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
    </mc:Choice>
  </mc:AlternateContent>
  <xr:revisionPtr revIDLastSave="19" documentId="13_ncr:1_{F4D9291A-AB2B-494F-81E7-C2C2B0E93705}" xr6:coauthVersionLast="47" xr6:coauthVersionMax="47" xr10:uidLastSave="{6C393EBD-E0C4-4908-B836-676DD72C2782}"/>
  <workbookProtection workbookAlgorithmName="SHA-512" workbookHashValue="RtE8MLq74Jzpzracu2UKonNYwmTq07NP+GhgOSsLWijF1EIhYnasz76QjM4lTuUg3n7cHseSKKpNaDlTzwh5bQ==" workbookSaltValue="GndfjctlzLpenOsbZYS3FA==" workbookSpinCount="100000" lockStructure="1"/>
  <bookViews>
    <workbookView xWindow="-105" yWindow="-16200" windowWidth="14610" windowHeight="15585" xr2:uid="{00000000-000D-0000-FFFF-FFFF00000000}"/>
  </bookViews>
  <sheets>
    <sheet name="提出様式" sheetId="4" r:id="rId1"/>
    <sheet name="別添１" sheetId="8" r:id="rId2"/>
    <sheet name="別添２" sheetId="9" r:id="rId3"/>
    <sheet name="算出（非表示）" sheetId="1" state="hidden" r:id="rId4"/>
    <sheet name="出力リスト" sheetId="5" state="hidden" r:id="rId5"/>
  </sheets>
  <definedNames>
    <definedName name="_xlnm.Print_Area" localSheetId="0">提出様式!$B$1:$N$56</definedName>
    <definedName name="_xlnm.Print_Area" localSheetId="1">別添１!$A$1:$I$201</definedName>
    <definedName name="_xlnm.Print_Area" localSheetId="2">別添２!$A$1:$F$73</definedName>
    <definedName name="月">提出様式!$AA$7:$AA$18</definedName>
    <definedName name="日">提出様式!$AB$7:$AB$37</definedName>
    <definedName name="年">提出様式!$Z$14:$Z$19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8" l="1"/>
  <c r="D83" i="8" s="1"/>
  <c r="D56" i="9"/>
  <c r="D48" i="9"/>
  <c r="D40" i="9"/>
  <c r="D32" i="9"/>
  <c r="D24" i="9"/>
  <c r="D16" i="9"/>
  <c r="D6" i="9"/>
  <c r="D10" i="9" s="1"/>
  <c r="C62" i="9"/>
  <c r="D61" i="9"/>
  <c r="D60" i="9"/>
  <c r="D59" i="9"/>
  <c r="D58" i="9"/>
  <c r="C54" i="9"/>
  <c r="D53" i="9"/>
  <c r="D52" i="9"/>
  <c r="D51" i="9"/>
  <c r="D50" i="9"/>
  <c r="C46" i="9"/>
  <c r="D45" i="9"/>
  <c r="D44" i="9"/>
  <c r="D43" i="9"/>
  <c r="D42" i="9"/>
  <c r="D46" i="9" s="1"/>
  <c r="C38" i="9"/>
  <c r="D37" i="9"/>
  <c r="D36" i="9"/>
  <c r="D38" i="9" s="1"/>
  <c r="D35" i="9"/>
  <c r="D34" i="9"/>
  <c r="C30" i="9"/>
  <c r="D29" i="9"/>
  <c r="D28" i="9"/>
  <c r="D27" i="9"/>
  <c r="D26" i="9"/>
  <c r="D30" i="9" s="1"/>
  <c r="C22" i="9"/>
  <c r="D21" i="9"/>
  <c r="D20" i="9"/>
  <c r="D19" i="9"/>
  <c r="D18" i="9"/>
  <c r="C12" i="9"/>
  <c r="D13" i="8"/>
  <c r="D200" i="8"/>
  <c r="D201" i="8" s="1"/>
  <c r="D199" i="8"/>
  <c r="D198" i="8"/>
  <c r="D197" i="8"/>
  <c r="D189" i="8"/>
  <c r="D190" i="8" s="1"/>
  <c r="D188" i="8"/>
  <c r="D187" i="8"/>
  <c r="D186" i="8"/>
  <c r="D178" i="8"/>
  <c r="D179" i="8" s="1"/>
  <c r="D177" i="8"/>
  <c r="D176" i="8"/>
  <c r="D175" i="8"/>
  <c r="D167" i="8"/>
  <c r="D168" i="8" s="1"/>
  <c r="D166" i="8"/>
  <c r="D165" i="8"/>
  <c r="D164" i="8"/>
  <c r="D156" i="8"/>
  <c r="D157" i="8" s="1"/>
  <c r="D155" i="8"/>
  <c r="D154" i="8"/>
  <c r="D153" i="8"/>
  <c r="D145" i="8"/>
  <c r="D146" i="8" s="1"/>
  <c r="D144" i="8"/>
  <c r="D143" i="8"/>
  <c r="D142" i="8"/>
  <c r="D134" i="8"/>
  <c r="D135" i="8" s="1"/>
  <c r="D133" i="8"/>
  <c r="D132" i="8"/>
  <c r="D131" i="8"/>
  <c r="D123" i="8"/>
  <c r="D124" i="8" s="1"/>
  <c r="D122" i="8"/>
  <c r="D121" i="8"/>
  <c r="D120" i="8"/>
  <c r="D112" i="8"/>
  <c r="D113" i="8" s="1"/>
  <c r="D111" i="8"/>
  <c r="D110" i="8"/>
  <c r="D109" i="8"/>
  <c r="D101" i="8"/>
  <c r="D102" i="8" s="1"/>
  <c r="D100" i="8"/>
  <c r="D99" i="8"/>
  <c r="D98" i="8"/>
  <c r="D90" i="8"/>
  <c r="D91" i="8" s="1"/>
  <c r="D89" i="8"/>
  <c r="D88" i="8"/>
  <c r="D87" i="8"/>
  <c r="D79" i="8"/>
  <c r="D80" i="8" s="1"/>
  <c r="D78" i="8"/>
  <c r="D77" i="8"/>
  <c r="D76" i="8"/>
  <c r="D68" i="8"/>
  <c r="D69" i="8" s="1"/>
  <c r="D67" i="8"/>
  <c r="D66" i="8"/>
  <c r="D65" i="8"/>
  <c r="D57" i="8"/>
  <c r="D58" i="8" s="1"/>
  <c r="D56" i="8"/>
  <c r="D55" i="8"/>
  <c r="D54" i="8"/>
  <c r="D46" i="8"/>
  <c r="D47" i="8" s="1"/>
  <c r="D45" i="8"/>
  <c r="D44" i="8"/>
  <c r="D43" i="8"/>
  <c r="D35" i="8"/>
  <c r="D36" i="8" s="1"/>
  <c r="D34" i="8"/>
  <c r="D33" i="8"/>
  <c r="D32" i="8"/>
  <c r="D24" i="8"/>
  <c r="D25" i="8" s="1"/>
  <c r="D23" i="8"/>
  <c r="D22" i="8"/>
  <c r="D21" i="8"/>
  <c r="D105" i="8" l="1"/>
  <c r="D94" i="8"/>
  <c r="D116" i="8"/>
  <c r="D17" i="8"/>
  <c r="D127" i="8"/>
  <c r="D149" i="8"/>
  <c r="D138" i="8"/>
  <c r="D171" i="8"/>
  <c r="D160" i="8"/>
  <c r="D28" i="8"/>
  <c r="D182" i="8"/>
  <c r="D39" i="8"/>
  <c r="D193" i="8"/>
  <c r="D50" i="8"/>
  <c r="D61" i="8"/>
  <c r="D72" i="8"/>
  <c r="D62" i="9"/>
  <c r="D54" i="9"/>
  <c r="D22" i="9"/>
  <c r="D8" i="9"/>
  <c r="D9" i="9"/>
  <c r="D11" i="9"/>
  <c r="L3" i="5"/>
  <c r="D12" i="9" l="1"/>
  <c r="B3" i="5"/>
  <c r="K3" i="5" l="1"/>
  <c r="E192" i="8" l="1"/>
  <c r="E181" i="8"/>
  <c r="E170" i="8"/>
  <c r="E159" i="8"/>
  <c r="E148" i="8"/>
  <c r="E137" i="8"/>
  <c r="E126" i="8"/>
  <c r="E115" i="8"/>
  <c r="E104" i="8"/>
  <c r="E93" i="8"/>
  <c r="E82" i="8"/>
  <c r="E71" i="8"/>
  <c r="E60" i="8"/>
  <c r="E49" i="8"/>
  <c r="E38" i="8"/>
  <c r="E27" i="8"/>
  <c r="E16" i="8"/>
  <c r="E5" i="8"/>
  <c r="D12" i="8" l="1"/>
  <c r="H9" i="8" s="1"/>
  <c r="I28" i="4" s="1"/>
  <c r="D11" i="8"/>
  <c r="H8" i="8" s="1"/>
  <c r="I27" i="4" s="1"/>
  <c r="D10" i="8"/>
  <c r="H7" i="8" s="1"/>
  <c r="I26" i="4" s="1"/>
  <c r="D14" i="8"/>
  <c r="H6" i="8" s="1"/>
  <c r="H24" i="4" l="1"/>
  <c r="G3" i="5"/>
  <c r="I3" i="5"/>
  <c r="H3" i="5"/>
  <c r="J3" i="5" l="1"/>
  <c r="F3" i="5"/>
  <c r="E3" i="5"/>
  <c r="D3" i="5"/>
  <c r="C3" i="5" l="1"/>
  <c r="G34" i="1" l="1"/>
</calcChain>
</file>

<file path=xl/sharedStrings.xml><?xml version="1.0" encoding="utf-8"?>
<sst xmlns="http://schemas.openxmlformats.org/spreadsheetml/2006/main" count="387" uniqueCount="116">
  <si>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</si>
  <si>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</si>
  <si>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</si>
  <si>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</si>
  <si>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</si>
  <si>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</si>
  <si>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</si>
  <si>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</si>
  <si>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</si>
  <si>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</si>
  <si>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</si>
  <si>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</si>
  <si>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</si>
  <si>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</si>
  <si>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</si>
  <si>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</si>
  <si>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</si>
  <si>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</si>
  <si>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種類</t>
    <rPh sb="0" eb="2">
      <t>シュルイ</t>
    </rPh>
    <phoneticPr fontId="1"/>
  </si>
  <si>
    <t>GWP値</t>
    <rPh sb="3" eb="4">
      <t>チ</t>
    </rPh>
    <phoneticPr fontId="1"/>
  </si>
  <si>
    <t>α</t>
    <phoneticPr fontId="1"/>
  </si>
  <si>
    <t>←暫定値</t>
    <rPh sb="1" eb="4">
      <t>ザンテイチ</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</si>
  <si>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</si>
  <si>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</si>
  <si>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</si>
  <si>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</si>
  <si>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事業者名</t>
    <rPh sb="0" eb="3">
      <t>ジギョウシャ</t>
    </rPh>
    <rPh sb="3" eb="4">
      <t>メイ</t>
    </rPh>
    <phoneticPr fontId="1"/>
  </si>
  <si>
    <t>電話番号</t>
    <rPh sb="0" eb="2">
      <t>デンワ</t>
    </rPh>
    <rPh sb="2" eb="4">
      <t>バンゴウ</t>
    </rPh>
    <phoneticPr fontId="1"/>
  </si>
  <si>
    <t>担当者氏名</t>
    <rPh sb="0" eb="3">
      <t>タントウシャ</t>
    </rPh>
    <rPh sb="3" eb="5">
      <t>シメイ</t>
    </rPh>
    <phoneticPr fontId="1"/>
  </si>
  <si>
    <t>メールアドレス</t>
    <phoneticPr fontId="1"/>
  </si>
  <si>
    <t>別添様式</t>
    <rPh sb="0" eb="2">
      <t>ベッテン</t>
    </rPh>
    <rPh sb="2" eb="4">
      <t>ヨウシキ</t>
    </rPh>
    <phoneticPr fontId="1"/>
  </si>
  <si>
    <r>
      <rPr>
        <sz val="10.5"/>
        <rFont val="游ゴシック"/>
        <family val="2"/>
        <charset val="128"/>
      </rPr>
      <t>○初年度基準値算出</t>
    </r>
    <rPh sb="1" eb="4">
      <t>ショネンド</t>
    </rPh>
    <rPh sb="4" eb="7">
      <t>キジュンチ</t>
    </rPh>
    <rPh sb="7" eb="9">
      <t>サンシュツ</t>
    </rPh>
    <phoneticPr fontId="1"/>
  </si>
  <si>
    <t>担当者</t>
    <rPh sb="0" eb="3">
      <t>タントウシャ</t>
    </rPh>
    <phoneticPr fontId="1"/>
  </si>
  <si>
    <t>電話番号</t>
    <rPh sb="0" eb="2">
      <t>デンワ</t>
    </rPh>
    <rPh sb="2" eb="4">
      <t>バンゴウ</t>
    </rPh>
    <phoneticPr fontId="1"/>
  </si>
  <si>
    <t>メールアドレス</t>
    <phoneticPr fontId="1"/>
  </si>
  <si>
    <t>集計値</t>
    <rPh sb="0" eb="3">
      <t>シュウケイチ</t>
    </rPh>
    <phoneticPr fontId="1"/>
  </si>
  <si>
    <t>年</t>
    <phoneticPr fontId="1"/>
  </si>
  <si>
    <t>NO</t>
    <phoneticPr fontId="1"/>
  </si>
  <si>
    <t>合計</t>
    <rPh sb="0" eb="2">
      <t>ゴウケイ</t>
    </rPh>
    <phoneticPr fontId="1"/>
  </si>
  <si>
    <t>物質名</t>
    <phoneticPr fontId="1"/>
  </si>
  <si>
    <t>選択してください。</t>
    <rPh sb="0" eb="2">
      <t>センタク</t>
    </rPh>
    <phoneticPr fontId="1"/>
  </si>
  <si>
    <t>消費量（GWP換算数量kg）</t>
    <rPh sb="0" eb="2">
      <t>ショウヒ</t>
    </rPh>
    <rPh sb="2" eb="3">
      <t>リョウ</t>
    </rPh>
    <phoneticPr fontId="1"/>
  </si>
  <si>
    <t>希望輸入数量（GWP換算数量kg）</t>
    <rPh sb="0" eb="2">
      <t>キボウ</t>
    </rPh>
    <rPh sb="2" eb="4">
      <t>ユニュウ</t>
    </rPh>
    <rPh sb="4" eb="6">
      <t>スウリョウ</t>
    </rPh>
    <phoneticPr fontId="1"/>
  </si>
  <si>
    <t>(GWP換算数量kg)</t>
    <phoneticPr fontId="1"/>
  </si>
  <si>
    <t>消費量</t>
    <rPh sb="0" eb="3">
      <t>ショウヒリョウ</t>
    </rPh>
    <phoneticPr fontId="1"/>
  </si>
  <si>
    <t>製造数量</t>
    <phoneticPr fontId="1"/>
  </si>
  <si>
    <t>輸出用製造数量</t>
    <phoneticPr fontId="1"/>
  </si>
  <si>
    <t>輸入数量</t>
    <phoneticPr fontId="1"/>
  </si>
  <si>
    <t>希望製造数量</t>
    <rPh sb="0" eb="2">
      <t>キボウ</t>
    </rPh>
    <rPh sb="2" eb="4">
      <t>セイゾウ</t>
    </rPh>
    <rPh sb="4" eb="6">
      <t>スウリョウ</t>
    </rPh>
    <phoneticPr fontId="1"/>
  </si>
  <si>
    <t>希望輸入数量</t>
    <rPh sb="0" eb="2">
      <t>キボウ</t>
    </rPh>
    <rPh sb="2" eb="4">
      <t>ユニュウ</t>
    </rPh>
    <rPh sb="4" eb="6">
      <t>スウリョウ</t>
    </rPh>
    <phoneticPr fontId="1"/>
  </si>
  <si>
    <t>GWP値</t>
    <rPh sb="3" eb="4">
      <t>チ</t>
    </rPh>
    <phoneticPr fontId="1"/>
  </si>
  <si>
    <t>総計</t>
    <rPh sb="0" eb="2">
      <t>ソウケイ</t>
    </rPh>
    <phoneticPr fontId="1"/>
  </si>
  <si>
    <t>法人番号</t>
    <rPh sb="0" eb="2">
      <t>ホウジン</t>
    </rPh>
    <rPh sb="2" eb="4">
      <t>バンゴウ</t>
    </rPh>
    <phoneticPr fontId="1"/>
  </si>
  <si>
    <t>希望製造数量（GWP換算数量kg）</t>
    <rPh sb="0" eb="2">
      <t>キボウ</t>
    </rPh>
    <rPh sb="2" eb="4">
      <t>セイゾウ</t>
    </rPh>
    <rPh sb="4" eb="6">
      <t>スウリョウ</t>
    </rPh>
    <phoneticPr fontId="1"/>
  </si>
  <si>
    <t>輸出用製造数量（GWP換算数量kg）</t>
    <rPh sb="0" eb="3">
      <t>ユシュツヨウ</t>
    </rPh>
    <rPh sb="3" eb="5">
      <t>セイゾウ</t>
    </rPh>
    <rPh sb="5" eb="7">
      <t>スウリョウ</t>
    </rPh>
    <phoneticPr fontId="1"/>
  </si>
  <si>
    <t>申請理由</t>
    <rPh sb="0" eb="2">
      <t>シンセイ</t>
    </rPh>
    <rPh sb="2" eb="4">
      <t>リユウ</t>
    </rPh>
    <phoneticPr fontId="1"/>
  </si>
  <si>
    <t>輸入量（有姿kg）</t>
    <phoneticPr fontId="1"/>
  </si>
  <si>
    <t>輸入量（有姿kg）</t>
    <phoneticPr fontId="1"/>
  </si>
  <si>
    <t>製造量（有姿kg）</t>
    <phoneticPr fontId="1"/>
  </si>
  <si>
    <t>製造数量（GWP換算数量kg）</t>
  </si>
  <si>
    <t>輸入数量（GWP換算数量kg）</t>
  </si>
  <si>
    <t>年</t>
    <phoneticPr fontId="1"/>
  </si>
  <si>
    <t>年</t>
    <phoneticPr fontId="1"/>
  </si>
  <si>
    <t>年</t>
    <phoneticPr fontId="1"/>
  </si>
  <si>
    <t>　うち輸出用製造数量</t>
    <rPh sb="8" eb="10">
      <t>スウリョウ</t>
    </rPh>
    <phoneticPr fontId="1"/>
  </si>
  <si>
    <t>GWP</t>
    <phoneticPr fontId="1"/>
  </si>
  <si>
    <t>年希望数量</t>
    <phoneticPr fontId="1"/>
  </si>
  <si>
    <t>　うち輸出用製造量（有姿kg）</t>
    <phoneticPr fontId="1"/>
  </si>
  <si>
    <t>　うち輸出用製造数量（GWP換算数量kg）</t>
    <phoneticPr fontId="1"/>
  </si>
  <si>
    <t>規制対象年</t>
    <rPh sb="0" eb="2">
      <t>キセイ</t>
    </rPh>
    <rPh sb="2" eb="4">
      <t>タイショウ</t>
    </rPh>
    <rPh sb="4" eb="5">
      <t>ネン</t>
    </rPh>
    <phoneticPr fontId="1"/>
  </si>
  <si>
    <t>その他特記すべき事項</t>
    <rPh sb="2" eb="3">
      <t>タ</t>
    </rPh>
    <rPh sb="3" eb="5">
      <t>トッキ</t>
    </rPh>
    <rPh sb="8" eb="10">
      <t>ジコウ</t>
    </rPh>
    <phoneticPr fontId="1"/>
  </si>
  <si>
    <t>製造数量及び輸入数量の割当て内示申請書（新規参入者用）の根拠データ</t>
    <rPh sb="0" eb="2">
      <t>セイゾウ</t>
    </rPh>
    <rPh sb="2" eb="4">
      <t>スウリョウ</t>
    </rPh>
    <rPh sb="4" eb="5">
      <t>オヨ</t>
    </rPh>
    <rPh sb="6" eb="8">
      <t>ユニュウ</t>
    </rPh>
    <rPh sb="8" eb="10">
      <t>スウリョウ</t>
    </rPh>
    <rPh sb="11" eb="13">
      <t>ワリア</t>
    </rPh>
    <rPh sb="14" eb="16">
      <t>ナイジ</t>
    </rPh>
    <rPh sb="16" eb="19">
      <t>シンセイショ</t>
    </rPh>
    <rPh sb="20" eb="22">
      <t>シンキ</t>
    </rPh>
    <rPh sb="22" eb="24">
      <t>サンニュウ</t>
    </rPh>
    <rPh sb="24" eb="25">
      <t>シャ</t>
    </rPh>
    <rPh sb="25" eb="26">
      <t>ヨウ</t>
    </rPh>
    <rPh sb="28" eb="30">
      <t>コンキョ</t>
    </rPh>
    <phoneticPr fontId="1"/>
  </si>
  <si>
    <t>資格・代表者名</t>
    <rPh sb="0" eb="2">
      <t>シカク</t>
    </rPh>
    <rPh sb="3" eb="6">
      <t>ダイヒョウシャ</t>
    </rPh>
    <rPh sb="6" eb="7">
      <t>メイ</t>
    </rPh>
    <phoneticPr fontId="1"/>
  </si>
  <si>
    <t>（単位：GWP換算数量kg）</t>
    <rPh sb="1" eb="3">
      <t>タンイ</t>
    </rPh>
    <rPh sb="7" eb="9">
      <t>カンサン</t>
    </rPh>
    <rPh sb="9" eb="11">
      <t>スウリョウ</t>
    </rPh>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</si>
  <si>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</si>
  <si>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</si>
  <si>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</si>
  <si>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</si>
  <si>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</si>
  <si>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</si>
  <si>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</si>
  <si>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</si>
  <si>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</si>
  <si>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</si>
  <si>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</si>
  <si>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</si>
  <si>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</si>
  <si>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</si>
  <si>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</si>
  <si>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</si>
  <si>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</si>
  <si>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</si>
  <si>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</si>
  <si>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</si>
  <si>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GWP換算数量kg</t>
    <rPh sb="3" eb="7">
      <t>カンサンスウリョウ</t>
    </rPh>
    <phoneticPr fontId="1"/>
  </si>
  <si>
    <t>物質毎の輸入数量</t>
    <rPh sb="0" eb="2">
      <t>ブッシツ</t>
    </rPh>
    <rPh sb="2" eb="3">
      <t>ゴト</t>
    </rPh>
    <rPh sb="4" eb="6">
      <t>ユニュウ</t>
    </rPh>
    <rPh sb="6" eb="8">
      <t>スウリョウ</t>
    </rPh>
    <phoneticPr fontId="1"/>
  </si>
  <si>
    <t>別添様式の他、参考となる書類を添付することができる。</t>
  </si>
  <si>
    <t>書面により申請する場合、用紙の大きさは日本産業規格Ａ４とすること。</t>
  </si>
  <si>
    <t>申請内容について、必要に応じてヒアリング等を行う場合がある。</t>
  </si>
  <si>
    <t>別添様式「製造数量及び輸入数量の割当て内示申請書（新規参入者用）</t>
    <phoneticPr fontId="1"/>
  </si>
  <si>
    <t>根拠データ」を添付すること。</t>
    <phoneticPr fontId="1"/>
  </si>
  <si>
    <t>様式第６</t>
    <rPh sb="0" eb="2">
      <t>ヨウシキ</t>
    </rPh>
    <rPh sb="2" eb="3">
      <t>ダイ</t>
    </rPh>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</si>
  <si>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</si>
  <si>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１．</t>
    <phoneticPr fontId="1"/>
  </si>
  <si>
    <t>３．</t>
    <phoneticPr fontId="1"/>
  </si>
  <si>
    <t>その他特記すべき事項</t>
    <rPh sb="2" eb="3">
      <t>ホカ</t>
    </rPh>
    <rPh sb="3" eb="5">
      <t>トッキ</t>
    </rPh>
    <rPh sb="8" eb="10">
      <t>ジコウ</t>
    </rPh>
    <phoneticPr fontId="1"/>
  </si>
  <si>
    <t>２．</t>
    <phoneticPr fontId="1"/>
  </si>
  <si>
    <t>新規参入の理由・背景・事業の計画、その他新規参入の合理性を説明</t>
    <rPh sb="0" eb="2">
      <t>シンキ</t>
    </rPh>
    <rPh sb="2" eb="4">
      <t>サンニュウ</t>
    </rPh>
    <rPh sb="8" eb="10">
      <t>ハイケイ</t>
    </rPh>
    <rPh sb="11" eb="13">
      <t>ジギョウ</t>
    </rPh>
    <rPh sb="14" eb="16">
      <t>ケイカク</t>
    </rPh>
    <rPh sb="19" eb="20">
      <t>タ</t>
    </rPh>
    <rPh sb="20" eb="22">
      <t>シンキ</t>
    </rPh>
    <rPh sb="22" eb="24">
      <t>サンニュウ</t>
    </rPh>
    <rPh sb="25" eb="28">
      <t>ゴウリセイ</t>
    </rPh>
    <rPh sb="29" eb="30">
      <t>セツ</t>
    </rPh>
    <rPh sb="30" eb="31">
      <t>メイ</t>
    </rPh>
    <phoneticPr fontId="1"/>
  </si>
  <si>
    <t>する事項</t>
    <phoneticPr fontId="1"/>
  </si>
  <si>
    <t>割当て希望消費数量</t>
    <phoneticPr fontId="1"/>
  </si>
  <si>
    <t>別添書類を添えて、次のとおり申請します。</t>
    <phoneticPr fontId="1"/>
  </si>
  <si>
    <t>　新規参入者に係る製造数量又は輸入数量の割当て内示を受けたいので、</t>
    <phoneticPr fontId="1"/>
  </si>
  <si>
    <t>製造数量及び輸入数量の割当て内示申請書</t>
    <rPh sb="0" eb="2">
      <t>セイゾウ</t>
    </rPh>
    <rPh sb="2" eb="4">
      <t>スウリョウ</t>
    </rPh>
    <rPh sb="4" eb="5">
      <t>オヨ</t>
    </rPh>
    <rPh sb="6" eb="8">
      <t>ユニュウ</t>
    </rPh>
    <rPh sb="8" eb="10">
      <t>スウリョウ</t>
    </rPh>
    <rPh sb="11" eb="13">
      <t>ワリア</t>
    </rPh>
    <rPh sb="14" eb="16">
      <t>ナイジ</t>
    </rPh>
    <rPh sb="16" eb="19">
      <t>シンセイショ</t>
    </rPh>
    <phoneticPr fontId="1"/>
  </si>
  <si>
    <t>（新規参入者用）</t>
    <phoneticPr fontId="1"/>
  </si>
  <si>
    <t>β</t>
    <phoneticPr fontId="1"/>
  </si>
  <si>
    <t>γ1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</si>
</sst>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 &quot;GWPkg&quot;"/>
    <numFmt numFmtId="178" formatCode="#,##0_);[Red]\(#,##0\)"/>
    <numFmt numFmtId="179" formatCode="General\ "/>
    <numFmt numFmtId="180" formatCode="&quot;物質名&quot;\ \ @"/>
    <numFmt numFmtId="181" formatCode="General&quot;規制&quot;"/>
  </numFmts>
  <fonts count="23"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10.5"/>
      <name val="游ゴシック"/>
      <family val="2"/>
      <charset val="128"/>
    </font>
    <font>
      <sz val="16"/>
      <name val="ＭＳ 明朝"/>
      <family val="1"/>
      <charset val="128"/>
    </font>
    <font>
      <u/>
      <sz val="11"/>
      <color theme="10"/>
      <name val="游ゴシック"/>
      <family val="2"/>
      <charset val="128"/>
      <scheme val="minor"/>
    </font>
    <font>
      <b/>
      <u/>
      <sz val="16"/>
      <color theme="0"/>
      <name val="ＭＳ 明朝"/>
      <family val="1"/>
      <charset val="128"/>
    </font>
    <font>
      <sz val="14"/>
      <color theme="1"/>
      <name val="游ゴシック"/>
      <family val="3"/>
      <charset val="128"/>
      <scheme val="minor"/>
    </font>
    <font>
      <sz val="11"/>
      <color theme="0" tint="-0.34998626667073579"/>
      <name val="游ゴシック"/>
      <family val="2"/>
      <charset val="128"/>
      <scheme val="minor"/>
    </font>
    <font>
      <sz val="14"/>
      <color theme="1"/>
      <name val="ＭＳ 明朝"/>
      <family val="1"/>
    </font>
    <font>
      <sz val="14"/>
      <name val="ＭＳ 明朝"/>
      <family val="1"/>
      <charset val="128"/>
    </font>
    <font>
      <sz val="20"/>
      <color theme="0"/>
      <name val="ＭＳ 明朝"/>
      <family val="1"/>
      <charset val="128"/>
    </font>
  </fonts>
  <fills count="10">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37">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2" borderId="1" xfId="0" applyFill="1" applyBorder="1">
      <alignment vertical="center"/>
    </xf>
    <xf numFmtId="0" fontId="0" fillId="0" borderId="0" xfId="0" applyFill="1">
      <alignment vertical="center"/>
    </xf>
    <xf numFmtId="0" fontId="2" fillId="0" borderId="0" xfId="0" applyFont="1">
      <alignment vertical="center"/>
    </xf>
    <xf numFmtId="0" fontId="0" fillId="0" borderId="0" xfId="0" applyFill="1" applyBorder="1">
      <alignment vertical="center"/>
    </xf>
    <xf numFmtId="0" fontId="0" fillId="0" borderId="0" xfId="0" applyBorder="1" applyAlignment="1">
      <alignment vertical="center"/>
    </xf>
    <xf numFmtId="0" fontId="4"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Fill="1" applyBorder="1" applyAlignment="1">
      <alignment horizontal="right" vertical="center"/>
    </xf>
    <xf numFmtId="0" fontId="5" fillId="0" borderId="0" xfId="0" applyFont="1" applyFill="1" applyBorder="1" applyAlignment="1">
      <alignment vertical="center" wrapText="1"/>
    </xf>
    <xf numFmtId="0" fontId="3" fillId="0" borderId="0" xfId="0" applyFont="1" applyFill="1" applyBorder="1" applyAlignment="1">
      <alignment vertical="center"/>
    </xf>
    <xf numFmtId="0" fontId="7" fillId="0" borderId="1" xfId="0" applyFont="1" applyBorder="1" applyAlignment="1">
      <alignment vertical="center" wrapText="1"/>
    </xf>
    <xf numFmtId="3" fontId="7" fillId="0" borderId="1" xfId="0" applyNumberFormat="1" applyFont="1" applyBorder="1" applyAlignment="1">
      <alignment horizontal="right" vertical="center" wrapText="1"/>
    </xf>
    <xf numFmtId="0" fontId="7" fillId="0" borderId="1" xfId="0" applyFont="1" applyBorder="1" applyAlignment="1">
      <alignment horizontal="right" vertical="center" wrapText="1"/>
    </xf>
    <xf numFmtId="0" fontId="0" fillId="0" borderId="0" xfId="0" applyFill="1" applyAlignment="1">
      <alignment horizontal="center" vertical="center"/>
    </xf>
    <xf numFmtId="0" fontId="0" fillId="3" borderId="1" xfId="0" applyFill="1" applyBorder="1">
      <alignment vertical="center"/>
    </xf>
    <xf numFmtId="0" fontId="9" fillId="0" borderId="0" xfId="0" applyFont="1">
      <alignment vertical="center"/>
    </xf>
    <xf numFmtId="0" fontId="12" fillId="0" borderId="0" xfId="0" applyFont="1">
      <alignment vertical="center"/>
    </xf>
    <xf numFmtId="0" fontId="8" fillId="0" borderId="0" xfId="0" applyFont="1" applyAlignment="1">
      <alignment vertical="center" wrapText="1"/>
    </xf>
    <xf numFmtId="0" fontId="13" fillId="0" borderId="0" xfId="0" applyFont="1">
      <alignment vertical="center"/>
    </xf>
    <xf numFmtId="0" fontId="7" fillId="0" borderId="0" xfId="0" applyFont="1" applyFill="1" applyBorder="1" applyAlignment="1">
      <alignment vertical="center" wrapText="1"/>
    </xf>
    <xf numFmtId="0" fontId="0" fillId="0" borderId="0" xfId="0" applyFont="1" applyFill="1" applyBorder="1">
      <alignment vertical="center"/>
    </xf>
    <xf numFmtId="0" fontId="10" fillId="0" borderId="0" xfId="0" applyFont="1" applyAlignment="1">
      <alignment horizontal="center" vertical="center" wrapText="1"/>
    </xf>
    <xf numFmtId="0" fontId="10" fillId="0" borderId="0" xfId="0" applyFont="1" applyAlignment="1">
      <alignment vertical="center" wrapText="1"/>
    </xf>
    <xf numFmtId="0" fontId="3" fillId="0" borderId="0" xfId="0" applyFont="1">
      <alignment vertical="center"/>
    </xf>
    <xf numFmtId="0" fontId="12" fillId="0" borderId="0" xfId="0" applyFont="1" applyFill="1">
      <alignment vertical="center"/>
    </xf>
    <xf numFmtId="0" fontId="9" fillId="0" borderId="0" xfId="0" applyFont="1" applyFill="1">
      <alignment vertical="center"/>
    </xf>
    <xf numFmtId="0" fontId="18" fillId="0" borderId="0" xfId="0" applyFont="1">
      <alignment vertical="center"/>
    </xf>
    <xf numFmtId="0" fontId="12" fillId="0" borderId="0" xfId="0" applyFont="1" applyFill="1" applyBorder="1" applyAlignment="1">
      <alignment vertical="center"/>
    </xf>
    <xf numFmtId="0" fontId="9" fillId="0" borderId="1" xfId="0" applyFont="1" applyBorder="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5" fillId="0" borderId="0" xfId="0" applyFont="1" applyFill="1" applyBorder="1" applyAlignment="1">
      <alignment vertical="center" wrapText="1"/>
    </xf>
    <xf numFmtId="0" fontId="17" fillId="0" borderId="0" xfId="1" applyFont="1" applyFill="1" applyAlignment="1">
      <alignment vertical="center"/>
    </xf>
    <xf numFmtId="176" fontId="0" fillId="0" borderId="0" xfId="0" applyNumberFormat="1">
      <alignment vertical="center"/>
    </xf>
    <xf numFmtId="176" fontId="9" fillId="0" borderId="0" xfId="0" applyNumberFormat="1" applyFont="1">
      <alignment vertical="center"/>
    </xf>
    <xf numFmtId="176" fontId="3" fillId="0" borderId="0" xfId="0" applyNumberFormat="1" applyFont="1">
      <alignment vertical="center"/>
    </xf>
    <xf numFmtId="176" fontId="0" fillId="0" borderId="0" xfId="0" applyNumberFormat="1" applyFill="1" applyBorder="1">
      <alignment vertical="center"/>
    </xf>
    <xf numFmtId="176" fontId="9" fillId="0" borderId="0" xfId="0" applyNumberFormat="1" applyFont="1" applyFill="1" applyBorder="1">
      <alignment vertical="center"/>
    </xf>
    <xf numFmtId="176" fontId="12" fillId="0" borderId="2" xfId="0" applyNumberFormat="1" applyFont="1" applyFill="1" applyBorder="1">
      <alignment vertical="center"/>
    </xf>
    <xf numFmtId="176" fontId="9" fillId="0" borderId="5" xfId="0" applyNumberFormat="1" applyFont="1" applyFill="1" applyBorder="1">
      <alignment vertical="center"/>
    </xf>
    <xf numFmtId="176" fontId="9" fillId="0" borderId="4" xfId="0" applyNumberFormat="1" applyFont="1" applyFill="1" applyBorder="1">
      <alignment vertical="center"/>
    </xf>
    <xf numFmtId="176" fontId="12" fillId="0" borderId="0" xfId="0" applyNumberFormat="1" applyFont="1" applyFill="1" applyBorder="1" applyAlignment="1">
      <alignment vertical="center"/>
    </xf>
    <xf numFmtId="176" fontId="12" fillId="0" borderId="0" xfId="0" applyNumberFormat="1" applyFont="1" applyFill="1" applyBorder="1">
      <alignment vertical="center"/>
    </xf>
    <xf numFmtId="176" fontId="8" fillId="0" borderId="3" xfId="0" applyNumberFormat="1" applyFont="1" applyBorder="1">
      <alignment vertical="center"/>
    </xf>
    <xf numFmtId="176" fontId="8" fillId="0" borderId="0" xfId="0" applyNumberFormat="1" applyFont="1">
      <alignment vertical="center"/>
    </xf>
    <xf numFmtId="176" fontId="11" fillId="0" borderId="0" xfId="0" applyNumberFormat="1" applyFont="1">
      <alignment vertical="center"/>
    </xf>
    <xf numFmtId="176" fontId="12" fillId="0" borderId="0" xfId="0" applyNumberFormat="1" applyFont="1">
      <alignment vertical="center"/>
    </xf>
    <xf numFmtId="176" fontId="11" fillId="0" borderId="0" xfId="0" applyNumberFormat="1" applyFont="1" applyBorder="1">
      <alignment vertical="center"/>
    </xf>
    <xf numFmtId="176" fontId="17" fillId="0" borderId="0" xfId="1" applyNumberFormat="1" applyFont="1" applyFill="1" applyAlignment="1">
      <alignment vertical="center"/>
    </xf>
    <xf numFmtId="176" fontId="12" fillId="0" borderId="1" xfId="0" applyNumberFormat="1" applyFont="1" applyBorder="1">
      <alignment vertical="center"/>
    </xf>
    <xf numFmtId="176" fontId="12" fillId="0" borderId="7" xfId="0" applyNumberFormat="1" applyFont="1" applyBorder="1">
      <alignment vertical="center"/>
    </xf>
    <xf numFmtId="176" fontId="12" fillId="0" borderId="0" xfId="0" applyNumberFormat="1" applyFont="1" applyBorder="1">
      <alignment vertical="center"/>
    </xf>
    <xf numFmtId="176" fontId="15" fillId="0" borderId="0" xfId="0" applyNumberFormat="1" applyFont="1" applyFill="1" applyBorder="1" applyAlignment="1">
      <alignment vertical="center"/>
    </xf>
    <xf numFmtId="176" fontId="15" fillId="0" borderId="0" xfId="0" applyNumberFormat="1" applyFont="1" applyFill="1" applyBorder="1" applyAlignment="1">
      <alignment vertical="center" wrapText="1"/>
    </xf>
    <xf numFmtId="0" fontId="19" fillId="0" borderId="0" xfId="0" applyFont="1">
      <alignment vertical="center"/>
    </xf>
    <xf numFmtId="176" fontId="19" fillId="0" borderId="0" xfId="0" applyNumberFormat="1" applyFont="1">
      <alignment vertical="center"/>
    </xf>
    <xf numFmtId="0" fontId="12" fillId="5" borderId="0" xfId="0" applyFont="1" applyFill="1" applyProtection="1">
      <alignment vertical="center"/>
      <protection locked="0"/>
    </xf>
    <xf numFmtId="176" fontId="9" fillId="0" borderId="0" xfId="0" applyNumberFormat="1" applyFont="1" applyFill="1">
      <alignment vertical="center"/>
    </xf>
    <xf numFmtId="176" fontId="9" fillId="0" borderId="0" xfId="0" applyNumberFormat="1" applyFont="1" applyBorder="1">
      <alignment vertical="center"/>
    </xf>
    <xf numFmtId="0" fontId="9" fillId="0" borderId="0" xfId="0" applyFont="1" applyBorder="1">
      <alignment vertical="center"/>
    </xf>
    <xf numFmtId="0" fontId="11" fillId="0" borderId="4" xfId="0" applyFont="1" applyBorder="1" applyAlignment="1">
      <alignment vertical="center"/>
    </xf>
    <xf numFmtId="0" fontId="12" fillId="0" borderId="0" xfId="0" applyFont="1" applyFill="1" applyAlignment="1">
      <alignment horizontal="center" vertical="center"/>
    </xf>
    <xf numFmtId="0" fontId="11" fillId="0" borderId="0" xfId="0" applyFont="1" applyAlignment="1">
      <alignment horizontal="left" vertical="center" indent="1"/>
    </xf>
    <xf numFmtId="0" fontId="8" fillId="0" borderId="0" xfId="0" applyFont="1">
      <alignment vertical="center"/>
    </xf>
    <xf numFmtId="0" fontId="11" fillId="0" borderId="0" xfId="0" applyFont="1">
      <alignment vertical="center"/>
    </xf>
    <xf numFmtId="0" fontId="20" fillId="0" borderId="0" xfId="0" applyFont="1">
      <alignment vertical="center"/>
    </xf>
    <xf numFmtId="0" fontId="11" fillId="0" borderId="1" xfId="0" applyFont="1" applyBorder="1">
      <alignment vertical="center"/>
    </xf>
    <xf numFmtId="176" fontId="11" fillId="6" borderId="1" xfId="0" applyNumberFormat="1" applyFont="1" applyFill="1" applyBorder="1" applyAlignment="1" applyProtection="1">
      <alignment horizontal="center" vertical="center"/>
      <protection locked="0"/>
    </xf>
    <xf numFmtId="177" fontId="11" fillId="7" borderId="1" xfId="0" applyNumberFormat="1" applyFont="1" applyFill="1" applyBorder="1">
      <alignment vertical="center"/>
    </xf>
    <xf numFmtId="178" fontId="11" fillId="8" borderId="1" xfId="0" applyNumberFormat="1" applyFont="1" applyFill="1" applyBorder="1">
      <alignment vertical="center"/>
    </xf>
    <xf numFmtId="176" fontId="11" fillId="8" borderId="1" xfId="0" applyNumberFormat="1" applyFont="1" applyFill="1" applyBorder="1" applyAlignment="1">
      <alignment horizontal="center" vertical="center"/>
    </xf>
    <xf numFmtId="176" fontId="11" fillId="9" borderId="1" xfId="0" applyNumberFormat="1" applyFont="1" applyFill="1" applyBorder="1" applyProtection="1">
      <alignment vertical="center"/>
      <protection locked="0"/>
    </xf>
    <xf numFmtId="176" fontId="11" fillId="8" borderId="1" xfId="0" applyNumberFormat="1" applyFont="1" applyFill="1" applyBorder="1">
      <alignment vertical="center"/>
    </xf>
    <xf numFmtId="178" fontId="9" fillId="0" borderId="0" xfId="0" applyNumberFormat="1" applyFont="1">
      <alignment vertical="center"/>
    </xf>
    <xf numFmtId="179" fontId="11" fillId="0" borderId="0" xfId="0" applyNumberFormat="1" applyFont="1">
      <alignment vertical="center"/>
    </xf>
    <xf numFmtId="180" fontId="11" fillId="0" borderId="0" xfId="0" applyNumberFormat="1" applyFont="1">
      <alignment vertical="center"/>
    </xf>
    <xf numFmtId="178" fontId="11" fillId="7" borderId="1" xfId="0" applyNumberFormat="1" applyFont="1" applyFill="1" applyBorder="1">
      <alignment vertical="center"/>
    </xf>
    <xf numFmtId="176" fontId="11" fillId="7" borderId="1" xfId="0" applyNumberFormat="1" applyFont="1" applyFill="1" applyBorder="1" applyAlignment="1">
      <alignment horizontal="center" vertical="center"/>
    </xf>
    <xf numFmtId="176" fontId="11" fillId="7" borderId="1" xfId="0" applyNumberFormat="1" applyFont="1" applyFill="1" applyBorder="1">
      <alignment vertical="center"/>
    </xf>
    <xf numFmtId="176" fontId="12" fillId="0" borderId="1" xfId="0" applyNumberFormat="1" applyFont="1" applyBorder="1" applyAlignment="1">
      <alignment horizontal="center" vertical="center"/>
    </xf>
    <xf numFmtId="176" fontId="12" fillId="0" borderId="1" xfId="0" applyNumberFormat="1" applyFont="1" applyBorder="1" applyAlignment="1">
      <alignment horizontal="distributed" vertical="center"/>
    </xf>
    <xf numFmtId="176" fontId="12" fillId="0" borderId="2" xfId="0" applyNumberFormat="1" applyFont="1" applyBorder="1" applyAlignment="1">
      <alignment horizontal="distributed" vertical="center"/>
    </xf>
    <xf numFmtId="176" fontId="12" fillId="0" borderId="0" xfId="0" applyNumberFormat="1" applyFont="1" applyFill="1" applyBorder="1" applyAlignment="1">
      <alignment horizontal="left" vertical="top"/>
    </xf>
    <xf numFmtId="176" fontId="12" fillId="0" borderId="3" xfId="0" applyNumberFormat="1" applyFont="1" applyFill="1" applyBorder="1" applyAlignment="1">
      <alignment horizontal="left" vertical="top"/>
    </xf>
    <xf numFmtId="0" fontId="12" fillId="0" borderId="0" xfId="0" applyFont="1" applyFill="1" applyBorder="1">
      <alignment vertical="center"/>
    </xf>
    <xf numFmtId="176" fontId="21" fillId="0" borderId="3" xfId="0" applyNumberFormat="1" applyFont="1" applyBorder="1" applyAlignment="1">
      <alignment vertical="center" wrapText="1"/>
    </xf>
    <xf numFmtId="49" fontId="12" fillId="0" borderId="0" xfId="0" applyNumberFormat="1" applyFont="1" applyAlignment="1">
      <alignment horizontal="right" vertical="center"/>
    </xf>
    <xf numFmtId="0" fontId="12" fillId="0" borderId="0" xfId="0" applyFont="1" applyAlignment="1">
      <alignment vertical="center"/>
    </xf>
    <xf numFmtId="0" fontId="10" fillId="0" borderId="0" xfId="0" applyFont="1" applyAlignment="1">
      <alignment horizontal="left" vertical="center"/>
    </xf>
    <xf numFmtId="176" fontId="8" fillId="0" borderId="6" xfId="0" applyNumberFormat="1" applyFont="1" applyFill="1" applyBorder="1" applyAlignment="1">
      <alignment horizontal="right" vertical="center"/>
    </xf>
    <xf numFmtId="176" fontId="8" fillId="0" borderId="3" xfId="0" applyNumberFormat="1" applyFont="1" applyBorder="1" applyAlignment="1">
      <alignment horizontal="right" vertical="center"/>
    </xf>
    <xf numFmtId="0" fontId="22" fillId="0" borderId="0" xfId="0" applyFont="1" applyAlignment="1">
      <alignment vertical="center" wrapText="1"/>
    </xf>
    <xf numFmtId="181" fontId="11" fillId="0" borderId="2" xfId="0" applyNumberFormat="1" applyFont="1" applyFill="1" applyBorder="1" applyProtection="1">
      <alignment vertical="center"/>
      <protection locked="0"/>
    </xf>
    <xf numFmtId="181" fontId="11" fillId="0" borderId="2" xfId="0" applyNumberFormat="1" applyFont="1" applyFill="1" applyBorder="1" applyProtection="1">
      <alignment vertical="center"/>
    </xf>
    <xf numFmtId="49" fontId="12" fillId="5" borderId="3" xfId="0" applyNumberFormat="1" applyFont="1" applyFill="1" applyBorder="1" applyAlignment="1" applyProtection="1">
      <alignment horizontal="left" vertical="center" shrinkToFit="1"/>
      <protection locked="0"/>
    </xf>
    <xf numFmtId="176" fontId="8" fillId="5" borderId="1" xfId="0" applyNumberFormat="1" applyFont="1" applyFill="1" applyBorder="1" applyAlignment="1" applyProtection="1">
      <alignment horizontal="left" vertical="top" wrapText="1"/>
      <protection locked="0"/>
    </xf>
    <xf numFmtId="49" fontId="9" fillId="5" borderId="5" xfId="0" applyNumberFormat="1" applyFont="1" applyFill="1" applyBorder="1" applyAlignment="1" applyProtection="1">
      <alignment horizontal="left" vertical="center" shrinkToFit="1"/>
      <protection locked="0"/>
    </xf>
    <xf numFmtId="49" fontId="16" fillId="5" borderId="5" xfId="1" applyNumberFormat="1" applyFill="1" applyBorder="1" applyAlignment="1" applyProtection="1">
      <alignment horizontal="left" vertical="center" shrinkToFit="1"/>
      <protection locked="0"/>
    </xf>
    <xf numFmtId="49" fontId="12" fillId="5" borderId="5" xfId="0" applyNumberFormat="1" applyFont="1" applyFill="1" applyBorder="1" applyAlignment="1" applyProtection="1">
      <alignment horizontal="left" vertical="center" shrinkToFit="1"/>
      <protection locked="0"/>
    </xf>
    <xf numFmtId="49" fontId="0" fillId="0" borderId="5" xfId="0" applyNumberFormat="1" applyBorder="1" applyAlignment="1" applyProtection="1">
      <alignment horizontal="left" vertical="center" shrinkToFit="1"/>
      <protection locked="0"/>
    </xf>
    <xf numFmtId="49" fontId="0" fillId="0" borderId="5" xfId="0" applyNumberFormat="1" applyBorder="1" applyAlignment="1" applyProtection="1">
      <alignment vertical="center" shrinkToFit="1"/>
      <protection locked="0"/>
    </xf>
    <xf numFmtId="176" fontId="8" fillId="5" borderId="8" xfId="0" applyNumberFormat="1" applyFont="1" applyFill="1" applyBorder="1" applyAlignment="1" applyProtection="1">
      <alignment horizontal="left" vertical="top" wrapText="1"/>
      <protection locked="0"/>
    </xf>
    <xf numFmtId="176" fontId="8" fillId="5" borderId="6" xfId="0" applyNumberFormat="1" applyFont="1" applyFill="1" applyBorder="1" applyAlignment="1" applyProtection="1">
      <alignment horizontal="left" vertical="top" wrapText="1"/>
      <protection locked="0"/>
    </xf>
    <xf numFmtId="176" fontId="8" fillId="5" borderId="9" xfId="0" applyNumberFormat="1" applyFont="1" applyFill="1" applyBorder="1" applyAlignment="1" applyProtection="1">
      <alignment horizontal="left" vertical="top" wrapText="1"/>
      <protection locked="0"/>
    </xf>
    <xf numFmtId="176" fontId="8" fillId="5" borderId="10" xfId="0" applyNumberFormat="1" applyFont="1" applyFill="1" applyBorder="1" applyAlignment="1" applyProtection="1">
      <alignment horizontal="left" vertical="top" wrapText="1"/>
      <protection locked="0"/>
    </xf>
    <xf numFmtId="176" fontId="8" fillId="5" borderId="0" xfId="0" applyNumberFormat="1" applyFont="1" applyFill="1" applyBorder="1" applyAlignment="1" applyProtection="1">
      <alignment horizontal="left" vertical="top" wrapText="1"/>
      <protection locked="0"/>
    </xf>
    <xf numFmtId="176" fontId="8" fillId="5" borderId="11" xfId="0" applyNumberFormat="1" applyFont="1" applyFill="1" applyBorder="1" applyAlignment="1" applyProtection="1">
      <alignment horizontal="left" vertical="top" wrapText="1"/>
      <protection locked="0"/>
    </xf>
    <xf numFmtId="176" fontId="8" fillId="5" borderId="12" xfId="0" applyNumberFormat="1" applyFont="1" applyFill="1" applyBorder="1" applyAlignment="1" applyProtection="1">
      <alignment horizontal="left" vertical="top" wrapText="1"/>
      <protection locked="0"/>
    </xf>
    <xf numFmtId="176" fontId="8" fillId="5" borderId="3" xfId="0" applyNumberFormat="1" applyFont="1" applyFill="1" applyBorder="1" applyAlignment="1" applyProtection="1">
      <alignment horizontal="left" vertical="top" wrapText="1"/>
      <protection locked="0"/>
    </xf>
    <xf numFmtId="176" fontId="8" fillId="5" borderId="13" xfId="0" applyNumberFormat="1" applyFont="1" applyFill="1" applyBorder="1" applyAlignment="1" applyProtection="1">
      <alignment horizontal="left" vertical="top" wrapText="1"/>
      <protection locked="0"/>
    </xf>
    <xf numFmtId="176" fontId="12" fillId="0" borderId="2" xfId="0" applyNumberFormat="1" applyFont="1" applyFill="1" applyBorder="1" applyAlignment="1" applyProtection="1">
      <alignment horizontal="right" vertical="center" indent="1" shrinkToFit="1"/>
    </xf>
    <xf numFmtId="176" fontId="12" fillId="0" borderId="5" xfId="0" applyNumberFormat="1" applyFont="1" applyFill="1" applyBorder="1" applyAlignment="1" applyProtection="1">
      <alignment horizontal="right" vertical="center" indent="1" shrinkToFit="1"/>
    </xf>
    <xf numFmtId="176" fontId="12" fillId="0" borderId="4" xfId="0" applyNumberFormat="1" applyFont="1" applyFill="1" applyBorder="1" applyAlignment="1" applyProtection="1">
      <alignment horizontal="right" vertical="center" indent="1" shrinkToFit="1"/>
    </xf>
    <xf numFmtId="176" fontId="12" fillId="0" borderId="2" xfId="0" applyNumberFormat="1" applyFont="1" applyFill="1" applyBorder="1" applyAlignment="1">
      <alignment horizontal="right" vertical="center" indent="1" shrinkToFit="1"/>
    </xf>
    <xf numFmtId="176" fontId="12" fillId="0" borderId="5" xfId="0" applyNumberFormat="1" applyFont="1" applyFill="1" applyBorder="1" applyAlignment="1">
      <alignment horizontal="right" vertical="center" indent="1" shrinkToFit="1"/>
    </xf>
    <xf numFmtId="176" fontId="12" fillId="0" borderId="4" xfId="0" applyNumberFormat="1" applyFont="1" applyFill="1" applyBorder="1" applyAlignment="1">
      <alignment horizontal="right" vertical="center" indent="1" shrinkToFit="1"/>
    </xf>
    <xf numFmtId="176" fontId="12" fillId="0" borderId="3" xfId="0" applyNumberFormat="1" applyFont="1" applyFill="1" applyBorder="1" applyAlignment="1">
      <alignment horizontal="center" vertical="center" shrinkToFit="1"/>
    </xf>
    <xf numFmtId="176" fontId="11" fillId="0" borderId="2" xfId="0" applyNumberFormat="1" applyFont="1" applyBorder="1" applyAlignment="1">
      <alignment horizontal="left" vertical="center"/>
    </xf>
    <xf numFmtId="176" fontId="11" fillId="0" borderId="4" xfId="0" applyNumberFormat="1" applyFont="1" applyBorder="1" applyAlignment="1">
      <alignment horizontal="left" vertical="center"/>
    </xf>
    <xf numFmtId="176" fontId="11" fillId="4" borderId="2" xfId="0" applyNumberFormat="1" applyFont="1" applyFill="1" applyBorder="1" applyAlignment="1">
      <alignment horizontal="left" vertical="center"/>
    </xf>
    <xf numFmtId="176" fontId="11" fillId="4" borderId="4" xfId="0" applyNumberFormat="1" applyFont="1" applyFill="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176" fontId="11" fillId="4" borderId="2" xfId="0" applyNumberFormat="1" applyFont="1" applyFill="1" applyBorder="1" applyAlignment="1">
      <alignment vertical="center"/>
    </xf>
    <xf numFmtId="176" fontId="11" fillId="4" borderId="4" xfId="0" applyNumberFormat="1" applyFont="1" applyFill="1" applyBorder="1" applyAlignment="1">
      <alignment vertical="center"/>
    </xf>
    <xf numFmtId="176" fontId="11" fillId="0" borderId="2" xfId="0" applyNumberFormat="1" applyFont="1" applyBorder="1" applyAlignment="1">
      <alignment vertical="center"/>
    </xf>
    <xf numFmtId="176" fontId="11" fillId="0" borderId="4" xfId="0" applyNumberFormat="1" applyFont="1" applyBorder="1" applyAlignment="1">
      <alignment vertical="center"/>
    </xf>
    <xf numFmtId="176" fontId="11" fillId="4" borderId="1" xfId="0" applyNumberFormat="1" applyFont="1" applyFill="1" applyBorder="1" applyAlignment="1">
      <alignment vertical="center"/>
    </xf>
    <xf numFmtId="176" fontId="11" fillId="5" borderId="1" xfId="0" applyNumberFormat="1" applyFont="1" applyFill="1" applyBorder="1" applyAlignment="1" applyProtection="1">
      <alignment vertical="center"/>
      <protection locked="0"/>
    </xf>
    <xf numFmtId="0" fontId="8" fillId="0" borderId="0" xfId="0" applyFont="1">
      <alignment vertical="center"/>
    </xf>
    <xf numFmtId="0" fontId="8" fillId="0" borderId="0" xfId="0" applyFont="1" applyAlignment="1">
      <alignment horizontal="left" vertical="center" wrapText="1" indent="1"/>
    </xf>
    <xf numFmtId="181" fontId="11" fillId="0" borderId="0" xfId="0" applyNumberFormat="1" applyFont="1" applyFill="1" applyBorder="1" applyProtection="1">
      <alignment vertical="center"/>
      <protection locked="0"/>
    </xf>
  </cellXfs>
  <cellStyles count="2">
    <cellStyle name="ハイパーリンク" xfId="1" builtinId="8"/>
    <cellStyle name="標準" xfId="0" builtinId="0"/>
  </cellStyles>
  <dxfs count="4">
    <dxf>
      <fill>
        <patternFill>
          <bgColor rgb="FFFF0000"/>
        </patternFill>
      </fill>
    </dxf>
    <dxf>
      <fill>
        <patternFill>
          <bgColor rgb="FFFF0000"/>
        </patternFill>
      </fill>
    </dxf>
    <dxf>
      <fill>
        <patternFill>
          <bgColor theme="5" tint="0.79998168889431442"/>
        </patternFill>
      </fill>
    </dxf>
    <dxf>
      <fill>
        <patternFill>
          <bgColor rgb="FFFF00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321236</xdr:colOff>
      <xdr:row>1</xdr:row>
      <xdr:rowOff>126999</xdr:rowOff>
    </xdr:from>
    <xdr:to>
      <xdr:col>9</xdr:col>
      <xdr:colOff>448235</xdr:colOff>
      <xdr:row>2</xdr:row>
      <xdr:rowOff>89647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77118" y="358587"/>
          <a:ext cx="702235" cy="194236"/>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31750</xdr:colOff>
      <xdr:row>0</xdr:row>
      <xdr:rowOff>63499</xdr:rowOff>
    </xdr:from>
    <xdr:to>
      <xdr:col>13</xdr:col>
      <xdr:colOff>497415</xdr:colOff>
      <xdr:row>2</xdr:row>
      <xdr:rowOff>193144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68333" y="63499"/>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733424</xdr:colOff>
      <xdr:row>9</xdr:row>
      <xdr:rowOff>187325</xdr:rowOff>
    </xdr:from>
    <xdr:to>
      <xdr:col>8</xdr:col>
      <xdr:colOff>119062</xdr:colOff>
      <xdr:row>13</xdr:row>
      <xdr:rowOff>136525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31768" y="2104231"/>
          <a:ext cx="3671888" cy="854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１月１日～１２月３１日の</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１年間分の希望数量を記入すること</a:t>
          </a:r>
          <a:r>
            <a:rPr kumimoji="1" lang="ja-JP" altLang="en-US" sz="1100"/>
            <a:t>。　</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E64"/>
  <sheetViews>
    <sheetView showGridLines="0" tabSelected="1" view="pageBreakPreview" zoomScale="85" zoomScaleNormal="85" zoomScaleSheetLayoutView="85" workbookViewId="0">
      <selection activeCell="I7" sqref="I7"/>
    </sheetView>
  </sheetViews>
  <sheetFormatPr defaultRowHeight="18.75" x14ac:dyDescent="0.4"/>
  <cols>
    <col min="1" max="1" width="0.875" customWidth="1"/>
    <col min="2" max="2" width="9.875" customWidth="1"/>
    <col min="3" max="13" width="7.5" customWidth="1"/>
    <col min="14" max="14" width="9.25" customWidth="1"/>
    <col min="21" max="21" width="16.5" customWidth="1"/>
    <col min="22" max="22" width="10.875" customWidth="1"/>
    <col min="24" max="24" width="9.875" customWidth="1"/>
    <col min="25" max="25" width="6.625" customWidth="1"/>
    <col min="26" max="28" width="9" style="28"/>
  </cols>
  <sheetData>
    <row r="2" spans="2:31" x14ac:dyDescent="0.4">
      <c r="B2" s="67" t="s">
        <v>101</v>
      </c>
    </row>
    <row r="3" spans="2:31" x14ac:dyDescent="0.4">
      <c r="C3" s="20"/>
      <c r="D3" s="20"/>
      <c r="E3" s="20"/>
      <c r="F3" s="20"/>
      <c r="G3" s="20"/>
      <c r="H3" s="20"/>
      <c r="I3" s="20"/>
      <c r="J3" s="20"/>
      <c r="K3" s="20"/>
      <c r="L3" s="20"/>
      <c r="M3" s="20"/>
      <c r="N3" s="20"/>
    </row>
    <row r="4" spans="2:31" ht="23.45" customHeight="1" x14ac:dyDescent="0.4">
      <c r="B4" s="20"/>
      <c r="C4" s="93" t="s">
        <v>112</v>
      </c>
      <c r="D4" s="93"/>
      <c r="E4" s="93"/>
      <c r="F4" s="93"/>
      <c r="G4" s="93"/>
      <c r="H4" s="93"/>
      <c r="I4" s="93"/>
      <c r="J4" s="93"/>
      <c r="K4" s="93"/>
      <c r="L4" s="93"/>
      <c r="M4" s="93"/>
      <c r="N4" s="20"/>
      <c r="Q4" s="27"/>
      <c r="R4" s="27"/>
      <c r="S4" s="27"/>
      <c r="T4" s="27"/>
      <c r="U4" s="27"/>
      <c r="V4" s="27"/>
      <c r="W4" s="27"/>
      <c r="X4" s="96"/>
      <c r="Y4" s="28"/>
      <c r="AC4" s="28"/>
      <c r="AD4" s="28"/>
      <c r="AE4" s="28"/>
    </row>
    <row r="5" spans="2:31" ht="23.45" customHeight="1" x14ac:dyDescent="0.4">
      <c r="B5" s="20"/>
      <c r="C5" s="93" t="s">
        <v>113</v>
      </c>
      <c r="D5" s="93"/>
      <c r="E5" s="93"/>
      <c r="F5" s="93"/>
      <c r="G5" s="93"/>
      <c r="H5" s="93"/>
      <c r="I5" s="93"/>
      <c r="J5" s="93"/>
      <c r="K5" s="93"/>
      <c r="L5" s="93"/>
      <c r="M5" s="93"/>
      <c r="N5" s="20"/>
      <c r="P5" s="27"/>
      <c r="Q5" s="27"/>
      <c r="R5" s="27"/>
      <c r="S5" s="27"/>
      <c r="T5" s="27"/>
      <c r="U5" s="27"/>
      <c r="V5" s="27"/>
      <c r="W5" s="27"/>
      <c r="X5" s="96"/>
      <c r="Y5" s="28"/>
      <c r="AC5" s="28"/>
      <c r="AD5" s="28"/>
      <c r="AE5" s="28"/>
    </row>
    <row r="6" spans="2:31" ht="18.600000000000001" customHeight="1" x14ac:dyDescent="0.4">
      <c r="B6" s="20"/>
      <c r="C6" s="26"/>
      <c r="D6" s="26"/>
      <c r="E6" s="26"/>
      <c r="F6" s="26"/>
      <c r="G6" s="26"/>
      <c r="H6" s="26"/>
      <c r="I6" s="26"/>
      <c r="J6" s="26"/>
      <c r="K6" s="26"/>
      <c r="L6" s="20"/>
      <c r="M6" s="20"/>
      <c r="N6" s="20"/>
      <c r="X6" s="28"/>
      <c r="Y6" s="28"/>
      <c r="AC6" s="28"/>
      <c r="AD6" s="28"/>
      <c r="AE6" s="28"/>
    </row>
    <row r="7" spans="2:31" x14ac:dyDescent="0.4">
      <c r="B7" s="20"/>
      <c r="C7" s="20"/>
      <c r="D7" s="20"/>
      <c r="E7" s="20"/>
      <c r="F7" s="20"/>
      <c r="G7" s="20"/>
      <c r="H7" s="20"/>
      <c r="I7" s="61"/>
      <c r="J7" s="66" t="s">
        <v>36</v>
      </c>
      <c r="K7" s="61"/>
      <c r="L7" s="66" t="s">
        <v>22</v>
      </c>
      <c r="M7" s="61"/>
      <c r="N7" s="66" t="s">
        <v>23</v>
      </c>
      <c r="O7" s="7"/>
      <c r="P7" s="7"/>
      <c r="Q7" s="7"/>
      <c r="R7" s="7"/>
      <c r="X7" s="28"/>
      <c r="Y7" s="28"/>
      <c r="Z7" s="59">
        <v>2018</v>
      </c>
      <c r="AA7" s="59">
        <v>1</v>
      </c>
      <c r="AB7" s="59">
        <v>1</v>
      </c>
      <c r="AC7" s="28"/>
      <c r="AD7" s="28"/>
      <c r="AE7" s="28"/>
    </row>
    <row r="8" spans="2:31" x14ac:dyDescent="0.4">
      <c r="X8" s="28"/>
      <c r="Y8" s="28"/>
      <c r="Z8" s="59">
        <v>2019</v>
      </c>
      <c r="AA8" s="59">
        <v>2</v>
      </c>
      <c r="AB8" s="59">
        <v>2</v>
      </c>
      <c r="AC8" s="28"/>
      <c r="AD8" s="28"/>
      <c r="AE8" s="28"/>
    </row>
    <row r="9" spans="2:31" ht="21" x14ac:dyDescent="0.4">
      <c r="B9" s="20"/>
      <c r="C9" s="23" t="s">
        <v>102</v>
      </c>
      <c r="D9" s="20"/>
      <c r="E9" s="20"/>
      <c r="F9" s="20"/>
      <c r="G9" s="20"/>
      <c r="H9" s="20"/>
      <c r="J9" s="20"/>
      <c r="L9" s="20"/>
      <c r="N9" s="20"/>
      <c r="O9" s="8"/>
      <c r="P9" s="8"/>
      <c r="Q9" s="8"/>
      <c r="R9" s="8"/>
      <c r="X9" s="28"/>
      <c r="Y9" s="28"/>
      <c r="Z9" s="59">
        <v>2020</v>
      </c>
      <c r="AA9" s="59">
        <v>3</v>
      </c>
      <c r="AB9" s="59">
        <v>3</v>
      </c>
      <c r="AC9" s="28"/>
      <c r="AD9" s="28"/>
      <c r="AE9" s="28"/>
    </row>
    <row r="10" spans="2:31" ht="21" x14ac:dyDescent="0.4">
      <c r="B10" s="20"/>
      <c r="C10" s="23"/>
      <c r="D10" s="20"/>
      <c r="E10" s="20"/>
      <c r="F10" s="20"/>
      <c r="G10" s="20"/>
      <c r="H10" s="20"/>
      <c r="I10" s="20"/>
      <c r="J10" s="20"/>
      <c r="K10" s="20"/>
      <c r="L10" s="20"/>
      <c r="M10" s="20"/>
      <c r="N10" s="20"/>
      <c r="O10" s="6"/>
      <c r="P10" s="6"/>
      <c r="Q10" s="6"/>
      <c r="R10" s="6"/>
      <c r="X10" s="28"/>
      <c r="Y10" s="28"/>
      <c r="Z10" s="59">
        <v>2021</v>
      </c>
      <c r="AA10" s="59">
        <v>4</v>
      </c>
      <c r="AB10" s="59">
        <v>4</v>
      </c>
      <c r="AC10" s="28"/>
      <c r="AD10" s="28"/>
      <c r="AE10" s="28"/>
    </row>
    <row r="11" spans="2:31" x14ac:dyDescent="0.4">
      <c r="B11" s="20"/>
      <c r="C11" s="20"/>
      <c r="D11" s="20"/>
      <c r="E11" s="20"/>
      <c r="F11" s="20"/>
      <c r="G11" s="29" t="s">
        <v>24</v>
      </c>
      <c r="H11" s="4"/>
      <c r="I11" s="29"/>
      <c r="J11" s="99"/>
      <c r="K11" s="99"/>
      <c r="L11" s="99"/>
      <c r="M11" s="99"/>
      <c r="N11" s="99"/>
      <c r="O11" s="6"/>
      <c r="P11" s="6"/>
      <c r="Q11" s="6"/>
      <c r="R11" s="6"/>
      <c r="X11" s="28"/>
      <c r="Y11" s="28"/>
      <c r="Z11" s="59">
        <v>2022</v>
      </c>
      <c r="AA11" s="59">
        <v>5</v>
      </c>
      <c r="AB11" s="59">
        <v>5</v>
      </c>
      <c r="AC11" s="28"/>
      <c r="AD11" s="28"/>
      <c r="AE11" s="28"/>
    </row>
    <row r="12" spans="2:31" x14ac:dyDescent="0.4">
      <c r="B12" s="20"/>
      <c r="C12" s="20"/>
      <c r="D12" s="20"/>
      <c r="E12" s="20"/>
      <c r="F12" s="20"/>
      <c r="G12" s="29" t="s">
        <v>72</v>
      </c>
      <c r="H12" s="4"/>
      <c r="I12" s="29"/>
      <c r="J12" s="103"/>
      <c r="K12" s="104"/>
      <c r="L12" s="105"/>
      <c r="M12" s="105"/>
      <c r="N12" s="105"/>
      <c r="O12" s="6"/>
      <c r="P12" s="6"/>
      <c r="Q12" s="6"/>
      <c r="R12" s="6"/>
      <c r="X12" s="28"/>
      <c r="Y12" s="28"/>
      <c r="Z12" s="59">
        <v>2023</v>
      </c>
      <c r="AA12" s="59">
        <v>6</v>
      </c>
      <c r="AB12" s="59">
        <v>6</v>
      </c>
      <c r="AC12" s="28"/>
      <c r="AD12" s="28"/>
      <c r="AE12" s="28"/>
    </row>
    <row r="13" spans="2:31" x14ac:dyDescent="0.4">
      <c r="B13" s="20"/>
      <c r="C13" s="20"/>
      <c r="D13" s="20"/>
      <c r="E13" s="20"/>
      <c r="F13" s="20"/>
      <c r="G13" s="21" t="s">
        <v>52</v>
      </c>
      <c r="H13" s="4"/>
      <c r="I13" s="29"/>
      <c r="J13" s="103"/>
      <c r="K13" s="104"/>
      <c r="L13" s="104"/>
      <c r="M13" s="104"/>
      <c r="N13" s="104"/>
      <c r="O13" s="6"/>
      <c r="P13" s="6"/>
      <c r="Q13" s="6"/>
      <c r="R13" s="6"/>
      <c r="X13" s="28"/>
      <c r="Y13" s="28"/>
      <c r="Z13" s="59">
        <v>2024</v>
      </c>
      <c r="AA13" s="59">
        <v>7</v>
      </c>
      <c r="AB13" s="59">
        <v>7</v>
      </c>
      <c r="AC13" s="28"/>
      <c r="AD13" s="28"/>
      <c r="AE13" s="28"/>
    </row>
    <row r="14" spans="2:31" ht="18.600000000000001" customHeight="1" x14ac:dyDescent="0.4">
      <c r="B14" s="20"/>
      <c r="C14" s="20"/>
      <c r="D14" s="20"/>
      <c r="E14" s="20"/>
      <c r="F14" s="20"/>
      <c r="G14" s="29" t="s">
        <v>25</v>
      </c>
      <c r="H14" s="4"/>
      <c r="I14" s="30"/>
      <c r="J14" s="101"/>
      <c r="K14" s="101"/>
      <c r="L14" s="101"/>
      <c r="M14" s="101"/>
      <c r="N14" s="101"/>
      <c r="O14" s="6"/>
      <c r="P14" s="6"/>
      <c r="Q14" s="6"/>
      <c r="R14" s="6"/>
      <c r="X14" s="28"/>
      <c r="Y14" s="28"/>
      <c r="Z14" s="59">
        <v>2025</v>
      </c>
      <c r="AA14" s="59">
        <v>8</v>
      </c>
      <c r="AB14" s="59">
        <v>8</v>
      </c>
      <c r="AC14" s="28"/>
      <c r="AD14" s="28"/>
      <c r="AE14" s="28"/>
    </row>
    <row r="15" spans="2:31" ht="18.600000000000001" customHeight="1" x14ac:dyDescent="0.4">
      <c r="B15" s="20"/>
      <c r="C15" s="20"/>
      <c r="D15" s="20"/>
      <c r="E15" s="20"/>
      <c r="F15" s="20"/>
      <c r="G15" s="30"/>
      <c r="H15" s="4"/>
      <c r="I15" s="30"/>
      <c r="J15" s="101"/>
      <c r="K15" s="101"/>
      <c r="L15" s="101"/>
      <c r="M15" s="101"/>
      <c r="N15" s="101"/>
      <c r="O15" s="6"/>
      <c r="P15" s="6"/>
      <c r="Q15" s="6"/>
      <c r="R15" s="6"/>
      <c r="X15" s="28"/>
      <c r="Y15" s="28"/>
      <c r="Z15" s="59">
        <v>2026</v>
      </c>
      <c r="AA15" s="59">
        <v>9</v>
      </c>
      <c r="AB15" s="59">
        <v>9</v>
      </c>
      <c r="AC15" s="28"/>
      <c r="AD15" s="28"/>
      <c r="AE15" s="28"/>
    </row>
    <row r="16" spans="2:31" ht="18.600000000000001" customHeight="1" x14ac:dyDescent="0.4">
      <c r="B16" s="20"/>
      <c r="C16" s="20"/>
      <c r="D16" s="20"/>
      <c r="E16" s="20"/>
      <c r="F16" s="20"/>
      <c r="G16" s="29" t="s">
        <v>28</v>
      </c>
      <c r="H16" s="4"/>
      <c r="I16" s="30"/>
      <c r="J16" s="101"/>
      <c r="K16" s="101"/>
      <c r="L16" s="101"/>
      <c r="M16" s="101"/>
      <c r="N16" s="101"/>
      <c r="O16" s="6"/>
      <c r="P16" s="6"/>
      <c r="Q16" s="6"/>
      <c r="R16" s="6"/>
      <c r="X16" s="28"/>
      <c r="Y16" s="28"/>
      <c r="Z16" s="59">
        <v>2027</v>
      </c>
      <c r="AA16" s="59">
        <v>10</v>
      </c>
      <c r="AB16" s="59">
        <v>10</v>
      </c>
      <c r="AC16" s="28"/>
      <c r="AD16" s="28"/>
      <c r="AE16" s="28"/>
    </row>
    <row r="17" spans="1:31" ht="18.600000000000001" customHeight="1" x14ac:dyDescent="0.4">
      <c r="B17" s="20"/>
      <c r="C17" s="20"/>
      <c r="D17" s="20"/>
      <c r="E17" s="20"/>
      <c r="F17" s="20"/>
      <c r="G17" s="29" t="s">
        <v>27</v>
      </c>
      <c r="H17" s="4"/>
      <c r="I17" s="30"/>
      <c r="J17" s="101"/>
      <c r="K17" s="101"/>
      <c r="L17" s="101"/>
      <c r="M17" s="101"/>
      <c r="N17" s="101"/>
      <c r="O17" s="6"/>
      <c r="P17" s="6"/>
      <c r="Q17" s="6"/>
      <c r="R17" s="6"/>
      <c r="X17" s="28"/>
      <c r="Y17" s="28"/>
      <c r="Z17" s="59">
        <v>2028</v>
      </c>
      <c r="AA17" s="59">
        <v>11</v>
      </c>
      <c r="AB17" s="59">
        <v>11</v>
      </c>
      <c r="AC17" s="28"/>
      <c r="AD17" s="28"/>
      <c r="AE17" s="28"/>
    </row>
    <row r="18" spans="1:31" ht="18.600000000000001" customHeight="1" x14ac:dyDescent="0.4">
      <c r="B18" s="20"/>
      <c r="C18" s="20"/>
      <c r="D18" s="20"/>
      <c r="E18" s="20"/>
      <c r="F18" s="20"/>
      <c r="G18" s="29" t="s">
        <v>29</v>
      </c>
      <c r="H18" s="4"/>
      <c r="I18" s="30"/>
      <c r="J18" s="102"/>
      <c r="K18" s="101"/>
      <c r="L18" s="101"/>
      <c r="M18" s="101"/>
      <c r="N18" s="101"/>
      <c r="O18" s="6"/>
      <c r="P18" s="6"/>
      <c r="Q18" s="6"/>
      <c r="R18" s="6"/>
      <c r="X18" s="28"/>
      <c r="Y18" s="28"/>
      <c r="Z18" s="59">
        <v>2029</v>
      </c>
      <c r="AA18" s="59">
        <v>12</v>
      </c>
      <c r="AB18" s="59">
        <v>12</v>
      </c>
      <c r="AC18" s="28"/>
      <c r="AD18" s="28"/>
      <c r="AE18" s="28"/>
    </row>
    <row r="19" spans="1:31" ht="18" customHeight="1" x14ac:dyDescent="0.4">
      <c r="B19" s="20"/>
      <c r="C19" s="22"/>
      <c r="D19" s="22"/>
      <c r="E19" s="22"/>
      <c r="F19" s="22"/>
      <c r="G19" s="22"/>
      <c r="H19" s="22"/>
      <c r="I19" s="22"/>
      <c r="J19" s="22"/>
      <c r="K19" s="22"/>
      <c r="L19" s="22"/>
      <c r="M19" s="22"/>
      <c r="N19" s="20"/>
      <c r="O19" s="6"/>
      <c r="P19" s="6"/>
      <c r="Q19" s="6"/>
      <c r="R19" s="6"/>
      <c r="X19" s="28"/>
      <c r="Y19" s="28"/>
      <c r="Z19" s="59">
        <v>2030</v>
      </c>
      <c r="AA19" s="59"/>
      <c r="AB19" s="59">
        <v>13</v>
      </c>
      <c r="AC19" s="28"/>
      <c r="AD19" s="28"/>
      <c r="AE19" s="28"/>
    </row>
    <row r="20" spans="1:31" ht="24.95" customHeight="1" x14ac:dyDescent="0.4">
      <c r="B20" s="20"/>
      <c r="C20" s="92" t="s">
        <v>111</v>
      </c>
      <c r="D20" s="22"/>
      <c r="E20" s="22"/>
      <c r="F20" s="22"/>
      <c r="G20" s="22"/>
      <c r="H20" s="22"/>
      <c r="I20" s="22"/>
      <c r="J20" s="22"/>
      <c r="K20" s="22"/>
      <c r="L20" s="22"/>
      <c r="M20" s="22"/>
      <c r="N20" s="20"/>
      <c r="O20" s="6"/>
      <c r="P20" s="6"/>
      <c r="Q20" s="6"/>
      <c r="R20" s="6"/>
      <c r="X20" s="28"/>
      <c r="Y20" s="28"/>
      <c r="Z20" s="59">
        <v>2031</v>
      </c>
      <c r="AA20" s="59"/>
      <c r="AB20" s="59">
        <v>14</v>
      </c>
      <c r="AC20" s="28"/>
      <c r="AD20" s="28"/>
      <c r="AE20" s="28"/>
    </row>
    <row r="21" spans="1:31" ht="24.95" customHeight="1" x14ac:dyDescent="0.4">
      <c r="B21" s="20"/>
      <c r="C21" s="92" t="s">
        <v>110</v>
      </c>
      <c r="D21" s="22"/>
      <c r="E21" s="22"/>
      <c r="F21" s="22"/>
      <c r="G21" s="22"/>
      <c r="H21" s="22"/>
      <c r="I21" s="22"/>
      <c r="J21" s="22"/>
      <c r="K21" s="22"/>
      <c r="L21" s="22"/>
      <c r="M21" s="22"/>
      <c r="N21" s="20"/>
      <c r="O21" s="6"/>
      <c r="P21" s="6"/>
      <c r="Q21" s="6"/>
      <c r="R21" s="6"/>
      <c r="X21" s="28"/>
      <c r="Y21" s="28"/>
      <c r="Z21" s="59">
        <v>2034</v>
      </c>
      <c r="AA21" s="59"/>
      <c r="AB21" s="59">
        <v>15</v>
      </c>
      <c r="AC21" s="28"/>
      <c r="AD21" s="28"/>
      <c r="AE21" s="28"/>
    </row>
    <row r="22" spans="1:31" ht="18" customHeight="1" x14ac:dyDescent="0.4">
      <c r="B22" s="20"/>
      <c r="C22" s="22"/>
      <c r="D22" s="22"/>
      <c r="E22" s="22"/>
      <c r="F22" s="22"/>
      <c r="G22" s="22"/>
      <c r="H22" s="22"/>
      <c r="I22" s="22"/>
      <c r="J22" s="22"/>
      <c r="K22" s="22"/>
      <c r="L22" s="22"/>
      <c r="M22" s="22"/>
      <c r="N22" s="20"/>
      <c r="O22" s="6"/>
      <c r="P22" s="6"/>
      <c r="Q22" s="6"/>
      <c r="R22" s="6"/>
      <c r="X22" s="28"/>
      <c r="Y22" s="28"/>
      <c r="Z22" s="59">
        <v>2035</v>
      </c>
      <c r="AA22" s="59"/>
      <c r="AB22" s="59">
        <v>16</v>
      </c>
      <c r="AC22" s="28"/>
      <c r="AD22" s="28"/>
      <c r="AE22" s="28"/>
    </row>
    <row r="23" spans="1:31" ht="21" x14ac:dyDescent="0.4">
      <c r="B23" s="91" t="s">
        <v>103</v>
      </c>
      <c r="C23" s="23" t="s">
        <v>109</v>
      </c>
      <c r="E23" s="20"/>
      <c r="F23" s="20"/>
      <c r="G23" s="20"/>
      <c r="H23" s="20"/>
      <c r="I23" s="20"/>
      <c r="J23" s="20"/>
      <c r="K23" s="20"/>
      <c r="L23" s="20"/>
      <c r="M23" s="20"/>
      <c r="N23" s="20"/>
      <c r="X23" s="28"/>
      <c r="Y23" s="28"/>
      <c r="Z23" s="60"/>
      <c r="AA23" s="59"/>
      <c r="AB23" s="59">
        <v>17</v>
      </c>
      <c r="AC23" s="28"/>
      <c r="AD23" s="28"/>
      <c r="AE23" s="28"/>
    </row>
    <row r="24" spans="1:31" s="38" customFormat="1" ht="24.95" customHeight="1" x14ac:dyDescent="0.4">
      <c r="A24" s="41"/>
      <c r="B24" s="42"/>
      <c r="H24" s="121" t="str">
        <f>IF(AND($I$26="",$I$28=""),"",IF(ISNUMBER($I$26),$I$26,0)+IF(ISNUMBER($I$28),$I$28,0)-IF(ISNUMBER($I$27),$I$27,0))</f>
        <v/>
      </c>
      <c r="I24" s="121"/>
      <c r="J24" s="121"/>
      <c r="K24" s="121"/>
      <c r="L24" s="121"/>
      <c r="M24" s="48"/>
      <c r="N24" s="95" t="s">
        <v>43</v>
      </c>
      <c r="X24" s="40"/>
      <c r="Y24" s="40"/>
      <c r="Z24" s="60"/>
      <c r="AA24" s="59"/>
      <c r="AB24" s="59">
        <v>18</v>
      </c>
      <c r="AC24" s="40"/>
      <c r="AD24" s="40"/>
      <c r="AE24" s="40"/>
    </row>
    <row r="25" spans="1:31" s="38" customFormat="1" x14ac:dyDescent="0.4">
      <c r="B25" s="39"/>
      <c r="C25" s="39"/>
      <c r="D25" s="39"/>
      <c r="E25" s="39"/>
      <c r="F25" s="39"/>
      <c r="G25" s="39"/>
      <c r="H25" s="39"/>
      <c r="I25" s="39"/>
      <c r="J25" s="39"/>
      <c r="K25" s="39"/>
      <c r="L25" s="39"/>
      <c r="M25" s="39"/>
      <c r="X25" s="40"/>
      <c r="Y25" s="40"/>
      <c r="Z25" s="60"/>
      <c r="AA25" s="60"/>
      <c r="AB25" s="59">
        <v>19</v>
      </c>
      <c r="AC25" s="40"/>
      <c r="AD25" s="40"/>
      <c r="AE25" s="40"/>
    </row>
    <row r="26" spans="1:31" s="38" customFormat="1" x14ac:dyDescent="0.4">
      <c r="A26" s="41"/>
      <c r="B26" s="42"/>
      <c r="C26" s="43" t="s">
        <v>48</v>
      </c>
      <c r="D26" s="44"/>
      <c r="E26" s="44"/>
      <c r="F26" s="44"/>
      <c r="G26" s="44"/>
      <c r="H26" s="45"/>
      <c r="I26" s="115" t="str">
        <f>IF(別添１!H7="","",別添１!H7)</f>
        <v/>
      </c>
      <c r="J26" s="116"/>
      <c r="K26" s="116"/>
      <c r="L26" s="116"/>
      <c r="M26" s="116"/>
      <c r="N26" s="117"/>
      <c r="X26" s="40"/>
      <c r="Y26" s="40"/>
      <c r="Z26" s="60"/>
      <c r="AA26" s="60"/>
      <c r="AB26" s="59">
        <v>20</v>
      </c>
      <c r="AC26" s="40"/>
      <c r="AD26" s="40"/>
      <c r="AE26" s="40"/>
    </row>
    <row r="27" spans="1:31" s="38" customFormat="1" x14ac:dyDescent="0.4">
      <c r="A27" s="41"/>
      <c r="B27" s="42"/>
      <c r="C27" s="43" t="s">
        <v>64</v>
      </c>
      <c r="D27" s="44"/>
      <c r="E27" s="44"/>
      <c r="F27" s="44"/>
      <c r="G27" s="44"/>
      <c r="H27" s="45"/>
      <c r="I27" s="115" t="str">
        <f>IF(別添１!H8="","",別添１!H8)</f>
        <v/>
      </c>
      <c r="J27" s="116"/>
      <c r="K27" s="116"/>
      <c r="L27" s="116"/>
      <c r="M27" s="116"/>
      <c r="N27" s="117"/>
      <c r="X27" s="40"/>
      <c r="Y27" s="40"/>
      <c r="Z27" s="60"/>
      <c r="AA27" s="60"/>
      <c r="AB27" s="59">
        <v>21</v>
      </c>
      <c r="AC27" s="40"/>
      <c r="AD27" s="40"/>
      <c r="AE27" s="40"/>
    </row>
    <row r="28" spans="1:31" s="38" customFormat="1" x14ac:dyDescent="0.4">
      <c r="A28" s="41"/>
      <c r="B28" s="42"/>
      <c r="C28" s="43" t="s">
        <v>49</v>
      </c>
      <c r="D28" s="44"/>
      <c r="E28" s="44"/>
      <c r="F28" s="44"/>
      <c r="G28" s="44"/>
      <c r="H28" s="45"/>
      <c r="I28" s="118" t="str">
        <f>IF(別添１!H9="","",別添１!H9)</f>
        <v/>
      </c>
      <c r="J28" s="119"/>
      <c r="K28" s="119"/>
      <c r="L28" s="119"/>
      <c r="M28" s="119"/>
      <c r="N28" s="120"/>
      <c r="X28" s="40"/>
      <c r="Y28" s="40"/>
      <c r="Z28" s="60"/>
      <c r="AA28" s="59"/>
      <c r="AB28" s="59">
        <v>22</v>
      </c>
      <c r="AC28" s="40"/>
      <c r="AD28" s="40"/>
      <c r="AE28" s="40"/>
    </row>
    <row r="29" spans="1:31" s="38" customFormat="1" ht="18.95" customHeight="1" x14ac:dyDescent="0.4">
      <c r="A29" s="41"/>
      <c r="K29" s="94"/>
      <c r="L29" s="94"/>
      <c r="M29" s="94"/>
      <c r="N29" s="94" t="s">
        <v>73</v>
      </c>
      <c r="X29" s="40"/>
      <c r="Y29" s="40"/>
      <c r="Z29" s="60"/>
      <c r="AA29" s="60"/>
      <c r="AB29" s="59">
        <v>23</v>
      </c>
      <c r="AC29" s="40"/>
      <c r="AD29" s="40"/>
      <c r="AE29" s="40"/>
    </row>
    <row r="30" spans="1:31" s="38" customFormat="1" x14ac:dyDescent="0.4">
      <c r="A30" s="41"/>
      <c r="B30" s="41"/>
      <c r="C30" s="41"/>
      <c r="D30" s="41"/>
      <c r="E30" s="41"/>
      <c r="F30" s="41"/>
      <c r="G30" s="41"/>
      <c r="H30" s="41"/>
      <c r="I30" s="41"/>
      <c r="J30" s="41"/>
      <c r="K30" s="41"/>
      <c r="L30" s="41"/>
      <c r="M30" s="41"/>
      <c r="N30" s="41"/>
      <c r="X30" s="40"/>
      <c r="Y30" s="40"/>
      <c r="Z30" s="60"/>
      <c r="AA30" s="60"/>
      <c r="AB30" s="59">
        <v>24</v>
      </c>
      <c r="AC30" s="40"/>
      <c r="AD30" s="40"/>
      <c r="AE30" s="40"/>
    </row>
    <row r="31" spans="1:31" s="38" customFormat="1" ht="18.95" customHeight="1" x14ac:dyDescent="0.4">
      <c r="A31" s="41"/>
      <c r="B31" s="91" t="s">
        <v>106</v>
      </c>
      <c r="C31" s="87" t="s">
        <v>107</v>
      </c>
      <c r="D31" s="87"/>
      <c r="E31" s="87"/>
      <c r="F31" s="87"/>
      <c r="G31" s="87"/>
      <c r="H31" s="87"/>
      <c r="I31" s="87"/>
      <c r="J31" s="87"/>
      <c r="K31" s="87"/>
      <c r="L31" s="87"/>
      <c r="M31" s="87"/>
      <c r="N31" s="87"/>
      <c r="X31" s="40"/>
      <c r="Y31" s="40"/>
      <c r="Z31" s="60"/>
      <c r="AA31" s="60"/>
      <c r="AB31" s="59">
        <v>25</v>
      </c>
      <c r="AC31" s="40"/>
      <c r="AD31" s="40"/>
      <c r="AE31" s="40"/>
    </row>
    <row r="32" spans="1:31" s="38" customFormat="1" ht="18.95" customHeight="1" x14ac:dyDescent="0.4">
      <c r="A32" s="41"/>
      <c r="B32" s="41"/>
      <c r="C32" s="88" t="s">
        <v>108</v>
      </c>
      <c r="D32" s="88"/>
      <c r="E32" s="88"/>
      <c r="F32" s="88"/>
      <c r="G32" s="88"/>
      <c r="H32" s="88"/>
      <c r="I32" s="88"/>
      <c r="J32" s="88"/>
      <c r="K32" s="88"/>
      <c r="L32" s="88"/>
      <c r="M32" s="88"/>
      <c r="N32" s="88"/>
      <c r="X32" s="40"/>
      <c r="Y32" s="40"/>
      <c r="Z32" s="60"/>
      <c r="AA32" s="60"/>
      <c r="AB32" s="59">
        <v>26</v>
      </c>
      <c r="AC32" s="40"/>
      <c r="AD32" s="40"/>
      <c r="AE32" s="40"/>
    </row>
    <row r="33" spans="1:31" s="38" customFormat="1" x14ac:dyDescent="0.4">
      <c r="A33" s="41"/>
      <c r="B33" s="41"/>
      <c r="C33" s="100"/>
      <c r="D33" s="100"/>
      <c r="E33" s="100"/>
      <c r="F33" s="100"/>
      <c r="G33" s="100"/>
      <c r="H33" s="100"/>
      <c r="I33" s="100"/>
      <c r="J33" s="100"/>
      <c r="K33" s="100"/>
      <c r="L33" s="100"/>
      <c r="M33" s="100"/>
      <c r="N33" s="100"/>
      <c r="X33" s="40"/>
      <c r="Y33" s="40"/>
      <c r="Z33" s="60"/>
      <c r="AA33" s="60"/>
      <c r="AB33" s="59">
        <v>27</v>
      </c>
      <c r="AC33" s="40"/>
      <c r="AD33" s="40"/>
      <c r="AE33" s="40"/>
    </row>
    <row r="34" spans="1:31" s="38" customFormat="1" x14ac:dyDescent="0.4">
      <c r="A34" s="41"/>
      <c r="B34" s="41"/>
      <c r="C34" s="100"/>
      <c r="D34" s="100"/>
      <c r="E34" s="100"/>
      <c r="F34" s="100"/>
      <c r="G34" s="100"/>
      <c r="H34" s="100"/>
      <c r="I34" s="100"/>
      <c r="J34" s="100"/>
      <c r="K34" s="100"/>
      <c r="L34" s="100"/>
      <c r="M34" s="100"/>
      <c r="N34" s="100"/>
      <c r="X34" s="40"/>
      <c r="Y34" s="40"/>
      <c r="Z34" s="60"/>
      <c r="AA34" s="60"/>
      <c r="AB34" s="59">
        <v>28</v>
      </c>
      <c r="AC34" s="40"/>
      <c r="AD34" s="40"/>
      <c r="AE34" s="40"/>
    </row>
    <row r="35" spans="1:31" s="38" customFormat="1" x14ac:dyDescent="0.4">
      <c r="A35" s="41"/>
      <c r="B35" s="41"/>
      <c r="C35" s="100"/>
      <c r="D35" s="100"/>
      <c r="E35" s="100"/>
      <c r="F35" s="100"/>
      <c r="G35" s="100"/>
      <c r="H35" s="100"/>
      <c r="I35" s="100"/>
      <c r="J35" s="100"/>
      <c r="K35" s="100"/>
      <c r="L35" s="100"/>
      <c r="M35" s="100"/>
      <c r="N35" s="100"/>
      <c r="X35" s="40"/>
      <c r="Y35" s="40"/>
      <c r="Z35" s="60"/>
      <c r="AA35" s="60"/>
      <c r="AB35" s="59">
        <v>29</v>
      </c>
      <c r="AC35" s="40"/>
      <c r="AD35" s="40"/>
      <c r="AE35" s="40"/>
    </row>
    <row r="36" spans="1:31" s="38" customFormat="1" x14ac:dyDescent="0.4">
      <c r="A36" s="41"/>
      <c r="B36" s="41"/>
      <c r="C36" s="100"/>
      <c r="D36" s="100"/>
      <c r="E36" s="100"/>
      <c r="F36" s="100"/>
      <c r="G36" s="100"/>
      <c r="H36" s="100"/>
      <c r="I36" s="100"/>
      <c r="J36" s="100"/>
      <c r="K36" s="100"/>
      <c r="L36" s="100"/>
      <c r="M36" s="100"/>
      <c r="N36" s="100"/>
      <c r="X36" s="40"/>
      <c r="Y36" s="40"/>
      <c r="Z36" s="60"/>
      <c r="AA36" s="60"/>
      <c r="AB36" s="59">
        <v>30</v>
      </c>
      <c r="AC36" s="40"/>
      <c r="AD36" s="40"/>
      <c r="AE36" s="40"/>
    </row>
    <row r="37" spans="1:31" s="38" customFormat="1" x14ac:dyDescent="0.4">
      <c r="A37" s="41"/>
      <c r="B37" s="41"/>
      <c r="C37" s="100"/>
      <c r="D37" s="100"/>
      <c r="E37" s="100"/>
      <c r="F37" s="100"/>
      <c r="G37" s="100"/>
      <c r="H37" s="100"/>
      <c r="I37" s="100"/>
      <c r="J37" s="100"/>
      <c r="K37" s="100"/>
      <c r="L37" s="100"/>
      <c r="M37" s="100"/>
      <c r="N37" s="100"/>
      <c r="X37" s="40"/>
      <c r="Y37" s="40"/>
      <c r="Z37" s="60"/>
      <c r="AA37" s="60"/>
      <c r="AB37" s="59">
        <v>31</v>
      </c>
      <c r="AC37" s="40"/>
      <c r="AD37" s="40"/>
      <c r="AE37" s="40"/>
    </row>
    <row r="38" spans="1:31" s="38" customFormat="1" x14ac:dyDescent="0.4">
      <c r="C38" s="100"/>
      <c r="D38" s="100"/>
      <c r="E38" s="100"/>
      <c r="F38" s="100"/>
      <c r="G38" s="100"/>
      <c r="H38" s="100"/>
      <c r="I38" s="100"/>
      <c r="J38" s="100"/>
      <c r="K38" s="100"/>
      <c r="L38" s="100"/>
      <c r="M38" s="100"/>
      <c r="N38" s="100"/>
      <c r="X38" s="40"/>
      <c r="Y38" s="40"/>
      <c r="Z38" s="40"/>
      <c r="AA38" s="40"/>
      <c r="AB38" s="40"/>
      <c r="AC38" s="40"/>
      <c r="AD38" s="40"/>
      <c r="AE38" s="40"/>
    </row>
    <row r="39" spans="1:31" s="38" customFormat="1" x14ac:dyDescent="0.4">
      <c r="C39" s="100"/>
      <c r="D39" s="100"/>
      <c r="E39" s="100"/>
      <c r="F39" s="100"/>
      <c r="G39" s="100"/>
      <c r="H39" s="100"/>
      <c r="I39" s="100"/>
      <c r="J39" s="100"/>
      <c r="K39" s="100"/>
      <c r="L39" s="100"/>
      <c r="M39" s="100"/>
      <c r="N39" s="100"/>
      <c r="X39" s="40"/>
      <c r="Y39" s="40"/>
      <c r="Z39" s="40"/>
      <c r="AA39" s="40"/>
      <c r="AB39" s="40"/>
      <c r="AC39" s="40"/>
      <c r="AD39" s="40"/>
      <c r="AE39" s="40"/>
    </row>
    <row r="40" spans="1:31" s="38" customFormat="1" x14ac:dyDescent="0.4">
      <c r="C40" s="100"/>
      <c r="D40" s="100"/>
      <c r="E40" s="100"/>
      <c r="F40" s="100"/>
      <c r="G40" s="100"/>
      <c r="H40" s="100"/>
      <c r="I40" s="100"/>
      <c r="J40" s="100"/>
      <c r="K40" s="100"/>
      <c r="L40" s="100"/>
      <c r="M40" s="100"/>
      <c r="N40" s="100"/>
      <c r="X40" s="40"/>
      <c r="Y40" s="40"/>
      <c r="Z40" s="40"/>
      <c r="AA40" s="40"/>
      <c r="AB40" s="40"/>
      <c r="AC40" s="40"/>
      <c r="AD40" s="40"/>
      <c r="AE40" s="40"/>
    </row>
    <row r="41" spans="1:31" s="38" customFormat="1" x14ac:dyDescent="0.4">
      <c r="C41" s="100"/>
      <c r="D41" s="100"/>
      <c r="E41" s="100"/>
      <c r="F41" s="100"/>
      <c r="G41" s="100"/>
      <c r="H41" s="100"/>
      <c r="I41" s="100"/>
      <c r="J41" s="100"/>
      <c r="K41" s="100"/>
      <c r="L41" s="100"/>
      <c r="M41" s="100"/>
      <c r="N41" s="100"/>
      <c r="X41" s="40"/>
      <c r="Y41" s="40"/>
      <c r="Z41" s="40"/>
      <c r="AA41" s="40"/>
      <c r="AB41" s="40"/>
      <c r="AC41" s="40"/>
      <c r="AD41" s="40"/>
      <c r="AE41" s="40"/>
    </row>
    <row r="42" spans="1:31" s="38" customFormat="1" x14ac:dyDescent="0.4">
      <c r="A42" s="41"/>
      <c r="B42" s="42"/>
      <c r="C42" s="100"/>
      <c r="D42" s="100"/>
      <c r="E42" s="100"/>
      <c r="F42" s="100"/>
      <c r="G42" s="100"/>
      <c r="H42" s="100"/>
      <c r="I42" s="100"/>
      <c r="J42" s="100"/>
      <c r="K42" s="100"/>
      <c r="L42" s="100"/>
      <c r="M42" s="100"/>
      <c r="N42" s="100"/>
      <c r="X42" s="40"/>
      <c r="Y42" s="40"/>
      <c r="Z42" s="40"/>
      <c r="AA42" s="40"/>
      <c r="AB42" s="40"/>
      <c r="AC42" s="40"/>
      <c r="AD42" s="40"/>
      <c r="AE42" s="40"/>
    </row>
    <row r="43" spans="1:31" s="38" customFormat="1" x14ac:dyDescent="0.4">
      <c r="A43" s="41"/>
      <c r="B43" s="41"/>
      <c r="C43" s="41"/>
      <c r="D43" s="41"/>
      <c r="E43" s="41"/>
      <c r="F43" s="41"/>
      <c r="G43" s="41"/>
      <c r="H43" s="41"/>
      <c r="I43" s="41"/>
      <c r="J43" s="41"/>
      <c r="K43" s="41"/>
      <c r="L43" s="41"/>
      <c r="M43" s="41"/>
      <c r="N43" s="41"/>
      <c r="X43" s="40"/>
      <c r="Y43" s="40"/>
      <c r="Z43" s="40"/>
      <c r="AA43" s="40"/>
      <c r="AB43" s="40"/>
      <c r="AC43" s="40"/>
      <c r="AD43" s="40"/>
      <c r="AE43" s="40"/>
    </row>
    <row r="44" spans="1:31" s="38" customFormat="1" x14ac:dyDescent="0.4">
      <c r="A44" s="41"/>
      <c r="B44" s="91" t="s">
        <v>104</v>
      </c>
      <c r="C44" s="47" t="s">
        <v>105</v>
      </c>
      <c r="D44" s="41"/>
      <c r="E44" s="41"/>
      <c r="F44" s="41"/>
      <c r="G44" s="41"/>
      <c r="H44" s="41"/>
      <c r="I44" s="41"/>
      <c r="J44" s="41"/>
      <c r="K44" s="41"/>
      <c r="L44" s="41"/>
      <c r="M44" s="41"/>
      <c r="N44" s="41"/>
      <c r="X44" s="40"/>
      <c r="Y44" s="40"/>
      <c r="Z44" s="40"/>
      <c r="AA44" s="40"/>
      <c r="AB44" s="40"/>
      <c r="AC44" s="40"/>
      <c r="AD44" s="40"/>
      <c r="AE44" s="40"/>
    </row>
    <row r="45" spans="1:31" s="38" customFormat="1" x14ac:dyDescent="0.4">
      <c r="A45" s="41"/>
      <c r="B45" s="41"/>
      <c r="C45" s="106"/>
      <c r="D45" s="107"/>
      <c r="E45" s="107"/>
      <c r="F45" s="107"/>
      <c r="G45" s="107"/>
      <c r="H45" s="107"/>
      <c r="I45" s="107"/>
      <c r="J45" s="107"/>
      <c r="K45" s="107"/>
      <c r="L45" s="107"/>
      <c r="M45" s="107"/>
      <c r="N45" s="108"/>
      <c r="X45" s="40"/>
      <c r="Y45" s="40"/>
      <c r="Z45" s="40"/>
      <c r="AA45" s="40"/>
      <c r="AB45" s="40"/>
      <c r="AC45" s="40"/>
      <c r="AD45" s="40"/>
      <c r="AE45" s="40"/>
    </row>
    <row r="46" spans="1:31" s="38" customFormat="1" x14ac:dyDescent="0.4">
      <c r="A46" s="41"/>
      <c r="B46" s="41"/>
      <c r="C46" s="109"/>
      <c r="D46" s="110"/>
      <c r="E46" s="110"/>
      <c r="F46" s="110"/>
      <c r="G46" s="110"/>
      <c r="H46" s="110"/>
      <c r="I46" s="110"/>
      <c r="J46" s="110"/>
      <c r="K46" s="110"/>
      <c r="L46" s="110"/>
      <c r="M46" s="110"/>
      <c r="N46" s="111"/>
      <c r="X46" s="40"/>
      <c r="Y46" s="40"/>
      <c r="Z46" s="40"/>
      <c r="AA46" s="40"/>
      <c r="AB46" s="40"/>
      <c r="AC46" s="40"/>
      <c r="AD46" s="40"/>
      <c r="AE46" s="40"/>
    </row>
    <row r="47" spans="1:31" s="38" customFormat="1" x14ac:dyDescent="0.4">
      <c r="A47" s="41"/>
      <c r="B47" s="41"/>
      <c r="C47" s="109"/>
      <c r="D47" s="110"/>
      <c r="E47" s="110"/>
      <c r="F47" s="110"/>
      <c r="G47" s="110"/>
      <c r="H47" s="110"/>
      <c r="I47" s="110"/>
      <c r="J47" s="110"/>
      <c r="K47" s="110"/>
      <c r="L47" s="110"/>
      <c r="M47" s="110"/>
      <c r="N47" s="111"/>
      <c r="X47" s="40"/>
      <c r="Y47" s="40"/>
      <c r="Z47" s="40"/>
      <c r="AA47" s="40"/>
      <c r="AB47" s="40"/>
      <c r="AC47" s="40"/>
      <c r="AD47" s="40"/>
      <c r="AE47" s="40"/>
    </row>
    <row r="48" spans="1:31" s="38" customFormat="1" x14ac:dyDescent="0.4">
      <c r="A48" s="41"/>
      <c r="B48" s="41"/>
      <c r="C48" s="112"/>
      <c r="D48" s="113"/>
      <c r="E48" s="113"/>
      <c r="F48" s="113"/>
      <c r="G48" s="113"/>
      <c r="H48" s="113"/>
      <c r="I48" s="113"/>
      <c r="J48" s="113"/>
      <c r="K48" s="113"/>
      <c r="L48" s="113"/>
      <c r="M48" s="113"/>
      <c r="N48" s="114"/>
      <c r="X48" s="40"/>
      <c r="Y48" s="40"/>
      <c r="Z48" s="40"/>
      <c r="AA48" s="40"/>
      <c r="AB48" s="40"/>
      <c r="AC48" s="40"/>
      <c r="AD48" s="40"/>
      <c r="AE48" s="40"/>
    </row>
    <row r="49" spans="1:31" s="38" customFormat="1" x14ac:dyDescent="0.4">
      <c r="A49" s="41"/>
      <c r="B49" s="41"/>
      <c r="C49" s="41"/>
      <c r="D49" s="41"/>
      <c r="E49" s="41"/>
      <c r="F49" s="41"/>
      <c r="G49" s="41"/>
      <c r="H49" s="41"/>
      <c r="I49" s="41"/>
      <c r="J49" s="41"/>
      <c r="K49" s="41"/>
      <c r="L49" s="41"/>
      <c r="M49" s="41"/>
      <c r="N49" s="41"/>
      <c r="X49" s="40"/>
      <c r="Y49" s="40"/>
      <c r="Z49" s="40"/>
      <c r="AA49" s="40"/>
      <c r="AB49" s="40"/>
      <c r="AC49" s="40"/>
      <c r="AD49" s="40"/>
      <c r="AE49" s="40"/>
    </row>
    <row r="50" spans="1:31" s="38" customFormat="1" x14ac:dyDescent="0.4">
      <c r="A50" s="41"/>
      <c r="B50" s="47" t="s">
        <v>85</v>
      </c>
      <c r="C50" s="47"/>
      <c r="D50" s="41"/>
      <c r="E50" s="41"/>
      <c r="F50" s="41"/>
      <c r="G50" s="41"/>
      <c r="H50" s="41"/>
      <c r="I50" s="41"/>
      <c r="J50" s="41"/>
      <c r="K50" s="41"/>
      <c r="L50" s="41"/>
      <c r="M50" s="41"/>
      <c r="N50" s="41"/>
      <c r="X50" s="40"/>
      <c r="Y50" s="40"/>
      <c r="Z50" s="40"/>
      <c r="AA50" s="40"/>
      <c r="AB50" s="40"/>
      <c r="AC50" s="40"/>
      <c r="AD50" s="40"/>
      <c r="AE50" s="40"/>
    </row>
    <row r="51" spans="1:31" s="38" customFormat="1" x14ac:dyDescent="0.4">
      <c r="A51" s="41"/>
      <c r="B51" s="47">
        <v>1</v>
      </c>
      <c r="C51" s="47" t="s">
        <v>99</v>
      </c>
      <c r="D51" s="41"/>
      <c r="E51" s="41"/>
      <c r="F51" s="41"/>
      <c r="G51" s="41"/>
      <c r="H51" s="41"/>
      <c r="I51" s="41"/>
      <c r="J51" s="41"/>
      <c r="K51" s="41"/>
      <c r="L51" s="41"/>
      <c r="M51" s="41"/>
      <c r="N51" s="41"/>
      <c r="X51" s="40"/>
      <c r="Y51" s="40"/>
      <c r="Z51" s="28"/>
      <c r="AA51" s="28"/>
      <c r="AB51" s="28"/>
      <c r="AC51" s="40"/>
      <c r="AD51" s="40"/>
      <c r="AE51" s="40"/>
    </row>
    <row r="52" spans="1:31" x14ac:dyDescent="0.4">
      <c r="A52" s="6"/>
      <c r="B52" s="47"/>
      <c r="C52" s="89" t="s">
        <v>100</v>
      </c>
      <c r="D52" s="6"/>
      <c r="E52" s="6"/>
      <c r="F52" s="6"/>
      <c r="G52" s="6"/>
      <c r="H52" s="6"/>
      <c r="I52" s="6"/>
      <c r="J52" s="6"/>
      <c r="K52" s="6"/>
      <c r="L52" s="6"/>
      <c r="M52" s="6"/>
      <c r="N52" s="6"/>
      <c r="X52" s="28"/>
      <c r="Y52" s="28"/>
      <c r="AC52" s="28"/>
      <c r="AD52" s="28"/>
      <c r="AE52" s="28"/>
    </row>
    <row r="53" spans="1:31" x14ac:dyDescent="0.4">
      <c r="A53" s="6"/>
      <c r="B53" s="47">
        <v>2</v>
      </c>
      <c r="C53" s="89" t="s">
        <v>96</v>
      </c>
      <c r="D53" s="6"/>
      <c r="E53" s="6"/>
      <c r="F53" s="6"/>
      <c r="G53" s="6"/>
      <c r="H53" s="6"/>
      <c r="I53" s="6"/>
      <c r="J53" s="6"/>
      <c r="K53" s="6"/>
      <c r="L53" s="6"/>
      <c r="M53" s="6"/>
      <c r="N53" s="6"/>
      <c r="X53" s="28"/>
      <c r="Y53" s="28"/>
      <c r="AC53" s="28"/>
      <c r="AD53" s="28"/>
      <c r="AE53" s="28"/>
    </row>
    <row r="54" spans="1:31" x14ac:dyDescent="0.4">
      <c r="A54" s="6"/>
      <c r="B54" s="47">
        <v>3</v>
      </c>
      <c r="C54" s="89" t="s">
        <v>97</v>
      </c>
      <c r="D54" s="6"/>
      <c r="E54" s="6"/>
      <c r="F54" s="6"/>
      <c r="G54" s="6"/>
      <c r="H54" s="6"/>
      <c r="I54" s="6"/>
      <c r="J54" s="6"/>
      <c r="K54" s="6"/>
      <c r="L54" s="6"/>
      <c r="M54" s="6"/>
      <c r="N54" s="6"/>
      <c r="X54" s="28"/>
      <c r="Y54" s="28"/>
      <c r="AC54" s="28"/>
      <c r="AD54" s="28"/>
      <c r="AE54" s="28"/>
    </row>
    <row r="55" spans="1:31" x14ac:dyDescent="0.4">
      <c r="A55" s="6"/>
      <c r="B55" s="47">
        <v>4</v>
      </c>
      <c r="C55" s="89" t="s">
        <v>98</v>
      </c>
      <c r="D55" s="6"/>
      <c r="E55" s="6"/>
      <c r="F55" s="6"/>
      <c r="G55" s="6"/>
      <c r="H55" s="6"/>
      <c r="I55" s="6"/>
      <c r="J55" s="6"/>
      <c r="K55" s="6"/>
      <c r="L55" s="6"/>
      <c r="M55" s="6"/>
      <c r="N55" s="6"/>
      <c r="X55" s="28"/>
      <c r="Y55" s="28"/>
      <c r="AC55" s="28"/>
      <c r="AD55" s="28"/>
      <c r="AE55" s="28"/>
    </row>
    <row r="56" spans="1:31" x14ac:dyDescent="0.4">
      <c r="A56" s="6"/>
      <c r="B56" s="6"/>
      <c r="C56" s="6"/>
      <c r="D56" s="6"/>
      <c r="E56" s="6"/>
      <c r="F56" s="6"/>
      <c r="G56" s="6"/>
      <c r="H56" s="6"/>
      <c r="I56" s="6"/>
      <c r="J56" s="6"/>
      <c r="K56" s="6"/>
      <c r="L56" s="6"/>
      <c r="M56" s="6"/>
      <c r="N56" s="6"/>
      <c r="X56" s="28"/>
      <c r="Y56" s="28"/>
      <c r="AC56" s="28"/>
      <c r="AD56" s="28"/>
      <c r="AE56" s="28"/>
    </row>
    <row r="57" spans="1:31" x14ac:dyDescent="0.4">
      <c r="A57" s="6"/>
      <c r="B57" s="6"/>
      <c r="C57" s="6"/>
      <c r="D57" s="6"/>
      <c r="E57" s="6"/>
      <c r="F57" s="6"/>
      <c r="G57" s="6"/>
      <c r="H57" s="6"/>
      <c r="I57" s="6"/>
      <c r="J57" s="6"/>
      <c r="K57" s="6"/>
      <c r="L57" s="6"/>
      <c r="M57" s="6"/>
      <c r="N57" s="6"/>
    </row>
    <row r="58" spans="1:31" x14ac:dyDescent="0.4">
      <c r="A58" s="6"/>
      <c r="B58" s="6"/>
      <c r="C58" s="6"/>
      <c r="D58" s="6"/>
      <c r="E58" s="6"/>
      <c r="F58" s="6"/>
      <c r="G58" s="6"/>
      <c r="H58" s="6"/>
      <c r="I58" s="6"/>
      <c r="J58" s="6"/>
      <c r="K58" s="6"/>
      <c r="L58" s="6"/>
      <c r="M58" s="6"/>
      <c r="N58" s="6"/>
    </row>
    <row r="59" spans="1:31" x14ac:dyDescent="0.4">
      <c r="A59" s="6"/>
      <c r="B59" s="6"/>
      <c r="C59" s="6"/>
      <c r="D59" s="6"/>
      <c r="E59" s="6"/>
      <c r="F59" s="6"/>
      <c r="G59" s="6"/>
      <c r="H59" s="6"/>
      <c r="I59" s="6"/>
      <c r="J59" s="6"/>
      <c r="K59" s="6"/>
      <c r="L59" s="6"/>
      <c r="M59" s="6"/>
      <c r="N59" s="6"/>
    </row>
    <row r="60" spans="1:31" x14ac:dyDescent="0.4">
      <c r="A60" s="6"/>
      <c r="B60" s="6"/>
      <c r="C60" s="6"/>
      <c r="D60" s="6"/>
      <c r="E60" s="6"/>
      <c r="F60" s="6"/>
      <c r="G60" s="6"/>
      <c r="H60" s="6"/>
      <c r="I60" s="6"/>
      <c r="J60" s="6"/>
      <c r="K60" s="6"/>
      <c r="L60" s="6"/>
      <c r="M60" s="6"/>
      <c r="N60" s="6"/>
    </row>
    <row r="61" spans="1:31" x14ac:dyDescent="0.4">
      <c r="A61" s="6"/>
      <c r="B61" s="6"/>
      <c r="C61" s="6"/>
      <c r="D61" s="6"/>
      <c r="E61" s="6"/>
      <c r="F61" s="6"/>
      <c r="G61" s="6"/>
      <c r="H61" s="6"/>
      <c r="I61" s="6"/>
      <c r="J61" s="6"/>
      <c r="K61" s="6"/>
      <c r="L61" s="6"/>
      <c r="M61" s="6"/>
      <c r="N61" s="6"/>
    </row>
    <row r="62" spans="1:31" x14ac:dyDescent="0.4">
      <c r="A62" s="6"/>
      <c r="B62" s="6"/>
      <c r="C62" s="6"/>
      <c r="D62" s="6"/>
      <c r="E62" s="6"/>
      <c r="F62" s="6"/>
      <c r="G62" s="6"/>
      <c r="H62" s="6"/>
      <c r="I62" s="6"/>
      <c r="J62" s="6"/>
      <c r="K62" s="6"/>
      <c r="L62" s="6"/>
      <c r="M62" s="6"/>
      <c r="N62" s="6"/>
    </row>
    <row r="63" spans="1:31" x14ac:dyDescent="0.4">
      <c r="A63" s="6"/>
      <c r="B63" s="6"/>
      <c r="C63" s="6"/>
      <c r="D63" s="6"/>
      <c r="E63" s="6"/>
      <c r="F63" s="6"/>
      <c r="G63" s="6"/>
      <c r="H63" s="6"/>
      <c r="I63" s="6"/>
      <c r="J63" s="6"/>
      <c r="K63" s="6"/>
      <c r="L63" s="6"/>
      <c r="M63" s="6"/>
      <c r="N63" s="6"/>
    </row>
    <row r="64" spans="1:31" x14ac:dyDescent="0.4">
      <c r="A64" s="6"/>
      <c r="B64" s="6"/>
      <c r="C64" s="6"/>
      <c r="D64" s="6"/>
      <c r="E64" s="6"/>
      <c r="F64" s="6"/>
      <c r="G64" s="6"/>
      <c r="H64" s="6"/>
      <c r="I64" s="6"/>
      <c r="J64" s="6"/>
      <c r="K64" s="6"/>
      <c r="L64" s="6"/>
      <c r="M64" s="6"/>
      <c r="N64" s="6"/>
    </row>
  </sheetData>
  <sheetProtection algorithmName="SHA-512" hashValue="A2Dk/Y5QecBVgfuRZV9ziXibQ8f7v2xYVs42IhhLDIPS7mnOSFndNiTmzg6SnRhwFDTLkKIGtjqUeTk/Rl6mKw==" saltValue="z+TX2HWwoaJQfzWtW5hnyw==" spinCount="100000" sheet="1" formatCells="0" formatColumns="0" formatRows="0" insertRows="0" deleteRows="0"/>
  <mergeCells count="14">
    <mergeCell ref="C45:N48"/>
    <mergeCell ref="J13:N13"/>
    <mergeCell ref="J14:N14"/>
    <mergeCell ref="I26:N26"/>
    <mergeCell ref="I27:N27"/>
    <mergeCell ref="I28:N28"/>
    <mergeCell ref="H24:L24"/>
    <mergeCell ref="J11:N11"/>
    <mergeCell ref="C33:N42"/>
    <mergeCell ref="J16:N16"/>
    <mergeCell ref="J17:N17"/>
    <mergeCell ref="J18:N18"/>
    <mergeCell ref="J12:N12"/>
    <mergeCell ref="J15:N15"/>
  </mergeCells>
  <phoneticPr fontId="1"/>
  <conditionalFormatting sqref="C27">
    <cfRule type="containsText" dxfId="3" priority="1" operator="containsText" text="要調整">
      <formula>NOT(ISERROR(SEARCH("要調整",C27)))</formula>
    </cfRule>
  </conditionalFormatting>
  <dataValidations count="6">
    <dataValidation type="list" allowBlank="1" showInputMessage="1" showErrorMessage="1" sqref="K8 K7" xr:uid="{00000000-0002-0000-0000-000000000000}">
      <formula1>月</formula1>
    </dataValidation>
    <dataValidation type="list" allowBlank="1" showInputMessage="1" showErrorMessage="1" sqref="I8" xr:uid="{00000000-0002-0000-0000-000001000000}">
      <formula1>$Z$13:$Z$19</formula1>
    </dataValidation>
    <dataValidation type="textLength" operator="equal" allowBlank="1" showInputMessage="1" showErrorMessage="1" error="13桁の法人番号を入力ください。" sqref="J13:N13" xr:uid="{ADBEDE94-9467-497E-A8ED-1F58A59F67E0}">
      <formula1>13</formula1>
    </dataValidation>
    <dataValidation type="list" allowBlank="1" showInputMessage="1" showErrorMessage="1" sqref="M8" xr:uid="{00000000-0002-0000-0000-000002000000}">
      <formula1>$AB$7:$AB$31</formula1>
    </dataValidation>
    <dataValidation type="list" allowBlank="1" showInputMessage="1" showErrorMessage="1" sqref="I7" xr:uid="{24B6D718-63F0-4721-855D-849E9F120DD5}">
      <formula1>年</formula1>
    </dataValidation>
    <dataValidation type="list" allowBlank="1" showInputMessage="1" showErrorMessage="1" sqref="M7" xr:uid="{9EF83398-BD6F-4121-B184-9614EB33E034}">
      <formula1>日</formula1>
    </dataValidation>
  </dataValidations>
  <pageMargins left="0.7" right="0.7" top="0.75" bottom="0.75" header="0.3" footer="0.3"/>
  <pageSetup paperSize="9" scale="79" fitToHeight="0" orientation="portrait" r:id="rId1"/>
  <headerFooter differentFirst="1"/>
  <rowBreaks count="1" manualBreakCount="1">
    <brk id="43"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290"/>
  <sheetViews>
    <sheetView showGridLines="0" view="pageBreakPreview" zoomScale="80" zoomScaleNormal="85" zoomScaleSheetLayoutView="80" workbookViewId="0">
      <selection activeCell="D6" sqref="D6"/>
    </sheetView>
  </sheetViews>
  <sheetFormatPr defaultColWidth="9" defaultRowHeight="13.5" x14ac:dyDescent="0.4"/>
  <cols>
    <col min="1" max="1" width="2.375" style="20" customWidth="1"/>
    <col min="2" max="2" width="21.25" style="20" customWidth="1"/>
    <col min="3" max="3" width="27.5" style="20" customWidth="1"/>
    <col min="4" max="4" width="11.625" style="20" customWidth="1"/>
    <col min="5" max="5" width="13.375" style="20" customWidth="1"/>
    <col min="6" max="6" width="12.625" style="20" customWidth="1"/>
    <col min="7" max="7" width="20.75" style="20" customWidth="1"/>
    <col min="8" max="8" width="22.75" style="20" customWidth="1"/>
    <col min="9" max="9" width="1.75" style="20" customWidth="1"/>
    <col min="10" max="16384" width="9" style="20"/>
  </cols>
  <sheetData>
    <row r="1" spans="2:9" s="39" customFormat="1" ht="6.75" customHeight="1" x14ac:dyDescent="0.4"/>
    <row r="2" spans="2:9" s="39" customFormat="1" ht="17.25" x14ac:dyDescent="0.4">
      <c r="B2" s="49" t="s">
        <v>30</v>
      </c>
      <c r="C2" s="49"/>
      <c r="D2" s="50"/>
    </row>
    <row r="3" spans="2:9" s="39" customFormat="1" ht="18.75" x14ac:dyDescent="0.4">
      <c r="B3" s="51" t="s">
        <v>71</v>
      </c>
      <c r="C3" s="51"/>
      <c r="D3" s="50"/>
    </row>
    <row r="4" spans="2:9" s="39" customFormat="1" ht="17.25" x14ac:dyDescent="0.4">
      <c r="B4" s="50"/>
      <c r="C4" s="50"/>
      <c r="D4" s="50"/>
      <c r="G4" s="62"/>
      <c r="H4" s="62"/>
      <c r="I4" s="62"/>
    </row>
    <row r="5" spans="2:9" s="39" customFormat="1" ht="18" customHeight="1" x14ac:dyDescent="0.4">
      <c r="B5" s="50" t="s">
        <v>39</v>
      </c>
      <c r="C5" s="90" t="s">
        <v>0</v>
      </c>
      <c r="D5" s="50" t="s">
        <v>65</v>
      </c>
      <c r="E5" s="39">
        <f>IF(C5="",,VLOOKUP(C5,'算出（非表示）'!$B$4:$C$21,2,0))</f>
        <v>1100</v>
      </c>
      <c r="G5" s="84" t="s">
        <v>51</v>
      </c>
      <c r="H5" s="84" t="s">
        <v>94</v>
      </c>
      <c r="I5" s="53"/>
    </row>
    <row r="6" spans="2:9" ht="18" customHeight="1" x14ac:dyDescent="0.4">
      <c r="B6" s="126" t="s">
        <v>61</v>
      </c>
      <c r="C6" s="127"/>
      <c r="D6" s="97" t="str">
        <f>IF(提出様式!$I$7="","",提出様式!$I$7+1)</f>
        <v/>
      </c>
      <c r="E6" s="65" t="s">
        <v>66</v>
      </c>
      <c r="G6" s="85" t="s">
        <v>44</v>
      </c>
      <c r="H6" s="55" t="str">
        <f>IF(AND(D14="",D25="",D36="",D47="",D58="",D69="",D80="",D91="",D102="",D113="",D124="",D135="",D146="",D157="",D168="",D179="",D190="",D201=""),"",SUM(D14,D25,D36,D47,D58,D69,D80,D91,D102,D113,D124,D135,D146,D157,D168,D179,D190,D201))</f>
        <v/>
      </c>
      <c r="I6" s="37"/>
    </row>
    <row r="7" spans="2:9" s="39" customFormat="1" ht="18.75" x14ac:dyDescent="0.4">
      <c r="B7" s="122" t="s">
        <v>58</v>
      </c>
      <c r="C7" s="123"/>
      <c r="D7" s="133"/>
      <c r="E7" s="133"/>
      <c r="G7" s="86" t="s">
        <v>45</v>
      </c>
      <c r="H7" s="54" t="str">
        <f>IF(AND(D10="",D21="",D32="",D43="",D54="",D65="",D76="",D87="",D98="",D109="",D120="",D131="",D142="",D153="",D164="",D175="",D186="",D197=""),"",SUM(D10,D21,D32,D43,D54,D65,D76,D87,D98,D109,D120,D131,D142,D153,D164,D175,D186,D197))</f>
        <v/>
      </c>
    </row>
    <row r="8" spans="2:9" s="39" customFormat="1" ht="18.75" x14ac:dyDescent="0.4">
      <c r="B8" s="122" t="s">
        <v>67</v>
      </c>
      <c r="C8" s="123"/>
      <c r="D8" s="133"/>
      <c r="E8" s="133"/>
      <c r="F8" s="63"/>
      <c r="G8" s="86" t="s">
        <v>46</v>
      </c>
      <c r="H8" s="54" t="str">
        <f>IF(AND(D11="",D22="",D33="",D44="",D55="",D66="",D77="",D88="",D99="",D110="",D121="",D132="",D143="",D154="",D165="",D176="",D187="",D198=""),"",SUM(D11,D22,D33,D44,D55,D66,D77,D88,D99,D110,D121,D132,D143,D154,D165,D176,D187,D198))</f>
        <v/>
      </c>
    </row>
    <row r="9" spans="2:9" s="39" customFormat="1" ht="18.75" x14ac:dyDescent="0.4">
      <c r="B9" s="122" t="s">
        <v>57</v>
      </c>
      <c r="C9" s="123"/>
      <c r="D9" s="133"/>
      <c r="E9" s="133"/>
      <c r="F9" s="63"/>
      <c r="G9" s="86" t="s">
        <v>47</v>
      </c>
      <c r="H9" s="54" t="str">
        <f>IF(AND(D12="",D23="",D34="",D45="",D56="",D67="",D78="",D89="",D100="",D111="",D122="",D133="",D144="",D155="",D166="",D177="",D188="",D199=""),"",SUM(D12,D23,D34,D45,D56,D67,D78,D89,D100,D111,D122,D133,D144,D155,D166,D177,D188,D199))</f>
        <v/>
      </c>
    </row>
    <row r="10" spans="2:9" s="39" customFormat="1" ht="17.25" x14ac:dyDescent="0.4">
      <c r="B10" s="124" t="s">
        <v>59</v>
      </c>
      <c r="C10" s="125"/>
      <c r="D10" s="132" t="str">
        <f>IF($D7="","",$D7*$E5)</f>
        <v/>
      </c>
      <c r="E10" s="132"/>
      <c r="F10" s="63"/>
    </row>
    <row r="11" spans="2:9" s="39" customFormat="1" ht="17.25" x14ac:dyDescent="0.4">
      <c r="B11" s="124" t="s">
        <v>68</v>
      </c>
      <c r="C11" s="125"/>
      <c r="D11" s="132" t="str">
        <f>IF($D8="","",$D8*$E5)</f>
        <v/>
      </c>
      <c r="E11" s="132"/>
      <c r="I11" s="63"/>
    </row>
    <row r="12" spans="2:9" s="39" customFormat="1" ht="18.75" x14ac:dyDescent="0.4">
      <c r="B12" s="124" t="s">
        <v>60</v>
      </c>
      <c r="C12" s="125"/>
      <c r="D12" s="128" t="str">
        <f>IF($D9="","",$D9*$E5)</f>
        <v/>
      </c>
      <c r="E12" s="129"/>
      <c r="I12" s="56"/>
    </row>
    <row r="13" spans="2:9" s="39" customFormat="1" ht="18.75" x14ac:dyDescent="0.4">
      <c r="B13" s="122" t="s">
        <v>35</v>
      </c>
      <c r="C13" s="123"/>
      <c r="D13" s="130" t="str">
        <f>IF(AND($D7="",$D9=""),"",$D7+$D9-$D8)</f>
        <v/>
      </c>
      <c r="E13" s="131"/>
      <c r="I13" s="56"/>
    </row>
    <row r="14" spans="2:9" s="39" customFormat="1" ht="18.75" x14ac:dyDescent="0.4">
      <c r="B14" s="124" t="s">
        <v>41</v>
      </c>
      <c r="C14" s="125"/>
      <c r="D14" s="132" t="str">
        <f>IF($D13="","",$D13*$E5)</f>
        <v/>
      </c>
      <c r="E14" s="132"/>
      <c r="I14" s="56"/>
    </row>
    <row r="15" spans="2:9" s="39" customFormat="1" ht="18.75" x14ac:dyDescent="0.4">
      <c r="D15" s="50"/>
      <c r="I15" s="56"/>
    </row>
    <row r="16" spans="2:9" s="39" customFormat="1" ht="18.75" x14ac:dyDescent="0.4">
      <c r="B16" s="50" t="s">
        <v>39</v>
      </c>
      <c r="C16" s="90" t="s">
        <v>1</v>
      </c>
      <c r="D16" s="50" t="s">
        <v>65</v>
      </c>
      <c r="E16" s="39">
        <f>IF(C16="",,VLOOKUP(C16,'算出（非表示）'!$B$4:$C$21,2,0))</f>
        <v>1430</v>
      </c>
      <c r="G16" s="136"/>
      <c r="I16" s="56"/>
    </row>
    <row r="17" spans="2:9" ht="17.25" x14ac:dyDescent="0.4">
      <c r="B17" s="126" t="s">
        <v>62</v>
      </c>
      <c r="C17" s="127"/>
      <c r="D17" s="98" t="str">
        <f>$D$6</f>
        <v/>
      </c>
      <c r="E17" s="65" t="s">
        <v>66</v>
      </c>
      <c r="F17" s="64"/>
      <c r="I17" s="64"/>
    </row>
    <row r="18" spans="2:9" s="39" customFormat="1" ht="18.75" x14ac:dyDescent="0.4">
      <c r="B18" s="122" t="s">
        <v>58</v>
      </c>
      <c r="C18" s="123"/>
      <c r="D18" s="133"/>
      <c r="E18" s="133"/>
      <c r="F18" s="57"/>
      <c r="I18" s="42"/>
    </row>
    <row r="19" spans="2:9" s="39" customFormat="1" ht="18.75" x14ac:dyDescent="0.4">
      <c r="B19" s="122" t="s">
        <v>67</v>
      </c>
      <c r="C19" s="123"/>
      <c r="D19" s="133"/>
      <c r="E19" s="133"/>
      <c r="F19" s="47"/>
      <c r="I19" s="46"/>
    </row>
    <row r="20" spans="2:9" s="39" customFormat="1" ht="18.75" x14ac:dyDescent="0.4">
      <c r="B20" s="122" t="s">
        <v>56</v>
      </c>
      <c r="C20" s="123"/>
      <c r="D20" s="133"/>
      <c r="E20" s="133"/>
      <c r="F20" s="47"/>
      <c r="I20" s="46"/>
    </row>
    <row r="21" spans="2:9" s="39" customFormat="1" ht="17.25" x14ac:dyDescent="0.4">
      <c r="B21" s="124" t="s">
        <v>59</v>
      </c>
      <c r="C21" s="125"/>
      <c r="D21" s="132" t="str">
        <f>IF($D18="","",$D18*$E16)</f>
        <v/>
      </c>
      <c r="E21" s="132"/>
      <c r="F21" s="42"/>
      <c r="G21" s="42"/>
      <c r="H21" s="42"/>
      <c r="I21" s="42"/>
    </row>
    <row r="22" spans="2:9" s="39" customFormat="1" ht="18.75" x14ac:dyDescent="0.4">
      <c r="B22" s="124" t="s">
        <v>68</v>
      </c>
      <c r="C22" s="125"/>
      <c r="D22" s="132" t="str">
        <f>IF($D19="","",$D19*$E16)</f>
        <v/>
      </c>
      <c r="E22" s="132"/>
      <c r="F22" s="47"/>
      <c r="G22" s="47"/>
      <c r="H22" s="47"/>
      <c r="I22" s="47"/>
    </row>
    <row r="23" spans="2:9" s="39" customFormat="1" ht="18.75" x14ac:dyDescent="0.4">
      <c r="B23" s="124" t="s">
        <v>60</v>
      </c>
      <c r="C23" s="125"/>
      <c r="D23" s="128" t="str">
        <f>IF($D20="","",$D20*$E16)</f>
        <v/>
      </c>
      <c r="E23" s="129"/>
      <c r="F23" s="47"/>
      <c r="G23" s="46"/>
      <c r="H23" s="46"/>
      <c r="I23" s="46"/>
    </row>
    <row r="24" spans="2:9" s="39" customFormat="1" ht="18.75" x14ac:dyDescent="0.4">
      <c r="B24" s="122" t="s">
        <v>35</v>
      </c>
      <c r="C24" s="123"/>
      <c r="D24" s="130" t="str">
        <f>IF(AND($D18="",$D20=""),"",$D18+$D20-$D19)</f>
        <v/>
      </c>
      <c r="E24" s="131"/>
      <c r="F24" s="58"/>
      <c r="G24" s="46"/>
      <c r="H24" s="46"/>
      <c r="I24" s="46"/>
    </row>
    <row r="25" spans="2:9" s="39" customFormat="1" ht="18.75" x14ac:dyDescent="0.4">
      <c r="B25" s="124" t="s">
        <v>41</v>
      </c>
      <c r="C25" s="125"/>
      <c r="D25" s="132" t="str">
        <f>IF($D24="","",$D24*$E16)</f>
        <v/>
      </c>
      <c r="E25" s="132"/>
      <c r="F25" s="58"/>
      <c r="G25" s="46"/>
      <c r="H25" s="46"/>
      <c r="I25" s="46"/>
    </row>
    <row r="26" spans="2:9" s="39" customFormat="1" ht="18.75" x14ac:dyDescent="0.4">
      <c r="B26" s="52"/>
      <c r="C26" s="52"/>
      <c r="D26" s="52"/>
      <c r="F26" s="58"/>
      <c r="G26" s="46"/>
      <c r="H26" s="46"/>
      <c r="I26" s="46"/>
    </row>
    <row r="27" spans="2:9" s="39" customFormat="1" ht="18.75" x14ac:dyDescent="0.4">
      <c r="B27" s="50" t="s">
        <v>39</v>
      </c>
      <c r="C27" s="90" t="s">
        <v>2</v>
      </c>
      <c r="D27" s="50" t="s">
        <v>65</v>
      </c>
      <c r="E27" s="39">
        <f>IF(C27="",,VLOOKUP(C27,'算出（非表示）'!$B$4:$C$21,2,0))</f>
        <v>353</v>
      </c>
      <c r="F27" s="58"/>
      <c r="G27" s="46"/>
      <c r="H27" s="46"/>
      <c r="I27" s="46"/>
    </row>
    <row r="28" spans="2:9" ht="18.75" x14ac:dyDescent="0.4">
      <c r="B28" s="126" t="s">
        <v>61</v>
      </c>
      <c r="C28" s="127"/>
      <c r="D28" s="98" t="str">
        <f>$D$6</f>
        <v/>
      </c>
      <c r="E28" s="65" t="s">
        <v>66</v>
      </c>
      <c r="F28" s="36"/>
      <c r="G28" s="32"/>
      <c r="H28" s="32"/>
      <c r="I28" s="32"/>
    </row>
    <row r="29" spans="2:9" s="39" customFormat="1" ht="18.75" x14ac:dyDescent="0.4">
      <c r="B29" s="122" t="s">
        <v>58</v>
      </c>
      <c r="C29" s="123"/>
      <c r="D29" s="133"/>
      <c r="E29" s="133"/>
      <c r="F29" s="58"/>
      <c r="G29" s="46"/>
      <c r="H29" s="46"/>
      <c r="I29" s="46"/>
    </row>
    <row r="30" spans="2:9" s="39" customFormat="1" ht="18.75" x14ac:dyDescent="0.4">
      <c r="B30" s="122" t="s">
        <v>67</v>
      </c>
      <c r="C30" s="123"/>
      <c r="D30" s="133"/>
      <c r="E30" s="133"/>
      <c r="F30" s="58"/>
      <c r="G30" s="46"/>
      <c r="H30" s="46"/>
      <c r="I30" s="46"/>
    </row>
    <row r="31" spans="2:9" s="39" customFormat="1" ht="18.75" x14ac:dyDescent="0.4">
      <c r="B31" s="122" t="s">
        <v>56</v>
      </c>
      <c r="C31" s="123"/>
      <c r="D31" s="133"/>
      <c r="E31" s="133"/>
      <c r="F31" s="58"/>
      <c r="G31" s="46"/>
      <c r="H31" s="46"/>
      <c r="I31" s="46"/>
    </row>
    <row r="32" spans="2:9" s="39" customFormat="1" ht="18.75" x14ac:dyDescent="0.4">
      <c r="B32" s="124" t="s">
        <v>59</v>
      </c>
      <c r="C32" s="125"/>
      <c r="D32" s="132" t="str">
        <f>IF($D29="","",$D29*$E27)</f>
        <v/>
      </c>
      <c r="E32" s="132"/>
      <c r="F32" s="58"/>
      <c r="G32" s="46"/>
      <c r="H32" s="46"/>
      <c r="I32" s="46"/>
    </row>
    <row r="33" spans="2:9" s="39" customFormat="1" ht="18.75" x14ac:dyDescent="0.4">
      <c r="B33" s="124" t="s">
        <v>68</v>
      </c>
      <c r="C33" s="125"/>
      <c r="D33" s="132" t="str">
        <f>IF($D30="","",$D30*$E27)</f>
        <v/>
      </c>
      <c r="E33" s="132"/>
      <c r="F33" s="58"/>
      <c r="G33" s="46"/>
      <c r="H33" s="46"/>
      <c r="I33" s="46"/>
    </row>
    <row r="34" spans="2:9" s="39" customFormat="1" ht="18.75" x14ac:dyDescent="0.4">
      <c r="B34" s="124" t="s">
        <v>60</v>
      </c>
      <c r="C34" s="125"/>
      <c r="D34" s="128" t="str">
        <f>IF($D31="","",$D31*$E27)</f>
        <v/>
      </c>
      <c r="E34" s="129"/>
      <c r="F34" s="58"/>
      <c r="G34" s="46"/>
      <c r="H34" s="46"/>
      <c r="I34" s="46"/>
    </row>
    <row r="35" spans="2:9" s="39" customFormat="1" ht="18.75" x14ac:dyDescent="0.4">
      <c r="B35" s="122" t="s">
        <v>35</v>
      </c>
      <c r="C35" s="123"/>
      <c r="D35" s="130" t="str">
        <f>IF(AND($D29="",$D31=""),"",$D29+$D31-$D30)</f>
        <v/>
      </c>
      <c r="E35" s="131"/>
      <c r="F35" s="58"/>
      <c r="G35" s="46"/>
      <c r="H35" s="46"/>
      <c r="I35" s="46"/>
    </row>
    <row r="36" spans="2:9" s="39" customFormat="1" ht="18.75" x14ac:dyDescent="0.4">
      <c r="B36" s="124" t="s">
        <v>41</v>
      </c>
      <c r="C36" s="125"/>
      <c r="D36" s="132" t="str">
        <f>IF($D35="","",$D35*$E27)</f>
        <v/>
      </c>
      <c r="E36" s="132"/>
      <c r="F36" s="58"/>
      <c r="G36" s="46"/>
      <c r="H36" s="46"/>
      <c r="I36" s="46"/>
    </row>
    <row r="37" spans="2:9" s="39" customFormat="1" ht="18.75" x14ac:dyDescent="0.4">
      <c r="D37" s="50"/>
      <c r="F37" s="58"/>
      <c r="G37" s="46"/>
      <c r="H37" s="46"/>
      <c r="I37" s="46"/>
    </row>
    <row r="38" spans="2:9" s="39" customFormat="1" ht="18.75" x14ac:dyDescent="0.4">
      <c r="B38" s="50" t="s">
        <v>39</v>
      </c>
      <c r="C38" s="90" t="s">
        <v>3</v>
      </c>
      <c r="D38" s="50" t="s">
        <v>65</v>
      </c>
      <c r="E38" s="39">
        <f>IF(C38="",,VLOOKUP(C38,'算出（非表示）'!$B$4:$C$21,2,0))</f>
        <v>1030</v>
      </c>
      <c r="F38" s="58"/>
      <c r="G38" s="46"/>
      <c r="H38" s="46"/>
      <c r="I38" s="46"/>
    </row>
    <row r="39" spans="2:9" ht="18.75" x14ac:dyDescent="0.4">
      <c r="B39" s="126" t="s">
        <v>61</v>
      </c>
      <c r="C39" s="127"/>
      <c r="D39" s="98" t="str">
        <f>$D$6</f>
        <v/>
      </c>
      <c r="E39" s="65" t="s">
        <v>66</v>
      </c>
      <c r="F39" s="36"/>
      <c r="G39" s="32"/>
      <c r="H39" s="32"/>
      <c r="I39" s="32"/>
    </row>
    <row r="40" spans="2:9" s="39" customFormat="1" ht="18.75" x14ac:dyDescent="0.4">
      <c r="B40" s="122" t="s">
        <v>58</v>
      </c>
      <c r="C40" s="123"/>
      <c r="D40" s="133"/>
      <c r="E40" s="133"/>
      <c r="F40" s="58"/>
      <c r="G40" s="46"/>
      <c r="H40" s="46"/>
      <c r="I40" s="46"/>
    </row>
    <row r="41" spans="2:9" s="39" customFormat="1" ht="17.25" x14ac:dyDescent="0.4">
      <c r="B41" s="122" t="s">
        <v>67</v>
      </c>
      <c r="C41" s="123"/>
      <c r="D41" s="133"/>
      <c r="E41" s="133"/>
    </row>
    <row r="42" spans="2:9" s="39" customFormat="1" ht="17.25" x14ac:dyDescent="0.4">
      <c r="B42" s="122" t="s">
        <v>56</v>
      </c>
      <c r="C42" s="123"/>
      <c r="D42" s="133"/>
      <c r="E42" s="133"/>
    </row>
    <row r="43" spans="2:9" s="39" customFormat="1" ht="17.25" x14ac:dyDescent="0.4">
      <c r="B43" s="124" t="s">
        <v>59</v>
      </c>
      <c r="C43" s="125"/>
      <c r="D43" s="132" t="str">
        <f>IF($D40="","",$D40*$E38)</f>
        <v/>
      </c>
      <c r="E43" s="132"/>
    </row>
    <row r="44" spans="2:9" s="39" customFormat="1" ht="17.25" x14ac:dyDescent="0.4">
      <c r="B44" s="124" t="s">
        <v>68</v>
      </c>
      <c r="C44" s="125"/>
      <c r="D44" s="132" t="str">
        <f>IF($D41="","",$D41*$E38)</f>
        <v/>
      </c>
      <c r="E44" s="132"/>
    </row>
    <row r="45" spans="2:9" s="39" customFormat="1" ht="17.25" x14ac:dyDescent="0.4">
      <c r="B45" s="124" t="s">
        <v>60</v>
      </c>
      <c r="C45" s="125"/>
      <c r="D45" s="128" t="str">
        <f>IF($D42="","",$D42*$E38)</f>
        <v/>
      </c>
      <c r="E45" s="129"/>
    </row>
    <row r="46" spans="2:9" s="39" customFormat="1" ht="17.25" x14ac:dyDescent="0.4">
      <c r="B46" s="122" t="s">
        <v>35</v>
      </c>
      <c r="C46" s="123"/>
      <c r="D46" s="130" t="str">
        <f>IF(AND($D40="",$D42=""),"",$D40+$D42-$D41)</f>
        <v/>
      </c>
      <c r="E46" s="131"/>
    </row>
    <row r="47" spans="2:9" s="39" customFormat="1" ht="17.25" x14ac:dyDescent="0.4">
      <c r="B47" s="124" t="s">
        <v>41</v>
      </c>
      <c r="C47" s="125"/>
      <c r="D47" s="132" t="str">
        <f>IF($D46="","",$D46*$E38)</f>
        <v/>
      </c>
      <c r="E47" s="132"/>
    </row>
    <row r="48" spans="2:9" s="39" customFormat="1" ht="17.25" x14ac:dyDescent="0.4">
      <c r="D48" s="50"/>
    </row>
    <row r="49" spans="2:5" s="39" customFormat="1" ht="17.25" x14ac:dyDescent="0.4">
      <c r="B49" s="50" t="s">
        <v>39</v>
      </c>
      <c r="C49" s="90" t="s">
        <v>4</v>
      </c>
      <c r="D49" s="50" t="s">
        <v>65</v>
      </c>
      <c r="E49" s="39">
        <f>IF(C49="",,VLOOKUP(C49,'算出（非表示）'!$B$4:$C$21,2,0))</f>
        <v>794</v>
      </c>
    </row>
    <row r="50" spans="2:5" ht="17.25" x14ac:dyDescent="0.4">
      <c r="B50" s="126" t="s">
        <v>62</v>
      </c>
      <c r="C50" s="127"/>
      <c r="D50" s="98" t="str">
        <f>$D$6</f>
        <v/>
      </c>
      <c r="E50" s="65" t="s">
        <v>66</v>
      </c>
    </row>
    <row r="51" spans="2:5" s="39" customFormat="1" ht="17.25" x14ac:dyDescent="0.4">
      <c r="B51" s="122" t="s">
        <v>58</v>
      </c>
      <c r="C51" s="123"/>
      <c r="D51" s="133"/>
      <c r="E51" s="133"/>
    </row>
    <row r="52" spans="2:5" s="39" customFormat="1" ht="17.25" x14ac:dyDescent="0.4">
      <c r="B52" s="122" t="s">
        <v>67</v>
      </c>
      <c r="C52" s="123"/>
      <c r="D52" s="133"/>
      <c r="E52" s="133"/>
    </row>
    <row r="53" spans="2:5" s="39" customFormat="1" ht="17.25" x14ac:dyDescent="0.4">
      <c r="B53" s="122" t="s">
        <v>56</v>
      </c>
      <c r="C53" s="123"/>
      <c r="D53" s="133"/>
      <c r="E53" s="133"/>
    </row>
    <row r="54" spans="2:5" s="39" customFormat="1" ht="17.25" x14ac:dyDescent="0.4">
      <c r="B54" s="124" t="s">
        <v>59</v>
      </c>
      <c r="C54" s="125"/>
      <c r="D54" s="132" t="str">
        <f>IF($D51="","",$D51*$E49)</f>
        <v/>
      </c>
      <c r="E54" s="132"/>
    </row>
    <row r="55" spans="2:5" s="39" customFormat="1" ht="17.25" x14ac:dyDescent="0.4">
      <c r="B55" s="124" t="s">
        <v>68</v>
      </c>
      <c r="C55" s="125"/>
      <c r="D55" s="132" t="str">
        <f>IF($D52="","",$D52*$E49)</f>
        <v/>
      </c>
      <c r="E55" s="132"/>
    </row>
    <row r="56" spans="2:5" s="39" customFormat="1" ht="17.25" x14ac:dyDescent="0.4">
      <c r="B56" s="124" t="s">
        <v>60</v>
      </c>
      <c r="C56" s="125"/>
      <c r="D56" s="128" t="str">
        <f>IF($D53="","",$D53*$E49)</f>
        <v/>
      </c>
      <c r="E56" s="129"/>
    </row>
    <row r="57" spans="2:5" s="39" customFormat="1" ht="17.25" x14ac:dyDescent="0.4">
      <c r="B57" s="122" t="s">
        <v>35</v>
      </c>
      <c r="C57" s="123"/>
      <c r="D57" s="130" t="str">
        <f>IF(AND($D51="",$D53=""),"",$D51+$D53-$D52)</f>
        <v/>
      </c>
      <c r="E57" s="131"/>
    </row>
    <row r="58" spans="2:5" s="39" customFormat="1" ht="17.25" x14ac:dyDescent="0.4">
      <c r="B58" s="124" t="s">
        <v>41</v>
      </c>
      <c r="C58" s="125"/>
      <c r="D58" s="132" t="str">
        <f>IF($D57="","",$D57*$E49)</f>
        <v/>
      </c>
      <c r="E58" s="132"/>
    </row>
    <row r="59" spans="2:5" s="39" customFormat="1" ht="17.25" x14ac:dyDescent="0.4">
      <c r="B59" s="52"/>
      <c r="C59" s="52"/>
      <c r="D59" s="52"/>
    </row>
    <row r="60" spans="2:5" s="39" customFormat="1" ht="17.25" x14ac:dyDescent="0.4">
      <c r="B60" s="50" t="s">
        <v>39</v>
      </c>
      <c r="C60" s="90" t="s">
        <v>5</v>
      </c>
      <c r="D60" s="50" t="s">
        <v>65</v>
      </c>
      <c r="E60" s="39">
        <f>IF(C60="",,VLOOKUP(C60,'算出（非表示）'!$B$4:$C$21,2,0))</f>
        <v>3220</v>
      </c>
    </row>
    <row r="61" spans="2:5" ht="17.25" x14ac:dyDescent="0.4">
      <c r="B61" s="126" t="s">
        <v>62</v>
      </c>
      <c r="C61" s="127"/>
      <c r="D61" s="98" t="str">
        <f>$D$6</f>
        <v/>
      </c>
      <c r="E61" s="65" t="s">
        <v>66</v>
      </c>
    </row>
    <row r="62" spans="2:5" s="39" customFormat="1" ht="17.25" x14ac:dyDescent="0.4">
      <c r="B62" s="122" t="s">
        <v>58</v>
      </c>
      <c r="C62" s="123"/>
      <c r="D62" s="133"/>
      <c r="E62" s="133"/>
    </row>
    <row r="63" spans="2:5" s="39" customFormat="1" ht="17.25" x14ac:dyDescent="0.4">
      <c r="B63" s="122" t="s">
        <v>67</v>
      </c>
      <c r="C63" s="123"/>
      <c r="D63" s="133"/>
      <c r="E63" s="133"/>
    </row>
    <row r="64" spans="2:5" s="39" customFormat="1" ht="17.25" x14ac:dyDescent="0.4">
      <c r="B64" s="122" t="s">
        <v>56</v>
      </c>
      <c r="C64" s="123"/>
      <c r="D64" s="133"/>
      <c r="E64" s="133"/>
    </row>
    <row r="65" spans="1:5" s="39" customFormat="1" ht="17.25" x14ac:dyDescent="0.4">
      <c r="B65" s="124" t="s">
        <v>59</v>
      </c>
      <c r="C65" s="125"/>
      <c r="D65" s="132" t="str">
        <f>IF($D62="","",$D62*$E60)</f>
        <v/>
      </c>
      <c r="E65" s="132"/>
    </row>
    <row r="66" spans="1:5" s="39" customFormat="1" ht="17.25" x14ac:dyDescent="0.4">
      <c r="B66" s="124" t="s">
        <v>68</v>
      </c>
      <c r="C66" s="125"/>
      <c r="D66" s="132" t="str">
        <f>IF($D63="","",$D63*$E60)</f>
        <v/>
      </c>
      <c r="E66" s="132"/>
    </row>
    <row r="67" spans="1:5" s="39" customFormat="1" ht="17.25" x14ac:dyDescent="0.4">
      <c r="B67" s="124" t="s">
        <v>60</v>
      </c>
      <c r="C67" s="125"/>
      <c r="D67" s="128" t="str">
        <f>IF($D64="","",$D64*$E60)</f>
        <v/>
      </c>
      <c r="E67" s="129"/>
    </row>
    <row r="68" spans="1:5" s="39" customFormat="1" ht="17.25" x14ac:dyDescent="0.4">
      <c r="B68" s="122" t="s">
        <v>35</v>
      </c>
      <c r="C68" s="123"/>
      <c r="D68" s="130" t="str">
        <f>IF(AND($D62="",$D64=""),"",$D62+$D64-$D63)</f>
        <v/>
      </c>
      <c r="E68" s="131"/>
    </row>
    <row r="69" spans="1:5" s="39" customFormat="1" ht="17.25" x14ac:dyDescent="0.4">
      <c r="B69" s="124" t="s">
        <v>41</v>
      </c>
      <c r="C69" s="125"/>
      <c r="D69" s="132" t="str">
        <f>IF($D68="","",$D68*$E60)</f>
        <v/>
      </c>
      <c r="E69" s="132"/>
    </row>
    <row r="70" spans="1:5" s="39" customFormat="1" ht="17.25" x14ac:dyDescent="0.4">
      <c r="D70" s="50"/>
    </row>
    <row r="71" spans="1:5" s="39" customFormat="1" ht="17.25" x14ac:dyDescent="0.4">
      <c r="A71" s="63"/>
      <c r="B71" s="50" t="s">
        <v>39</v>
      </c>
      <c r="C71" s="90" t="s">
        <v>6</v>
      </c>
      <c r="D71" s="50" t="s">
        <v>65</v>
      </c>
      <c r="E71" s="39">
        <f>IF(C71="",,VLOOKUP(C71,'算出（非表示）'!$B$4:$C$21,2,0))</f>
        <v>1340</v>
      </c>
    </row>
    <row r="72" spans="1:5" ht="17.25" x14ac:dyDescent="0.4">
      <c r="A72" s="64"/>
      <c r="B72" s="126" t="s">
        <v>61</v>
      </c>
      <c r="C72" s="127"/>
      <c r="D72" s="98" t="str">
        <f>$D$6</f>
        <v/>
      </c>
      <c r="E72" s="65" t="s">
        <v>66</v>
      </c>
    </row>
    <row r="73" spans="1:5" s="39" customFormat="1" ht="17.25" x14ac:dyDescent="0.4">
      <c r="A73" s="63"/>
      <c r="B73" s="122" t="s">
        <v>58</v>
      </c>
      <c r="C73" s="123"/>
      <c r="D73" s="133"/>
      <c r="E73" s="133"/>
    </row>
    <row r="74" spans="1:5" s="39" customFormat="1" ht="17.25" x14ac:dyDescent="0.4">
      <c r="A74" s="63"/>
      <c r="B74" s="122" t="s">
        <v>67</v>
      </c>
      <c r="C74" s="123"/>
      <c r="D74" s="133"/>
      <c r="E74" s="133"/>
    </row>
    <row r="75" spans="1:5" s="39" customFormat="1" ht="17.25" x14ac:dyDescent="0.4">
      <c r="A75" s="63"/>
      <c r="B75" s="122" t="s">
        <v>56</v>
      </c>
      <c r="C75" s="123"/>
      <c r="D75" s="133"/>
      <c r="E75" s="133"/>
    </row>
    <row r="76" spans="1:5" s="39" customFormat="1" ht="17.25" x14ac:dyDescent="0.4">
      <c r="B76" s="124" t="s">
        <v>59</v>
      </c>
      <c r="C76" s="125"/>
      <c r="D76" s="132" t="str">
        <f>IF($D73="","",$D73*$E71)</f>
        <v/>
      </c>
      <c r="E76" s="132"/>
    </row>
    <row r="77" spans="1:5" s="39" customFormat="1" ht="17.25" x14ac:dyDescent="0.4">
      <c r="B77" s="124" t="s">
        <v>68</v>
      </c>
      <c r="C77" s="125"/>
      <c r="D77" s="132" t="str">
        <f>IF($D74="","",$D74*$E71)</f>
        <v/>
      </c>
      <c r="E77" s="132"/>
    </row>
    <row r="78" spans="1:5" s="39" customFormat="1" ht="17.25" x14ac:dyDescent="0.4">
      <c r="B78" s="124" t="s">
        <v>60</v>
      </c>
      <c r="C78" s="125"/>
      <c r="D78" s="128" t="str">
        <f>IF($D75="","",$D75*$E71)</f>
        <v/>
      </c>
      <c r="E78" s="129"/>
    </row>
    <row r="79" spans="1:5" s="39" customFormat="1" ht="17.25" x14ac:dyDescent="0.4">
      <c r="B79" s="122" t="s">
        <v>35</v>
      </c>
      <c r="C79" s="123"/>
      <c r="D79" s="130" t="str">
        <f>IF(AND($D73="",$D75=""),"",$D73+$D75-$D74)</f>
        <v/>
      </c>
      <c r="E79" s="131"/>
    </row>
    <row r="80" spans="1:5" s="39" customFormat="1" ht="17.25" x14ac:dyDescent="0.4">
      <c r="A80" s="63"/>
      <c r="B80" s="124" t="s">
        <v>41</v>
      </c>
      <c r="C80" s="125"/>
      <c r="D80" s="132" t="str">
        <f>IF($D79="","",$D79*$E71)</f>
        <v/>
      </c>
      <c r="E80" s="132"/>
    </row>
    <row r="81" spans="1:5" s="39" customFormat="1" ht="17.25" x14ac:dyDescent="0.4">
      <c r="A81" s="63"/>
      <c r="D81" s="50"/>
      <c r="E81" s="63"/>
    </row>
    <row r="82" spans="1:5" s="39" customFormat="1" ht="17.25" x14ac:dyDescent="0.4">
      <c r="A82" s="63"/>
      <c r="B82" s="50" t="s">
        <v>39</v>
      </c>
      <c r="C82" s="90" t="s">
        <v>7</v>
      </c>
      <c r="D82" s="50" t="s">
        <v>65</v>
      </c>
      <c r="E82" s="39">
        <f>IF(C82="",,VLOOKUP(C82,'算出（非表示）'!$B$4:$C$21,2,0))</f>
        <v>1370</v>
      </c>
    </row>
    <row r="83" spans="1:5" ht="17.25" x14ac:dyDescent="0.4">
      <c r="A83" s="64"/>
      <c r="B83" s="126" t="s">
        <v>61</v>
      </c>
      <c r="C83" s="127"/>
      <c r="D83" s="98" t="str">
        <f>$D$6</f>
        <v/>
      </c>
      <c r="E83" s="65" t="s">
        <v>66</v>
      </c>
    </row>
    <row r="84" spans="1:5" s="39" customFormat="1" ht="17.25" x14ac:dyDescent="0.4">
      <c r="A84" s="63"/>
      <c r="B84" s="122" t="s">
        <v>58</v>
      </c>
      <c r="C84" s="123"/>
      <c r="D84" s="133"/>
      <c r="E84" s="133"/>
    </row>
    <row r="85" spans="1:5" s="39" customFormat="1" ht="17.25" x14ac:dyDescent="0.4">
      <c r="A85" s="63"/>
      <c r="B85" s="122" t="s">
        <v>67</v>
      </c>
      <c r="C85" s="123"/>
      <c r="D85" s="133"/>
      <c r="E85" s="133"/>
    </row>
    <row r="86" spans="1:5" s="39" customFormat="1" ht="17.25" x14ac:dyDescent="0.4">
      <c r="A86" s="63"/>
      <c r="B86" s="122" t="s">
        <v>56</v>
      </c>
      <c r="C86" s="123"/>
      <c r="D86" s="133"/>
      <c r="E86" s="133"/>
    </row>
    <row r="87" spans="1:5" s="39" customFormat="1" ht="17.25" x14ac:dyDescent="0.4">
      <c r="B87" s="124" t="s">
        <v>59</v>
      </c>
      <c r="C87" s="125"/>
      <c r="D87" s="132" t="str">
        <f>IF($D84="","",$D84*$E82)</f>
        <v/>
      </c>
      <c r="E87" s="132"/>
    </row>
    <row r="88" spans="1:5" s="39" customFormat="1" ht="17.25" x14ac:dyDescent="0.4">
      <c r="B88" s="124" t="s">
        <v>68</v>
      </c>
      <c r="C88" s="125"/>
      <c r="D88" s="132" t="str">
        <f>IF($D85="","",$D85*$E82)</f>
        <v/>
      </c>
      <c r="E88" s="132"/>
    </row>
    <row r="89" spans="1:5" s="39" customFormat="1" ht="17.25" x14ac:dyDescent="0.4">
      <c r="B89" s="124" t="s">
        <v>60</v>
      </c>
      <c r="C89" s="125"/>
      <c r="D89" s="128" t="str">
        <f>IF($D86="","",$D86*$E82)</f>
        <v/>
      </c>
      <c r="E89" s="129"/>
    </row>
    <row r="90" spans="1:5" s="39" customFormat="1" ht="17.25" x14ac:dyDescent="0.4">
      <c r="B90" s="122" t="s">
        <v>35</v>
      </c>
      <c r="C90" s="123"/>
      <c r="D90" s="130" t="str">
        <f>IF(AND($D84="",$D86=""),"",$D84+$D86-$D85)</f>
        <v/>
      </c>
      <c r="E90" s="131"/>
    </row>
    <row r="91" spans="1:5" s="39" customFormat="1" ht="17.25" x14ac:dyDescent="0.4">
      <c r="A91" s="63"/>
      <c r="B91" s="124" t="s">
        <v>41</v>
      </c>
      <c r="C91" s="125"/>
      <c r="D91" s="132" t="str">
        <f>IF($D90="","",$D90*$E82)</f>
        <v/>
      </c>
      <c r="E91" s="132"/>
    </row>
    <row r="92" spans="1:5" s="39" customFormat="1" ht="17.25" x14ac:dyDescent="0.4">
      <c r="A92" s="63"/>
      <c r="B92" s="52"/>
      <c r="C92" s="52"/>
      <c r="D92" s="52"/>
      <c r="E92" s="63"/>
    </row>
    <row r="93" spans="1:5" s="39" customFormat="1" ht="17.25" x14ac:dyDescent="0.4">
      <c r="A93" s="63"/>
      <c r="B93" s="50" t="s">
        <v>39</v>
      </c>
      <c r="C93" s="90" t="s">
        <v>8</v>
      </c>
      <c r="D93" s="50" t="s">
        <v>65</v>
      </c>
      <c r="E93" s="39">
        <f>IF(C93="",,VLOOKUP(C93,'算出（非表示）'!$B$4:$C$21,2,0))</f>
        <v>9810</v>
      </c>
    </row>
    <row r="94" spans="1:5" ht="17.25" x14ac:dyDescent="0.4">
      <c r="A94" s="64"/>
      <c r="B94" s="126" t="s">
        <v>63</v>
      </c>
      <c r="C94" s="127"/>
      <c r="D94" s="98" t="str">
        <f>$D$6</f>
        <v/>
      </c>
      <c r="E94" s="65" t="s">
        <v>66</v>
      </c>
    </row>
    <row r="95" spans="1:5" s="39" customFormat="1" ht="17.25" x14ac:dyDescent="0.4">
      <c r="A95" s="63"/>
      <c r="B95" s="122" t="s">
        <v>58</v>
      </c>
      <c r="C95" s="123"/>
      <c r="D95" s="133"/>
      <c r="E95" s="133"/>
    </row>
    <row r="96" spans="1:5" s="39" customFormat="1" ht="17.25" x14ac:dyDescent="0.4">
      <c r="A96" s="63"/>
      <c r="B96" s="122" t="s">
        <v>67</v>
      </c>
      <c r="C96" s="123"/>
      <c r="D96" s="133"/>
      <c r="E96" s="133"/>
    </row>
    <row r="97" spans="1:5" s="39" customFormat="1" ht="17.25" x14ac:dyDescent="0.4">
      <c r="A97" s="63"/>
      <c r="B97" s="122" t="s">
        <v>56</v>
      </c>
      <c r="C97" s="123"/>
      <c r="D97" s="133"/>
      <c r="E97" s="133"/>
    </row>
    <row r="98" spans="1:5" s="39" customFormat="1" ht="17.25" x14ac:dyDescent="0.4">
      <c r="B98" s="124" t="s">
        <v>59</v>
      </c>
      <c r="C98" s="125"/>
      <c r="D98" s="132" t="str">
        <f>IF($D95="","",$D95*$E93)</f>
        <v/>
      </c>
      <c r="E98" s="132"/>
    </row>
    <row r="99" spans="1:5" s="39" customFormat="1" ht="17.25" x14ac:dyDescent="0.4">
      <c r="B99" s="124" t="s">
        <v>68</v>
      </c>
      <c r="C99" s="125"/>
      <c r="D99" s="132" t="str">
        <f>IF($D96="","",$D96*$E93)</f>
        <v/>
      </c>
      <c r="E99" s="132"/>
    </row>
    <row r="100" spans="1:5" s="39" customFormat="1" ht="17.25" x14ac:dyDescent="0.4">
      <c r="B100" s="124" t="s">
        <v>60</v>
      </c>
      <c r="C100" s="125"/>
      <c r="D100" s="128" t="str">
        <f>IF($D97="","",$D97*$E93)</f>
        <v/>
      </c>
      <c r="E100" s="129"/>
    </row>
    <row r="101" spans="1:5" s="39" customFormat="1" ht="17.25" x14ac:dyDescent="0.4">
      <c r="B101" s="122" t="s">
        <v>35</v>
      </c>
      <c r="C101" s="123"/>
      <c r="D101" s="130" t="str">
        <f>IF(AND($D95="",$D97=""),"",$D95+$D97-$D96)</f>
        <v/>
      </c>
      <c r="E101" s="131"/>
    </row>
    <row r="102" spans="1:5" s="39" customFormat="1" ht="17.25" x14ac:dyDescent="0.4">
      <c r="A102" s="63"/>
      <c r="B102" s="124" t="s">
        <v>41</v>
      </c>
      <c r="C102" s="125"/>
      <c r="D102" s="132" t="str">
        <f>IF($D101="","",$D101*$E93)</f>
        <v/>
      </c>
      <c r="E102" s="132"/>
    </row>
    <row r="103" spans="1:5" s="39" customFormat="1" ht="17.25" x14ac:dyDescent="0.4">
      <c r="A103" s="63"/>
      <c r="D103" s="50"/>
      <c r="E103" s="63"/>
    </row>
    <row r="104" spans="1:5" s="39" customFormat="1" ht="17.25" x14ac:dyDescent="0.4">
      <c r="A104" s="63"/>
      <c r="B104" s="50" t="s">
        <v>39</v>
      </c>
      <c r="C104" s="90" t="s">
        <v>9</v>
      </c>
      <c r="D104" s="50" t="s">
        <v>50</v>
      </c>
      <c r="E104" s="39">
        <f>IF(C104="",,VLOOKUP(C104,'算出（非表示）'!$B$4:$C$21,2,0))</f>
        <v>693</v>
      </c>
    </row>
    <row r="105" spans="1:5" ht="17.25" x14ac:dyDescent="0.4">
      <c r="A105" s="64"/>
      <c r="B105" s="126" t="s">
        <v>61</v>
      </c>
      <c r="C105" s="127"/>
      <c r="D105" s="98" t="str">
        <f>$D$6</f>
        <v/>
      </c>
      <c r="E105" s="65" t="s">
        <v>66</v>
      </c>
    </row>
    <row r="106" spans="1:5" s="39" customFormat="1" ht="17.25" x14ac:dyDescent="0.4">
      <c r="A106" s="63"/>
      <c r="B106" s="122" t="s">
        <v>58</v>
      </c>
      <c r="C106" s="123"/>
      <c r="D106" s="133"/>
      <c r="E106" s="133"/>
    </row>
    <row r="107" spans="1:5" s="39" customFormat="1" ht="17.25" x14ac:dyDescent="0.4">
      <c r="A107" s="63"/>
      <c r="B107" s="122" t="s">
        <v>67</v>
      </c>
      <c r="C107" s="123"/>
      <c r="D107" s="133"/>
      <c r="E107" s="133"/>
    </row>
    <row r="108" spans="1:5" s="39" customFormat="1" ht="17.25" x14ac:dyDescent="0.4">
      <c r="A108" s="63"/>
      <c r="B108" s="122" t="s">
        <v>56</v>
      </c>
      <c r="C108" s="123"/>
      <c r="D108" s="133"/>
      <c r="E108" s="133"/>
    </row>
    <row r="109" spans="1:5" s="39" customFormat="1" ht="17.25" x14ac:dyDescent="0.4">
      <c r="B109" s="124" t="s">
        <v>59</v>
      </c>
      <c r="C109" s="125"/>
      <c r="D109" s="132" t="str">
        <f>IF($D106="","",$D106*$E104)</f>
        <v/>
      </c>
      <c r="E109" s="132"/>
    </row>
    <row r="110" spans="1:5" s="39" customFormat="1" ht="17.25" x14ac:dyDescent="0.4">
      <c r="B110" s="124" t="s">
        <v>68</v>
      </c>
      <c r="C110" s="125"/>
      <c r="D110" s="132" t="str">
        <f>IF($D107="","",$D107*$E104)</f>
        <v/>
      </c>
      <c r="E110" s="132"/>
    </row>
    <row r="111" spans="1:5" s="39" customFormat="1" ht="17.25" x14ac:dyDescent="0.4">
      <c r="B111" s="124" t="s">
        <v>60</v>
      </c>
      <c r="C111" s="125"/>
      <c r="D111" s="128" t="str">
        <f>IF($D108="","",$D108*$E104)</f>
        <v/>
      </c>
      <c r="E111" s="129"/>
    </row>
    <row r="112" spans="1:5" s="39" customFormat="1" ht="17.25" x14ac:dyDescent="0.4">
      <c r="B112" s="122" t="s">
        <v>35</v>
      </c>
      <c r="C112" s="123"/>
      <c r="D112" s="130" t="str">
        <f>IF(AND($D106="",$D108=""),"",$D106+$D108-$D107)</f>
        <v/>
      </c>
      <c r="E112" s="131"/>
    </row>
    <row r="113" spans="1:5" s="39" customFormat="1" ht="17.25" x14ac:dyDescent="0.4">
      <c r="A113" s="63"/>
      <c r="B113" s="124" t="s">
        <v>41</v>
      </c>
      <c r="C113" s="125"/>
      <c r="D113" s="132" t="str">
        <f>IF($D112="","",$D112*$E104)</f>
        <v/>
      </c>
      <c r="E113" s="132"/>
    </row>
    <row r="114" spans="1:5" s="39" customFormat="1" ht="17.25" x14ac:dyDescent="0.4">
      <c r="A114" s="63"/>
      <c r="D114" s="50"/>
      <c r="E114" s="63"/>
    </row>
    <row r="115" spans="1:5" s="39" customFormat="1" ht="17.25" x14ac:dyDescent="0.4">
      <c r="A115" s="63"/>
      <c r="B115" s="50" t="s">
        <v>39</v>
      </c>
      <c r="C115" s="90" t="s">
        <v>10</v>
      </c>
      <c r="D115" s="50" t="s">
        <v>65</v>
      </c>
      <c r="E115" s="39">
        <f>IF(C115="",,VLOOKUP(C115,'算出（非表示）'!$B$4:$C$21,2,0))</f>
        <v>1640</v>
      </c>
    </row>
    <row r="116" spans="1:5" ht="17.25" x14ac:dyDescent="0.4">
      <c r="A116" s="64"/>
      <c r="B116" s="126" t="s">
        <v>61</v>
      </c>
      <c r="C116" s="127"/>
      <c r="D116" s="98" t="str">
        <f>$D$6</f>
        <v/>
      </c>
      <c r="E116" s="65" t="s">
        <v>66</v>
      </c>
    </row>
    <row r="117" spans="1:5" s="39" customFormat="1" ht="17.25" x14ac:dyDescent="0.4">
      <c r="A117" s="63"/>
      <c r="B117" s="122" t="s">
        <v>58</v>
      </c>
      <c r="C117" s="123"/>
      <c r="D117" s="133"/>
      <c r="E117" s="133"/>
    </row>
    <row r="118" spans="1:5" s="39" customFormat="1" ht="17.25" x14ac:dyDescent="0.4">
      <c r="A118" s="63"/>
      <c r="B118" s="122" t="s">
        <v>67</v>
      </c>
      <c r="C118" s="123"/>
      <c r="D118" s="133"/>
      <c r="E118" s="133"/>
    </row>
    <row r="119" spans="1:5" s="39" customFormat="1" ht="17.25" x14ac:dyDescent="0.4">
      <c r="A119" s="63"/>
      <c r="B119" s="122" t="s">
        <v>56</v>
      </c>
      <c r="C119" s="123"/>
      <c r="D119" s="133"/>
      <c r="E119" s="133"/>
    </row>
    <row r="120" spans="1:5" s="39" customFormat="1" ht="17.25" x14ac:dyDescent="0.4">
      <c r="B120" s="124" t="s">
        <v>59</v>
      </c>
      <c r="C120" s="125"/>
      <c r="D120" s="132" t="str">
        <f>IF($D117="","",$D117*$E115)</f>
        <v/>
      </c>
      <c r="E120" s="132"/>
    </row>
    <row r="121" spans="1:5" s="39" customFormat="1" ht="17.25" x14ac:dyDescent="0.4">
      <c r="B121" s="124" t="s">
        <v>68</v>
      </c>
      <c r="C121" s="125"/>
      <c r="D121" s="132" t="str">
        <f>IF($D118="","",$D118*$E115)</f>
        <v/>
      </c>
      <c r="E121" s="132"/>
    </row>
    <row r="122" spans="1:5" s="39" customFormat="1" ht="17.25" x14ac:dyDescent="0.4">
      <c r="B122" s="124" t="s">
        <v>60</v>
      </c>
      <c r="C122" s="125"/>
      <c r="D122" s="128" t="str">
        <f>IF($D119="","",$D119*$E115)</f>
        <v/>
      </c>
      <c r="E122" s="129"/>
    </row>
    <row r="123" spans="1:5" s="39" customFormat="1" ht="17.25" x14ac:dyDescent="0.4">
      <c r="B123" s="122" t="s">
        <v>35</v>
      </c>
      <c r="C123" s="123"/>
      <c r="D123" s="130" t="str">
        <f>IF(AND($D117="",$D119=""),"",$D117+$D119-$D118)</f>
        <v/>
      </c>
      <c r="E123" s="131"/>
    </row>
    <row r="124" spans="1:5" s="39" customFormat="1" ht="17.25" x14ac:dyDescent="0.4">
      <c r="A124" s="63"/>
      <c r="B124" s="124" t="s">
        <v>41</v>
      </c>
      <c r="C124" s="125"/>
      <c r="D124" s="132" t="str">
        <f>IF($D123="","",$D123*$E115)</f>
        <v/>
      </c>
      <c r="E124" s="132"/>
    </row>
    <row r="125" spans="1:5" s="39" customFormat="1" ht="17.25" x14ac:dyDescent="0.4">
      <c r="A125" s="63"/>
      <c r="B125" s="52"/>
      <c r="C125" s="52"/>
      <c r="D125" s="52"/>
      <c r="E125" s="63"/>
    </row>
    <row r="126" spans="1:5" s="39" customFormat="1" ht="17.25" x14ac:dyDescent="0.4">
      <c r="A126" s="63"/>
      <c r="B126" s="50" t="s">
        <v>39</v>
      </c>
      <c r="C126" s="90" t="s">
        <v>11</v>
      </c>
      <c r="D126" s="50" t="s">
        <v>65</v>
      </c>
      <c r="E126" s="39">
        <f>IF(C126="",,VLOOKUP(C126,'算出（非表示）'!$B$4:$C$21,2,0))</f>
        <v>675</v>
      </c>
    </row>
    <row r="127" spans="1:5" ht="17.25" x14ac:dyDescent="0.4">
      <c r="A127" s="64"/>
      <c r="B127" s="126" t="s">
        <v>61</v>
      </c>
      <c r="C127" s="127"/>
      <c r="D127" s="98" t="str">
        <f>$D$6</f>
        <v/>
      </c>
      <c r="E127" s="65" t="s">
        <v>66</v>
      </c>
    </row>
    <row r="128" spans="1:5" s="39" customFormat="1" ht="17.25" x14ac:dyDescent="0.4">
      <c r="A128" s="63"/>
      <c r="B128" s="122" t="s">
        <v>58</v>
      </c>
      <c r="C128" s="123"/>
      <c r="D128" s="133"/>
      <c r="E128" s="133"/>
    </row>
    <row r="129" spans="2:5" s="39" customFormat="1" ht="17.25" x14ac:dyDescent="0.4">
      <c r="B129" s="122" t="s">
        <v>67</v>
      </c>
      <c r="C129" s="123"/>
      <c r="D129" s="133"/>
      <c r="E129" s="133"/>
    </row>
    <row r="130" spans="2:5" s="39" customFormat="1" ht="17.25" x14ac:dyDescent="0.4">
      <c r="B130" s="122" t="s">
        <v>56</v>
      </c>
      <c r="C130" s="123"/>
      <c r="D130" s="133"/>
      <c r="E130" s="133"/>
    </row>
    <row r="131" spans="2:5" s="39" customFormat="1" ht="17.25" x14ac:dyDescent="0.4">
      <c r="B131" s="124" t="s">
        <v>59</v>
      </c>
      <c r="C131" s="125"/>
      <c r="D131" s="132" t="str">
        <f>IF($D128="","",$D128*$E126)</f>
        <v/>
      </c>
      <c r="E131" s="132"/>
    </row>
    <row r="132" spans="2:5" s="39" customFormat="1" ht="17.25" x14ac:dyDescent="0.4">
      <c r="B132" s="124" t="s">
        <v>68</v>
      </c>
      <c r="C132" s="125"/>
      <c r="D132" s="132" t="str">
        <f>IF($D129="","",$D129*$E126)</f>
        <v/>
      </c>
      <c r="E132" s="132"/>
    </row>
    <row r="133" spans="2:5" s="39" customFormat="1" ht="17.25" x14ac:dyDescent="0.4">
      <c r="B133" s="124" t="s">
        <v>60</v>
      </c>
      <c r="C133" s="125"/>
      <c r="D133" s="128" t="str">
        <f>IF($D130="","",$D130*$E126)</f>
        <v/>
      </c>
      <c r="E133" s="129"/>
    </row>
    <row r="134" spans="2:5" s="39" customFormat="1" ht="17.25" x14ac:dyDescent="0.4">
      <c r="B134" s="122" t="s">
        <v>35</v>
      </c>
      <c r="C134" s="123"/>
      <c r="D134" s="130" t="str">
        <f>IF(AND($D128="",$D130=""),"",$D128+$D130-$D129)</f>
        <v/>
      </c>
      <c r="E134" s="131"/>
    </row>
    <row r="135" spans="2:5" s="39" customFormat="1" ht="17.25" x14ac:dyDescent="0.4">
      <c r="B135" s="124" t="s">
        <v>41</v>
      </c>
      <c r="C135" s="125"/>
      <c r="D135" s="132" t="str">
        <f>IF($D134="","",$D134*$E126)</f>
        <v/>
      </c>
      <c r="E135" s="132"/>
    </row>
    <row r="136" spans="2:5" s="39" customFormat="1" ht="17.25" x14ac:dyDescent="0.4">
      <c r="D136" s="50"/>
    </row>
    <row r="137" spans="2:5" s="39" customFormat="1" ht="17.25" x14ac:dyDescent="0.4">
      <c r="B137" s="50" t="s">
        <v>39</v>
      </c>
      <c r="C137" s="90" t="s">
        <v>12</v>
      </c>
      <c r="D137" s="50" t="s">
        <v>65</v>
      </c>
      <c r="E137" s="39">
        <f>IF(C137="",,VLOOKUP(C137,'算出（非表示）'!$B$4:$C$21,2,0))</f>
        <v>3500</v>
      </c>
    </row>
    <row r="138" spans="2:5" ht="17.25" x14ac:dyDescent="0.4">
      <c r="B138" s="126" t="s">
        <v>61</v>
      </c>
      <c r="C138" s="127"/>
      <c r="D138" s="98" t="str">
        <f>$D$6</f>
        <v/>
      </c>
      <c r="E138" s="65" t="s">
        <v>66</v>
      </c>
    </row>
    <row r="139" spans="2:5" s="39" customFormat="1" ht="17.25" x14ac:dyDescent="0.4">
      <c r="B139" s="122" t="s">
        <v>58</v>
      </c>
      <c r="C139" s="123"/>
      <c r="D139" s="133"/>
      <c r="E139" s="133"/>
    </row>
    <row r="140" spans="2:5" s="39" customFormat="1" ht="17.25" x14ac:dyDescent="0.4">
      <c r="B140" s="122" t="s">
        <v>67</v>
      </c>
      <c r="C140" s="123"/>
      <c r="D140" s="133"/>
      <c r="E140" s="133"/>
    </row>
    <row r="141" spans="2:5" s="39" customFormat="1" ht="17.25" x14ac:dyDescent="0.4">
      <c r="B141" s="122" t="s">
        <v>56</v>
      </c>
      <c r="C141" s="123"/>
      <c r="D141" s="133"/>
      <c r="E141" s="133"/>
    </row>
    <row r="142" spans="2:5" s="39" customFormat="1" ht="17.25" x14ac:dyDescent="0.4">
      <c r="B142" s="124" t="s">
        <v>59</v>
      </c>
      <c r="C142" s="125"/>
      <c r="D142" s="132" t="str">
        <f>IF($D139="","",$D139*$E137)</f>
        <v/>
      </c>
      <c r="E142" s="132"/>
    </row>
    <row r="143" spans="2:5" s="39" customFormat="1" ht="17.25" x14ac:dyDescent="0.4">
      <c r="B143" s="124" t="s">
        <v>68</v>
      </c>
      <c r="C143" s="125"/>
      <c r="D143" s="132" t="str">
        <f>IF($D140="","",$D140*$E137)</f>
        <v/>
      </c>
      <c r="E143" s="132"/>
    </row>
    <row r="144" spans="2:5" s="39" customFormat="1" ht="17.25" x14ac:dyDescent="0.4">
      <c r="B144" s="124" t="s">
        <v>60</v>
      </c>
      <c r="C144" s="125"/>
      <c r="D144" s="128" t="str">
        <f>IF($D141="","",$D141*$E137)</f>
        <v/>
      </c>
      <c r="E144" s="129"/>
    </row>
    <row r="145" spans="2:5" s="39" customFormat="1" ht="17.25" x14ac:dyDescent="0.4">
      <c r="B145" s="122" t="s">
        <v>35</v>
      </c>
      <c r="C145" s="123"/>
      <c r="D145" s="130" t="str">
        <f>IF(AND($D139="",$D141=""),"",$D139+$D141-$D140)</f>
        <v/>
      </c>
      <c r="E145" s="131"/>
    </row>
    <row r="146" spans="2:5" s="39" customFormat="1" ht="17.25" x14ac:dyDescent="0.4">
      <c r="B146" s="124" t="s">
        <v>41</v>
      </c>
      <c r="C146" s="125"/>
      <c r="D146" s="132" t="str">
        <f>IF($D145="","",$D145*$E137)</f>
        <v/>
      </c>
      <c r="E146" s="132"/>
    </row>
    <row r="147" spans="2:5" s="39" customFormat="1" ht="17.25" x14ac:dyDescent="0.4">
      <c r="D147" s="50"/>
    </row>
    <row r="148" spans="2:5" s="39" customFormat="1" ht="17.25" x14ac:dyDescent="0.4">
      <c r="B148" s="50" t="s">
        <v>39</v>
      </c>
      <c r="C148" s="90" t="s">
        <v>13</v>
      </c>
      <c r="D148" s="50" t="s">
        <v>65</v>
      </c>
      <c r="E148" s="39">
        <f>IF(C148="",,VLOOKUP(C148,'算出（非表示）'!$B$4:$C$21,2,0))</f>
        <v>4470</v>
      </c>
    </row>
    <row r="149" spans="2:5" ht="17.25" x14ac:dyDescent="0.4">
      <c r="B149" s="126" t="s">
        <v>62</v>
      </c>
      <c r="C149" s="127"/>
      <c r="D149" s="98" t="str">
        <f>$D$6</f>
        <v/>
      </c>
      <c r="E149" s="65" t="s">
        <v>66</v>
      </c>
    </row>
    <row r="150" spans="2:5" s="39" customFormat="1" ht="17.25" x14ac:dyDescent="0.4">
      <c r="B150" s="122" t="s">
        <v>58</v>
      </c>
      <c r="C150" s="123"/>
      <c r="D150" s="133"/>
      <c r="E150" s="133"/>
    </row>
    <row r="151" spans="2:5" s="39" customFormat="1" ht="17.25" x14ac:dyDescent="0.4">
      <c r="B151" s="122" t="s">
        <v>67</v>
      </c>
      <c r="C151" s="123"/>
      <c r="D151" s="133"/>
      <c r="E151" s="133"/>
    </row>
    <row r="152" spans="2:5" s="39" customFormat="1" ht="17.25" x14ac:dyDescent="0.4">
      <c r="B152" s="122" t="s">
        <v>56</v>
      </c>
      <c r="C152" s="123"/>
      <c r="D152" s="133"/>
      <c r="E152" s="133"/>
    </row>
    <row r="153" spans="2:5" s="39" customFormat="1" ht="17.25" x14ac:dyDescent="0.4">
      <c r="B153" s="124" t="s">
        <v>59</v>
      </c>
      <c r="C153" s="125"/>
      <c r="D153" s="132" t="str">
        <f>IF($D150="","",$D150*$E148)</f>
        <v/>
      </c>
      <c r="E153" s="132"/>
    </row>
    <row r="154" spans="2:5" s="39" customFormat="1" ht="17.25" x14ac:dyDescent="0.4">
      <c r="B154" s="124" t="s">
        <v>68</v>
      </c>
      <c r="C154" s="125"/>
      <c r="D154" s="132" t="str">
        <f>IF($D151="","",$D151*$E148)</f>
        <v/>
      </c>
      <c r="E154" s="132"/>
    </row>
    <row r="155" spans="2:5" s="39" customFormat="1" ht="17.25" x14ac:dyDescent="0.4">
      <c r="B155" s="124" t="s">
        <v>60</v>
      </c>
      <c r="C155" s="125"/>
      <c r="D155" s="128" t="str">
        <f>IF($D152="","",$D152*$E148)</f>
        <v/>
      </c>
      <c r="E155" s="129"/>
    </row>
    <row r="156" spans="2:5" s="39" customFormat="1" ht="17.25" x14ac:dyDescent="0.4">
      <c r="B156" s="122" t="s">
        <v>35</v>
      </c>
      <c r="C156" s="123"/>
      <c r="D156" s="130" t="str">
        <f>IF(AND($D150="",$D152=""),"",$D150+$D152-$D151)</f>
        <v/>
      </c>
      <c r="E156" s="131"/>
    </row>
    <row r="157" spans="2:5" s="39" customFormat="1" ht="17.25" x14ac:dyDescent="0.4">
      <c r="B157" s="124" t="s">
        <v>41</v>
      </c>
      <c r="C157" s="125"/>
      <c r="D157" s="132" t="str">
        <f>IF($D156="","",$D156*$E148)</f>
        <v/>
      </c>
      <c r="E157" s="132"/>
    </row>
    <row r="158" spans="2:5" s="39" customFormat="1" ht="17.25" x14ac:dyDescent="0.4">
      <c r="B158" s="52"/>
      <c r="C158" s="52"/>
      <c r="D158" s="52"/>
    </row>
    <row r="159" spans="2:5" s="39" customFormat="1" ht="17.25" x14ac:dyDescent="0.4">
      <c r="B159" s="50" t="s">
        <v>39</v>
      </c>
      <c r="C159" s="90" t="s">
        <v>14</v>
      </c>
      <c r="D159" s="50" t="s">
        <v>65</v>
      </c>
      <c r="E159" s="39">
        <f>IF(C159="",,VLOOKUP(C159,'算出（非表示）'!$B$4:$C$21,2,0))</f>
        <v>92</v>
      </c>
    </row>
    <row r="160" spans="2:5" ht="17.25" x14ac:dyDescent="0.4">
      <c r="B160" s="126" t="s">
        <v>62</v>
      </c>
      <c r="C160" s="127"/>
      <c r="D160" s="98" t="str">
        <f>$D$6</f>
        <v/>
      </c>
      <c r="E160" s="65" t="s">
        <v>66</v>
      </c>
    </row>
    <row r="161" spans="2:5" s="39" customFormat="1" ht="17.25" x14ac:dyDescent="0.4">
      <c r="B161" s="122" t="s">
        <v>58</v>
      </c>
      <c r="C161" s="123"/>
      <c r="D161" s="133"/>
      <c r="E161" s="133"/>
    </row>
    <row r="162" spans="2:5" s="39" customFormat="1" ht="17.25" x14ac:dyDescent="0.4">
      <c r="B162" s="122" t="s">
        <v>67</v>
      </c>
      <c r="C162" s="123"/>
      <c r="D162" s="133"/>
      <c r="E162" s="133"/>
    </row>
    <row r="163" spans="2:5" s="39" customFormat="1" ht="17.25" x14ac:dyDescent="0.4">
      <c r="B163" s="122" t="s">
        <v>56</v>
      </c>
      <c r="C163" s="123"/>
      <c r="D163" s="133"/>
      <c r="E163" s="133"/>
    </row>
    <row r="164" spans="2:5" s="39" customFormat="1" ht="17.25" x14ac:dyDescent="0.4">
      <c r="B164" s="124" t="s">
        <v>59</v>
      </c>
      <c r="C164" s="125"/>
      <c r="D164" s="132" t="str">
        <f>IF($D161="","",$D161*$E159)</f>
        <v/>
      </c>
      <c r="E164" s="132"/>
    </row>
    <row r="165" spans="2:5" s="39" customFormat="1" ht="17.25" x14ac:dyDescent="0.4">
      <c r="B165" s="124" t="s">
        <v>68</v>
      </c>
      <c r="C165" s="125"/>
      <c r="D165" s="132" t="str">
        <f>IF($D162="","",$D162*$E159)</f>
        <v/>
      </c>
      <c r="E165" s="132"/>
    </row>
    <row r="166" spans="2:5" s="39" customFormat="1" ht="17.25" x14ac:dyDescent="0.4">
      <c r="B166" s="124" t="s">
        <v>60</v>
      </c>
      <c r="C166" s="125"/>
      <c r="D166" s="128" t="str">
        <f>IF($D163="","",$D163*$E159)</f>
        <v/>
      </c>
      <c r="E166" s="129"/>
    </row>
    <row r="167" spans="2:5" s="39" customFormat="1" ht="17.25" x14ac:dyDescent="0.4">
      <c r="B167" s="122" t="s">
        <v>35</v>
      </c>
      <c r="C167" s="123"/>
      <c r="D167" s="130" t="str">
        <f>IF(AND($D161="",$D163=""),"",$D161+$D163-$D162)</f>
        <v/>
      </c>
      <c r="E167" s="131"/>
    </row>
    <row r="168" spans="2:5" s="39" customFormat="1" ht="17.25" x14ac:dyDescent="0.4">
      <c r="B168" s="124" t="s">
        <v>41</v>
      </c>
      <c r="C168" s="125"/>
      <c r="D168" s="132" t="str">
        <f>IF($D167="","",$D167*$E159)</f>
        <v/>
      </c>
      <c r="E168" s="132"/>
    </row>
    <row r="169" spans="2:5" s="39" customFormat="1" ht="17.25" x14ac:dyDescent="0.4">
      <c r="D169" s="50"/>
    </row>
    <row r="170" spans="2:5" s="39" customFormat="1" ht="17.25" x14ac:dyDescent="0.4">
      <c r="B170" s="50" t="s">
        <v>39</v>
      </c>
      <c r="C170" s="90" t="s">
        <v>15</v>
      </c>
      <c r="D170" s="50" t="s">
        <v>65</v>
      </c>
      <c r="E170" s="39">
        <f>IF(C170="",,VLOOKUP(C170,'算出（非表示）'!$B$4:$C$21,2,0))</f>
        <v>53</v>
      </c>
    </row>
    <row r="171" spans="2:5" ht="17.25" x14ac:dyDescent="0.4">
      <c r="B171" s="126" t="s">
        <v>61</v>
      </c>
      <c r="C171" s="127"/>
      <c r="D171" s="98" t="str">
        <f>$D$6</f>
        <v/>
      </c>
      <c r="E171" s="65" t="s">
        <v>66</v>
      </c>
    </row>
    <row r="172" spans="2:5" s="39" customFormat="1" ht="17.25" x14ac:dyDescent="0.4">
      <c r="B172" s="122" t="s">
        <v>58</v>
      </c>
      <c r="C172" s="123"/>
      <c r="D172" s="133"/>
      <c r="E172" s="133"/>
    </row>
    <row r="173" spans="2:5" s="39" customFormat="1" ht="17.25" x14ac:dyDescent="0.4">
      <c r="B173" s="122" t="s">
        <v>67</v>
      </c>
      <c r="C173" s="123"/>
      <c r="D173" s="133"/>
      <c r="E173" s="133"/>
    </row>
    <row r="174" spans="2:5" s="39" customFormat="1" ht="17.25" x14ac:dyDescent="0.4">
      <c r="B174" s="122" t="s">
        <v>56</v>
      </c>
      <c r="C174" s="123"/>
      <c r="D174" s="133"/>
      <c r="E174" s="133"/>
    </row>
    <row r="175" spans="2:5" s="39" customFormat="1" ht="17.25" x14ac:dyDescent="0.4">
      <c r="B175" s="124" t="s">
        <v>59</v>
      </c>
      <c r="C175" s="125"/>
      <c r="D175" s="132" t="str">
        <f>IF($D172="","",$D172*$E170)</f>
        <v/>
      </c>
      <c r="E175" s="132"/>
    </row>
    <row r="176" spans="2:5" s="39" customFormat="1" ht="17.25" x14ac:dyDescent="0.4">
      <c r="B176" s="124" t="s">
        <v>68</v>
      </c>
      <c r="C176" s="125"/>
      <c r="D176" s="132" t="str">
        <f>IF($D173="","",$D173*$E170)</f>
        <v/>
      </c>
      <c r="E176" s="132"/>
    </row>
    <row r="177" spans="2:5" s="39" customFormat="1" ht="17.25" x14ac:dyDescent="0.4">
      <c r="B177" s="124" t="s">
        <v>60</v>
      </c>
      <c r="C177" s="125"/>
      <c r="D177" s="128" t="str">
        <f>IF($D174="","",$D174*$E170)</f>
        <v/>
      </c>
      <c r="E177" s="129"/>
    </row>
    <row r="178" spans="2:5" s="39" customFormat="1" ht="17.25" x14ac:dyDescent="0.4">
      <c r="B178" s="122" t="s">
        <v>35</v>
      </c>
      <c r="C178" s="123"/>
      <c r="D178" s="130" t="str">
        <f>IF(AND($D172="",$D174=""),"",$D172+$D174-$D173)</f>
        <v/>
      </c>
      <c r="E178" s="131"/>
    </row>
    <row r="179" spans="2:5" s="39" customFormat="1" ht="17.25" x14ac:dyDescent="0.4">
      <c r="B179" s="124" t="s">
        <v>41</v>
      </c>
      <c r="C179" s="125"/>
      <c r="D179" s="132" t="str">
        <f>IF($D178="","",$D178*$E170)</f>
        <v/>
      </c>
      <c r="E179" s="132"/>
    </row>
    <row r="180" spans="2:5" s="39" customFormat="1" ht="17.25" x14ac:dyDescent="0.4">
      <c r="D180" s="50"/>
    </row>
    <row r="181" spans="2:5" s="39" customFormat="1" ht="17.25" x14ac:dyDescent="0.4">
      <c r="B181" s="50" t="s">
        <v>39</v>
      </c>
      <c r="C181" s="90" t="s">
        <v>16</v>
      </c>
      <c r="D181" s="50" t="s">
        <v>65</v>
      </c>
      <c r="E181" s="39">
        <f>IF(C181="",,VLOOKUP(C181,'算出（非表示）'!$B$4:$C$21,2,0))</f>
        <v>124</v>
      </c>
    </row>
    <row r="182" spans="2:5" ht="17.25" x14ac:dyDescent="0.4">
      <c r="B182" s="126" t="s">
        <v>61</v>
      </c>
      <c r="C182" s="127"/>
      <c r="D182" s="98" t="str">
        <f>$D$6</f>
        <v/>
      </c>
      <c r="E182" s="65" t="s">
        <v>66</v>
      </c>
    </row>
    <row r="183" spans="2:5" s="39" customFormat="1" ht="17.25" x14ac:dyDescent="0.4">
      <c r="B183" s="122" t="s">
        <v>58</v>
      </c>
      <c r="C183" s="123"/>
      <c r="D183" s="133"/>
      <c r="E183" s="133"/>
    </row>
    <row r="184" spans="2:5" s="39" customFormat="1" ht="17.25" x14ac:dyDescent="0.4">
      <c r="B184" s="122" t="s">
        <v>67</v>
      </c>
      <c r="C184" s="123"/>
      <c r="D184" s="133"/>
      <c r="E184" s="133"/>
    </row>
    <row r="185" spans="2:5" s="39" customFormat="1" ht="17.25" x14ac:dyDescent="0.4">
      <c r="B185" s="122" t="s">
        <v>56</v>
      </c>
      <c r="C185" s="123"/>
      <c r="D185" s="133"/>
      <c r="E185" s="133"/>
    </row>
    <row r="186" spans="2:5" s="39" customFormat="1" ht="17.25" x14ac:dyDescent="0.4">
      <c r="B186" s="124" t="s">
        <v>59</v>
      </c>
      <c r="C186" s="125"/>
      <c r="D186" s="132" t="str">
        <f>IF($D183="","",$D183*$E181)</f>
        <v/>
      </c>
      <c r="E186" s="132"/>
    </row>
    <row r="187" spans="2:5" s="39" customFormat="1" ht="17.25" x14ac:dyDescent="0.4">
      <c r="B187" s="124" t="s">
        <v>68</v>
      </c>
      <c r="C187" s="125"/>
      <c r="D187" s="132" t="str">
        <f>IF($D184="","",$D184*$E181)</f>
        <v/>
      </c>
      <c r="E187" s="132"/>
    </row>
    <row r="188" spans="2:5" s="39" customFormat="1" ht="17.25" x14ac:dyDescent="0.4">
      <c r="B188" s="124" t="s">
        <v>60</v>
      </c>
      <c r="C188" s="125"/>
      <c r="D188" s="128" t="str">
        <f>IF($D185="","",$D185*$E181)</f>
        <v/>
      </c>
      <c r="E188" s="129"/>
    </row>
    <row r="189" spans="2:5" s="39" customFormat="1" ht="17.25" x14ac:dyDescent="0.4">
      <c r="B189" s="122" t="s">
        <v>35</v>
      </c>
      <c r="C189" s="123"/>
      <c r="D189" s="130" t="str">
        <f>IF(AND($D183="",$D185=""),"",$D183+$D185-$D184)</f>
        <v/>
      </c>
      <c r="E189" s="131"/>
    </row>
    <row r="190" spans="2:5" s="39" customFormat="1" ht="17.25" x14ac:dyDescent="0.4">
      <c r="B190" s="124" t="s">
        <v>41</v>
      </c>
      <c r="C190" s="125"/>
      <c r="D190" s="132" t="str">
        <f>IF($D189="","",$D189*$E181)</f>
        <v/>
      </c>
      <c r="E190" s="132"/>
    </row>
    <row r="191" spans="2:5" s="39" customFormat="1" ht="17.25" x14ac:dyDescent="0.4">
      <c r="B191" s="52"/>
      <c r="C191" s="52"/>
      <c r="D191" s="52"/>
    </row>
    <row r="192" spans="2:5" s="39" customFormat="1" ht="17.25" x14ac:dyDescent="0.4">
      <c r="B192" s="50" t="s">
        <v>39</v>
      </c>
      <c r="C192" s="90" t="s">
        <v>17</v>
      </c>
      <c r="D192" s="50" t="s">
        <v>65</v>
      </c>
      <c r="E192" s="39">
        <f>IF(C192="",,VLOOKUP(C192,'算出（非表示）'!$B$4:$C$21,2,0))</f>
        <v>14800</v>
      </c>
    </row>
    <row r="193" spans="1:5" ht="17.25" x14ac:dyDescent="0.4">
      <c r="B193" s="126" t="s">
        <v>63</v>
      </c>
      <c r="C193" s="127"/>
      <c r="D193" s="98" t="str">
        <f>$D$6</f>
        <v/>
      </c>
      <c r="E193" s="65" t="s">
        <v>66</v>
      </c>
    </row>
    <row r="194" spans="1:5" s="39" customFormat="1" ht="17.25" x14ac:dyDescent="0.4">
      <c r="B194" s="122" t="s">
        <v>58</v>
      </c>
      <c r="C194" s="123"/>
      <c r="D194" s="133"/>
      <c r="E194" s="133"/>
    </row>
    <row r="195" spans="1:5" s="39" customFormat="1" ht="17.25" x14ac:dyDescent="0.4">
      <c r="B195" s="122" t="s">
        <v>67</v>
      </c>
      <c r="C195" s="123"/>
      <c r="D195" s="133"/>
      <c r="E195" s="133"/>
    </row>
    <row r="196" spans="1:5" s="39" customFormat="1" ht="17.25" x14ac:dyDescent="0.4">
      <c r="B196" s="122" t="s">
        <v>56</v>
      </c>
      <c r="C196" s="123"/>
      <c r="D196" s="133"/>
      <c r="E196" s="133"/>
    </row>
    <row r="197" spans="1:5" s="39" customFormat="1" ht="17.25" x14ac:dyDescent="0.4">
      <c r="B197" s="124" t="s">
        <v>59</v>
      </c>
      <c r="C197" s="125"/>
      <c r="D197" s="132" t="str">
        <f>IF($D194="","",$D194*$E192)</f>
        <v/>
      </c>
      <c r="E197" s="132"/>
    </row>
    <row r="198" spans="1:5" s="39" customFormat="1" ht="17.25" x14ac:dyDescent="0.4">
      <c r="B198" s="124" t="s">
        <v>68</v>
      </c>
      <c r="C198" s="125"/>
      <c r="D198" s="132" t="str">
        <f>IF($D195="","",$D195*$E192)</f>
        <v/>
      </c>
      <c r="E198" s="132"/>
    </row>
    <row r="199" spans="1:5" s="39" customFormat="1" ht="17.25" x14ac:dyDescent="0.4">
      <c r="B199" s="124" t="s">
        <v>60</v>
      </c>
      <c r="C199" s="125"/>
      <c r="D199" s="128" t="str">
        <f>IF($D196="","",$D196*$E192)</f>
        <v/>
      </c>
      <c r="E199" s="129"/>
    </row>
    <row r="200" spans="1:5" s="39" customFormat="1" ht="17.25" x14ac:dyDescent="0.4">
      <c r="B200" s="122" t="s">
        <v>35</v>
      </c>
      <c r="C200" s="123"/>
      <c r="D200" s="130" t="str">
        <f>IF(AND($D194="",$D196=""),"",$D194+$D196-$D195)</f>
        <v/>
      </c>
      <c r="E200" s="131"/>
    </row>
    <row r="201" spans="1:5" s="39" customFormat="1" ht="17.25" x14ac:dyDescent="0.4">
      <c r="B201" s="124" t="s">
        <v>41</v>
      </c>
      <c r="C201" s="125"/>
      <c r="D201" s="132" t="str">
        <f>IF($D200="","",$D200*$E192)</f>
        <v/>
      </c>
      <c r="E201" s="132"/>
    </row>
    <row r="202" spans="1:5" s="39" customFormat="1" x14ac:dyDescent="0.4">
      <c r="A202" s="63"/>
      <c r="B202" s="63"/>
      <c r="C202" s="63"/>
      <c r="D202" s="63"/>
      <c r="E202" s="63"/>
    </row>
    <row r="203" spans="1:5" s="39" customFormat="1" x14ac:dyDescent="0.4">
      <c r="A203" s="63"/>
      <c r="B203" s="63"/>
      <c r="C203" s="63"/>
      <c r="D203" s="63"/>
      <c r="E203" s="63"/>
    </row>
    <row r="204" spans="1:5" s="39" customFormat="1" x14ac:dyDescent="0.4">
      <c r="A204" s="63"/>
      <c r="B204" s="63"/>
      <c r="C204" s="63"/>
      <c r="D204" s="63"/>
      <c r="E204" s="63"/>
    </row>
    <row r="205" spans="1:5" x14ac:dyDescent="0.4">
      <c r="A205" s="64"/>
      <c r="B205" s="64"/>
      <c r="C205" s="64"/>
      <c r="D205" s="64"/>
      <c r="E205" s="64"/>
    </row>
    <row r="206" spans="1:5" x14ac:dyDescent="0.4">
      <c r="A206" s="64"/>
      <c r="B206" s="64"/>
      <c r="C206" s="64"/>
      <c r="D206" s="64"/>
      <c r="E206" s="64"/>
    </row>
    <row r="207" spans="1:5" x14ac:dyDescent="0.4">
      <c r="A207" s="64"/>
      <c r="B207" s="64"/>
      <c r="C207" s="64"/>
      <c r="D207" s="64"/>
      <c r="E207" s="64"/>
    </row>
    <row r="208" spans="1:5" x14ac:dyDescent="0.4">
      <c r="A208" s="64"/>
      <c r="B208" s="64"/>
      <c r="C208" s="64"/>
      <c r="D208" s="64"/>
      <c r="E208" s="64"/>
    </row>
    <row r="209" spans="1:5" x14ac:dyDescent="0.4">
      <c r="A209" s="64"/>
      <c r="B209" s="64"/>
      <c r="C209" s="64"/>
      <c r="D209" s="64"/>
      <c r="E209" s="64"/>
    </row>
    <row r="210" spans="1:5" x14ac:dyDescent="0.4">
      <c r="A210" s="64"/>
      <c r="B210" s="64"/>
      <c r="C210" s="64"/>
      <c r="D210" s="64"/>
      <c r="E210" s="64"/>
    </row>
    <row r="211" spans="1:5" x14ac:dyDescent="0.4">
      <c r="A211" s="64"/>
      <c r="B211" s="64"/>
      <c r="C211" s="64"/>
      <c r="D211" s="64"/>
      <c r="E211" s="64"/>
    </row>
    <row r="212" spans="1:5" x14ac:dyDescent="0.4">
      <c r="A212" s="64"/>
      <c r="B212" s="64"/>
      <c r="C212" s="64"/>
      <c r="D212" s="64"/>
      <c r="E212" s="64"/>
    </row>
    <row r="213" spans="1:5" x14ac:dyDescent="0.4">
      <c r="A213" s="64"/>
      <c r="B213" s="64"/>
      <c r="C213" s="64"/>
      <c r="D213" s="64"/>
      <c r="E213" s="64"/>
    </row>
    <row r="214" spans="1:5" x14ac:dyDescent="0.4">
      <c r="A214" s="64"/>
      <c r="B214" s="64"/>
      <c r="C214" s="64"/>
      <c r="D214" s="64"/>
      <c r="E214" s="64"/>
    </row>
    <row r="215" spans="1:5" x14ac:dyDescent="0.4">
      <c r="A215" s="64"/>
      <c r="B215" s="64"/>
      <c r="C215" s="64"/>
      <c r="D215" s="64"/>
      <c r="E215" s="64"/>
    </row>
    <row r="216" spans="1:5" x14ac:dyDescent="0.4">
      <c r="A216" s="64"/>
      <c r="B216" s="64"/>
      <c r="C216" s="64"/>
      <c r="D216" s="64"/>
      <c r="E216" s="64"/>
    </row>
    <row r="217" spans="1:5" x14ac:dyDescent="0.4">
      <c r="A217" s="64"/>
      <c r="B217" s="64"/>
      <c r="C217" s="64"/>
      <c r="D217" s="64"/>
      <c r="E217" s="64"/>
    </row>
    <row r="218" spans="1:5" x14ac:dyDescent="0.4">
      <c r="A218" s="64"/>
      <c r="B218" s="64"/>
      <c r="C218" s="64"/>
      <c r="D218" s="64"/>
      <c r="E218" s="64"/>
    </row>
    <row r="219" spans="1:5" x14ac:dyDescent="0.4">
      <c r="A219" s="64"/>
      <c r="B219" s="64"/>
      <c r="C219" s="64"/>
      <c r="D219" s="64"/>
      <c r="E219" s="64"/>
    </row>
    <row r="220" spans="1:5" x14ac:dyDescent="0.4">
      <c r="A220" s="64"/>
      <c r="B220" s="64"/>
      <c r="C220" s="64"/>
      <c r="D220" s="64"/>
      <c r="E220" s="64"/>
    </row>
    <row r="221" spans="1:5" x14ac:dyDescent="0.4">
      <c r="A221" s="64"/>
      <c r="B221" s="64"/>
      <c r="C221" s="64"/>
      <c r="D221" s="64"/>
      <c r="E221" s="64"/>
    </row>
    <row r="222" spans="1:5" x14ac:dyDescent="0.4">
      <c r="A222" s="64"/>
      <c r="B222" s="64"/>
      <c r="C222" s="64"/>
      <c r="D222" s="64"/>
      <c r="E222" s="64"/>
    </row>
    <row r="223" spans="1:5" x14ac:dyDescent="0.4">
      <c r="A223" s="64"/>
      <c r="B223" s="64"/>
      <c r="C223" s="64"/>
      <c r="D223" s="64"/>
      <c r="E223" s="64"/>
    </row>
    <row r="224" spans="1:5" x14ac:dyDescent="0.4">
      <c r="A224" s="64"/>
      <c r="B224" s="64"/>
      <c r="C224" s="64"/>
      <c r="D224" s="64"/>
      <c r="E224" s="64"/>
    </row>
    <row r="225" spans="1:5" x14ac:dyDescent="0.4">
      <c r="A225" s="64"/>
      <c r="B225" s="64"/>
      <c r="C225" s="64"/>
      <c r="D225" s="64"/>
      <c r="E225" s="64"/>
    </row>
    <row r="226" spans="1:5" x14ac:dyDescent="0.4">
      <c r="A226" s="64"/>
      <c r="B226" s="64"/>
      <c r="C226" s="64"/>
      <c r="D226" s="64"/>
      <c r="E226" s="64"/>
    </row>
    <row r="227" spans="1:5" x14ac:dyDescent="0.4">
      <c r="A227" s="64"/>
      <c r="B227" s="64"/>
      <c r="C227" s="64"/>
      <c r="D227" s="64"/>
      <c r="E227" s="64"/>
    </row>
    <row r="228" spans="1:5" x14ac:dyDescent="0.4">
      <c r="A228" s="64"/>
      <c r="B228" s="64"/>
      <c r="C228" s="64"/>
      <c r="D228" s="64"/>
      <c r="E228" s="64"/>
    </row>
    <row r="229" spans="1:5" x14ac:dyDescent="0.4">
      <c r="A229" s="64"/>
      <c r="B229" s="64"/>
      <c r="C229" s="64"/>
      <c r="D229" s="64"/>
      <c r="E229" s="64"/>
    </row>
    <row r="230" spans="1:5" x14ac:dyDescent="0.4">
      <c r="A230" s="64"/>
      <c r="B230" s="64"/>
      <c r="C230" s="64"/>
      <c r="D230" s="64"/>
      <c r="E230" s="64"/>
    </row>
    <row r="231" spans="1:5" x14ac:dyDescent="0.4">
      <c r="A231" s="64"/>
      <c r="B231" s="64"/>
      <c r="C231" s="64"/>
      <c r="D231" s="64"/>
      <c r="E231" s="64"/>
    </row>
    <row r="232" spans="1:5" x14ac:dyDescent="0.4">
      <c r="A232" s="64"/>
      <c r="B232" s="64"/>
      <c r="C232" s="64"/>
      <c r="D232" s="64"/>
      <c r="E232" s="64"/>
    </row>
    <row r="233" spans="1:5" x14ac:dyDescent="0.4">
      <c r="A233" s="64"/>
      <c r="B233" s="64"/>
      <c r="C233" s="64"/>
      <c r="D233" s="64"/>
      <c r="E233" s="64"/>
    </row>
    <row r="234" spans="1:5" x14ac:dyDescent="0.4">
      <c r="A234" s="64"/>
      <c r="B234" s="64"/>
      <c r="C234" s="64"/>
      <c r="D234" s="64"/>
      <c r="E234" s="64"/>
    </row>
    <row r="235" spans="1:5" x14ac:dyDescent="0.4">
      <c r="A235" s="64"/>
      <c r="B235" s="64"/>
      <c r="C235" s="64"/>
      <c r="D235" s="64"/>
      <c r="E235" s="64"/>
    </row>
    <row r="236" spans="1:5" x14ac:dyDescent="0.4">
      <c r="A236" s="64"/>
      <c r="B236" s="64"/>
      <c r="C236" s="64"/>
      <c r="D236" s="64"/>
      <c r="E236" s="64"/>
    </row>
    <row r="237" spans="1:5" x14ac:dyDescent="0.4">
      <c r="A237" s="64"/>
      <c r="B237" s="64"/>
      <c r="C237" s="64"/>
      <c r="D237" s="64"/>
      <c r="E237" s="64"/>
    </row>
    <row r="238" spans="1:5" x14ac:dyDescent="0.4">
      <c r="A238" s="64"/>
      <c r="B238" s="64"/>
      <c r="C238" s="64"/>
      <c r="D238" s="64"/>
      <c r="E238" s="64"/>
    </row>
    <row r="239" spans="1:5" x14ac:dyDescent="0.4">
      <c r="A239" s="64"/>
      <c r="B239" s="64"/>
      <c r="C239" s="64"/>
      <c r="D239" s="64"/>
      <c r="E239" s="64"/>
    </row>
    <row r="240" spans="1:5" x14ac:dyDescent="0.4">
      <c r="A240" s="64"/>
      <c r="B240" s="64"/>
      <c r="C240" s="64"/>
      <c r="D240" s="64"/>
      <c r="E240" s="64"/>
    </row>
    <row r="241" spans="1:5" x14ac:dyDescent="0.4">
      <c r="A241" s="64"/>
      <c r="B241" s="64"/>
      <c r="C241" s="64"/>
      <c r="D241" s="64"/>
      <c r="E241" s="64"/>
    </row>
    <row r="242" spans="1:5" x14ac:dyDescent="0.4">
      <c r="A242" s="64"/>
      <c r="B242" s="64"/>
      <c r="C242" s="64"/>
      <c r="D242" s="64"/>
      <c r="E242" s="64"/>
    </row>
    <row r="243" spans="1:5" x14ac:dyDescent="0.4">
      <c r="A243" s="64"/>
      <c r="B243" s="64"/>
      <c r="C243" s="64"/>
      <c r="D243" s="64"/>
      <c r="E243" s="64"/>
    </row>
    <row r="244" spans="1:5" x14ac:dyDescent="0.4">
      <c r="A244" s="64"/>
      <c r="B244" s="64"/>
      <c r="C244" s="64"/>
      <c r="D244" s="64"/>
      <c r="E244" s="64"/>
    </row>
    <row r="245" spans="1:5" x14ac:dyDescent="0.4">
      <c r="A245" s="64"/>
      <c r="B245" s="64"/>
      <c r="C245" s="64"/>
      <c r="D245" s="64"/>
      <c r="E245" s="64"/>
    </row>
    <row r="246" spans="1:5" x14ac:dyDescent="0.4">
      <c r="A246" s="64"/>
      <c r="B246" s="64"/>
      <c r="C246" s="64"/>
      <c r="D246" s="64"/>
      <c r="E246" s="64"/>
    </row>
    <row r="247" spans="1:5" x14ac:dyDescent="0.4">
      <c r="A247" s="64"/>
      <c r="B247" s="64"/>
      <c r="C247" s="64"/>
      <c r="D247" s="64"/>
      <c r="E247" s="64"/>
    </row>
    <row r="248" spans="1:5" x14ac:dyDescent="0.4">
      <c r="A248" s="64"/>
      <c r="B248" s="64"/>
      <c r="C248" s="64"/>
      <c r="D248" s="64"/>
      <c r="E248" s="64"/>
    </row>
    <row r="249" spans="1:5" x14ac:dyDescent="0.4">
      <c r="A249" s="64"/>
      <c r="B249" s="64"/>
      <c r="C249" s="64"/>
      <c r="D249" s="64"/>
      <c r="E249" s="64"/>
    </row>
    <row r="250" spans="1:5" x14ac:dyDescent="0.4">
      <c r="A250" s="64"/>
      <c r="B250" s="64"/>
      <c r="C250" s="64"/>
      <c r="D250" s="64"/>
      <c r="E250" s="64"/>
    </row>
    <row r="251" spans="1:5" x14ac:dyDescent="0.4">
      <c r="A251" s="64"/>
      <c r="B251" s="64"/>
      <c r="C251" s="64"/>
      <c r="D251" s="64"/>
      <c r="E251" s="64"/>
    </row>
    <row r="252" spans="1:5" x14ac:dyDescent="0.4">
      <c r="A252" s="64"/>
      <c r="B252" s="64"/>
      <c r="C252" s="64"/>
      <c r="D252" s="64"/>
      <c r="E252" s="64"/>
    </row>
    <row r="253" spans="1:5" x14ac:dyDescent="0.4">
      <c r="A253" s="64"/>
      <c r="B253" s="64"/>
      <c r="C253" s="64"/>
      <c r="D253" s="64"/>
      <c r="E253" s="64"/>
    </row>
    <row r="254" spans="1:5" x14ac:dyDescent="0.4">
      <c r="A254" s="64"/>
      <c r="B254" s="64"/>
      <c r="C254" s="64"/>
      <c r="D254" s="64"/>
      <c r="E254" s="64"/>
    </row>
    <row r="255" spans="1:5" x14ac:dyDescent="0.4">
      <c r="A255" s="64"/>
      <c r="B255" s="64"/>
      <c r="C255" s="64"/>
      <c r="D255" s="64"/>
      <c r="E255" s="64"/>
    </row>
    <row r="256" spans="1:5" x14ac:dyDescent="0.4">
      <c r="A256" s="64"/>
      <c r="B256" s="64"/>
      <c r="C256" s="64"/>
      <c r="D256" s="64"/>
      <c r="E256" s="64"/>
    </row>
    <row r="257" spans="1:5" x14ac:dyDescent="0.4">
      <c r="A257" s="64"/>
      <c r="B257" s="64"/>
      <c r="C257" s="64"/>
      <c r="D257" s="64"/>
      <c r="E257" s="64"/>
    </row>
    <row r="258" spans="1:5" x14ac:dyDescent="0.4">
      <c r="A258" s="64"/>
      <c r="B258" s="64"/>
      <c r="C258" s="64"/>
      <c r="D258" s="64"/>
      <c r="E258" s="64"/>
    </row>
    <row r="259" spans="1:5" x14ac:dyDescent="0.4">
      <c r="A259" s="64"/>
      <c r="B259" s="64"/>
      <c r="C259" s="64"/>
      <c r="D259" s="64"/>
      <c r="E259" s="64"/>
    </row>
    <row r="260" spans="1:5" x14ac:dyDescent="0.4">
      <c r="A260" s="64"/>
      <c r="B260" s="64"/>
      <c r="C260" s="64"/>
      <c r="D260" s="64"/>
      <c r="E260" s="64"/>
    </row>
    <row r="261" spans="1:5" x14ac:dyDescent="0.4">
      <c r="A261" s="64"/>
      <c r="B261" s="64"/>
      <c r="C261" s="64"/>
      <c r="D261" s="64"/>
      <c r="E261" s="64"/>
    </row>
    <row r="262" spans="1:5" x14ac:dyDescent="0.4">
      <c r="A262" s="64"/>
      <c r="B262" s="64"/>
      <c r="C262" s="64"/>
      <c r="D262" s="64"/>
      <c r="E262" s="64"/>
    </row>
    <row r="263" spans="1:5" x14ac:dyDescent="0.4">
      <c r="A263" s="64"/>
      <c r="B263" s="64"/>
      <c r="C263" s="64"/>
      <c r="D263" s="64"/>
      <c r="E263" s="64"/>
    </row>
    <row r="264" spans="1:5" x14ac:dyDescent="0.4">
      <c r="A264" s="64"/>
      <c r="B264" s="64"/>
      <c r="C264" s="64"/>
      <c r="D264" s="64"/>
      <c r="E264" s="64"/>
    </row>
    <row r="265" spans="1:5" x14ac:dyDescent="0.4">
      <c r="A265" s="64"/>
      <c r="B265" s="64"/>
      <c r="C265" s="64"/>
      <c r="D265" s="64"/>
      <c r="E265" s="64"/>
    </row>
    <row r="266" spans="1:5" x14ac:dyDescent="0.4">
      <c r="A266" s="64"/>
      <c r="B266" s="64"/>
      <c r="C266" s="64"/>
      <c r="D266" s="64"/>
      <c r="E266" s="64"/>
    </row>
    <row r="267" spans="1:5" x14ac:dyDescent="0.4">
      <c r="A267" s="64"/>
      <c r="B267" s="64"/>
      <c r="C267" s="64"/>
      <c r="D267" s="64"/>
      <c r="E267" s="64"/>
    </row>
    <row r="268" spans="1:5" x14ac:dyDescent="0.4">
      <c r="A268" s="64"/>
      <c r="B268" s="64"/>
      <c r="C268" s="64"/>
      <c r="D268" s="64"/>
      <c r="E268" s="64"/>
    </row>
    <row r="269" spans="1:5" x14ac:dyDescent="0.4">
      <c r="A269" s="64"/>
      <c r="B269" s="64"/>
      <c r="C269" s="64"/>
      <c r="D269" s="64"/>
      <c r="E269" s="64"/>
    </row>
    <row r="270" spans="1:5" x14ac:dyDescent="0.4">
      <c r="A270" s="64"/>
      <c r="B270" s="64"/>
      <c r="C270" s="64"/>
      <c r="D270" s="64"/>
      <c r="E270" s="64"/>
    </row>
    <row r="271" spans="1:5" x14ac:dyDescent="0.4">
      <c r="A271" s="64"/>
      <c r="B271" s="64"/>
      <c r="C271" s="64"/>
      <c r="D271" s="64"/>
      <c r="E271" s="64"/>
    </row>
    <row r="272" spans="1:5" x14ac:dyDescent="0.4">
      <c r="A272" s="64"/>
      <c r="B272" s="64"/>
      <c r="C272" s="64"/>
      <c r="D272" s="64"/>
      <c r="E272" s="64"/>
    </row>
    <row r="273" spans="1:5" x14ac:dyDescent="0.4">
      <c r="A273" s="64"/>
      <c r="B273" s="64"/>
      <c r="C273" s="64"/>
      <c r="D273" s="64"/>
      <c r="E273" s="64"/>
    </row>
    <row r="274" spans="1:5" x14ac:dyDescent="0.4">
      <c r="A274" s="64"/>
      <c r="B274" s="64"/>
      <c r="C274" s="64"/>
      <c r="D274" s="64"/>
      <c r="E274" s="64"/>
    </row>
    <row r="275" spans="1:5" x14ac:dyDescent="0.4">
      <c r="A275" s="64"/>
      <c r="B275" s="64"/>
      <c r="C275" s="64"/>
      <c r="D275" s="64"/>
      <c r="E275" s="64"/>
    </row>
    <row r="276" spans="1:5" x14ac:dyDescent="0.4">
      <c r="A276" s="64"/>
      <c r="B276" s="64"/>
      <c r="C276" s="64"/>
      <c r="D276" s="64"/>
      <c r="E276" s="64"/>
    </row>
    <row r="277" spans="1:5" x14ac:dyDescent="0.4">
      <c r="A277" s="64"/>
      <c r="B277" s="64"/>
      <c r="C277" s="64"/>
      <c r="D277" s="64"/>
      <c r="E277" s="64"/>
    </row>
    <row r="278" spans="1:5" x14ac:dyDescent="0.4">
      <c r="A278" s="64"/>
      <c r="B278" s="64"/>
      <c r="C278" s="64"/>
      <c r="D278" s="64"/>
      <c r="E278" s="64"/>
    </row>
    <row r="279" spans="1:5" x14ac:dyDescent="0.4">
      <c r="A279" s="64"/>
      <c r="B279" s="64"/>
      <c r="C279" s="64"/>
      <c r="D279" s="64"/>
      <c r="E279" s="64"/>
    </row>
    <row r="280" spans="1:5" x14ac:dyDescent="0.4">
      <c r="A280" s="64"/>
      <c r="B280" s="64"/>
      <c r="C280" s="64"/>
      <c r="D280" s="64"/>
      <c r="E280" s="64"/>
    </row>
    <row r="281" spans="1:5" x14ac:dyDescent="0.4">
      <c r="A281" s="64"/>
      <c r="B281" s="64"/>
      <c r="C281" s="64"/>
      <c r="D281" s="64"/>
      <c r="E281" s="64"/>
    </row>
    <row r="282" spans="1:5" x14ac:dyDescent="0.4">
      <c r="A282" s="64"/>
      <c r="B282" s="64"/>
      <c r="C282" s="64"/>
      <c r="D282" s="64"/>
      <c r="E282" s="64"/>
    </row>
    <row r="283" spans="1:5" x14ac:dyDescent="0.4">
      <c r="A283" s="64"/>
      <c r="B283" s="64"/>
      <c r="C283" s="64"/>
      <c r="D283" s="64"/>
      <c r="E283" s="64"/>
    </row>
    <row r="284" spans="1:5" x14ac:dyDescent="0.4">
      <c r="A284" s="64"/>
      <c r="B284" s="64"/>
      <c r="C284" s="64"/>
      <c r="D284" s="64"/>
      <c r="E284" s="64"/>
    </row>
    <row r="285" spans="1:5" x14ac:dyDescent="0.4">
      <c r="A285" s="64"/>
      <c r="B285" s="64"/>
      <c r="C285" s="64"/>
      <c r="D285" s="64"/>
      <c r="E285" s="64"/>
    </row>
    <row r="286" spans="1:5" x14ac:dyDescent="0.4">
      <c r="A286" s="64"/>
      <c r="B286" s="64"/>
      <c r="C286" s="64"/>
      <c r="D286" s="64"/>
      <c r="E286" s="64"/>
    </row>
    <row r="287" spans="1:5" x14ac:dyDescent="0.4">
      <c r="A287" s="64"/>
      <c r="B287" s="64"/>
      <c r="C287" s="64"/>
      <c r="D287" s="64"/>
      <c r="E287" s="64"/>
    </row>
    <row r="288" spans="1:5" x14ac:dyDescent="0.4">
      <c r="A288" s="64"/>
      <c r="B288" s="64"/>
      <c r="C288" s="64"/>
      <c r="D288" s="64"/>
      <c r="E288" s="64"/>
    </row>
    <row r="289" spans="1:5" x14ac:dyDescent="0.4">
      <c r="A289" s="64"/>
      <c r="B289" s="64"/>
      <c r="C289" s="64"/>
      <c r="D289" s="64"/>
      <c r="E289" s="64"/>
    </row>
    <row r="290" spans="1:5" x14ac:dyDescent="0.4">
      <c r="A290" s="64"/>
      <c r="B290" s="64"/>
      <c r="C290" s="64"/>
      <c r="D290" s="64"/>
      <c r="E290" s="64"/>
    </row>
  </sheetData>
  <sheetProtection algorithmName="SHA-512" hashValue="B3tS6UZQYz16GtkNNWiDPm3FGYNzeGvDEvxbsh02AWXftwYN3C7GeI7af3LNZDJtHgH8Y5ZQq7a7BtFxC+u29A==" saltValue="qx19M/7NsqiKC9Q31GfskQ==" spinCount="100000" sheet="1" objects="1" scenarios="1" formatCells="0"/>
  <mergeCells count="306">
    <mergeCell ref="D8:E8"/>
    <mergeCell ref="D9:E9"/>
    <mergeCell ref="D10:E10"/>
    <mergeCell ref="D11:E11"/>
    <mergeCell ref="D7:E7"/>
    <mergeCell ref="D19:E19"/>
    <mergeCell ref="D20:E20"/>
    <mergeCell ref="D21:E21"/>
    <mergeCell ref="D22:E22"/>
    <mergeCell ref="D12:E12"/>
    <mergeCell ref="D13:E13"/>
    <mergeCell ref="D14:E14"/>
    <mergeCell ref="D18:E18"/>
    <mergeCell ref="D30:E30"/>
    <mergeCell ref="D31:E31"/>
    <mergeCell ref="D32:E32"/>
    <mergeCell ref="D33:E33"/>
    <mergeCell ref="D23:E23"/>
    <mergeCell ref="D24:E24"/>
    <mergeCell ref="D25:E25"/>
    <mergeCell ref="D29:E29"/>
    <mergeCell ref="D41:E41"/>
    <mergeCell ref="D42:E42"/>
    <mergeCell ref="D43:E43"/>
    <mergeCell ref="D44:E44"/>
    <mergeCell ref="D34:E34"/>
    <mergeCell ref="D35:E35"/>
    <mergeCell ref="D36:E36"/>
    <mergeCell ref="D40:E40"/>
    <mergeCell ref="D52:E52"/>
    <mergeCell ref="D53:E53"/>
    <mergeCell ref="D54:E54"/>
    <mergeCell ref="D55:E55"/>
    <mergeCell ref="D45:E45"/>
    <mergeCell ref="D46:E46"/>
    <mergeCell ref="D47:E47"/>
    <mergeCell ref="D51:E51"/>
    <mergeCell ref="D63:E63"/>
    <mergeCell ref="D64:E64"/>
    <mergeCell ref="D65:E65"/>
    <mergeCell ref="D66:E66"/>
    <mergeCell ref="D56:E56"/>
    <mergeCell ref="D57:E57"/>
    <mergeCell ref="D58:E58"/>
    <mergeCell ref="D62:E62"/>
    <mergeCell ref="D74:E74"/>
    <mergeCell ref="D75:E75"/>
    <mergeCell ref="D76:E76"/>
    <mergeCell ref="D77:E77"/>
    <mergeCell ref="D67:E67"/>
    <mergeCell ref="D68:E68"/>
    <mergeCell ref="D69:E69"/>
    <mergeCell ref="D73:E73"/>
    <mergeCell ref="D85:E85"/>
    <mergeCell ref="D86:E86"/>
    <mergeCell ref="D87:E87"/>
    <mergeCell ref="D88:E88"/>
    <mergeCell ref="D78:E78"/>
    <mergeCell ref="D79:E79"/>
    <mergeCell ref="D80:E80"/>
    <mergeCell ref="D84:E84"/>
    <mergeCell ref="D96:E96"/>
    <mergeCell ref="D97:E97"/>
    <mergeCell ref="D98:E98"/>
    <mergeCell ref="D99:E99"/>
    <mergeCell ref="D89:E89"/>
    <mergeCell ref="D90:E90"/>
    <mergeCell ref="D91:E91"/>
    <mergeCell ref="D95:E95"/>
    <mergeCell ref="D107:E107"/>
    <mergeCell ref="D108:E108"/>
    <mergeCell ref="D109:E109"/>
    <mergeCell ref="D110:E110"/>
    <mergeCell ref="D100:E100"/>
    <mergeCell ref="D101:E101"/>
    <mergeCell ref="D102:E102"/>
    <mergeCell ref="D106:E106"/>
    <mergeCell ref="D118:E118"/>
    <mergeCell ref="D119:E119"/>
    <mergeCell ref="D120:E120"/>
    <mergeCell ref="D121:E121"/>
    <mergeCell ref="D111:E111"/>
    <mergeCell ref="D112:E112"/>
    <mergeCell ref="D113:E113"/>
    <mergeCell ref="D117:E117"/>
    <mergeCell ref="D129:E129"/>
    <mergeCell ref="D130:E130"/>
    <mergeCell ref="D131:E131"/>
    <mergeCell ref="D132:E132"/>
    <mergeCell ref="D122:E122"/>
    <mergeCell ref="D123:E123"/>
    <mergeCell ref="D124:E124"/>
    <mergeCell ref="D128:E128"/>
    <mergeCell ref="D140:E140"/>
    <mergeCell ref="D141:E141"/>
    <mergeCell ref="D142:E142"/>
    <mergeCell ref="D143:E143"/>
    <mergeCell ref="D133:E133"/>
    <mergeCell ref="D134:E134"/>
    <mergeCell ref="D135:E135"/>
    <mergeCell ref="D139:E139"/>
    <mergeCell ref="D151:E151"/>
    <mergeCell ref="D152:E152"/>
    <mergeCell ref="D153:E153"/>
    <mergeCell ref="D154:E154"/>
    <mergeCell ref="D144:E144"/>
    <mergeCell ref="D145:E145"/>
    <mergeCell ref="D146:E146"/>
    <mergeCell ref="D150:E150"/>
    <mergeCell ref="D162:E162"/>
    <mergeCell ref="D163:E163"/>
    <mergeCell ref="D164:E164"/>
    <mergeCell ref="D165:E165"/>
    <mergeCell ref="D155:E155"/>
    <mergeCell ref="D156:E156"/>
    <mergeCell ref="D157:E157"/>
    <mergeCell ref="D161:E161"/>
    <mergeCell ref="D173:E173"/>
    <mergeCell ref="D174:E174"/>
    <mergeCell ref="D175:E175"/>
    <mergeCell ref="D176:E176"/>
    <mergeCell ref="D166:E166"/>
    <mergeCell ref="D167:E167"/>
    <mergeCell ref="D168:E168"/>
    <mergeCell ref="D172:E172"/>
    <mergeCell ref="D194:E194"/>
    <mergeCell ref="D184:E184"/>
    <mergeCell ref="D185:E185"/>
    <mergeCell ref="D186:E186"/>
    <mergeCell ref="D187:E187"/>
    <mergeCell ref="D177:E177"/>
    <mergeCell ref="D178:E178"/>
    <mergeCell ref="D179:E179"/>
    <mergeCell ref="D183:E183"/>
    <mergeCell ref="D199:E199"/>
    <mergeCell ref="D200:E200"/>
    <mergeCell ref="D201:E201"/>
    <mergeCell ref="B6:C6"/>
    <mergeCell ref="B7:C7"/>
    <mergeCell ref="B8:C8"/>
    <mergeCell ref="B9:C9"/>
    <mergeCell ref="B10:C10"/>
    <mergeCell ref="B11:C11"/>
    <mergeCell ref="B12:C12"/>
    <mergeCell ref="B13:C13"/>
    <mergeCell ref="B14:C14"/>
    <mergeCell ref="B17:C17"/>
    <mergeCell ref="B18:C18"/>
    <mergeCell ref="D195:E195"/>
    <mergeCell ref="D196:E196"/>
    <mergeCell ref="D197:E197"/>
    <mergeCell ref="D198:E198"/>
    <mergeCell ref="D188:E188"/>
    <mergeCell ref="D189:E189"/>
    <mergeCell ref="D190:E190"/>
    <mergeCell ref="B22:C22"/>
    <mergeCell ref="B23:C23"/>
    <mergeCell ref="B24:C24"/>
    <mergeCell ref="B28:C28"/>
    <mergeCell ref="B29:C29"/>
    <mergeCell ref="B19:C19"/>
    <mergeCell ref="B20:C20"/>
    <mergeCell ref="B21:C21"/>
    <mergeCell ref="B33:C33"/>
    <mergeCell ref="B34:C34"/>
    <mergeCell ref="B35:C35"/>
    <mergeCell ref="B39:C39"/>
    <mergeCell ref="B25:C25"/>
    <mergeCell ref="B40:C40"/>
    <mergeCell ref="B30:C30"/>
    <mergeCell ref="B31:C31"/>
    <mergeCell ref="B32:C32"/>
    <mergeCell ref="B44:C44"/>
    <mergeCell ref="B45:C45"/>
    <mergeCell ref="B46:C46"/>
    <mergeCell ref="B50:C50"/>
    <mergeCell ref="B51:C51"/>
    <mergeCell ref="B41:C41"/>
    <mergeCell ref="B42:C42"/>
    <mergeCell ref="B43:C43"/>
    <mergeCell ref="B36:C36"/>
    <mergeCell ref="B47:C47"/>
    <mergeCell ref="B55:C55"/>
    <mergeCell ref="B56:C56"/>
    <mergeCell ref="B57:C57"/>
    <mergeCell ref="B61:C61"/>
    <mergeCell ref="B62:C62"/>
    <mergeCell ref="B52:C52"/>
    <mergeCell ref="B53:C53"/>
    <mergeCell ref="B54:C54"/>
    <mergeCell ref="B66:C66"/>
    <mergeCell ref="B58:C58"/>
    <mergeCell ref="B67:C67"/>
    <mergeCell ref="B68:C68"/>
    <mergeCell ref="B72:C72"/>
    <mergeCell ref="B73:C73"/>
    <mergeCell ref="B63:C63"/>
    <mergeCell ref="B64:C64"/>
    <mergeCell ref="B65:C65"/>
    <mergeCell ref="B77:C77"/>
    <mergeCell ref="B78:C78"/>
    <mergeCell ref="B69:C69"/>
    <mergeCell ref="B79:C79"/>
    <mergeCell ref="B83:C83"/>
    <mergeCell ref="B84:C84"/>
    <mergeCell ref="B74:C74"/>
    <mergeCell ref="B75:C75"/>
    <mergeCell ref="B76:C76"/>
    <mergeCell ref="B88:C88"/>
    <mergeCell ref="B89:C89"/>
    <mergeCell ref="B90:C90"/>
    <mergeCell ref="B80:C80"/>
    <mergeCell ref="B94:C94"/>
    <mergeCell ref="B95:C95"/>
    <mergeCell ref="B85:C85"/>
    <mergeCell ref="B86:C86"/>
    <mergeCell ref="B87:C87"/>
    <mergeCell ref="B99:C99"/>
    <mergeCell ref="B100:C100"/>
    <mergeCell ref="B101:C101"/>
    <mergeCell ref="B105:C105"/>
    <mergeCell ref="B91:C91"/>
    <mergeCell ref="B106:C106"/>
    <mergeCell ref="B96:C96"/>
    <mergeCell ref="B97:C97"/>
    <mergeCell ref="B98:C98"/>
    <mergeCell ref="B110:C110"/>
    <mergeCell ref="B111:C111"/>
    <mergeCell ref="B112:C112"/>
    <mergeCell ref="B116:C116"/>
    <mergeCell ref="B117:C117"/>
    <mergeCell ref="B107:C107"/>
    <mergeCell ref="B108:C108"/>
    <mergeCell ref="B109:C109"/>
    <mergeCell ref="B102:C102"/>
    <mergeCell ref="B113:C113"/>
    <mergeCell ref="B121:C121"/>
    <mergeCell ref="B122:C122"/>
    <mergeCell ref="B123:C123"/>
    <mergeCell ref="B127:C127"/>
    <mergeCell ref="B128:C128"/>
    <mergeCell ref="B118:C118"/>
    <mergeCell ref="B119:C119"/>
    <mergeCell ref="B120:C120"/>
    <mergeCell ref="B132:C132"/>
    <mergeCell ref="B124:C124"/>
    <mergeCell ref="B133:C133"/>
    <mergeCell ref="B134:C134"/>
    <mergeCell ref="B138:C138"/>
    <mergeCell ref="B139:C139"/>
    <mergeCell ref="B129:C129"/>
    <mergeCell ref="B130:C130"/>
    <mergeCell ref="B131:C131"/>
    <mergeCell ref="B143:C143"/>
    <mergeCell ref="B144:C144"/>
    <mergeCell ref="B135:C135"/>
    <mergeCell ref="B145:C145"/>
    <mergeCell ref="B149:C149"/>
    <mergeCell ref="B150:C150"/>
    <mergeCell ref="B140:C140"/>
    <mergeCell ref="B141:C141"/>
    <mergeCell ref="B142:C142"/>
    <mergeCell ref="B154:C154"/>
    <mergeCell ref="B155:C155"/>
    <mergeCell ref="B156:C156"/>
    <mergeCell ref="B146:C146"/>
    <mergeCell ref="B160:C160"/>
    <mergeCell ref="B161:C161"/>
    <mergeCell ref="B151:C151"/>
    <mergeCell ref="B152:C152"/>
    <mergeCell ref="B153:C153"/>
    <mergeCell ref="B165:C165"/>
    <mergeCell ref="B166:C166"/>
    <mergeCell ref="B167:C167"/>
    <mergeCell ref="B171:C171"/>
    <mergeCell ref="B157:C157"/>
    <mergeCell ref="B172:C172"/>
    <mergeCell ref="B168:C168"/>
    <mergeCell ref="B162:C162"/>
    <mergeCell ref="B163:C163"/>
    <mergeCell ref="B164:C164"/>
    <mergeCell ref="B176:C176"/>
    <mergeCell ref="B177:C177"/>
    <mergeCell ref="B178:C178"/>
    <mergeCell ref="B182:C182"/>
    <mergeCell ref="B173:C173"/>
    <mergeCell ref="B174:C174"/>
    <mergeCell ref="B175:C175"/>
    <mergeCell ref="B201:C201"/>
    <mergeCell ref="B198:C198"/>
    <mergeCell ref="B199:C199"/>
    <mergeCell ref="B200:C200"/>
    <mergeCell ref="B195:C195"/>
    <mergeCell ref="B196:C196"/>
    <mergeCell ref="B197:C197"/>
    <mergeCell ref="B187:C187"/>
    <mergeCell ref="B188:C188"/>
    <mergeCell ref="B183:C183"/>
    <mergeCell ref="B179:C179"/>
    <mergeCell ref="B189:C189"/>
    <mergeCell ref="B193:C193"/>
    <mergeCell ref="B194:C194"/>
    <mergeCell ref="B190:C190"/>
    <mergeCell ref="B184:C184"/>
    <mergeCell ref="B185:C185"/>
    <mergeCell ref="B186:C186"/>
  </mergeCells>
  <phoneticPr fontId="1"/>
  <conditionalFormatting sqref="D6">
    <cfRule type="expression" dxfId="2" priority="18">
      <formula>$D$6=""</formula>
    </cfRule>
  </conditionalFormatting>
  <pageMargins left="0.70866141732283472" right="0.70866141732283472" top="0.74803149606299213" bottom="0.35433070866141736" header="0.31496062992125984" footer="0.31496062992125984"/>
  <pageSetup paperSize="9" scale="60" fitToHeight="0" orientation="portrait" r:id="rId1"/>
  <headerFooter differentFirst="1"/>
  <rowBreaks count="2" manualBreakCount="2">
    <brk id="69" max="9" man="1"/>
    <brk id="13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EAF94-873D-47AB-90CB-B5704D6CE8BC}">
  <sheetPr>
    <pageSetUpPr fitToPage="1"/>
  </sheetPr>
  <dimension ref="A2:N260"/>
  <sheetViews>
    <sheetView showGridLines="0" view="pageBreakPreview" zoomScale="60" zoomScaleNormal="78" workbookViewId="0">
      <selection activeCell="C16" sqref="C16"/>
    </sheetView>
  </sheetViews>
  <sheetFormatPr defaultColWidth="9" defaultRowHeight="18.75" x14ac:dyDescent="0.4"/>
  <cols>
    <col min="1" max="1" width="7.25" style="20" customWidth="1"/>
    <col min="2" max="2" width="47.5" style="20" customWidth="1"/>
    <col min="3" max="5" width="29.875" style="20" customWidth="1"/>
    <col min="6" max="6" width="5.125" style="20" customWidth="1"/>
    <col min="7" max="7" width="34.375" customWidth="1"/>
    <col min="9" max="9" width="34.375" customWidth="1"/>
    <col min="10" max="12" width="34.625" customWidth="1"/>
    <col min="13" max="13" width="0.375" customWidth="1"/>
    <col min="14" max="14" width="40.125" customWidth="1"/>
    <col min="15" max="16384" width="9" style="20"/>
  </cols>
  <sheetData>
    <row r="2" spans="2:14" x14ac:dyDescent="0.4">
      <c r="B2" s="68" t="s">
        <v>74</v>
      </c>
      <c r="C2" s="69"/>
      <c r="D2" s="69"/>
      <c r="E2" s="69"/>
      <c r="F2" s="69"/>
    </row>
    <row r="3" spans="2:14" x14ac:dyDescent="0.4">
      <c r="B3" s="70" t="s">
        <v>75</v>
      </c>
      <c r="C3" s="69"/>
      <c r="D3" s="69"/>
      <c r="E3" s="69"/>
      <c r="F3" s="69"/>
    </row>
    <row r="4" spans="2:14" x14ac:dyDescent="0.4">
      <c r="B4" s="69"/>
      <c r="C4" s="69"/>
      <c r="D4" s="69"/>
      <c r="E4" s="69"/>
      <c r="F4" s="69"/>
    </row>
    <row r="5" spans="2:14" s="39" customFormat="1" x14ac:dyDescent="0.4">
      <c r="B5" s="69" t="s">
        <v>76</v>
      </c>
      <c r="C5" s="69"/>
      <c r="D5" s="69"/>
      <c r="E5" s="69"/>
      <c r="F5" s="69"/>
      <c r="G5"/>
      <c r="H5"/>
      <c r="I5"/>
      <c r="J5"/>
      <c r="K5"/>
      <c r="L5"/>
      <c r="M5"/>
      <c r="N5"/>
    </row>
    <row r="6" spans="2:14" x14ac:dyDescent="0.4">
      <c r="B6" s="71" t="s">
        <v>77</v>
      </c>
      <c r="C6" s="72" t="s">
        <v>17</v>
      </c>
      <c r="D6" s="73">
        <f>IF(C6="","",VLOOKUP(C6,'算出（非表示）'!$B$4:$C$21,2,0))</f>
        <v>14800</v>
      </c>
      <c r="E6" s="50"/>
      <c r="F6" s="50"/>
    </row>
    <row r="7" spans="2:14" ht="18" customHeight="1" x14ac:dyDescent="0.4">
      <c r="B7" s="74" t="s">
        <v>47</v>
      </c>
      <c r="C7" s="75" t="s">
        <v>78</v>
      </c>
      <c r="D7" s="75" t="s">
        <v>79</v>
      </c>
      <c r="E7" s="50"/>
      <c r="F7" s="50"/>
    </row>
    <row r="8" spans="2:14" s="78" customFormat="1" x14ac:dyDescent="0.4">
      <c r="B8" s="71" t="s">
        <v>80</v>
      </c>
      <c r="C8" s="76">
        <v>10</v>
      </c>
      <c r="D8" s="77">
        <f>IF(C8="","",C8*$D6)</f>
        <v>148000</v>
      </c>
      <c r="E8" s="50"/>
      <c r="F8" s="50"/>
      <c r="G8"/>
      <c r="H8"/>
      <c r="I8"/>
      <c r="J8"/>
      <c r="K8"/>
      <c r="L8"/>
      <c r="M8"/>
      <c r="N8"/>
    </row>
    <row r="9" spans="2:14" s="78" customFormat="1" x14ac:dyDescent="0.4">
      <c r="B9" s="71" t="s">
        <v>81</v>
      </c>
      <c r="C9" s="76">
        <v>0</v>
      </c>
      <c r="D9" s="77">
        <f>IF(C9="","",C9*$D6)</f>
        <v>0</v>
      </c>
      <c r="E9" s="50"/>
      <c r="F9" s="50"/>
      <c r="G9"/>
      <c r="H9"/>
      <c r="I9"/>
      <c r="J9"/>
      <c r="K9"/>
      <c r="L9"/>
      <c r="M9"/>
      <c r="N9"/>
    </row>
    <row r="10" spans="2:14" s="78" customFormat="1" x14ac:dyDescent="0.4">
      <c r="B10" s="71" t="s">
        <v>82</v>
      </c>
      <c r="C10" s="76">
        <v>100</v>
      </c>
      <c r="D10" s="77">
        <f>IF(C10="","",C10*$D6)</f>
        <v>1480000</v>
      </c>
      <c r="E10" s="50"/>
      <c r="F10" s="50"/>
      <c r="G10"/>
      <c r="H10"/>
      <c r="I10"/>
      <c r="J10"/>
      <c r="K10"/>
      <c r="L10"/>
      <c r="M10"/>
      <c r="N10"/>
    </row>
    <row r="11" spans="2:14" s="78" customFormat="1" x14ac:dyDescent="0.4">
      <c r="B11" s="71" t="s">
        <v>83</v>
      </c>
      <c r="C11" s="76">
        <v>0</v>
      </c>
      <c r="D11" s="77">
        <f>IF(C11="","",C11*$D6)</f>
        <v>0</v>
      </c>
      <c r="E11" s="50"/>
      <c r="F11" s="50"/>
      <c r="G11"/>
      <c r="H11"/>
      <c r="I11"/>
      <c r="J11"/>
      <c r="K11"/>
      <c r="L11"/>
      <c r="M11"/>
      <c r="N11"/>
    </row>
    <row r="12" spans="2:14" s="78" customFormat="1" x14ac:dyDescent="0.4">
      <c r="B12" s="71" t="s">
        <v>38</v>
      </c>
      <c r="C12" s="77">
        <f>IF(AND(C8="",C9="",C10="",C11=""),"",SUM(C8:C11))</f>
        <v>110</v>
      </c>
      <c r="D12" s="77">
        <f>IF(AND(D8="",D9="",D10="",D11=""),"",SUM(D8:D11))</f>
        <v>1628000</v>
      </c>
      <c r="E12" s="50"/>
      <c r="F12" s="50"/>
      <c r="G12"/>
      <c r="H12"/>
      <c r="I12"/>
      <c r="J12"/>
      <c r="K12"/>
      <c r="L12"/>
      <c r="M12"/>
      <c r="N12"/>
    </row>
    <row r="13" spans="2:14" s="78" customFormat="1" x14ac:dyDescent="0.4">
      <c r="B13" s="69"/>
      <c r="C13" s="50"/>
      <c r="D13" s="50"/>
      <c r="E13" s="50"/>
      <c r="F13" s="50"/>
      <c r="G13"/>
      <c r="H13"/>
      <c r="I13"/>
      <c r="J13"/>
      <c r="K13"/>
      <c r="L13"/>
      <c r="M13"/>
      <c r="N13"/>
    </row>
    <row r="14" spans="2:14" s="78" customFormat="1" x14ac:dyDescent="0.4">
      <c r="B14" s="79" t="s">
        <v>95</v>
      </c>
      <c r="C14" s="50"/>
      <c r="D14" s="50"/>
      <c r="E14" s="50"/>
      <c r="F14" s="50"/>
      <c r="G14"/>
      <c r="H14"/>
      <c r="I14"/>
      <c r="J14"/>
      <c r="K14"/>
      <c r="L14"/>
      <c r="M14"/>
      <c r="N14"/>
    </row>
    <row r="15" spans="2:14" s="78" customFormat="1" x14ac:dyDescent="0.4">
      <c r="B15" s="80"/>
      <c r="C15" s="50"/>
      <c r="D15" s="50"/>
      <c r="E15" s="50"/>
      <c r="F15" s="50"/>
      <c r="G15"/>
      <c r="H15"/>
      <c r="I15"/>
      <c r="J15"/>
      <c r="K15"/>
      <c r="L15"/>
      <c r="M15"/>
      <c r="N15"/>
    </row>
    <row r="16" spans="2:14" s="78" customFormat="1" x14ac:dyDescent="0.4">
      <c r="B16" s="71" t="s">
        <v>77</v>
      </c>
      <c r="C16" s="72"/>
      <c r="D16" s="73" t="str">
        <f>IF(C16="","",VLOOKUP(C16,'算出（非表示）'!$B$4:$C$21,2,0))</f>
        <v/>
      </c>
      <c r="E16" s="50"/>
      <c r="F16" s="50"/>
      <c r="G16"/>
      <c r="H16"/>
      <c r="I16"/>
      <c r="J16"/>
      <c r="K16"/>
      <c r="L16"/>
      <c r="M16"/>
      <c r="N16"/>
    </row>
    <row r="17" spans="1:6" x14ac:dyDescent="0.4">
      <c r="A17" s="78"/>
      <c r="B17" s="81" t="s">
        <v>47</v>
      </c>
      <c r="C17" s="82" t="s">
        <v>78</v>
      </c>
      <c r="D17" s="82" t="s">
        <v>79</v>
      </c>
      <c r="E17" s="50"/>
      <c r="F17" s="50"/>
    </row>
    <row r="18" spans="1:6" x14ac:dyDescent="0.4">
      <c r="A18" s="78"/>
      <c r="B18" s="71" t="s">
        <v>80</v>
      </c>
      <c r="C18" s="76"/>
      <c r="D18" s="83" t="str">
        <f>IF(C18="","",C18*$D16)</f>
        <v/>
      </c>
      <c r="E18" s="50"/>
      <c r="F18" s="50"/>
    </row>
    <row r="19" spans="1:6" x14ac:dyDescent="0.4">
      <c r="B19" s="71" t="s">
        <v>81</v>
      </c>
      <c r="C19" s="76"/>
      <c r="D19" s="83" t="str">
        <f>IF(C19="","",C19*$D16)</f>
        <v/>
      </c>
      <c r="E19" s="50"/>
      <c r="F19" s="50"/>
    </row>
    <row r="20" spans="1:6" x14ac:dyDescent="0.4">
      <c r="B20" s="71" t="s">
        <v>82</v>
      </c>
      <c r="C20" s="76"/>
      <c r="D20" s="83" t="str">
        <f>IF(C20="","",C20*$D16)</f>
        <v/>
      </c>
      <c r="E20" s="50"/>
      <c r="F20" s="50"/>
    </row>
    <row r="21" spans="1:6" x14ac:dyDescent="0.4">
      <c r="B21" s="71" t="s">
        <v>83</v>
      </c>
      <c r="C21" s="76"/>
      <c r="D21" s="83" t="str">
        <f>IF(C21="","",C21*$D16)</f>
        <v/>
      </c>
      <c r="E21" s="50"/>
      <c r="F21" s="50"/>
    </row>
    <row r="22" spans="1:6" x14ac:dyDescent="0.4">
      <c r="B22" s="71" t="s">
        <v>38</v>
      </c>
      <c r="C22" s="83" t="str">
        <f>IF(AND(C18="",C19="",C20="",C21=""),"",SUM(C18:C21))</f>
        <v/>
      </c>
      <c r="D22" s="83" t="str">
        <f>IF(AND(D18="",D19="",D20="",D21=""),"",SUM(D18:D21))</f>
        <v/>
      </c>
      <c r="E22" s="50"/>
      <c r="F22" s="50"/>
    </row>
    <row r="23" spans="1:6" x14ac:dyDescent="0.4">
      <c r="B23" s="80"/>
      <c r="C23" s="50"/>
      <c r="D23" s="50"/>
      <c r="E23" s="50"/>
      <c r="F23" s="50"/>
    </row>
    <row r="24" spans="1:6" x14ac:dyDescent="0.4">
      <c r="B24" s="71" t="s">
        <v>77</v>
      </c>
      <c r="C24" s="72"/>
      <c r="D24" s="73" t="str">
        <f>IF(C24="","",VLOOKUP(C24,'算出（非表示）'!$B$4:$C$21,2,0))</f>
        <v/>
      </c>
      <c r="E24" s="50"/>
      <c r="F24" s="50"/>
    </row>
    <row r="25" spans="1:6" x14ac:dyDescent="0.4">
      <c r="B25" s="81" t="s">
        <v>47</v>
      </c>
      <c r="C25" s="82" t="s">
        <v>84</v>
      </c>
      <c r="D25" s="82"/>
      <c r="E25" s="50"/>
      <c r="F25" s="50"/>
    </row>
    <row r="26" spans="1:6" x14ac:dyDescent="0.4">
      <c r="B26" s="71" t="s">
        <v>80</v>
      </c>
      <c r="C26" s="76"/>
      <c r="D26" s="83" t="str">
        <f>IF(C26="","",C26*$D24)</f>
        <v/>
      </c>
      <c r="E26" s="50"/>
      <c r="F26" s="50"/>
    </row>
    <row r="27" spans="1:6" x14ac:dyDescent="0.4">
      <c r="B27" s="71" t="s">
        <v>81</v>
      </c>
      <c r="C27" s="76"/>
      <c r="D27" s="83" t="str">
        <f>IF(C27="","",C27*$D24)</f>
        <v/>
      </c>
      <c r="E27" s="50"/>
      <c r="F27" s="50"/>
    </row>
    <row r="28" spans="1:6" x14ac:dyDescent="0.4">
      <c r="B28" s="71" t="s">
        <v>82</v>
      </c>
      <c r="C28" s="76"/>
      <c r="D28" s="83" t="str">
        <f>IF(C28="","",C28*$D24)</f>
        <v/>
      </c>
      <c r="E28" s="50"/>
      <c r="F28" s="50"/>
    </row>
    <row r="29" spans="1:6" x14ac:dyDescent="0.4">
      <c r="B29" s="71" t="s">
        <v>83</v>
      </c>
      <c r="C29" s="76"/>
      <c r="D29" s="83" t="str">
        <f>IF(C29="","",C29*$D24)</f>
        <v/>
      </c>
      <c r="E29" s="50"/>
      <c r="F29" s="50"/>
    </row>
    <row r="30" spans="1:6" x14ac:dyDescent="0.4">
      <c r="B30" s="71" t="s">
        <v>38</v>
      </c>
      <c r="C30" s="83" t="str">
        <f>IF(AND(C26="",C27="",C28="",C29=""),"",SUM(C26:C29))</f>
        <v/>
      </c>
      <c r="D30" s="83" t="str">
        <f>IF(AND(D26="",D27="",D28="",D29=""),"",SUM(D26:D29))</f>
        <v/>
      </c>
      <c r="E30" s="50"/>
      <c r="F30" s="50"/>
    </row>
    <row r="31" spans="1:6" x14ac:dyDescent="0.4">
      <c r="B31" s="80"/>
      <c r="C31" s="50"/>
      <c r="D31" s="50"/>
      <c r="E31" s="50"/>
      <c r="F31" s="50"/>
    </row>
    <row r="32" spans="1:6" x14ac:dyDescent="0.4">
      <c r="B32" s="71" t="s">
        <v>77</v>
      </c>
      <c r="C32" s="72"/>
      <c r="D32" s="73" t="str">
        <f>IF(C32="","",VLOOKUP(C32,'算出（非表示）'!$B$4:$C$21,2,0))</f>
        <v/>
      </c>
      <c r="E32" s="50"/>
      <c r="F32" s="50"/>
    </row>
    <row r="33" spans="2:6" x14ac:dyDescent="0.4">
      <c r="B33" s="81" t="s">
        <v>47</v>
      </c>
      <c r="C33" s="82" t="s">
        <v>84</v>
      </c>
      <c r="D33" s="82"/>
      <c r="E33" s="50"/>
      <c r="F33" s="50"/>
    </row>
    <row r="34" spans="2:6" x14ac:dyDescent="0.4">
      <c r="B34" s="71" t="s">
        <v>80</v>
      </c>
      <c r="C34" s="76"/>
      <c r="D34" s="83" t="str">
        <f>IF(C34="","",C34*$D32)</f>
        <v/>
      </c>
      <c r="E34" s="50"/>
      <c r="F34" s="50"/>
    </row>
    <row r="35" spans="2:6" x14ac:dyDescent="0.4">
      <c r="B35" s="71" t="s">
        <v>81</v>
      </c>
      <c r="C35" s="76"/>
      <c r="D35" s="83" t="str">
        <f>IF(C35="","",C35*$D32)</f>
        <v/>
      </c>
      <c r="E35" s="50"/>
      <c r="F35" s="50"/>
    </row>
    <row r="36" spans="2:6" x14ac:dyDescent="0.4">
      <c r="B36" s="71" t="s">
        <v>82</v>
      </c>
      <c r="C36" s="76"/>
      <c r="D36" s="83" t="str">
        <f>IF(C36="","",C36*$D32)</f>
        <v/>
      </c>
      <c r="E36" s="50"/>
      <c r="F36" s="50"/>
    </row>
    <row r="37" spans="2:6" x14ac:dyDescent="0.4">
      <c r="B37" s="71" t="s">
        <v>83</v>
      </c>
      <c r="C37" s="76"/>
      <c r="D37" s="83" t="str">
        <f>IF(C37="","",C37*$D32)</f>
        <v/>
      </c>
      <c r="E37" s="50"/>
      <c r="F37" s="50"/>
    </row>
    <row r="38" spans="2:6" x14ac:dyDescent="0.4">
      <c r="B38" s="71" t="s">
        <v>38</v>
      </c>
      <c r="C38" s="83" t="str">
        <f>IF(AND(C34="",C35="",C36="",C37=""),"",SUM(C34:C37))</f>
        <v/>
      </c>
      <c r="D38" s="83" t="str">
        <f>IF(AND(D34="",D35="",D36="",D37=""),"",SUM(D34:D37))</f>
        <v/>
      </c>
      <c r="E38" s="50"/>
      <c r="F38" s="50"/>
    </row>
    <row r="39" spans="2:6" x14ac:dyDescent="0.4">
      <c r="B39" s="80"/>
      <c r="C39" s="50"/>
      <c r="D39" s="50"/>
      <c r="E39" s="50"/>
      <c r="F39" s="50"/>
    </row>
    <row r="40" spans="2:6" x14ac:dyDescent="0.4">
      <c r="B40" s="71" t="s">
        <v>77</v>
      </c>
      <c r="C40" s="72"/>
      <c r="D40" s="73" t="str">
        <f>IF(C40="","",VLOOKUP(C40,'算出（非表示）'!$B$4:$C$21,2,0))</f>
        <v/>
      </c>
      <c r="E40" s="50"/>
      <c r="F40" s="50"/>
    </row>
    <row r="41" spans="2:6" x14ac:dyDescent="0.4">
      <c r="B41" s="81" t="s">
        <v>47</v>
      </c>
      <c r="C41" s="82" t="s">
        <v>84</v>
      </c>
      <c r="D41" s="82"/>
      <c r="E41" s="50"/>
      <c r="F41" s="50"/>
    </row>
    <row r="42" spans="2:6" x14ac:dyDescent="0.4">
      <c r="B42" s="71" t="s">
        <v>80</v>
      </c>
      <c r="C42" s="76"/>
      <c r="D42" s="83" t="str">
        <f>IF(C42="","",C42*$D40)</f>
        <v/>
      </c>
      <c r="E42" s="50"/>
      <c r="F42" s="50"/>
    </row>
    <row r="43" spans="2:6" x14ac:dyDescent="0.4">
      <c r="B43" s="71" t="s">
        <v>81</v>
      </c>
      <c r="C43" s="76"/>
      <c r="D43" s="83" t="str">
        <f>IF(C43="","",C43*$D40)</f>
        <v/>
      </c>
      <c r="E43" s="50"/>
      <c r="F43" s="50"/>
    </row>
    <row r="44" spans="2:6" x14ac:dyDescent="0.4">
      <c r="B44" s="71" t="s">
        <v>82</v>
      </c>
      <c r="C44" s="76"/>
      <c r="D44" s="83" t="str">
        <f>IF(C44="","",C44*$D40)</f>
        <v/>
      </c>
      <c r="E44" s="50"/>
      <c r="F44" s="50"/>
    </row>
    <row r="45" spans="2:6" x14ac:dyDescent="0.4">
      <c r="B45" s="71" t="s">
        <v>83</v>
      </c>
      <c r="C45" s="76"/>
      <c r="D45" s="83" t="str">
        <f>IF(C45="","",C45*$D40)</f>
        <v/>
      </c>
      <c r="E45" s="50"/>
      <c r="F45" s="50"/>
    </row>
    <row r="46" spans="2:6" x14ac:dyDescent="0.4">
      <c r="B46" s="71" t="s">
        <v>38</v>
      </c>
      <c r="C46" s="83" t="str">
        <f>IF(AND(C42="",C43="",C44="",C45=""),"",SUM(C42:C45))</f>
        <v/>
      </c>
      <c r="D46" s="83" t="str">
        <f>IF(AND(D42="",D43="",D44="",D45=""),"",SUM(D42:D45))</f>
        <v/>
      </c>
      <c r="E46" s="50"/>
      <c r="F46" s="50"/>
    </row>
    <row r="47" spans="2:6" x14ac:dyDescent="0.4">
      <c r="B47" s="80"/>
      <c r="C47" s="50"/>
      <c r="D47" s="50"/>
      <c r="E47" s="50"/>
      <c r="F47" s="50"/>
    </row>
    <row r="48" spans="2:6" x14ac:dyDescent="0.4">
      <c r="B48" s="71" t="s">
        <v>77</v>
      </c>
      <c r="C48" s="72"/>
      <c r="D48" s="73" t="str">
        <f>IF(C48="","",VLOOKUP(C48,'算出（非表示）'!$B$4:$C$21,2,0))</f>
        <v/>
      </c>
      <c r="E48" s="50"/>
      <c r="F48" s="50"/>
    </row>
    <row r="49" spans="2:6" x14ac:dyDescent="0.4">
      <c r="B49" s="81" t="s">
        <v>47</v>
      </c>
      <c r="C49" s="82" t="s">
        <v>84</v>
      </c>
      <c r="D49" s="82"/>
      <c r="E49" s="50"/>
      <c r="F49" s="50"/>
    </row>
    <row r="50" spans="2:6" x14ac:dyDescent="0.4">
      <c r="B50" s="71" t="s">
        <v>80</v>
      </c>
      <c r="C50" s="76"/>
      <c r="D50" s="83" t="str">
        <f>IF(C50="","",C50*$D48)</f>
        <v/>
      </c>
      <c r="E50" s="50"/>
      <c r="F50" s="50"/>
    </row>
    <row r="51" spans="2:6" x14ac:dyDescent="0.4">
      <c r="B51" s="71" t="s">
        <v>81</v>
      </c>
      <c r="C51" s="76"/>
      <c r="D51" s="83" t="str">
        <f>IF(C51="","",C51*$D48)</f>
        <v/>
      </c>
      <c r="E51" s="50"/>
      <c r="F51" s="50"/>
    </row>
    <row r="52" spans="2:6" x14ac:dyDescent="0.4">
      <c r="B52" s="71" t="s">
        <v>82</v>
      </c>
      <c r="C52" s="76"/>
      <c r="D52" s="83" t="str">
        <f>IF(C52="","",C52*$D48)</f>
        <v/>
      </c>
      <c r="E52" s="50"/>
      <c r="F52" s="50"/>
    </row>
    <row r="53" spans="2:6" x14ac:dyDescent="0.4">
      <c r="B53" s="71" t="s">
        <v>83</v>
      </c>
      <c r="C53" s="76"/>
      <c r="D53" s="83" t="str">
        <f>IF(C53="","",C53*$D48)</f>
        <v/>
      </c>
      <c r="E53" s="50"/>
      <c r="F53" s="50"/>
    </row>
    <row r="54" spans="2:6" x14ac:dyDescent="0.4">
      <c r="B54" s="71" t="s">
        <v>38</v>
      </c>
      <c r="C54" s="83" t="str">
        <f>IF(AND(C50="",C51="",C52="",C53=""),"",SUM(C50:C53))</f>
        <v/>
      </c>
      <c r="D54" s="83" t="str">
        <f>IF(AND(D50="",D51="",D52="",D53=""),"",SUM(D50:D53))</f>
        <v/>
      </c>
      <c r="E54" s="50"/>
      <c r="F54" s="50"/>
    </row>
    <row r="55" spans="2:6" x14ac:dyDescent="0.4">
      <c r="B55" s="80"/>
      <c r="C55" s="50"/>
      <c r="D55" s="50"/>
      <c r="E55" s="50"/>
      <c r="F55" s="50"/>
    </row>
    <row r="56" spans="2:6" x14ac:dyDescent="0.4">
      <c r="B56" s="71" t="s">
        <v>77</v>
      </c>
      <c r="C56" s="72"/>
      <c r="D56" s="73" t="str">
        <f>IF(C56="","",VLOOKUP(C56,'算出（非表示）'!$B$4:$C$21,2,0))</f>
        <v/>
      </c>
      <c r="E56" s="50"/>
      <c r="F56" s="50"/>
    </row>
    <row r="57" spans="2:6" x14ac:dyDescent="0.4">
      <c r="B57" s="81" t="s">
        <v>47</v>
      </c>
      <c r="C57" s="82" t="s">
        <v>84</v>
      </c>
      <c r="D57" s="82"/>
      <c r="E57" s="50"/>
      <c r="F57" s="50"/>
    </row>
    <row r="58" spans="2:6" x14ac:dyDescent="0.4">
      <c r="B58" s="71" t="s">
        <v>80</v>
      </c>
      <c r="C58" s="76"/>
      <c r="D58" s="83" t="str">
        <f>IF(C58="","",C58*$D56)</f>
        <v/>
      </c>
      <c r="E58" s="50"/>
      <c r="F58" s="50"/>
    </row>
    <row r="59" spans="2:6" x14ac:dyDescent="0.4">
      <c r="B59" s="71" t="s">
        <v>81</v>
      </c>
      <c r="C59" s="76"/>
      <c r="D59" s="83" t="str">
        <f>IF(C59="","",C59*$D56)</f>
        <v/>
      </c>
      <c r="E59" s="50"/>
      <c r="F59" s="50"/>
    </row>
    <row r="60" spans="2:6" x14ac:dyDescent="0.4">
      <c r="B60" s="71" t="s">
        <v>82</v>
      </c>
      <c r="C60" s="76"/>
      <c r="D60" s="83" t="str">
        <f>IF(C60="","",C60*$D56)</f>
        <v/>
      </c>
      <c r="E60" s="50"/>
      <c r="F60" s="50"/>
    </row>
    <row r="61" spans="2:6" x14ac:dyDescent="0.4">
      <c r="B61" s="71" t="s">
        <v>83</v>
      </c>
      <c r="C61" s="76"/>
      <c r="D61" s="83" t="str">
        <f>IF(C61="","",C61*$D56)</f>
        <v/>
      </c>
      <c r="E61" s="50"/>
      <c r="F61" s="50"/>
    </row>
    <row r="62" spans="2:6" x14ac:dyDescent="0.4">
      <c r="B62" s="71" t="s">
        <v>38</v>
      </c>
      <c r="C62" s="83" t="str">
        <f>IF(AND(C58="",C59="",C60="",C61=""),"",SUM(C58:C61))</f>
        <v/>
      </c>
      <c r="D62" s="83" t="str">
        <f>IF(AND(D58="",D59="",D60="",D61=""),"",SUM(D58:D61))</f>
        <v/>
      </c>
      <c r="E62" s="50"/>
      <c r="F62" s="50"/>
    </row>
    <row r="63" spans="2:6" x14ac:dyDescent="0.4">
      <c r="B63" s="80"/>
      <c r="C63" s="50"/>
      <c r="D63" s="50"/>
      <c r="E63" s="50"/>
      <c r="F63" s="50"/>
    </row>
    <row r="64" spans="2:6" x14ac:dyDescent="0.4">
      <c r="B64" s="69" t="s">
        <v>85</v>
      </c>
      <c r="C64"/>
      <c r="D64"/>
      <c r="E64"/>
      <c r="F64"/>
    </row>
    <row r="65" spans="1:14" x14ac:dyDescent="0.4">
      <c r="B65" s="69" t="s">
        <v>86</v>
      </c>
      <c r="C65"/>
      <c r="D65"/>
      <c r="E65"/>
      <c r="F65"/>
    </row>
    <row r="66" spans="1:14" x14ac:dyDescent="0.4">
      <c r="B66" s="69" t="s">
        <v>87</v>
      </c>
      <c r="C66"/>
      <c r="D66"/>
      <c r="E66"/>
      <c r="F66"/>
    </row>
    <row r="67" spans="1:14" s="39" customFormat="1" x14ac:dyDescent="0.4">
      <c r="A67" s="20"/>
      <c r="B67" s="69" t="s">
        <v>88</v>
      </c>
      <c r="C67"/>
      <c r="D67"/>
      <c r="E67"/>
      <c r="F67"/>
      <c r="G67"/>
      <c r="H67"/>
      <c r="I67"/>
      <c r="J67"/>
      <c r="K67"/>
      <c r="L67"/>
      <c r="M67"/>
      <c r="N67"/>
    </row>
    <row r="68" spans="1:14" x14ac:dyDescent="0.4">
      <c r="B68" s="69" t="s">
        <v>89</v>
      </c>
      <c r="C68"/>
      <c r="D68"/>
      <c r="E68"/>
      <c r="F68"/>
    </row>
    <row r="69" spans="1:14" s="78" customFormat="1" x14ac:dyDescent="0.4">
      <c r="A69" s="39"/>
      <c r="B69" s="135" t="s">
        <v>90</v>
      </c>
      <c r="C69" s="135"/>
      <c r="D69" s="135"/>
      <c r="E69" s="135"/>
      <c r="F69"/>
      <c r="G69"/>
      <c r="H69"/>
      <c r="I69"/>
      <c r="J69"/>
      <c r="K69"/>
      <c r="L69"/>
      <c r="M69"/>
      <c r="N69"/>
    </row>
    <row r="70" spans="1:14" s="78" customFormat="1" x14ac:dyDescent="0.4">
      <c r="A70" s="20"/>
      <c r="B70" s="135" t="s">
        <v>91</v>
      </c>
      <c r="C70" s="135"/>
      <c r="D70" s="135"/>
      <c r="E70" s="135"/>
      <c r="F70"/>
      <c r="G70"/>
      <c r="H70"/>
      <c r="I70"/>
      <c r="J70"/>
      <c r="K70"/>
      <c r="L70"/>
      <c r="M70"/>
      <c r="N70"/>
    </row>
    <row r="71" spans="1:14" s="78" customFormat="1" x14ac:dyDescent="0.4">
      <c r="B71" s="135" t="s">
        <v>92</v>
      </c>
      <c r="C71" s="135"/>
      <c r="D71" s="135"/>
      <c r="E71" s="135"/>
      <c r="F71"/>
      <c r="G71"/>
      <c r="H71"/>
      <c r="I71"/>
      <c r="J71"/>
      <c r="K71"/>
      <c r="L71"/>
      <c r="M71"/>
      <c r="N71"/>
    </row>
    <row r="72" spans="1:14" s="78" customFormat="1" ht="27.95" customHeight="1" x14ac:dyDescent="0.4">
      <c r="B72" s="135" t="s">
        <v>93</v>
      </c>
      <c r="C72" s="135"/>
      <c r="D72" s="135"/>
      <c r="E72" s="135"/>
      <c r="F72"/>
      <c r="G72"/>
      <c r="H72"/>
      <c r="I72"/>
      <c r="J72"/>
      <c r="K72"/>
      <c r="L72"/>
      <c r="M72"/>
      <c r="N72"/>
    </row>
    <row r="73" spans="1:14" s="78" customFormat="1" x14ac:dyDescent="0.4">
      <c r="B73" s="134"/>
      <c r="C73" s="134"/>
      <c r="D73" s="134"/>
      <c r="E73" s="134"/>
      <c r="F73"/>
      <c r="G73"/>
      <c r="H73"/>
      <c r="I73"/>
      <c r="J73"/>
      <c r="K73"/>
      <c r="L73"/>
      <c r="M73"/>
      <c r="N73"/>
    </row>
    <row r="74" spans="1:14" s="78" customFormat="1" x14ac:dyDescent="0.4">
      <c r="B74" s="134"/>
      <c r="C74" s="134"/>
      <c r="D74" s="134"/>
      <c r="E74" s="134"/>
      <c r="F74"/>
      <c r="G74"/>
      <c r="H74"/>
      <c r="I74"/>
      <c r="J74"/>
      <c r="K74"/>
      <c r="L74"/>
      <c r="M74"/>
      <c r="N74"/>
    </row>
    <row r="75" spans="1:14" s="78" customFormat="1" x14ac:dyDescent="0.4">
      <c r="B75" s="134"/>
      <c r="C75" s="134"/>
      <c r="D75" s="134"/>
      <c r="E75" s="134"/>
      <c r="F75"/>
      <c r="G75"/>
      <c r="H75"/>
      <c r="I75"/>
      <c r="J75"/>
      <c r="K75"/>
      <c r="L75"/>
      <c r="M75"/>
      <c r="N75"/>
    </row>
    <row r="76" spans="1:14" s="78" customFormat="1" x14ac:dyDescent="0.4">
      <c r="B76" s="134"/>
      <c r="C76" s="134"/>
      <c r="D76" s="134"/>
      <c r="E76" s="134"/>
      <c r="F76"/>
      <c r="G76"/>
      <c r="H76"/>
      <c r="I76"/>
      <c r="J76"/>
      <c r="K76"/>
      <c r="L76"/>
      <c r="M76"/>
      <c r="N76"/>
    </row>
    <row r="77" spans="1:14" s="78" customFormat="1" x14ac:dyDescent="0.4">
      <c r="B77"/>
      <c r="C77"/>
      <c r="D77"/>
      <c r="E77"/>
      <c r="F77"/>
      <c r="G77"/>
      <c r="H77"/>
      <c r="I77"/>
      <c r="J77"/>
      <c r="K77"/>
      <c r="L77"/>
      <c r="M77"/>
      <c r="N77"/>
    </row>
    <row r="78" spans="1:14" s="78" customFormat="1" x14ac:dyDescent="0.4">
      <c r="B78"/>
      <c r="C78"/>
      <c r="D78"/>
      <c r="E78"/>
      <c r="F78"/>
      <c r="G78"/>
      <c r="H78"/>
      <c r="I78"/>
      <c r="J78"/>
      <c r="K78"/>
      <c r="L78"/>
      <c r="M78"/>
      <c r="N78"/>
    </row>
    <row r="79" spans="1:14" x14ac:dyDescent="0.4">
      <c r="A79" s="78"/>
      <c r="B79"/>
      <c r="C79"/>
      <c r="D79"/>
      <c r="E79"/>
      <c r="F79"/>
    </row>
    <row r="80" spans="1:14" s="39" customFormat="1" x14ac:dyDescent="0.4">
      <c r="A80" s="78"/>
      <c r="B80"/>
      <c r="C80"/>
      <c r="D80"/>
      <c r="E80"/>
      <c r="F80"/>
      <c r="G80"/>
      <c r="H80"/>
      <c r="I80"/>
      <c r="J80"/>
      <c r="K80"/>
      <c r="L80"/>
      <c r="M80"/>
      <c r="N80"/>
    </row>
    <row r="81" spans="1:14" s="39" customFormat="1" x14ac:dyDescent="0.4">
      <c r="A81" s="20"/>
      <c r="B81"/>
      <c r="C81"/>
      <c r="D81"/>
      <c r="E81"/>
      <c r="F81"/>
      <c r="G81"/>
      <c r="H81"/>
      <c r="I81"/>
      <c r="J81"/>
      <c r="K81"/>
      <c r="L81"/>
      <c r="M81"/>
      <c r="N81"/>
    </row>
    <row r="82" spans="1:14" s="39" customFormat="1" x14ac:dyDescent="0.4">
      <c r="B82"/>
      <c r="C82"/>
      <c r="D82"/>
      <c r="E82"/>
      <c r="F82"/>
      <c r="G82"/>
      <c r="H82"/>
      <c r="I82"/>
      <c r="J82"/>
      <c r="K82"/>
      <c r="L82"/>
      <c r="M82"/>
      <c r="N82"/>
    </row>
    <row r="83" spans="1:14" s="39" customFormat="1" x14ac:dyDescent="0.4">
      <c r="B83"/>
      <c r="C83"/>
      <c r="D83"/>
      <c r="E83"/>
      <c r="F83"/>
      <c r="G83"/>
      <c r="H83"/>
      <c r="I83"/>
      <c r="J83"/>
      <c r="K83"/>
      <c r="L83"/>
      <c r="M83"/>
      <c r="N83"/>
    </row>
    <row r="84" spans="1:14" s="39" customFormat="1" x14ac:dyDescent="0.4">
      <c r="B84"/>
      <c r="C84"/>
      <c r="D84"/>
      <c r="E84"/>
      <c r="F84"/>
      <c r="G84"/>
      <c r="H84"/>
      <c r="I84"/>
      <c r="J84"/>
      <c r="K84"/>
      <c r="L84"/>
      <c r="M84"/>
      <c r="N84"/>
    </row>
    <row r="85" spans="1:14" s="39" customFormat="1" x14ac:dyDescent="0.4">
      <c r="B85"/>
      <c r="C85"/>
      <c r="D85"/>
      <c r="E85"/>
      <c r="F85"/>
      <c r="G85"/>
      <c r="H85"/>
      <c r="I85"/>
      <c r="J85"/>
      <c r="K85"/>
      <c r="L85"/>
      <c r="M85"/>
      <c r="N85"/>
    </row>
    <row r="86" spans="1:14" s="39" customFormat="1" x14ac:dyDescent="0.4">
      <c r="B86"/>
      <c r="C86"/>
      <c r="D86"/>
      <c r="E86"/>
      <c r="F86"/>
      <c r="G86"/>
      <c r="H86"/>
      <c r="I86"/>
      <c r="J86"/>
      <c r="K86"/>
      <c r="L86"/>
      <c r="M86"/>
      <c r="N86"/>
    </row>
    <row r="87" spans="1:14" s="39" customFormat="1" x14ac:dyDescent="0.4">
      <c r="B87"/>
      <c r="C87"/>
      <c r="D87"/>
      <c r="E87"/>
      <c r="F87"/>
      <c r="G87"/>
      <c r="H87"/>
      <c r="I87"/>
      <c r="J87"/>
      <c r="K87"/>
      <c r="L87"/>
      <c r="M87"/>
      <c r="N87"/>
    </row>
    <row r="88" spans="1:14" s="39" customFormat="1" x14ac:dyDescent="0.4">
      <c r="B88"/>
      <c r="C88"/>
      <c r="D88"/>
      <c r="E88"/>
      <c r="F88"/>
      <c r="G88"/>
      <c r="H88"/>
      <c r="I88"/>
      <c r="J88"/>
      <c r="K88"/>
      <c r="L88"/>
      <c r="M88"/>
      <c r="N88"/>
    </row>
    <row r="89" spans="1:14" s="39" customFormat="1" x14ac:dyDescent="0.4">
      <c r="B89"/>
      <c r="C89"/>
      <c r="D89"/>
      <c r="E89"/>
      <c r="F89"/>
      <c r="G89"/>
      <c r="H89"/>
      <c r="I89"/>
      <c r="J89"/>
      <c r="K89"/>
      <c r="L89"/>
      <c r="M89"/>
      <c r="N89"/>
    </row>
    <row r="90" spans="1:14" x14ac:dyDescent="0.4">
      <c r="A90" s="39"/>
      <c r="B90"/>
      <c r="C90"/>
      <c r="D90"/>
      <c r="E90"/>
      <c r="F90"/>
    </row>
    <row r="91" spans="1:14" s="39" customFormat="1" x14ac:dyDescent="0.4">
      <c r="B91"/>
      <c r="C91"/>
      <c r="D91"/>
      <c r="E91"/>
      <c r="F91"/>
      <c r="G91"/>
      <c r="H91"/>
      <c r="I91"/>
      <c r="J91"/>
      <c r="K91"/>
      <c r="L91"/>
      <c r="M91"/>
      <c r="N91"/>
    </row>
    <row r="92" spans="1:14" s="39" customFormat="1" x14ac:dyDescent="0.4">
      <c r="A92" s="20"/>
      <c r="B92"/>
      <c r="C92"/>
      <c r="D92"/>
      <c r="E92"/>
      <c r="F92"/>
      <c r="G92"/>
      <c r="H92"/>
      <c r="I92"/>
      <c r="J92"/>
      <c r="K92"/>
      <c r="L92"/>
      <c r="M92"/>
      <c r="N92"/>
    </row>
    <row r="93" spans="1:14" s="39" customFormat="1" x14ac:dyDescent="0.4">
      <c r="B93"/>
      <c r="C93"/>
      <c r="D93"/>
      <c r="E93"/>
      <c r="F93"/>
      <c r="G93"/>
      <c r="H93"/>
      <c r="I93"/>
      <c r="J93"/>
      <c r="K93"/>
      <c r="L93"/>
      <c r="M93"/>
      <c r="N93"/>
    </row>
    <row r="94" spans="1:14" s="39" customFormat="1" x14ac:dyDescent="0.4">
      <c r="B94"/>
      <c r="C94"/>
      <c r="D94"/>
      <c r="E94"/>
      <c r="F94"/>
      <c r="G94"/>
      <c r="H94"/>
      <c r="I94"/>
      <c r="J94"/>
      <c r="K94"/>
      <c r="L94"/>
      <c r="M94"/>
      <c r="N94"/>
    </row>
    <row r="95" spans="1:14" s="39" customFormat="1" x14ac:dyDescent="0.4">
      <c r="B95"/>
      <c r="C95"/>
      <c r="D95"/>
      <c r="E95"/>
      <c r="F95"/>
      <c r="G95"/>
      <c r="H95"/>
      <c r="I95"/>
      <c r="J95"/>
      <c r="K95"/>
      <c r="L95"/>
      <c r="M95"/>
      <c r="N95"/>
    </row>
    <row r="96" spans="1:14" s="39" customFormat="1" x14ac:dyDescent="0.4">
      <c r="B96"/>
      <c r="C96"/>
      <c r="D96"/>
      <c r="E96"/>
      <c r="F96"/>
      <c r="G96"/>
      <c r="H96"/>
      <c r="I96"/>
      <c r="J96"/>
      <c r="K96"/>
      <c r="L96"/>
      <c r="M96"/>
      <c r="N96"/>
    </row>
    <row r="97" spans="1:14" s="39" customFormat="1" x14ac:dyDescent="0.4">
      <c r="B97"/>
      <c r="C97"/>
      <c r="D97"/>
      <c r="E97"/>
      <c r="F97"/>
      <c r="G97"/>
      <c r="H97"/>
      <c r="I97"/>
      <c r="J97"/>
      <c r="K97"/>
      <c r="L97"/>
      <c r="M97"/>
      <c r="N97"/>
    </row>
    <row r="98" spans="1:14" s="39" customFormat="1" x14ac:dyDescent="0.4">
      <c r="B98"/>
      <c r="C98"/>
      <c r="D98"/>
      <c r="E98"/>
      <c r="F98"/>
      <c r="G98"/>
      <c r="H98"/>
      <c r="I98"/>
      <c r="J98"/>
      <c r="K98"/>
      <c r="L98"/>
      <c r="M98"/>
      <c r="N98"/>
    </row>
    <row r="99" spans="1:14" s="39" customFormat="1" x14ac:dyDescent="0.4">
      <c r="B99"/>
      <c r="C99"/>
      <c r="D99"/>
      <c r="E99"/>
      <c r="F99"/>
      <c r="G99"/>
      <c r="H99"/>
      <c r="I99"/>
      <c r="J99"/>
      <c r="K99"/>
      <c r="L99"/>
      <c r="M99"/>
      <c r="N99"/>
    </row>
    <row r="100" spans="1:14" s="39" customFormat="1" x14ac:dyDescent="0.4">
      <c r="B100"/>
      <c r="C100"/>
      <c r="D100"/>
      <c r="E100"/>
      <c r="F100"/>
      <c r="G100"/>
      <c r="H100"/>
      <c r="I100"/>
      <c r="J100"/>
      <c r="K100"/>
      <c r="L100"/>
      <c r="M100"/>
      <c r="N100"/>
    </row>
    <row r="101" spans="1:14" x14ac:dyDescent="0.4">
      <c r="A101" s="39"/>
      <c r="B101"/>
      <c r="C101"/>
      <c r="D101"/>
      <c r="E101"/>
      <c r="F101"/>
    </row>
    <row r="102" spans="1:14" s="39" customFormat="1" x14ac:dyDescent="0.4">
      <c r="B102"/>
      <c r="C102"/>
      <c r="D102"/>
      <c r="E102"/>
      <c r="F102"/>
      <c r="G102"/>
      <c r="H102"/>
      <c r="I102"/>
      <c r="J102"/>
      <c r="K102"/>
      <c r="L102"/>
      <c r="M102"/>
      <c r="N102"/>
    </row>
    <row r="103" spans="1:14" s="39" customFormat="1" x14ac:dyDescent="0.4">
      <c r="A103" s="20"/>
      <c r="B103"/>
      <c r="C103"/>
      <c r="D103"/>
      <c r="E103"/>
      <c r="F103"/>
      <c r="G103"/>
      <c r="H103"/>
      <c r="I103"/>
      <c r="J103"/>
      <c r="K103"/>
      <c r="L103"/>
      <c r="M103"/>
      <c r="N103"/>
    </row>
    <row r="104" spans="1:14" s="39" customFormat="1" x14ac:dyDescent="0.4">
      <c r="B104"/>
      <c r="C104"/>
      <c r="D104"/>
      <c r="E104"/>
      <c r="F104"/>
      <c r="G104"/>
      <c r="H104"/>
      <c r="I104"/>
      <c r="J104"/>
      <c r="K104"/>
      <c r="L104"/>
      <c r="M104"/>
      <c r="N104"/>
    </row>
    <row r="105" spans="1:14" s="39" customFormat="1" x14ac:dyDescent="0.4">
      <c r="B105"/>
      <c r="C105"/>
      <c r="D105"/>
      <c r="E105"/>
      <c r="F105"/>
      <c r="G105"/>
      <c r="H105"/>
      <c r="I105"/>
      <c r="J105"/>
      <c r="K105"/>
      <c r="L105"/>
      <c r="M105"/>
      <c r="N105"/>
    </row>
    <row r="106" spans="1:14" s="39" customFormat="1" x14ac:dyDescent="0.4">
      <c r="B106"/>
      <c r="C106"/>
      <c r="D106"/>
      <c r="E106"/>
      <c r="F106"/>
      <c r="G106"/>
      <c r="H106"/>
      <c r="I106"/>
      <c r="J106"/>
      <c r="K106"/>
      <c r="L106"/>
      <c r="M106"/>
      <c r="N106"/>
    </row>
    <row r="107" spans="1:14" s="39" customFormat="1" x14ac:dyDescent="0.4">
      <c r="B107"/>
      <c r="C107"/>
      <c r="D107"/>
      <c r="E107"/>
      <c r="F107"/>
      <c r="G107"/>
      <c r="H107"/>
      <c r="I107"/>
      <c r="J107"/>
      <c r="K107"/>
      <c r="L107"/>
      <c r="M107"/>
      <c r="N107"/>
    </row>
    <row r="108" spans="1:14" s="39" customFormat="1" x14ac:dyDescent="0.4">
      <c r="B108"/>
      <c r="C108"/>
      <c r="D108"/>
      <c r="E108"/>
      <c r="F108"/>
      <c r="G108"/>
      <c r="H108"/>
      <c r="I108"/>
      <c r="J108"/>
      <c r="K108"/>
      <c r="L108"/>
      <c r="M108"/>
      <c r="N108"/>
    </row>
    <row r="109" spans="1:14" s="39" customFormat="1" x14ac:dyDescent="0.4">
      <c r="B109"/>
      <c r="C109"/>
      <c r="D109"/>
      <c r="E109"/>
      <c r="F109"/>
      <c r="G109"/>
      <c r="H109"/>
      <c r="I109"/>
      <c r="J109"/>
      <c r="K109"/>
      <c r="L109"/>
      <c r="M109"/>
      <c r="N109"/>
    </row>
    <row r="110" spans="1:14" s="39" customFormat="1" x14ac:dyDescent="0.4">
      <c r="B110"/>
      <c r="C110"/>
      <c r="D110"/>
      <c r="E110"/>
      <c r="F110"/>
      <c r="G110"/>
      <c r="H110"/>
      <c r="I110"/>
      <c r="J110"/>
      <c r="K110"/>
      <c r="L110"/>
      <c r="M110"/>
      <c r="N110"/>
    </row>
    <row r="111" spans="1:14" s="39" customFormat="1" x14ac:dyDescent="0.4">
      <c r="B111"/>
      <c r="C111"/>
      <c r="D111"/>
      <c r="E111"/>
      <c r="F111"/>
      <c r="G111"/>
      <c r="H111"/>
      <c r="I111"/>
      <c r="J111"/>
      <c r="K111"/>
      <c r="L111"/>
      <c r="M111"/>
      <c r="N111"/>
    </row>
    <row r="112" spans="1:14" x14ac:dyDescent="0.4">
      <c r="A112" s="39"/>
      <c r="B112"/>
      <c r="C112"/>
      <c r="D112"/>
      <c r="E112"/>
      <c r="F112"/>
    </row>
    <row r="113" spans="1:14" s="39" customFormat="1" x14ac:dyDescent="0.4">
      <c r="B113"/>
      <c r="C113"/>
      <c r="D113"/>
      <c r="E113"/>
      <c r="F113"/>
      <c r="G113"/>
      <c r="H113"/>
      <c r="I113"/>
      <c r="J113"/>
      <c r="K113"/>
      <c r="L113"/>
      <c r="M113"/>
      <c r="N113"/>
    </row>
    <row r="114" spans="1:14" s="39" customFormat="1" x14ac:dyDescent="0.4">
      <c r="A114" s="20"/>
      <c r="B114"/>
      <c r="C114"/>
      <c r="D114"/>
      <c r="E114"/>
      <c r="F114"/>
      <c r="G114"/>
      <c r="H114"/>
      <c r="I114"/>
      <c r="J114"/>
      <c r="K114"/>
      <c r="L114"/>
      <c r="M114"/>
      <c r="N114"/>
    </row>
    <row r="115" spans="1:14" s="39" customFormat="1" x14ac:dyDescent="0.4">
      <c r="B115"/>
      <c r="C115"/>
      <c r="D115"/>
      <c r="E115"/>
      <c r="F115"/>
      <c r="G115"/>
      <c r="H115"/>
      <c r="I115"/>
      <c r="J115"/>
      <c r="K115"/>
      <c r="L115"/>
      <c r="M115"/>
      <c r="N115"/>
    </row>
    <row r="116" spans="1:14" s="39" customFormat="1" x14ac:dyDescent="0.4">
      <c r="B116"/>
      <c r="C116"/>
      <c r="D116"/>
      <c r="E116"/>
      <c r="F116"/>
      <c r="G116"/>
      <c r="H116"/>
      <c r="I116"/>
      <c r="J116"/>
      <c r="K116"/>
      <c r="L116"/>
      <c r="M116"/>
      <c r="N116"/>
    </row>
    <row r="117" spans="1:14" s="39" customFormat="1" x14ac:dyDescent="0.4">
      <c r="B117"/>
      <c r="C117"/>
      <c r="D117"/>
      <c r="E117"/>
      <c r="F117"/>
      <c r="G117"/>
      <c r="H117"/>
      <c r="I117"/>
      <c r="J117"/>
      <c r="K117"/>
      <c r="L117"/>
      <c r="M117"/>
      <c r="N117"/>
    </row>
    <row r="118" spans="1:14" s="39" customFormat="1" x14ac:dyDescent="0.4">
      <c r="B118"/>
      <c r="C118"/>
      <c r="D118"/>
      <c r="E118"/>
      <c r="F118"/>
      <c r="G118"/>
      <c r="H118"/>
      <c r="I118"/>
      <c r="J118"/>
      <c r="K118"/>
      <c r="L118"/>
      <c r="M118"/>
      <c r="N118"/>
    </row>
    <row r="119" spans="1:14" s="39" customFormat="1" x14ac:dyDescent="0.4">
      <c r="B119"/>
      <c r="C119"/>
      <c r="D119"/>
      <c r="E119"/>
      <c r="F119"/>
      <c r="G119"/>
      <c r="H119"/>
      <c r="I119"/>
      <c r="J119"/>
      <c r="K119"/>
      <c r="L119"/>
      <c r="M119"/>
      <c r="N119"/>
    </row>
    <row r="120" spans="1:14" s="39" customFormat="1" x14ac:dyDescent="0.4">
      <c r="B120"/>
      <c r="C120"/>
      <c r="D120"/>
      <c r="E120"/>
      <c r="F120"/>
      <c r="G120"/>
      <c r="H120"/>
      <c r="I120"/>
      <c r="J120"/>
      <c r="K120"/>
      <c r="L120"/>
      <c r="M120"/>
      <c r="N120"/>
    </row>
    <row r="121" spans="1:14" s="39" customFormat="1" x14ac:dyDescent="0.4">
      <c r="B121"/>
      <c r="C121"/>
      <c r="D121"/>
      <c r="E121"/>
      <c r="F121"/>
      <c r="G121"/>
      <c r="H121"/>
      <c r="I121"/>
      <c r="J121"/>
      <c r="K121"/>
      <c r="L121"/>
      <c r="M121"/>
      <c r="N121"/>
    </row>
    <row r="122" spans="1:14" s="39" customFormat="1" x14ac:dyDescent="0.4">
      <c r="B122"/>
      <c r="C122"/>
      <c r="D122"/>
      <c r="E122"/>
      <c r="F122"/>
      <c r="G122"/>
      <c r="H122"/>
      <c r="I122"/>
      <c r="J122"/>
      <c r="K122"/>
      <c r="L122"/>
      <c r="M122"/>
      <c r="N122"/>
    </row>
    <row r="123" spans="1:14" x14ac:dyDescent="0.4">
      <c r="A123" s="39"/>
      <c r="B123"/>
      <c r="C123"/>
      <c r="D123"/>
      <c r="E123"/>
      <c r="F123"/>
    </row>
    <row r="124" spans="1:14" s="39" customFormat="1" x14ac:dyDescent="0.4">
      <c r="B124"/>
      <c r="C124"/>
      <c r="D124"/>
      <c r="E124"/>
      <c r="F124"/>
      <c r="G124"/>
      <c r="H124"/>
      <c r="I124"/>
      <c r="J124"/>
      <c r="K124"/>
      <c r="L124"/>
      <c r="M124"/>
      <c r="N124"/>
    </row>
    <row r="125" spans="1:14" s="39" customFormat="1" x14ac:dyDescent="0.4">
      <c r="A125" s="20"/>
      <c r="B125"/>
      <c r="C125"/>
      <c r="D125"/>
      <c r="E125"/>
      <c r="F125"/>
      <c r="G125"/>
      <c r="H125"/>
      <c r="I125"/>
      <c r="J125"/>
      <c r="K125"/>
      <c r="L125"/>
      <c r="M125"/>
      <c r="N125"/>
    </row>
    <row r="126" spans="1:14" s="39" customFormat="1" x14ac:dyDescent="0.4">
      <c r="B126"/>
      <c r="C126"/>
      <c r="D126"/>
      <c r="E126"/>
      <c r="F126"/>
      <c r="G126"/>
      <c r="H126"/>
      <c r="I126"/>
      <c r="J126"/>
      <c r="K126"/>
      <c r="L126"/>
      <c r="M126"/>
      <c r="N126"/>
    </row>
    <row r="127" spans="1:14" s="39" customFormat="1" x14ac:dyDescent="0.4">
      <c r="B127"/>
      <c r="C127"/>
      <c r="D127"/>
      <c r="E127"/>
      <c r="F127"/>
      <c r="G127"/>
      <c r="H127"/>
      <c r="I127"/>
      <c r="J127"/>
      <c r="K127"/>
      <c r="L127"/>
      <c r="M127"/>
      <c r="N127"/>
    </row>
    <row r="128" spans="1:14" s="39" customFormat="1" x14ac:dyDescent="0.4">
      <c r="B128"/>
      <c r="C128"/>
      <c r="D128"/>
      <c r="E128"/>
      <c r="F128"/>
      <c r="G128"/>
      <c r="H128"/>
      <c r="I128"/>
      <c r="J128"/>
      <c r="K128"/>
      <c r="L128"/>
      <c r="M128"/>
      <c r="N128"/>
    </row>
    <row r="129" spans="1:14" s="39" customFormat="1" x14ac:dyDescent="0.4">
      <c r="B129"/>
      <c r="C129"/>
      <c r="D129"/>
      <c r="E129"/>
      <c r="F129"/>
      <c r="G129"/>
      <c r="H129"/>
      <c r="I129"/>
      <c r="J129"/>
      <c r="K129"/>
      <c r="L129"/>
      <c r="M129"/>
      <c r="N129"/>
    </row>
    <row r="130" spans="1:14" s="39" customFormat="1" x14ac:dyDescent="0.4">
      <c r="B130"/>
      <c r="C130"/>
      <c r="D130"/>
      <c r="E130"/>
      <c r="F130"/>
      <c r="G130"/>
      <c r="H130"/>
      <c r="I130"/>
      <c r="J130"/>
      <c r="K130"/>
      <c r="L130"/>
      <c r="M130"/>
      <c r="N130"/>
    </row>
    <row r="131" spans="1:14" s="39" customFormat="1" x14ac:dyDescent="0.4">
      <c r="B131"/>
      <c r="C131"/>
      <c r="D131"/>
      <c r="E131"/>
      <c r="F131"/>
      <c r="G131"/>
      <c r="H131"/>
      <c r="I131"/>
      <c r="J131"/>
      <c r="K131"/>
      <c r="L131"/>
      <c r="M131"/>
      <c r="N131"/>
    </row>
    <row r="132" spans="1:14" s="39" customFormat="1" x14ac:dyDescent="0.4">
      <c r="B132"/>
      <c r="C132"/>
      <c r="D132"/>
      <c r="E132"/>
      <c r="F132"/>
      <c r="G132"/>
      <c r="H132"/>
      <c r="I132"/>
      <c r="J132"/>
      <c r="K132"/>
      <c r="L132"/>
      <c r="M132"/>
      <c r="N132"/>
    </row>
    <row r="133" spans="1:14" s="39" customFormat="1" x14ac:dyDescent="0.4">
      <c r="B133"/>
      <c r="C133"/>
      <c r="D133"/>
      <c r="E133"/>
      <c r="F133"/>
      <c r="G133"/>
      <c r="H133"/>
      <c r="I133"/>
      <c r="J133"/>
      <c r="K133"/>
      <c r="L133"/>
      <c r="M133"/>
      <c r="N133"/>
    </row>
    <row r="134" spans="1:14" x14ac:dyDescent="0.4">
      <c r="A134" s="39"/>
      <c r="B134"/>
      <c r="C134"/>
      <c r="D134"/>
      <c r="E134"/>
      <c r="F134"/>
    </row>
    <row r="135" spans="1:14" s="39" customFormat="1" x14ac:dyDescent="0.4">
      <c r="B135"/>
      <c r="C135"/>
      <c r="D135"/>
      <c r="E135"/>
      <c r="F135"/>
      <c r="G135"/>
      <c r="H135"/>
      <c r="I135"/>
      <c r="J135"/>
      <c r="K135"/>
      <c r="L135"/>
      <c r="M135"/>
      <c r="N135"/>
    </row>
    <row r="136" spans="1:14" s="39" customFormat="1" x14ac:dyDescent="0.4">
      <c r="A136" s="20"/>
      <c r="B136"/>
      <c r="C136"/>
      <c r="D136"/>
      <c r="E136"/>
      <c r="F136"/>
      <c r="G136"/>
      <c r="H136"/>
      <c r="I136"/>
      <c r="J136"/>
      <c r="K136"/>
      <c r="L136"/>
      <c r="M136"/>
      <c r="N136"/>
    </row>
    <row r="137" spans="1:14" s="39" customFormat="1" x14ac:dyDescent="0.4">
      <c r="B137"/>
      <c r="C137"/>
      <c r="D137"/>
      <c r="E137"/>
      <c r="F137"/>
      <c r="G137"/>
      <c r="H137"/>
      <c r="I137"/>
      <c r="J137"/>
      <c r="K137"/>
      <c r="L137"/>
      <c r="M137"/>
      <c r="N137"/>
    </row>
    <row r="138" spans="1:14" s="39" customFormat="1" x14ac:dyDescent="0.4">
      <c r="B138"/>
      <c r="C138"/>
      <c r="D138"/>
      <c r="E138"/>
      <c r="F138"/>
      <c r="G138"/>
      <c r="H138"/>
      <c r="I138"/>
      <c r="J138"/>
      <c r="K138"/>
      <c r="L138"/>
      <c r="M138"/>
      <c r="N138"/>
    </row>
    <row r="139" spans="1:14" s="39" customFormat="1" x14ac:dyDescent="0.4">
      <c r="B139"/>
      <c r="C139"/>
      <c r="D139"/>
      <c r="E139"/>
      <c r="F139"/>
      <c r="G139"/>
      <c r="H139"/>
      <c r="I139"/>
      <c r="J139"/>
      <c r="K139"/>
      <c r="L139"/>
      <c r="M139"/>
      <c r="N139"/>
    </row>
    <row r="140" spans="1:14" s="39" customFormat="1" x14ac:dyDescent="0.4">
      <c r="B140"/>
      <c r="C140"/>
      <c r="D140"/>
      <c r="E140"/>
      <c r="F140"/>
      <c r="G140"/>
      <c r="H140"/>
      <c r="I140"/>
      <c r="J140"/>
      <c r="K140"/>
      <c r="L140"/>
      <c r="M140"/>
      <c r="N140"/>
    </row>
    <row r="141" spans="1:14" s="39" customFormat="1" x14ac:dyDescent="0.4">
      <c r="B141"/>
      <c r="C141"/>
      <c r="D141"/>
      <c r="E141"/>
      <c r="F141"/>
      <c r="G141"/>
      <c r="H141"/>
      <c r="I141"/>
      <c r="J141"/>
      <c r="K141"/>
      <c r="L141"/>
      <c r="M141"/>
      <c r="N141"/>
    </row>
    <row r="142" spans="1:14" s="39" customFormat="1" x14ac:dyDescent="0.4">
      <c r="B142"/>
      <c r="C142"/>
      <c r="D142"/>
      <c r="E142"/>
      <c r="F142"/>
      <c r="G142"/>
      <c r="H142"/>
      <c r="I142"/>
      <c r="J142"/>
      <c r="K142"/>
      <c r="L142"/>
      <c r="M142"/>
      <c r="N142"/>
    </row>
    <row r="143" spans="1:14" s="39" customFormat="1" x14ac:dyDescent="0.4">
      <c r="B143"/>
      <c r="C143"/>
      <c r="D143"/>
      <c r="E143"/>
      <c r="F143"/>
      <c r="G143"/>
      <c r="H143"/>
      <c r="I143"/>
      <c r="J143"/>
      <c r="K143"/>
      <c r="L143"/>
      <c r="M143"/>
      <c r="N143"/>
    </row>
    <row r="144" spans="1:14" s="39" customFormat="1" x14ac:dyDescent="0.4">
      <c r="B144"/>
      <c r="C144"/>
      <c r="D144"/>
      <c r="E144"/>
      <c r="F144"/>
      <c r="G144"/>
      <c r="H144"/>
      <c r="I144"/>
      <c r="J144"/>
      <c r="K144"/>
      <c r="L144"/>
      <c r="M144"/>
      <c r="N144"/>
    </row>
    <row r="145" spans="1:14" x14ac:dyDescent="0.4">
      <c r="A145" s="39"/>
      <c r="B145"/>
      <c r="C145"/>
      <c r="D145"/>
      <c r="E145"/>
      <c r="F145"/>
    </row>
    <row r="146" spans="1:14" s="39" customFormat="1" x14ac:dyDescent="0.4">
      <c r="B146"/>
      <c r="C146"/>
      <c r="D146"/>
      <c r="E146"/>
      <c r="F146"/>
      <c r="G146"/>
      <c r="H146"/>
      <c r="I146"/>
      <c r="J146"/>
      <c r="K146"/>
      <c r="L146"/>
      <c r="M146"/>
      <c r="N146"/>
    </row>
    <row r="147" spans="1:14" s="39" customFormat="1" x14ac:dyDescent="0.4">
      <c r="A147" s="20"/>
      <c r="B147"/>
      <c r="C147"/>
      <c r="D147"/>
      <c r="E147"/>
      <c r="F147"/>
      <c r="G147"/>
      <c r="H147"/>
      <c r="I147"/>
      <c r="J147"/>
      <c r="K147"/>
      <c r="L147"/>
      <c r="M147"/>
      <c r="N147"/>
    </row>
    <row r="148" spans="1:14" s="39" customFormat="1" x14ac:dyDescent="0.4">
      <c r="B148"/>
      <c r="C148"/>
      <c r="D148"/>
      <c r="E148"/>
      <c r="F148"/>
      <c r="G148"/>
      <c r="H148"/>
      <c r="I148"/>
      <c r="J148"/>
      <c r="K148"/>
      <c r="L148"/>
      <c r="M148"/>
      <c r="N148"/>
    </row>
    <row r="149" spans="1:14" s="39" customFormat="1" x14ac:dyDescent="0.4">
      <c r="B149"/>
      <c r="C149"/>
      <c r="D149"/>
      <c r="E149"/>
      <c r="F149"/>
      <c r="G149"/>
      <c r="H149"/>
      <c r="I149"/>
      <c r="J149"/>
      <c r="K149"/>
      <c r="L149"/>
      <c r="M149"/>
      <c r="N149"/>
    </row>
    <row r="150" spans="1:14" s="39" customFormat="1" x14ac:dyDescent="0.4">
      <c r="B150"/>
      <c r="C150"/>
      <c r="D150"/>
      <c r="E150"/>
      <c r="F150"/>
      <c r="G150"/>
      <c r="H150"/>
      <c r="I150"/>
      <c r="J150"/>
      <c r="K150"/>
      <c r="L150"/>
      <c r="M150"/>
      <c r="N150"/>
    </row>
    <row r="151" spans="1:14" s="39" customFormat="1" x14ac:dyDescent="0.4">
      <c r="B151"/>
      <c r="C151"/>
      <c r="D151"/>
      <c r="E151"/>
      <c r="F151"/>
      <c r="G151"/>
      <c r="H151"/>
      <c r="I151"/>
      <c r="J151"/>
      <c r="K151"/>
      <c r="L151"/>
      <c r="M151"/>
      <c r="N151"/>
    </row>
    <row r="152" spans="1:14" s="39" customFormat="1" x14ac:dyDescent="0.4">
      <c r="B152"/>
      <c r="C152"/>
      <c r="D152"/>
      <c r="E152"/>
      <c r="F152"/>
      <c r="G152"/>
      <c r="H152"/>
      <c r="I152"/>
      <c r="J152"/>
      <c r="K152"/>
      <c r="L152"/>
      <c r="M152"/>
      <c r="N152"/>
    </row>
    <row r="153" spans="1:14" s="39" customFormat="1" x14ac:dyDescent="0.4">
      <c r="B153"/>
      <c r="C153"/>
      <c r="D153"/>
      <c r="E153"/>
      <c r="F153"/>
      <c r="G153"/>
      <c r="H153"/>
      <c r="I153"/>
      <c r="J153"/>
      <c r="K153"/>
      <c r="L153"/>
      <c r="M153"/>
      <c r="N153"/>
    </row>
    <row r="154" spans="1:14" s="39" customFormat="1" x14ac:dyDescent="0.4">
      <c r="B154"/>
      <c r="C154"/>
      <c r="D154"/>
      <c r="E154"/>
      <c r="F154"/>
      <c r="G154"/>
      <c r="H154"/>
      <c r="I154"/>
      <c r="J154"/>
      <c r="K154"/>
      <c r="L154"/>
      <c r="M154"/>
      <c r="N154"/>
    </row>
    <row r="155" spans="1:14" s="39" customFormat="1" x14ac:dyDescent="0.4">
      <c r="B155"/>
      <c r="C155"/>
      <c r="D155"/>
      <c r="E155"/>
      <c r="F155"/>
      <c r="G155"/>
      <c r="H155"/>
      <c r="I155"/>
      <c r="J155"/>
      <c r="K155"/>
      <c r="L155"/>
      <c r="M155"/>
      <c r="N155"/>
    </row>
    <row r="156" spans="1:14" x14ac:dyDescent="0.4">
      <c r="A156" s="39"/>
      <c r="B156"/>
      <c r="C156"/>
      <c r="D156"/>
      <c r="E156"/>
      <c r="F156"/>
    </row>
    <row r="157" spans="1:14" s="39" customFormat="1" x14ac:dyDescent="0.4">
      <c r="B157"/>
      <c r="C157"/>
      <c r="D157"/>
      <c r="E157"/>
      <c r="F157"/>
      <c r="G157"/>
      <c r="H157"/>
      <c r="I157"/>
      <c r="J157"/>
      <c r="K157"/>
      <c r="L157"/>
      <c r="M157"/>
      <c r="N157"/>
    </row>
    <row r="158" spans="1:14" s="39" customFormat="1" x14ac:dyDescent="0.4">
      <c r="A158" s="20"/>
      <c r="B158"/>
      <c r="C158"/>
      <c r="D158"/>
      <c r="E158"/>
      <c r="F158"/>
      <c r="G158"/>
      <c r="H158"/>
      <c r="I158"/>
      <c r="J158"/>
      <c r="K158"/>
      <c r="L158"/>
      <c r="M158"/>
      <c r="N158"/>
    </row>
    <row r="159" spans="1:14" s="39" customFormat="1" x14ac:dyDescent="0.4">
      <c r="B159"/>
      <c r="C159"/>
      <c r="D159"/>
      <c r="E159"/>
      <c r="F159"/>
      <c r="G159"/>
      <c r="H159"/>
      <c r="I159"/>
      <c r="J159"/>
      <c r="K159"/>
      <c r="L159"/>
      <c r="M159"/>
      <c r="N159"/>
    </row>
    <row r="160" spans="1:14" s="39" customFormat="1" x14ac:dyDescent="0.4">
      <c r="B160"/>
      <c r="C160"/>
      <c r="D160"/>
      <c r="E160"/>
      <c r="F160"/>
      <c r="G160"/>
      <c r="H160"/>
      <c r="I160"/>
      <c r="J160"/>
      <c r="K160"/>
      <c r="L160"/>
      <c r="M160"/>
      <c r="N160"/>
    </row>
    <row r="161" spans="1:14" s="39" customFormat="1" x14ac:dyDescent="0.4">
      <c r="B161"/>
      <c r="C161"/>
      <c r="D161"/>
      <c r="E161"/>
      <c r="F161"/>
      <c r="G161"/>
      <c r="H161"/>
      <c r="I161"/>
      <c r="J161"/>
      <c r="K161"/>
      <c r="L161"/>
      <c r="M161"/>
      <c r="N161"/>
    </row>
    <row r="162" spans="1:14" s="39" customFormat="1" x14ac:dyDescent="0.4">
      <c r="B162"/>
      <c r="C162"/>
      <c r="D162"/>
      <c r="E162"/>
      <c r="F162"/>
      <c r="G162"/>
      <c r="H162"/>
      <c r="I162"/>
      <c r="J162"/>
      <c r="K162"/>
      <c r="L162"/>
      <c r="M162"/>
      <c r="N162"/>
    </row>
    <row r="163" spans="1:14" s="39" customFormat="1" x14ac:dyDescent="0.4">
      <c r="B163"/>
      <c r="C163"/>
      <c r="D163"/>
      <c r="E163"/>
      <c r="F163"/>
      <c r="G163"/>
      <c r="H163"/>
      <c r="I163"/>
      <c r="J163"/>
      <c r="K163"/>
      <c r="L163"/>
      <c r="M163"/>
      <c r="N163"/>
    </row>
    <row r="164" spans="1:14" s="39" customFormat="1" x14ac:dyDescent="0.4">
      <c r="B164"/>
      <c r="C164"/>
      <c r="D164"/>
      <c r="E164"/>
      <c r="F164"/>
      <c r="G164"/>
      <c r="H164"/>
      <c r="I164"/>
      <c r="J164"/>
      <c r="K164"/>
      <c r="L164"/>
      <c r="M164"/>
      <c r="N164"/>
    </row>
    <row r="165" spans="1:14" s="39" customFormat="1" x14ac:dyDescent="0.4">
      <c r="B165"/>
      <c r="C165"/>
      <c r="D165"/>
      <c r="E165"/>
      <c r="F165"/>
      <c r="G165"/>
      <c r="H165"/>
      <c r="I165"/>
      <c r="J165"/>
      <c r="K165"/>
      <c r="L165"/>
      <c r="M165"/>
      <c r="N165"/>
    </row>
    <row r="166" spans="1:14" s="39" customFormat="1" x14ac:dyDescent="0.4">
      <c r="B166"/>
      <c r="C166"/>
      <c r="D166"/>
      <c r="E166"/>
      <c r="F166"/>
      <c r="G166"/>
      <c r="H166"/>
      <c r="I166"/>
      <c r="J166"/>
      <c r="K166"/>
      <c r="L166"/>
      <c r="M166"/>
      <c r="N166"/>
    </row>
    <row r="167" spans="1:14" x14ac:dyDescent="0.4">
      <c r="A167" s="39"/>
      <c r="B167"/>
      <c r="C167"/>
      <c r="D167"/>
      <c r="E167"/>
      <c r="F167"/>
    </row>
    <row r="168" spans="1:14" s="39" customFormat="1" x14ac:dyDescent="0.4">
      <c r="B168"/>
      <c r="C168"/>
      <c r="D168"/>
      <c r="E168"/>
      <c r="F168"/>
      <c r="G168"/>
      <c r="H168"/>
      <c r="I168"/>
      <c r="J168"/>
      <c r="K168"/>
      <c r="L168"/>
      <c r="M168"/>
      <c r="N168"/>
    </row>
    <row r="169" spans="1:14" s="39" customFormat="1" x14ac:dyDescent="0.4">
      <c r="A169" s="20"/>
      <c r="B169"/>
      <c r="C169"/>
      <c r="D169"/>
      <c r="E169"/>
      <c r="F169"/>
      <c r="G169"/>
      <c r="H169"/>
      <c r="I169"/>
      <c r="J169"/>
      <c r="K169"/>
      <c r="L169"/>
      <c r="M169"/>
      <c r="N169"/>
    </row>
    <row r="170" spans="1:14" s="39" customFormat="1" x14ac:dyDescent="0.4">
      <c r="B170"/>
      <c r="C170"/>
      <c r="D170"/>
      <c r="E170"/>
      <c r="F170"/>
      <c r="G170"/>
      <c r="H170"/>
      <c r="I170"/>
      <c r="J170"/>
      <c r="K170"/>
      <c r="L170"/>
      <c r="M170"/>
      <c r="N170"/>
    </row>
    <row r="171" spans="1:14" s="39" customFormat="1" x14ac:dyDescent="0.4">
      <c r="B171"/>
      <c r="C171"/>
      <c r="D171"/>
      <c r="E171"/>
      <c r="F171"/>
      <c r="G171"/>
      <c r="H171"/>
      <c r="I171"/>
      <c r="J171"/>
      <c r="K171"/>
      <c r="L171"/>
      <c r="M171"/>
      <c r="N171"/>
    </row>
    <row r="172" spans="1:14" s="39" customFormat="1" x14ac:dyDescent="0.4">
      <c r="B172"/>
      <c r="C172"/>
      <c r="D172"/>
      <c r="E172"/>
      <c r="F172"/>
      <c r="G172"/>
      <c r="H172"/>
      <c r="I172"/>
      <c r="J172"/>
      <c r="K172"/>
      <c r="L172"/>
      <c r="M172"/>
      <c r="N172"/>
    </row>
    <row r="173" spans="1:14" s="39" customFormat="1" x14ac:dyDescent="0.4">
      <c r="B173"/>
      <c r="C173"/>
      <c r="D173"/>
      <c r="E173"/>
      <c r="F173"/>
      <c r="G173"/>
      <c r="H173"/>
      <c r="I173"/>
      <c r="J173"/>
      <c r="K173"/>
      <c r="L173"/>
      <c r="M173"/>
      <c r="N173"/>
    </row>
    <row r="174" spans="1:14" s="39" customFormat="1" x14ac:dyDescent="0.4">
      <c r="B174"/>
      <c r="C174"/>
      <c r="D174"/>
      <c r="E174"/>
      <c r="F174"/>
      <c r="G174"/>
      <c r="H174"/>
      <c r="I174"/>
      <c r="J174"/>
      <c r="K174"/>
      <c r="L174"/>
      <c r="M174"/>
      <c r="N174"/>
    </row>
    <row r="175" spans="1:14" s="39" customFormat="1" x14ac:dyDescent="0.4">
      <c r="B175"/>
      <c r="C175"/>
      <c r="D175"/>
      <c r="E175"/>
      <c r="F175"/>
      <c r="G175"/>
      <c r="H175"/>
      <c r="I175"/>
      <c r="J175"/>
      <c r="K175"/>
      <c r="L175"/>
      <c r="M175"/>
      <c r="N175"/>
    </row>
    <row r="176" spans="1:14" s="39" customFormat="1" x14ac:dyDescent="0.4">
      <c r="B176"/>
      <c r="C176"/>
      <c r="D176"/>
      <c r="E176"/>
      <c r="F176"/>
      <c r="G176"/>
      <c r="H176"/>
      <c r="I176"/>
      <c r="J176"/>
      <c r="K176"/>
      <c r="L176"/>
      <c r="M176"/>
      <c r="N176"/>
    </row>
    <row r="177" spans="1:14" s="39" customFormat="1" x14ac:dyDescent="0.4">
      <c r="B177"/>
      <c r="C177"/>
      <c r="D177"/>
      <c r="E177"/>
      <c r="F177"/>
      <c r="G177"/>
      <c r="H177"/>
      <c r="I177"/>
      <c r="J177"/>
      <c r="K177"/>
      <c r="L177"/>
      <c r="M177"/>
      <c r="N177"/>
    </row>
    <row r="178" spans="1:14" x14ac:dyDescent="0.4">
      <c r="A178" s="39"/>
      <c r="B178"/>
      <c r="C178"/>
      <c r="D178"/>
      <c r="E178"/>
      <c r="F178"/>
    </row>
    <row r="179" spans="1:14" s="39" customFormat="1" x14ac:dyDescent="0.4">
      <c r="B179"/>
      <c r="C179"/>
      <c r="D179"/>
      <c r="E179"/>
      <c r="F179"/>
      <c r="G179"/>
      <c r="H179"/>
      <c r="I179"/>
      <c r="J179"/>
      <c r="K179"/>
      <c r="L179"/>
      <c r="M179"/>
      <c r="N179"/>
    </row>
    <row r="180" spans="1:14" s="39" customFormat="1" x14ac:dyDescent="0.4">
      <c r="A180" s="20"/>
      <c r="B180"/>
      <c r="C180"/>
      <c r="D180"/>
      <c r="E180"/>
      <c r="F180"/>
      <c r="G180"/>
      <c r="H180"/>
      <c r="I180"/>
      <c r="J180"/>
      <c r="K180"/>
      <c r="L180"/>
      <c r="M180"/>
      <c r="N180"/>
    </row>
    <row r="181" spans="1:14" s="39" customFormat="1" x14ac:dyDescent="0.4">
      <c r="B181"/>
      <c r="C181"/>
      <c r="D181"/>
      <c r="E181"/>
      <c r="F181"/>
      <c r="G181"/>
      <c r="H181"/>
      <c r="I181"/>
      <c r="J181"/>
      <c r="K181"/>
      <c r="L181"/>
      <c r="M181"/>
      <c r="N181"/>
    </row>
    <row r="182" spans="1:14" s="39" customFormat="1" x14ac:dyDescent="0.4">
      <c r="B182"/>
      <c r="C182"/>
      <c r="D182"/>
      <c r="E182"/>
      <c r="F182"/>
      <c r="G182"/>
      <c r="H182"/>
      <c r="I182"/>
      <c r="J182"/>
      <c r="K182"/>
      <c r="L182"/>
      <c r="M182"/>
      <c r="N182"/>
    </row>
    <row r="183" spans="1:14" s="39" customFormat="1" x14ac:dyDescent="0.4">
      <c r="B183"/>
      <c r="C183"/>
      <c r="D183"/>
      <c r="E183"/>
      <c r="F183"/>
      <c r="G183"/>
      <c r="H183"/>
      <c r="I183"/>
      <c r="J183"/>
      <c r="K183"/>
      <c r="L183"/>
      <c r="M183"/>
      <c r="N183"/>
    </row>
    <row r="184" spans="1:14" s="39" customFormat="1" x14ac:dyDescent="0.4">
      <c r="B184"/>
      <c r="C184"/>
      <c r="D184"/>
      <c r="E184"/>
      <c r="F184"/>
      <c r="G184"/>
      <c r="H184"/>
      <c r="I184"/>
      <c r="J184"/>
      <c r="K184"/>
      <c r="L184"/>
      <c r="M184"/>
      <c r="N184"/>
    </row>
    <row r="185" spans="1:14" s="39" customFormat="1" x14ac:dyDescent="0.4">
      <c r="B185"/>
      <c r="C185"/>
      <c r="D185"/>
      <c r="E185"/>
      <c r="F185"/>
      <c r="G185"/>
      <c r="H185"/>
      <c r="I185"/>
      <c r="J185"/>
      <c r="K185"/>
      <c r="L185"/>
      <c r="M185"/>
      <c r="N185"/>
    </row>
    <row r="186" spans="1:14" s="39" customFormat="1" x14ac:dyDescent="0.4">
      <c r="B186"/>
      <c r="C186"/>
      <c r="D186"/>
      <c r="E186"/>
      <c r="F186"/>
      <c r="G186"/>
      <c r="H186"/>
      <c r="I186"/>
      <c r="J186"/>
      <c r="K186"/>
      <c r="L186"/>
      <c r="M186"/>
      <c r="N186"/>
    </row>
    <row r="187" spans="1:14" s="39" customFormat="1" x14ac:dyDescent="0.4">
      <c r="B187"/>
      <c r="C187"/>
      <c r="D187"/>
      <c r="E187"/>
      <c r="F187"/>
      <c r="G187"/>
      <c r="H187"/>
      <c r="I187"/>
      <c r="J187"/>
      <c r="K187"/>
      <c r="L187"/>
      <c r="M187"/>
      <c r="N187"/>
    </row>
    <row r="188" spans="1:14" s="39" customFormat="1" x14ac:dyDescent="0.4">
      <c r="B188"/>
      <c r="C188"/>
      <c r="D188"/>
      <c r="E188"/>
      <c r="F188"/>
      <c r="G188"/>
      <c r="H188"/>
      <c r="I188"/>
      <c r="J188"/>
      <c r="K188"/>
      <c r="L188"/>
      <c r="M188"/>
      <c r="N188"/>
    </row>
    <row r="189" spans="1:14" x14ac:dyDescent="0.4">
      <c r="A189" s="39"/>
      <c r="B189"/>
      <c r="C189"/>
      <c r="D189"/>
      <c r="E189"/>
      <c r="F189"/>
    </row>
    <row r="190" spans="1:14" s="39" customFormat="1" x14ac:dyDescent="0.4">
      <c r="B190"/>
      <c r="C190"/>
      <c r="D190"/>
      <c r="E190"/>
      <c r="F190"/>
      <c r="G190"/>
      <c r="H190"/>
      <c r="I190"/>
      <c r="J190"/>
      <c r="K190"/>
      <c r="L190"/>
      <c r="M190"/>
      <c r="N190"/>
    </row>
    <row r="191" spans="1:14" s="39" customFormat="1" x14ac:dyDescent="0.4">
      <c r="A191" s="20"/>
      <c r="B191"/>
      <c r="C191"/>
      <c r="D191"/>
      <c r="E191"/>
      <c r="F191"/>
      <c r="G191"/>
      <c r="H191"/>
      <c r="I191"/>
      <c r="J191"/>
      <c r="K191"/>
      <c r="L191"/>
      <c r="M191"/>
      <c r="N191"/>
    </row>
    <row r="192" spans="1:14" s="39" customFormat="1" x14ac:dyDescent="0.4">
      <c r="B192"/>
      <c r="C192"/>
      <c r="D192"/>
      <c r="E192"/>
      <c r="F192"/>
      <c r="G192"/>
      <c r="H192"/>
      <c r="I192"/>
      <c r="J192"/>
      <c r="K192"/>
      <c r="L192"/>
      <c r="M192"/>
      <c r="N192"/>
    </row>
    <row r="193" spans="1:14" s="39" customFormat="1" x14ac:dyDescent="0.4">
      <c r="B193"/>
      <c r="C193"/>
      <c r="D193"/>
      <c r="E193"/>
      <c r="F193"/>
      <c r="G193"/>
      <c r="H193"/>
      <c r="I193"/>
      <c r="J193"/>
      <c r="K193"/>
      <c r="L193"/>
      <c r="M193"/>
      <c r="N193"/>
    </row>
    <row r="194" spans="1:14" s="39" customFormat="1" x14ac:dyDescent="0.4">
      <c r="B194"/>
      <c r="C194"/>
      <c r="D194"/>
      <c r="E194"/>
      <c r="F194"/>
      <c r="G194"/>
      <c r="H194"/>
      <c r="I194"/>
      <c r="J194"/>
      <c r="K194"/>
      <c r="L194"/>
      <c r="M194"/>
      <c r="N194"/>
    </row>
    <row r="195" spans="1:14" s="39" customFormat="1" x14ac:dyDescent="0.4">
      <c r="B195"/>
      <c r="C195"/>
      <c r="D195"/>
      <c r="E195"/>
      <c r="F195"/>
      <c r="G195"/>
      <c r="H195"/>
      <c r="I195"/>
      <c r="J195"/>
      <c r="K195"/>
      <c r="L195"/>
      <c r="M195"/>
      <c r="N195"/>
    </row>
    <row r="196" spans="1:14" s="39" customFormat="1" x14ac:dyDescent="0.4">
      <c r="B196"/>
      <c r="C196"/>
      <c r="D196"/>
      <c r="E196"/>
      <c r="F196"/>
      <c r="G196"/>
      <c r="H196"/>
      <c r="I196"/>
      <c r="J196"/>
      <c r="K196"/>
      <c r="L196"/>
      <c r="M196"/>
      <c r="N196"/>
    </row>
    <row r="197" spans="1:14" s="39" customFormat="1" x14ac:dyDescent="0.4">
      <c r="B197"/>
      <c r="C197"/>
      <c r="D197"/>
      <c r="E197"/>
      <c r="F197"/>
      <c r="G197"/>
      <c r="H197"/>
      <c r="I197"/>
      <c r="J197"/>
      <c r="K197"/>
      <c r="L197"/>
      <c r="M197"/>
      <c r="N197"/>
    </row>
    <row r="198" spans="1:14" s="39" customFormat="1" x14ac:dyDescent="0.4">
      <c r="B198"/>
      <c r="C198"/>
      <c r="D198"/>
      <c r="E198"/>
      <c r="F198"/>
      <c r="G198"/>
      <c r="H198"/>
      <c r="I198"/>
      <c r="J198"/>
      <c r="K198"/>
      <c r="L198"/>
      <c r="M198"/>
      <c r="N198"/>
    </row>
    <row r="199" spans="1:14" s="39" customFormat="1" x14ac:dyDescent="0.4">
      <c r="B199"/>
      <c r="C199"/>
      <c r="D199"/>
      <c r="E199"/>
      <c r="F199"/>
      <c r="G199"/>
      <c r="H199"/>
      <c r="I199"/>
      <c r="J199"/>
      <c r="K199"/>
      <c r="L199"/>
      <c r="M199"/>
      <c r="N199"/>
    </row>
    <row r="200" spans="1:14" x14ac:dyDescent="0.4">
      <c r="A200" s="39"/>
      <c r="B200"/>
      <c r="C200"/>
      <c r="D200"/>
      <c r="E200"/>
      <c r="F200"/>
    </row>
    <row r="201" spans="1:14" s="39" customFormat="1" x14ac:dyDescent="0.4">
      <c r="B201"/>
      <c r="C201"/>
      <c r="D201"/>
      <c r="E201"/>
      <c r="F201"/>
      <c r="G201"/>
      <c r="H201"/>
      <c r="I201"/>
      <c r="J201"/>
      <c r="K201"/>
      <c r="L201"/>
      <c r="M201"/>
      <c r="N201"/>
    </row>
    <row r="202" spans="1:14" s="39" customFormat="1" x14ac:dyDescent="0.4">
      <c r="A202" s="20"/>
      <c r="B202"/>
      <c r="C202"/>
      <c r="D202"/>
      <c r="E202"/>
      <c r="F202"/>
      <c r="G202"/>
      <c r="H202"/>
      <c r="I202"/>
      <c r="J202"/>
      <c r="K202"/>
      <c r="L202"/>
      <c r="M202"/>
      <c r="N202"/>
    </row>
    <row r="203" spans="1:14" s="39" customFormat="1" x14ac:dyDescent="0.4">
      <c r="B203"/>
      <c r="C203"/>
      <c r="D203"/>
      <c r="E203"/>
      <c r="F203"/>
      <c r="G203"/>
      <c r="H203"/>
      <c r="I203"/>
      <c r="J203"/>
      <c r="K203"/>
      <c r="L203"/>
      <c r="M203"/>
      <c r="N203"/>
    </row>
    <row r="204" spans="1:14" s="39" customFormat="1" x14ac:dyDescent="0.4">
      <c r="B204"/>
      <c r="C204"/>
      <c r="D204"/>
      <c r="E204"/>
      <c r="F204"/>
      <c r="G204"/>
      <c r="H204"/>
      <c r="I204"/>
      <c r="J204"/>
      <c r="K204"/>
      <c r="L204"/>
      <c r="M204"/>
      <c r="N204"/>
    </row>
    <row r="205" spans="1:14" s="39" customFormat="1" x14ac:dyDescent="0.4">
      <c r="B205"/>
      <c r="C205"/>
      <c r="D205"/>
      <c r="E205"/>
      <c r="F205"/>
      <c r="G205"/>
      <c r="H205"/>
      <c r="I205"/>
      <c r="J205"/>
      <c r="K205"/>
      <c r="L205"/>
      <c r="M205"/>
      <c r="N205"/>
    </row>
    <row r="206" spans="1:14" s="39" customFormat="1" x14ac:dyDescent="0.4">
      <c r="B206"/>
      <c r="C206"/>
      <c r="D206"/>
      <c r="E206"/>
      <c r="F206"/>
      <c r="G206"/>
      <c r="H206"/>
      <c r="I206"/>
      <c r="J206"/>
      <c r="K206"/>
      <c r="L206"/>
      <c r="M206"/>
      <c r="N206"/>
    </row>
    <row r="207" spans="1:14" s="39" customFormat="1" x14ac:dyDescent="0.4">
      <c r="B207"/>
      <c r="C207"/>
      <c r="D207"/>
      <c r="E207"/>
      <c r="F207"/>
      <c r="G207"/>
      <c r="H207"/>
      <c r="I207"/>
      <c r="J207"/>
      <c r="K207"/>
      <c r="L207"/>
      <c r="M207"/>
      <c r="N207"/>
    </row>
    <row r="208" spans="1:14" s="39" customFormat="1" x14ac:dyDescent="0.4">
      <c r="B208"/>
      <c r="C208"/>
      <c r="D208"/>
      <c r="E208"/>
      <c r="F208"/>
      <c r="G208"/>
      <c r="H208"/>
      <c r="I208"/>
      <c r="J208"/>
      <c r="K208"/>
      <c r="L208"/>
      <c r="M208"/>
      <c r="N208"/>
    </row>
    <row r="209" spans="1:14" s="39" customFormat="1" x14ac:dyDescent="0.4">
      <c r="B209"/>
      <c r="C209"/>
      <c r="D209"/>
      <c r="E209"/>
      <c r="F209"/>
      <c r="G209"/>
      <c r="H209"/>
      <c r="I209"/>
      <c r="J209"/>
      <c r="K209"/>
      <c r="L209"/>
      <c r="M209"/>
      <c r="N209"/>
    </row>
    <row r="210" spans="1:14" s="39" customFormat="1" x14ac:dyDescent="0.4">
      <c r="B210"/>
      <c r="C210"/>
      <c r="D210"/>
      <c r="E210"/>
      <c r="F210"/>
      <c r="G210"/>
      <c r="H210"/>
      <c r="I210"/>
      <c r="J210"/>
      <c r="K210"/>
      <c r="L210"/>
      <c r="M210"/>
      <c r="N210"/>
    </row>
    <row r="211" spans="1:14" x14ac:dyDescent="0.4">
      <c r="A211" s="39"/>
      <c r="B211"/>
      <c r="C211"/>
      <c r="D211"/>
      <c r="E211"/>
      <c r="F211"/>
    </row>
    <row r="212" spans="1:14" s="39" customFormat="1" x14ac:dyDescent="0.4">
      <c r="B212"/>
      <c r="C212"/>
      <c r="D212"/>
      <c r="E212"/>
      <c r="F212"/>
      <c r="G212"/>
      <c r="H212"/>
      <c r="I212"/>
      <c r="J212"/>
      <c r="K212"/>
      <c r="L212"/>
      <c r="M212"/>
      <c r="N212"/>
    </row>
    <row r="213" spans="1:14" s="39" customFormat="1" x14ac:dyDescent="0.4">
      <c r="A213" s="20"/>
      <c r="B213"/>
      <c r="C213"/>
      <c r="D213"/>
      <c r="E213"/>
      <c r="F213"/>
      <c r="G213"/>
      <c r="H213"/>
      <c r="I213"/>
      <c r="J213"/>
      <c r="K213"/>
      <c r="L213"/>
      <c r="M213"/>
      <c r="N213"/>
    </row>
    <row r="214" spans="1:14" s="39" customFormat="1" x14ac:dyDescent="0.4">
      <c r="B214"/>
      <c r="C214"/>
      <c r="D214"/>
      <c r="E214"/>
      <c r="F214"/>
      <c r="G214"/>
      <c r="H214"/>
      <c r="I214"/>
      <c r="J214"/>
      <c r="K214"/>
      <c r="L214"/>
      <c r="M214"/>
      <c r="N214"/>
    </row>
    <row r="215" spans="1:14" s="39" customFormat="1" x14ac:dyDescent="0.4">
      <c r="B215"/>
      <c r="C215"/>
      <c r="D215"/>
      <c r="E215"/>
      <c r="F215"/>
      <c r="G215"/>
      <c r="H215"/>
      <c r="I215"/>
      <c r="J215"/>
      <c r="K215"/>
      <c r="L215"/>
      <c r="M215"/>
      <c r="N215"/>
    </row>
    <row r="216" spans="1:14" s="39" customFormat="1" x14ac:dyDescent="0.4">
      <c r="B216"/>
      <c r="C216"/>
      <c r="D216"/>
      <c r="E216"/>
      <c r="F216"/>
      <c r="G216"/>
      <c r="H216"/>
      <c r="I216"/>
      <c r="J216"/>
      <c r="K216"/>
      <c r="L216"/>
      <c r="M216"/>
      <c r="N216"/>
    </row>
    <row r="217" spans="1:14" s="39" customFormat="1" x14ac:dyDescent="0.4">
      <c r="B217"/>
      <c r="C217"/>
      <c r="D217"/>
      <c r="E217"/>
      <c r="F217"/>
      <c r="G217"/>
      <c r="H217"/>
      <c r="I217"/>
      <c r="J217"/>
      <c r="K217"/>
      <c r="L217"/>
      <c r="M217"/>
      <c r="N217"/>
    </row>
    <row r="218" spans="1:14" s="39" customFormat="1" x14ac:dyDescent="0.4">
      <c r="B218"/>
      <c r="C218"/>
      <c r="D218"/>
      <c r="E218"/>
      <c r="F218"/>
      <c r="G218"/>
      <c r="H218"/>
      <c r="I218"/>
      <c r="J218"/>
      <c r="K218"/>
      <c r="L218"/>
      <c r="M218"/>
      <c r="N218"/>
    </row>
    <row r="219" spans="1:14" s="39" customFormat="1" x14ac:dyDescent="0.4">
      <c r="B219"/>
      <c r="C219"/>
      <c r="D219"/>
      <c r="E219"/>
      <c r="F219"/>
      <c r="G219"/>
      <c r="H219"/>
      <c r="I219"/>
      <c r="J219"/>
      <c r="K219"/>
      <c r="L219"/>
      <c r="M219"/>
      <c r="N219"/>
    </row>
    <row r="220" spans="1:14" s="39" customFormat="1" x14ac:dyDescent="0.4">
      <c r="B220"/>
      <c r="C220"/>
      <c r="D220"/>
      <c r="E220"/>
      <c r="F220"/>
      <c r="G220"/>
      <c r="H220"/>
      <c r="I220"/>
      <c r="J220"/>
      <c r="K220"/>
      <c r="L220"/>
      <c r="M220"/>
      <c r="N220"/>
    </row>
    <row r="221" spans="1:14" s="39" customFormat="1" x14ac:dyDescent="0.4">
      <c r="B221"/>
      <c r="C221"/>
      <c r="D221"/>
      <c r="E221"/>
      <c r="F221"/>
      <c r="G221"/>
      <c r="H221"/>
      <c r="I221"/>
      <c r="J221"/>
      <c r="K221"/>
      <c r="L221"/>
      <c r="M221"/>
      <c r="N221"/>
    </row>
    <row r="222" spans="1:14" x14ac:dyDescent="0.4">
      <c r="A222" s="39"/>
      <c r="B222"/>
      <c r="C222"/>
      <c r="D222"/>
      <c r="E222"/>
      <c r="F222"/>
    </row>
    <row r="223" spans="1:14" s="39" customFormat="1" x14ac:dyDescent="0.4">
      <c r="B223"/>
      <c r="C223"/>
      <c r="D223"/>
      <c r="E223"/>
      <c r="F223"/>
      <c r="G223"/>
      <c r="H223"/>
      <c r="I223"/>
      <c r="J223"/>
      <c r="K223"/>
      <c r="L223"/>
      <c r="M223"/>
      <c r="N223"/>
    </row>
    <row r="224" spans="1:14" s="39" customFormat="1" x14ac:dyDescent="0.4">
      <c r="A224" s="20"/>
      <c r="B224"/>
      <c r="C224"/>
      <c r="D224"/>
      <c r="E224"/>
      <c r="F224"/>
      <c r="G224"/>
      <c r="H224"/>
      <c r="I224"/>
      <c r="J224"/>
      <c r="K224"/>
      <c r="L224"/>
      <c r="M224"/>
      <c r="N224"/>
    </row>
    <row r="225" spans="1:14" s="39" customFormat="1" x14ac:dyDescent="0.4">
      <c r="B225"/>
      <c r="C225"/>
      <c r="D225"/>
      <c r="E225"/>
      <c r="F225"/>
      <c r="G225"/>
      <c r="H225"/>
      <c r="I225"/>
      <c r="J225"/>
      <c r="K225"/>
      <c r="L225"/>
      <c r="M225"/>
      <c r="N225"/>
    </row>
    <row r="226" spans="1:14" s="39" customFormat="1" x14ac:dyDescent="0.4">
      <c r="B226"/>
      <c r="C226"/>
      <c r="D226"/>
      <c r="E226"/>
      <c r="F226"/>
      <c r="G226"/>
      <c r="H226"/>
      <c r="I226"/>
      <c r="J226"/>
      <c r="K226"/>
      <c r="L226"/>
      <c r="M226"/>
      <c r="N226"/>
    </row>
    <row r="227" spans="1:14" s="39" customFormat="1" x14ac:dyDescent="0.4">
      <c r="B227"/>
      <c r="C227"/>
      <c r="D227"/>
      <c r="E227"/>
      <c r="F227"/>
      <c r="G227"/>
      <c r="H227"/>
      <c r="I227"/>
      <c r="J227"/>
      <c r="K227"/>
      <c r="L227"/>
      <c r="M227"/>
      <c r="N227"/>
    </row>
    <row r="228" spans="1:14" s="39" customFormat="1" x14ac:dyDescent="0.4">
      <c r="B228"/>
      <c r="C228"/>
      <c r="D228"/>
      <c r="E228"/>
      <c r="F228"/>
      <c r="G228"/>
      <c r="H228"/>
      <c r="I228"/>
      <c r="J228"/>
      <c r="K228"/>
      <c r="L228"/>
      <c r="M228"/>
      <c r="N228"/>
    </row>
    <row r="229" spans="1:14" s="39" customFormat="1" x14ac:dyDescent="0.4">
      <c r="B229"/>
      <c r="C229"/>
      <c r="D229"/>
      <c r="E229"/>
      <c r="F229"/>
      <c r="G229"/>
      <c r="H229"/>
      <c r="I229"/>
      <c r="J229"/>
      <c r="K229"/>
      <c r="L229"/>
      <c r="M229"/>
      <c r="N229"/>
    </row>
    <row r="230" spans="1:14" s="39" customFormat="1" x14ac:dyDescent="0.4">
      <c r="B230"/>
      <c r="C230"/>
      <c r="D230"/>
      <c r="E230"/>
      <c r="F230"/>
      <c r="G230"/>
      <c r="H230"/>
      <c r="I230"/>
      <c r="J230"/>
      <c r="K230"/>
      <c r="L230"/>
      <c r="M230"/>
      <c r="N230"/>
    </row>
    <row r="231" spans="1:14" s="39" customFormat="1" x14ac:dyDescent="0.4">
      <c r="B231"/>
      <c r="C231"/>
      <c r="D231"/>
      <c r="E231"/>
      <c r="F231"/>
      <c r="G231"/>
      <c r="H231"/>
      <c r="I231"/>
      <c r="J231"/>
      <c r="K231"/>
      <c r="L231"/>
      <c r="M231"/>
      <c r="N231"/>
    </row>
    <row r="232" spans="1:14" s="39" customFormat="1" x14ac:dyDescent="0.4">
      <c r="B232"/>
      <c r="C232"/>
      <c r="D232"/>
      <c r="E232"/>
      <c r="F232"/>
      <c r="G232"/>
      <c r="H232"/>
      <c r="I232"/>
      <c r="J232"/>
      <c r="K232"/>
      <c r="L232"/>
      <c r="M232"/>
      <c r="N232"/>
    </row>
    <row r="233" spans="1:14" x14ac:dyDescent="0.4">
      <c r="A233" s="39"/>
      <c r="B233"/>
      <c r="C233"/>
      <c r="D233"/>
      <c r="E233"/>
      <c r="F233"/>
    </row>
    <row r="234" spans="1:14" s="39" customFormat="1" x14ac:dyDescent="0.4">
      <c r="B234"/>
      <c r="C234"/>
      <c r="D234"/>
      <c r="E234"/>
      <c r="F234"/>
      <c r="G234"/>
      <c r="H234"/>
      <c r="I234"/>
      <c r="J234"/>
      <c r="K234"/>
      <c r="L234"/>
      <c r="M234"/>
      <c r="N234"/>
    </row>
    <row r="235" spans="1:14" s="39" customFormat="1" x14ac:dyDescent="0.4">
      <c r="A235" s="20"/>
      <c r="B235"/>
      <c r="C235"/>
      <c r="D235"/>
      <c r="E235"/>
      <c r="F235"/>
      <c r="G235"/>
      <c r="H235"/>
      <c r="I235"/>
      <c r="J235"/>
      <c r="K235"/>
      <c r="L235"/>
      <c r="M235"/>
      <c r="N235"/>
    </row>
    <row r="236" spans="1:14" s="39" customFormat="1" x14ac:dyDescent="0.4">
      <c r="B236"/>
      <c r="C236"/>
      <c r="D236"/>
      <c r="E236"/>
      <c r="F236"/>
      <c r="G236"/>
      <c r="H236"/>
      <c r="I236"/>
      <c r="J236"/>
      <c r="K236"/>
      <c r="L236"/>
      <c r="M236"/>
      <c r="N236"/>
    </row>
    <row r="237" spans="1:14" s="39" customFormat="1" x14ac:dyDescent="0.4">
      <c r="B237"/>
      <c r="C237"/>
      <c r="D237"/>
      <c r="E237"/>
      <c r="F237"/>
      <c r="G237"/>
      <c r="H237"/>
      <c r="I237"/>
      <c r="J237"/>
      <c r="K237"/>
      <c r="L237"/>
      <c r="M237"/>
      <c r="N237"/>
    </row>
    <row r="238" spans="1:14" s="39" customFormat="1" x14ac:dyDescent="0.4">
      <c r="B238"/>
      <c r="C238"/>
      <c r="D238"/>
      <c r="E238"/>
      <c r="F238"/>
      <c r="G238"/>
      <c r="H238"/>
      <c r="I238"/>
      <c r="J238"/>
      <c r="K238"/>
      <c r="L238"/>
      <c r="M238"/>
      <c r="N238"/>
    </row>
    <row r="239" spans="1:14" s="39" customFormat="1" x14ac:dyDescent="0.4">
      <c r="B239"/>
      <c r="C239"/>
      <c r="D239"/>
      <c r="E239"/>
      <c r="F239"/>
      <c r="G239"/>
      <c r="H239"/>
      <c r="I239"/>
      <c r="J239"/>
      <c r="K239"/>
      <c r="L239"/>
      <c r="M239"/>
      <c r="N239"/>
    </row>
    <row r="240" spans="1:14" s="39" customFormat="1" x14ac:dyDescent="0.4">
      <c r="B240"/>
      <c r="C240"/>
      <c r="D240"/>
      <c r="E240"/>
      <c r="F240"/>
      <c r="G240"/>
      <c r="H240"/>
      <c r="I240"/>
      <c r="J240"/>
      <c r="K240"/>
      <c r="L240"/>
      <c r="M240"/>
      <c r="N240"/>
    </row>
    <row r="241" spans="1:14" s="39" customFormat="1" x14ac:dyDescent="0.4">
      <c r="B241"/>
      <c r="C241"/>
      <c r="D241"/>
      <c r="E241"/>
      <c r="F241"/>
      <c r="G241"/>
      <c r="H241"/>
      <c r="I241"/>
      <c r="J241"/>
      <c r="K241"/>
      <c r="L241"/>
      <c r="M241"/>
      <c r="N241"/>
    </row>
    <row r="242" spans="1:14" s="39" customFormat="1" x14ac:dyDescent="0.4">
      <c r="B242"/>
      <c r="C242"/>
      <c r="D242"/>
      <c r="E242"/>
      <c r="F242"/>
      <c r="G242"/>
      <c r="H242"/>
      <c r="I242"/>
      <c r="J242"/>
      <c r="K242"/>
      <c r="L242"/>
      <c r="M242"/>
      <c r="N242"/>
    </row>
    <row r="243" spans="1:14" x14ac:dyDescent="0.4">
      <c r="A243" s="39"/>
      <c r="B243"/>
      <c r="C243"/>
      <c r="D243"/>
      <c r="E243"/>
      <c r="F243"/>
    </row>
    <row r="244" spans="1:14" x14ac:dyDescent="0.4">
      <c r="A244" s="39"/>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39"/>
      <c r="C260" s="39"/>
      <c r="D260" s="39"/>
      <c r="E260" s="39"/>
      <c r="F260" s="39"/>
    </row>
  </sheetData>
  <sheetProtection algorithmName="SHA-512" hashValue="whsN5TAw34XCfeb7MMYOevTZADWdTcJyG0Vy0AQM5YetCKBn51SjHGQ1nJ3A8zhNCLdSnCu2e35OwUEuXRpDMw==" saltValue="H2+y5x3n877dkMwyc1ehEA==" spinCount="100000" sheet="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1A90608-420F-46C2-BD70-6E34B2101664}">
          <x14:formula1>
            <xm:f>'算出（非表示）'!$B$4:$B$21</xm:f>
          </x14:formula1>
          <xm:sqref>C6 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167"/>
  <sheetViews>
    <sheetView workbookViewId="0">
      <selection activeCell="E32" sqref="E32"/>
    </sheetView>
  </sheetViews>
  <sheetFormatPr defaultRowHeight="18.75" x14ac:dyDescent="0.4"/>
  <cols>
    <col min="2" max="2" width="29.875" customWidth="1"/>
    <col min="3" max="3" width="10.875" customWidth="1"/>
    <col min="6" max="6" width="9.625" customWidth="1"/>
    <col min="23" max="23" width="16.5" customWidth="1"/>
    <col min="24" max="24" width="10.875" customWidth="1"/>
    <col min="26" max="26" width="28" customWidth="1"/>
    <col min="27" max="27" width="20" customWidth="1"/>
  </cols>
  <sheetData>
    <row r="1" spans="1:20" ht="19.5" x14ac:dyDescent="0.4">
      <c r="A1" s="6"/>
      <c r="B1" s="6"/>
      <c r="C1" s="13"/>
      <c r="D1" s="13"/>
      <c r="E1" s="13"/>
      <c r="F1" s="13"/>
      <c r="G1" s="6"/>
      <c r="H1" s="6"/>
      <c r="I1" s="6"/>
      <c r="J1" s="6"/>
      <c r="K1" s="6"/>
      <c r="L1" s="6"/>
      <c r="M1" s="6"/>
      <c r="N1" s="6"/>
      <c r="O1" s="6"/>
      <c r="P1" s="6"/>
      <c r="Q1" s="6"/>
      <c r="R1" s="6"/>
    </row>
    <row r="2" spans="1:20" ht="19.5" x14ac:dyDescent="0.4">
      <c r="A2" s="6"/>
      <c r="B2" s="33" t="s">
        <v>18</v>
      </c>
      <c r="C2" s="33" t="s">
        <v>19</v>
      </c>
      <c r="D2" s="13"/>
      <c r="E2" s="13"/>
      <c r="F2" s="13"/>
      <c r="H2" s="6"/>
      <c r="I2" s="6"/>
      <c r="J2" s="6"/>
      <c r="K2" s="6"/>
      <c r="L2" s="6"/>
      <c r="M2" s="6"/>
      <c r="N2" s="6"/>
      <c r="O2" s="6"/>
      <c r="P2" s="6"/>
      <c r="Q2" s="6"/>
      <c r="R2" s="6"/>
    </row>
    <row r="3" spans="1:20" ht="19.5" x14ac:dyDescent="0.4">
      <c r="A3" s="6"/>
      <c r="B3" s="33" t="s">
        <v>40</v>
      </c>
      <c r="C3" s="33"/>
      <c r="D3" s="13"/>
      <c r="E3" s="34" t="s">
        <v>40</v>
      </c>
      <c r="F3" s="13"/>
      <c r="H3" s="6"/>
      <c r="I3" s="6"/>
      <c r="J3" s="6"/>
      <c r="K3" s="6"/>
      <c r="L3" s="6"/>
      <c r="M3" s="6"/>
      <c r="N3" s="6"/>
      <c r="O3" s="6"/>
      <c r="P3" s="6"/>
      <c r="Q3" s="6"/>
      <c r="R3" s="6"/>
    </row>
    <row r="4" spans="1:20" ht="19.5" x14ac:dyDescent="0.4">
      <c r="A4" s="6"/>
      <c r="B4" s="15" t="s">
        <v>0</v>
      </c>
      <c r="C4" s="16">
        <v>1100</v>
      </c>
      <c r="D4" s="13"/>
      <c r="E4" s="35">
        <v>2012</v>
      </c>
      <c r="F4" s="13"/>
      <c r="G4" s="25"/>
      <c r="H4" s="6"/>
      <c r="I4" s="6"/>
      <c r="J4" s="6"/>
      <c r="K4" s="6"/>
      <c r="L4" s="6"/>
      <c r="M4" s="6"/>
      <c r="N4" s="6"/>
      <c r="O4" s="6"/>
      <c r="P4" s="6"/>
      <c r="Q4" s="9"/>
      <c r="R4" s="9"/>
      <c r="S4" s="7"/>
      <c r="T4" s="7"/>
    </row>
    <row r="5" spans="1:20" ht="19.5" x14ac:dyDescent="0.4">
      <c r="A5" s="6"/>
      <c r="B5" s="15" t="s">
        <v>1</v>
      </c>
      <c r="C5" s="16">
        <v>1430</v>
      </c>
      <c r="D5" s="13"/>
      <c r="E5" s="35">
        <v>2013</v>
      </c>
      <c r="F5" s="13"/>
      <c r="G5" s="6"/>
      <c r="H5" s="6"/>
      <c r="I5" s="6"/>
      <c r="J5" s="6"/>
      <c r="K5" s="6"/>
      <c r="L5" s="6"/>
      <c r="M5" s="6"/>
      <c r="N5" s="6"/>
      <c r="O5" s="6"/>
      <c r="P5" s="6"/>
      <c r="Q5" s="8"/>
      <c r="R5" s="8"/>
      <c r="S5" s="8"/>
      <c r="T5" s="8"/>
    </row>
    <row r="6" spans="1:20" x14ac:dyDescent="0.4">
      <c r="A6" s="6"/>
      <c r="B6" s="15" t="s">
        <v>2</v>
      </c>
      <c r="C6" s="17">
        <v>353</v>
      </c>
      <c r="D6" s="6"/>
      <c r="E6" s="35">
        <v>2014</v>
      </c>
      <c r="F6" s="6"/>
      <c r="G6" s="6"/>
      <c r="H6" s="6"/>
      <c r="I6" s="6"/>
      <c r="J6" s="6"/>
      <c r="K6" s="6"/>
      <c r="L6" s="6"/>
      <c r="M6" s="6"/>
      <c r="N6" s="6"/>
      <c r="O6" s="6"/>
      <c r="P6" s="6"/>
      <c r="Q6" s="6"/>
      <c r="R6" s="6"/>
      <c r="S6" s="6"/>
      <c r="T6" s="6"/>
    </row>
    <row r="7" spans="1:20" ht="19.5" x14ac:dyDescent="0.4">
      <c r="A7" s="6"/>
      <c r="B7" s="15" t="s">
        <v>3</v>
      </c>
      <c r="C7" s="16">
        <v>1030</v>
      </c>
      <c r="D7" s="6"/>
      <c r="E7" s="35">
        <v>2015</v>
      </c>
      <c r="F7" s="6"/>
      <c r="G7" s="6"/>
      <c r="H7" s="6"/>
      <c r="I7" s="6"/>
      <c r="J7" s="6"/>
      <c r="K7" s="10"/>
      <c r="L7" s="11"/>
      <c r="M7" s="11"/>
      <c r="N7" s="11"/>
      <c r="O7" s="11"/>
      <c r="P7" s="11"/>
      <c r="Q7" s="6"/>
      <c r="R7" s="6"/>
      <c r="S7" s="6"/>
      <c r="T7" s="6"/>
    </row>
    <row r="8" spans="1:20" ht="19.5" x14ac:dyDescent="0.4">
      <c r="A8" s="6"/>
      <c r="B8" s="15" t="s">
        <v>4</v>
      </c>
      <c r="C8" s="17">
        <v>794</v>
      </c>
      <c r="D8" s="6"/>
      <c r="E8" s="35">
        <v>2016</v>
      </c>
      <c r="F8" s="6"/>
      <c r="G8" s="6"/>
      <c r="H8" s="6"/>
      <c r="I8" s="6"/>
      <c r="J8" s="6"/>
      <c r="K8" s="11"/>
      <c r="L8" s="11"/>
      <c r="M8" s="11"/>
      <c r="N8" s="11"/>
      <c r="O8" s="11"/>
      <c r="P8" s="11"/>
      <c r="Q8" s="6"/>
      <c r="R8" s="6"/>
      <c r="S8" s="6"/>
      <c r="T8" s="6"/>
    </row>
    <row r="9" spans="1:20" ht="19.5" x14ac:dyDescent="0.4">
      <c r="A9" s="6"/>
      <c r="B9" s="15" t="s">
        <v>5</v>
      </c>
      <c r="C9" s="16">
        <v>3220</v>
      </c>
      <c r="D9" s="9"/>
      <c r="E9" s="35">
        <v>2017</v>
      </c>
      <c r="F9" s="9"/>
      <c r="G9" s="6"/>
      <c r="H9" s="6"/>
      <c r="I9" s="6"/>
      <c r="J9" s="6"/>
      <c r="K9" s="11"/>
      <c r="L9" s="11"/>
      <c r="M9" s="11"/>
      <c r="N9" s="11"/>
      <c r="O9" s="11"/>
      <c r="P9" s="11"/>
      <c r="Q9" s="6"/>
      <c r="R9" s="6"/>
      <c r="S9" s="6"/>
      <c r="T9" s="6"/>
    </row>
    <row r="10" spans="1:20" ht="18.600000000000001" customHeight="1" x14ac:dyDescent="0.4">
      <c r="A10" s="6"/>
      <c r="B10" s="15" t="s">
        <v>6</v>
      </c>
      <c r="C10" s="16">
        <v>1340</v>
      </c>
      <c r="D10" s="14"/>
      <c r="E10" s="35">
        <v>2018</v>
      </c>
      <c r="F10" s="14"/>
      <c r="G10" s="6"/>
      <c r="H10" s="6"/>
      <c r="I10" s="6"/>
      <c r="J10" s="6"/>
      <c r="K10" s="6"/>
      <c r="L10" s="6"/>
      <c r="M10" s="6"/>
      <c r="N10" s="6"/>
      <c r="O10" s="6"/>
      <c r="P10" s="6"/>
      <c r="Q10" s="6"/>
      <c r="R10" s="6"/>
      <c r="S10" s="6"/>
      <c r="T10" s="6"/>
    </row>
    <row r="11" spans="1:20" ht="18" customHeight="1" x14ac:dyDescent="0.4">
      <c r="A11" s="6"/>
      <c r="B11" s="15" t="s">
        <v>7</v>
      </c>
      <c r="C11" s="16">
        <v>1370</v>
      </c>
      <c r="D11" s="6"/>
      <c r="E11" s="35">
        <v>2019</v>
      </c>
      <c r="F11" s="12"/>
      <c r="G11" s="13"/>
      <c r="H11" s="13"/>
      <c r="I11" s="13"/>
      <c r="J11" s="13"/>
      <c r="K11" s="13"/>
      <c r="L11" s="13"/>
      <c r="M11" s="13"/>
      <c r="N11" s="13"/>
      <c r="O11" s="13"/>
      <c r="P11" s="6"/>
      <c r="Q11" s="6"/>
      <c r="R11" s="6"/>
      <c r="S11" s="6"/>
      <c r="T11" s="6"/>
    </row>
    <row r="12" spans="1:20" ht="18" customHeight="1" x14ac:dyDescent="0.4">
      <c r="A12" s="6"/>
      <c r="B12" s="15" t="s">
        <v>8</v>
      </c>
      <c r="C12" s="16">
        <v>9810</v>
      </c>
      <c r="D12" s="6"/>
      <c r="E12" s="35">
        <v>2020</v>
      </c>
      <c r="F12" s="6"/>
      <c r="G12" s="13"/>
      <c r="H12" s="13"/>
      <c r="I12" s="13"/>
      <c r="J12" s="13"/>
      <c r="K12" s="13"/>
      <c r="L12" s="13"/>
      <c r="M12" s="13"/>
      <c r="N12" s="13"/>
      <c r="O12" s="13"/>
      <c r="P12" s="6"/>
      <c r="Q12" s="6"/>
      <c r="R12" s="6"/>
      <c r="S12" s="6"/>
      <c r="T12" s="6"/>
    </row>
    <row r="13" spans="1:20" ht="18" customHeight="1" x14ac:dyDescent="0.4">
      <c r="A13" s="6"/>
      <c r="B13" s="15" t="s">
        <v>9</v>
      </c>
      <c r="C13" s="17">
        <v>693</v>
      </c>
      <c r="D13" s="6"/>
      <c r="E13" s="35">
        <v>2021</v>
      </c>
      <c r="F13" s="6"/>
      <c r="G13" s="13"/>
      <c r="H13" s="13"/>
      <c r="I13" s="13"/>
      <c r="J13" s="13"/>
      <c r="K13" s="13"/>
      <c r="L13" s="13"/>
      <c r="M13" s="13"/>
      <c r="N13" s="13"/>
      <c r="O13" s="13"/>
      <c r="P13" s="6"/>
      <c r="Q13" s="6"/>
      <c r="R13" s="6"/>
      <c r="S13" s="6"/>
      <c r="T13" s="6"/>
    </row>
    <row r="14" spans="1:20" ht="18" customHeight="1" x14ac:dyDescent="0.4">
      <c r="A14" s="6"/>
      <c r="B14" s="15" t="s">
        <v>10</v>
      </c>
      <c r="C14" s="16">
        <v>1640</v>
      </c>
      <c r="D14" s="6"/>
      <c r="E14" s="35">
        <v>2022</v>
      </c>
      <c r="F14" s="6"/>
      <c r="G14" s="13"/>
      <c r="H14" s="13"/>
      <c r="I14" s="13"/>
      <c r="J14" s="13"/>
      <c r="K14" s="13"/>
      <c r="L14" s="13"/>
      <c r="M14" s="13"/>
      <c r="N14" s="13"/>
      <c r="O14" s="13"/>
      <c r="P14" s="6"/>
      <c r="Q14" s="6"/>
      <c r="R14" s="6"/>
      <c r="S14" s="6"/>
      <c r="T14" s="6"/>
    </row>
    <row r="15" spans="1:20" ht="18" customHeight="1" x14ac:dyDescent="0.4">
      <c r="A15" s="6"/>
      <c r="B15" s="15" t="s">
        <v>11</v>
      </c>
      <c r="C15" s="17">
        <v>675</v>
      </c>
      <c r="D15" s="6"/>
      <c r="E15" s="35">
        <v>2023</v>
      </c>
      <c r="F15" s="6"/>
      <c r="G15" s="13"/>
      <c r="H15" s="13"/>
      <c r="I15" s="13"/>
      <c r="J15" s="13"/>
      <c r="K15" s="13"/>
      <c r="L15" s="13"/>
      <c r="M15" s="13"/>
      <c r="N15" s="13"/>
      <c r="O15" s="13"/>
      <c r="P15" s="6"/>
      <c r="Q15" s="6"/>
      <c r="R15" s="6"/>
      <c r="S15" s="6"/>
      <c r="T15" s="6"/>
    </row>
    <row r="16" spans="1:20" ht="18" customHeight="1" x14ac:dyDescent="0.4">
      <c r="A16" s="6"/>
      <c r="B16" s="15" t="s">
        <v>12</v>
      </c>
      <c r="C16" s="16">
        <v>3500</v>
      </c>
      <c r="D16" s="6"/>
      <c r="E16" s="35">
        <v>2024</v>
      </c>
      <c r="F16" s="6"/>
      <c r="G16" s="13"/>
      <c r="H16" s="13"/>
      <c r="I16" s="13"/>
      <c r="J16" s="13"/>
      <c r="K16" s="13"/>
      <c r="L16" s="13"/>
      <c r="M16" s="13"/>
      <c r="N16" s="13"/>
      <c r="O16" s="13"/>
      <c r="P16" s="6"/>
      <c r="Q16" s="6"/>
      <c r="R16" s="6"/>
      <c r="S16" s="6"/>
      <c r="T16" s="6"/>
    </row>
    <row r="17" spans="1:20" ht="18" customHeight="1" x14ac:dyDescent="0.4">
      <c r="A17" s="6"/>
      <c r="B17" s="15" t="s">
        <v>13</v>
      </c>
      <c r="C17" s="16">
        <v>4470</v>
      </c>
      <c r="D17" s="6"/>
      <c r="E17" s="35">
        <v>2025</v>
      </c>
      <c r="F17" s="6"/>
      <c r="G17" s="13"/>
      <c r="H17" s="13"/>
      <c r="I17" s="13"/>
      <c r="J17" s="13"/>
      <c r="K17" s="13"/>
      <c r="L17" s="13"/>
      <c r="M17" s="13"/>
      <c r="N17" s="13"/>
      <c r="O17" s="13"/>
      <c r="P17" s="6"/>
      <c r="Q17" s="6"/>
      <c r="R17" s="6"/>
      <c r="S17" s="6"/>
      <c r="T17" s="6"/>
    </row>
    <row r="18" spans="1:20" x14ac:dyDescent="0.4">
      <c r="A18" s="6"/>
      <c r="B18" s="15" t="s">
        <v>14</v>
      </c>
      <c r="C18" s="17">
        <v>92</v>
      </c>
      <c r="D18" s="6"/>
      <c r="E18" s="35">
        <v>2026</v>
      </c>
      <c r="F18" s="6"/>
      <c r="G18" s="6"/>
      <c r="H18" s="6"/>
      <c r="I18" s="6"/>
      <c r="J18" s="6"/>
      <c r="K18" s="6"/>
      <c r="L18" s="6"/>
      <c r="M18" s="6"/>
      <c r="N18" s="6"/>
      <c r="O18" s="6"/>
      <c r="P18" s="6"/>
      <c r="Q18" s="6"/>
      <c r="R18" s="6"/>
      <c r="S18" s="6"/>
      <c r="T18" s="6"/>
    </row>
    <row r="19" spans="1:20" x14ac:dyDescent="0.4">
      <c r="A19" s="6"/>
      <c r="B19" s="15" t="s">
        <v>15</v>
      </c>
      <c r="C19" s="17">
        <v>53</v>
      </c>
      <c r="D19" s="6"/>
      <c r="E19" s="35">
        <v>2027</v>
      </c>
      <c r="F19" s="6"/>
      <c r="G19" s="6"/>
      <c r="H19" s="6"/>
      <c r="I19" s="6"/>
      <c r="J19" s="6"/>
      <c r="K19" s="6"/>
      <c r="L19" s="6"/>
      <c r="M19" s="6"/>
      <c r="N19" s="6"/>
      <c r="O19" s="6"/>
      <c r="P19" s="6"/>
      <c r="Q19" s="6"/>
      <c r="R19" s="6"/>
      <c r="S19" s="6"/>
      <c r="T19" s="6"/>
    </row>
    <row r="20" spans="1:20" x14ac:dyDescent="0.4">
      <c r="A20" s="6"/>
      <c r="B20" s="15" t="s">
        <v>16</v>
      </c>
      <c r="C20" s="17">
        <v>124</v>
      </c>
      <c r="D20" s="6"/>
      <c r="E20" s="35">
        <v>2028</v>
      </c>
      <c r="F20" s="6"/>
      <c r="G20" s="6"/>
      <c r="H20" s="6"/>
      <c r="I20" s="6"/>
      <c r="J20" s="6"/>
      <c r="K20" s="6"/>
      <c r="L20" s="6"/>
      <c r="M20" s="6"/>
      <c r="N20" s="6"/>
      <c r="O20" s="6"/>
      <c r="P20" s="6"/>
      <c r="Q20" s="6"/>
      <c r="R20" s="6"/>
      <c r="S20" s="6"/>
      <c r="T20" s="6"/>
    </row>
    <row r="21" spans="1:20" x14ac:dyDescent="0.4">
      <c r="A21" s="6"/>
      <c r="B21" s="15" t="s">
        <v>17</v>
      </c>
      <c r="C21" s="16">
        <v>14800</v>
      </c>
      <c r="D21" s="6"/>
      <c r="E21" s="35">
        <v>2029</v>
      </c>
      <c r="F21" s="6"/>
      <c r="G21" s="9"/>
      <c r="H21" s="9"/>
      <c r="I21" s="9"/>
      <c r="J21" s="9"/>
      <c r="K21" s="9"/>
      <c r="L21" s="9"/>
      <c r="M21" s="9"/>
      <c r="N21" s="9"/>
      <c r="O21" s="9"/>
      <c r="P21" s="9"/>
      <c r="Q21" s="6"/>
      <c r="R21" s="6"/>
      <c r="S21" s="6"/>
      <c r="T21" s="6"/>
    </row>
    <row r="22" spans="1:20" x14ac:dyDescent="0.4">
      <c r="A22" s="6"/>
      <c r="B22" s="6"/>
      <c r="C22" s="6"/>
      <c r="D22" s="6"/>
      <c r="E22" s="35">
        <v>2030</v>
      </c>
      <c r="F22" s="6"/>
      <c r="G22" s="14"/>
      <c r="H22" s="14"/>
      <c r="I22" s="14"/>
      <c r="J22" s="14"/>
      <c r="K22" s="8"/>
      <c r="L22" s="8"/>
      <c r="M22" s="8"/>
      <c r="N22" s="8"/>
      <c r="O22" s="8"/>
      <c r="P22" s="8"/>
      <c r="Q22" s="6"/>
      <c r="R22" s="6"/>
      <c r="S22" s="6"/>
      <c r="T22" s="6"/>
    </row>
    <row r="23" spans="1:20" x14ac:dyDescent="0.4">
      <c r="A23" s="6"/>
      <c r="B23" s="6"/>
      <c r="C23" s="6"/>
      <c r="D23" s="6"/>
      <c r="E23" s="35">
        <v>2031</v>
      </c>
      <c r="F23" s="6"/>
      <c r="G23" s="6"/>
      <c r="H23" s="12"/>
      <c r="I23" s="6"/>
      <c r="J23" s="12"/>
      <c r="K23" s="6"/>
      <c r="L23" s="6"/>
      <c r="M23" s="6"/>
      <c r="N23" s="6"/>
      <c r="O23" s="6"/>
      <c r="P23" s="6"/>
      <c r="Q23" s="6"/>
      <c r="R23" s="6"/>
      <c r="S23" s="6"/>
      <c r="T23" s="6"/>
    </row>
    <row r="24" spans="1:20" x14ac:dyDescent="0.4">
      <c r="B24" s="24" t="s">
        <v>31</v>
      </c>
      <c r="E24" s="35">
        <v>2032</v>
      </c>
    </row>
    <row r="25" spans="1:20" x14ac:dyDescent="0.4">
      <c r="E25" s="35">
        <v>2033</v>
      </c>
    </row>
    <row r="26" spans="1:20" x14ac:dyDescent="0.4">
      <c r="B26" s="1" t="s">
        <v>20</v>
      </c>
      <c r="C26" s="3">
        <v>3.7999999999999999E-2</v>
      </c>
      <c r="D26" t="s">
        <v>21</v>
      </c>
    </row>
    <row r="27" spans="1:20" x14ac:dyDescent="0.4">
      <c r="B27" s="1" t="s">
        <v>114</v>
      </c>
      <c r="C27" s="3">
        <v>0.104</v>
      </c>
    </row>
    <row r="28" spans="1:20" x14ac:dyDescent="0.4">
      <c r="B28" s="1" t="s">
        <v>115</v>
      </c>
      <c r="C28" s="3">
        <v>9.1574397145707587E-2</v>
      </c>
    </row>
    <row r="34" spans="1:15" x14ac:dyDescent="0.4">
      <c r="E34" s="4"/>
      <c r="G34" s="2" t="str">
        <f>IF(F34&gt;0.2,"!","-")</f>
        <v>-</v>
      </c>
      <c r="H34" s="5"/>
    </row>
    <row r="37" spans="1:15" ht="24" x14ac:dyDescent="0.4">
      <c r="B37" s="31"/>
      <c r="O37" s="6"/>
    </row>
    <row r="38" spans="1:15" x14ac:dyDescent="0.4">
      <c r="A38" s="4"/>
      <c r="B38" s="4"/>
      <c r="C38" s="4"/>
      <c r="D38" s="4"/>
    </row>
    <row r="39" spans="1:15" x14ac:dyDescent="0.4">
      <c r="A39" s="6"/>
      <c r="B39" s="6"/>
      <c r="C39" s="6"/>
      <c r="D39" s="6"/>
      <c r="E39" s="6"/>
      <c r="F39" s="6"/>
      <c r="G39" s="6"/>
      <c r="H39" s="6"/>
      <c r="I39" s="6"/>
      <c r="J39" s="6"/>
    </row>
    <row r="40" spans="1:15" x14ac:dyDescent="0.4">
      <c r="C40" s="4"/>
    </row>
    <row r="41" spans="1:15" x14ac:dyDescent="0.4">
      <c r="C41" s="4"/>
    </row>
    <row r="42" spans="1:15" x14ac:dyDescent="0.4">
      <c r="C42" s="4"/>
    </row>
    <row r="43" spans="1:15" x14ac:dyDescent="0.4">
      <c r="C43" s="4"/>
    </row>
    <row r="44" spans="1:15" x14ac:dyDescent="0.4">
      <c r="C44" s="4"/>
    </row>
    <row r="45" spans="1:15" x14ac:dyDescent="0.4">
      <c r="C45" s="4"/>
    </row>
    <row r="46" spans="1:15" x14ac:dyDescent="0.4">
      <c r="C46" s="4"/>
    </row>
    <row r="47" spans="1:15" x14ac:dyDescent="0.4">
      <c r="C47" s="4"/>
    </row>
    <row r="48" spans="1:15" x14ac:dyDescent="0.4">
      <c r="C48" s="4"/>
    </row>
    <row r="49" spans="3:3" x14ac:dyDescent="0.4">
      <c r="C49" s="4"/>
    </row>
    <row r="50" spans="3:3" x14ac:dyDescent="0.4">
      <c r="C50" s="4"/>
    </row>
    <row r="51" spans="3:3" x14ac:dyDescent="0.4">
      <c r="C51" s="4"/>
    </row>
    <row r="52" spans="3:3" x14ac:dyDescent="0.4">
      <c r="C52" s="4"/>
    </row>
    <row r="53" spans="3:3" x14ac:dyDescent="0.4">
      <c r="C53" s="4"/>
    </row>
    <row r="54" spans="3:3" x14ac:dyDescent="0.4">
      <c r="C54" s="4"/>
    </row>
    <row r="55" spans="3:3" x14ac:dyDescent="0.4">
      <c r="C55" s="4"/>
    </row>
    <row r="56" spans="3:3" x14ac:dyDescent="0.4">
      <c r="C56" s="4"/>
    </row>
    <row r="57" spans="3:3" x14ac:dyDescent="0.4">
      <c r="C57" s="4"/>
    </row>
    <row r="58" spans="3:3" x14ac:dyDescent="0.4">
      <c r="C58" s="4"/>
    </row>
    <row r="59" spans="3:3" x14ac:dyDescent="0.4">
      <c r="C59" s="4"/>
    </row>
    <row r="60" spans="3:3" x14ac:dyDescent="0.4">
      <c r="C60" s="4"/>
    </row>
    <row r="61" spans="3:3" x14ac:dyDescent="0.4">
      <c r="C61" s="4"/>
    </row>
    <row r="62" spans="3:3" x14ac:dyDescent="0.4">
      <c r="C62" s="4"/>
    </row>
    <row r="63" spans="3:3" x14ac:dyDescent="0.4">
      <c r="C63" s="4"/>
    </row>
    <row r="64" spans="3:3" x14ac:dyDescent="0.4">
      <c r="C64" s="4"/>
    </row>
    <row r="65" spans="3:3" x14ac:dyDescent="0.4">
      <c r="C65" s="4"/>
    </row>
    <row r="66" spans="3:3" x14ac:dyDescent="0.4">
      <c r="C66" s="4"/>
    </row>
    <row r="67" spans="3:3" x14ac:dyDescent="0.4">
      <c r="C67" s="4"/>
    </row>
    <row r="68" spans="3:3" x14ac:dyDescent="0.4">
      <c r="C68" s="4"/>
    </row>
    <row r="69" spans="3:3" x14ac:dyDescent="0.4">
      <c r="C69" s="4"/>
    </row>
    <row r="70" spans="3:3" x14ac:dyDescent="0.4">
      <c r="C70" s="4"/>
    </row>
    <row r="71" spans="3:3" x14ac:dyDescent="0.4">
      <c r="C71" s="4"/>
    </row>
    <row r="72" spans="3:3" x14ac:dyDescent="0.4">
      <c r="C72" s="4"/>
    </row>
    <row r="73" spans="3:3" x14ac:dyDescent="0.4">
      <c r="C73" s="4"/>
    </row>
    <row r="74" spans="3:3" x14ac:dyDescent="0.4">
      <c r="C74" s="4"/>
    </row>
    <row r="75" spans="3:3" x14ac:dyDescent="0.4">
      <c r="C75" s="4"/>
    </row>
    <row r="76" spans="3:3" x14ac:dyDescent="0.4">
      <c r="C76" s="4"/>
    </row>
    <row r="77" spans="3:3" x14ac:dyDescent="0.4">
      <c r="C77" s="4"/>
    </row>
    <row r="78" spans="3:3" x14ac:dyDescent="0.4">
      <c r="C78" s="4"/>
    </row>
    <row r="79" spans="3:3" x14ac:dyDescent="0.4">
      <c r="C79" s="4"/>
    </row>
    <row r="80" spans="3:3" x14ac:dyDescent="0.4">
      <c r="C80" s="4"/>
    </row>
    <row r="81" spans="3:3" x14ac:dyDescent="0.4">
      <c r="C81" s="4"/>
    </row>
    <row r="82" spans="3:3" x14ac:dyDescent="0.4">
      <c r="C82" s="4"/>
    </row>
    <row r="83" spans="3:3" x14ac:dyDescent="0.4">
      <c r="C83" s="4"/>
    </row>
    <row r="84" spans="3:3" x14ac:dyDescent="0.4">
      <c r="C84" s="4"/>
    </row>
    <row r="85" spans="3:3" x14ac:dyDescent="0.4">
      <c r="C85" s="4"/>
    </row>
    <row r="86" spans="3:3" x14ac:dyDescent="0.4">
      <c r="C86" s="4"/>
    </row>
    <row r="87" spans="3:3" x14ac:dyDescent="0.4">
      <c r="C87" s="4"/>
    </row>
    <row r="88" spans="3:3" x14ac:dyDescent="0.4">
      <c r="C88" s="4"/>
    </row>
    <row r="89" spans="3:3" x14ac:dyDescent="0.4">
      <c r="C89" s="4"/>
    </row>
    <row r="90" spans="3:3" x14ac:dyDescent="0.4">
      <c r="C90" s="4"/>
    </row>
    <row r="91" spans="3:3" x14ac:dyDescent="0.4">
      <c r="C91" s="4"/>
    </row>
    <row r="92" spans="3:3" x14ac:dyDescent="0.4">
      <c r="C92" s="4"/>
    </row>
    <row r="93" spans="3:3" x14ac:dyDescent="0.4">
      <c r="C93" s="4"/>
    </row>
    <row r="94" spans="3:3" x14ac:dyDescent="0.4">
      <c r="C94" s="4"/>
    </row>
    <row r="95" spans="3:3" x14ac:dyDescent="0.4">
      <c r="C95" s="4"/>
    </row>
    <row r="96" spans="3:3" x14ac:dyDescent="0.4">
      <c r="C96" s="4"/>
    </row>
    <row r="97" spans="3:3" x14ac:dyDescent="0.4">
      <c r="C97" s="4"/>
    </row>
    <row r="98" spans="3:3" x14ac:dyDescent="0.4">
      <c r="C98" s="4"/>
    </row>
    <row r="99" spans="3:3" x14ac:dyDescent="0.4">
      <c r="C99" s="4"/>
    </row>
    <row r="100" spans="3:3" x14ac:dyDescent="0.4">
      <c r="C100" s="4"/>
    </row>
    <row r="101" spans="3:3" x14ac:dyDescent="0.4">
      <c r="C101" s="4"/>
    </row>
    <row r="102" spans="3:3" x14ac:dyDescent="0.4">
      <c r="C102" s="4"/>
    </row>
    <row r="103" spans="3:3" x14ac:dyDescent="0.4">
      <c r="C103" s="4"/>
    </row>
    <row r="104" spans="3:3" x14ac:dyDescent="0.4">
      <c r="C104" s="4"/>
    </row>
    <row r="105" spans="3:3" x14ac:dyDescent="0.4">
      <c r="C105" s="4"/>
    </row>
    <row r="106" spans="3:3" x14ac:dyDescent="0.4">
      <c r="C106" s="4"/>
    </row>
    <row r="107" spans="3:3" x14ac:dyDescent="0.4">
      <c r="C107" s="4"/>
    </row>
    <row r="108" spans="3:3" x14ac:dyDescent="0.4">
      <c r="C108" s="4"/>
    </row>
    <row r="109" spans="3:3" x14ac:dyDescent="0.4">
      <c r="C109" s="4"/>
    </row>
    <row r="110" spans="3:3" x14ac:dyDescent="0.4">
      <c r="C110" s="4"/>
    </row>
    <row r="111" spans="3:3" x14ac:dyDescent="0.4">
      <c r="C111" s="4"/>
    </row>
    <row r="112" spans="3:3" x14ac:dyDescent="0.4">
      <c r="C112" s="4"/>
    </row>
    <row r="113" spans="3:3" x14ac:dyDescent="0.4">
      <c r="C113" s="4"/>
    </row>
    <row r="114" spans="3:3" x14ac:dyDescent="0.4">
      <c r="C114" s="4"/>
    </row>
    <row r="115" spans="3:3" x14ac:dyDescent="0.4">
      <c r="C115" s="4"/>
    </row>
    <row r="116" spans="3:3" x14ac:dyDescent="0.4">
      <c r="C116" s="4"/>
    </row>
    <row r="117" spans="3:3" x14ac:dyDescent="0.4">
      <c r="C117" s="4"/>
    </row>
    <row r="118" spans="3:3" x14ac:dyDescent="0.4">
      <c r="C118" s="4"/>
    </row>
    <row r="119" spans="3:3" x14ac:dyDescent="0.4">
      <c r="C119" s="4"/>
    </row>
    <row r="120" spans="3:3" x14ac:dyDescent="0.4">
      <c r="C120" s="4"/>
    </row>
    <row r="121" spans="3:3" x14ac:dyDescent="0.4">
      <c r="C121" s="4"/>
    </row>
    <row r="122" spans="3:3" x14ac:dyDescent="0.4">
      <c r="C122" s="4"/>
    </row>
    <row r="123" spans="3:3" x14ac:dyDescent="0.4">
      <c r="C123" s="4"/>
    </row>
    <row r="124" spans="3:3" x14ac:dyDescent="0.4">
      <c r="C124" s="4"/>
    </row>
    <row r="125" spans="3:3" x14ac:dyDescent="0.4">
      <c r="C125" s="4"/>
    </row>
    <row r="126" spans="3:3" x14ac:dyDescent="0.4">
      <c r="C126" s="4"/>
    </row>
    <row r="127" spans="3:3" x14ac:dyDescent="0.4">
      <c r="C127" s="4"/>
    </row>
    <row r="128" spans="3:3" x14ac:dyDescent="0.4">
      <c r="C128" s="4"/>
    </row>
    <row r="129" spans="3:3" x14ac:dyDescent="0.4">
      <c r="C129" s="4"/>
    </row>
    <row r="130" spans="3:3" x14ac:dyDescent="0.4">
      <c r="C130" s="4"/>
    </row>
    <row r="131" spans="3:3" x14ac:dyDescent="0.4">
      <c r="C131" s="4"/>
    </row>
    <row r="132" spans="3:3" x14ac:dyDescent="0.4">
      <c r="C132" s="4"/>
    </row>
    <row r="133" spans="3:3" x14ac:dyDescent="0.4">
      <c r="C133" s="4"/>
    </row>
    <row r="134" spans="3:3" x14ac:dyDescent="0.4">
      <c r="C134" s="4"/>
    </row>
    <row r="135" spans="3:3" x14ac:dyDescent="0.4">
      <c r="C135" s="4"/>
    </row>
    <row r="136" spans="3:3" x14ac:dyDescent="0.4">
      <c r="C136" s="4"/>
    </row>
    <row r="137" spans="3:3" x14ac:dyDescent="0.4">
      <c r="C137" s="4"/>
    </row>
    <row r="138" spans="3:3" x14ac:dyDescent="0.4">
      <c r="C138" s="4"/>
    </row>
    <row r="139" spans="3:3" x14ac:dyDescent="0.4">
      <c r="C139" s="4"/>
    </row>
    <row r="140" spans="3:3" x14ac:dyDescent="0.4">
      <c r="C140" s="4"/>
    </row>
    <row r="141" spans="3:3" x14ac:dyDescent="0.4">
      <c r="C141" s="4"/>
    </row>
    <row r="142" spans="3:3" x14ac:dyDescent="0.4">
      <c r="C142" s="4"/>
    </row>
    <row r="143" spans="3:3" x14ac:dyDescent="0.4">
      <c r="C143" s="4"/>
    </row>
    <row r="144" spans="3:3" x14ac:dyDescent="0.4">
      <c r="C144" s="4"/>
    </row>
    <row r="145" spans="3:3" x14ac:dyDescent="0.4">
      <c r="C145" s="4"/>
    </row>
    <row r="146" spans="3:3" x14ac:dyDescent="0.4">
      <c r="C146" s="4"/>
    </row>
    <row r="147" spans="3:3" x14ac:dyDescent="0.4">
      <c r="C147" s="4"/>
    </row>
    <row r="148" spans="3:3" x14ac:dyDescent="0.4">
      <c r="C148" s="4"/>
    </row>
    <row r="149" spans="3:3" x14ac:dyDescent="0.4">
      <c r="C149" s="4"/>
    </row>
    <row r="150" spans="3:3" x14ac:dyDescent="0.4">
      <c r="C150" s="4"/>
    </row>
    <row r="151" spans="3:3" x14ac:dyDescent="0.4">
      <c r="C151" s="4"/>
    </row>
    <row r="152" spans="3:3" x14ac:dyDescent="0.4">
      <c r="C152" s="4"/>
    </row>
    <row r="153" spans="3:3" x14ac:dyDescent="0.4">
      <c r="C153" s="4"/>
    </row>
    <row r="154" spans="3:3" x14ac:dyDescent="0.4">
      <c r="C154" s="4"/>
    </row>
    <row r="155" spans="3:3" x14ac:dyDescent="0.4">
      <c r="C155" s="4"/>
    </row>
    <row r="156" spans="3:3" x14ac:dyDescent="0.4">
      <c r="C156" s="4"/>
    </row>
    <row r="157" spans="3:3" x14ac:dyDescent="0.4">
      <c r="C157" s="4"/>
    </row>
    <row r="158" spans="3:3" x14ac:dyDescent="0.4">
      <c r="C158" s="4"/>
    </row>
    <row r="159" spans="3:3" x14ac:dyDescent="0.4">
      <c r="C159" s="4"/>
    </row>
    <row r="160" spans="3:3" x14ac:dyDescent="0.4">
      <c r="C160" s="4"/>
    </row>
    <row r="161" spans="3:3" x14ac:dyDescent="0.4">
      <c r="C161" s="4"/>
    </row>
    <row r="162" spans="3:3" x14ac:dyDescent="0.4">
      <c r="C162" s="4"/>
    </row>
    <row r="163" spans="3:3" x14ac:dyDescent="0.4">
      <c r="C163" s="4"/>
    </row>
    <row r="164" spans="3:3" x14ac:dyDescent="0.4">
      <c r="C164" s="4"/>
    </row>
    <row r="165" spans="3:3" x14ac:dyDescent="0.4">
      <c r="C165" s="4"/>
    </row>
    <row r="166" spans="3:3" x14ac:dyDescent="0.4">
      <c r="C166" s="4"/>
    </row>
    <row r="167" spans="3:3" x14ac:dyDescent="0.4">
      <c r="C167" s="4"/>
    </row>
  </sheetData>
  <phoneticPr fontId="1"/>
  <conditionalFormatting sqref="C37">
    <cfRule type="containsText" dxfId="1" priority="4" operator="containsText" text="要調整">
      <formula>NOT(ISERROR(SEARCH("要調整",C37)))</formula>
    </cfRule>
  </conditionalFormatting>
  <dataValidations disablePrompts="1" count="2">
    <dataValidation type="list" allowBlank="1" showInputMessage="1" showErrorMessage="1" sqref="G23" xr:uid="{00000000-0002-0000-0200-000000000000}">
      <formula1>"2012,2013,2014,2015,2016,2017"</formula1>
    </dataValidation>
    <dataValidation type="list" allowBlank="1" showInputMessage="1" showErrorMessage="1" sqref="B22:B23" xr:uid="{00000000-0002-0000-0200-000001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L37"/>
  <sheetViews>
    <sheetView zoomScaleNormal="100" workbookViewId="0">
      <selection activeCell="E29" sqref="E29"/>
    </sheetView>
  </sheetViews>
  <sheetFormatPr defaultRowHeight="18.75" x14ac:dyDescent="0.4"/>
  <cols>
    <col min="3" max="3" width="23.875" customWidth="1"/>
    <col min="4" max="4" width="26.625" customWidth="1"/>
    <col min="5" max="5" width="24.125" customWidth="1"/>
    <col min="6" max="6" width="31.625" customWidth="1"/>
    <col min="7" max="7" width="31.375" customWidth="1"/>
    <col min="8" max="8" width="28.875" customWidth="1"/>
    <col min="9" max="9" width="19.875" customWidth="1"/>
    <col min="10" max="10" width="13.5" customWidth="1"/>
    <col min="11" max="11" width="45.625" customWidth="1"/>
    <col min="12" max="12" width="20.125" bestFit="1" customWidth="1"/>
  </cols>
  <sheetData>
    <row r="2" spans="1:12" ht="39.950000000000003" customHeight="1" x14ac:dyDescent="0.4">
      <c r="A2" s="19" t="s">
        <v>37</v>
      </c>
      <c r="B2" s="19" t="s">
        <v>69</v>
      </c>
      <c r="C2" s="19" t="s">
        <v>26</v>
      </c>
      <c r="D2" s="19" t="s">
        <v>32</v>
      </c>
      <c r="E2" s="19" t="s">
        <v>33</v>
      </c>
      <c r="F2" s="19" t="s">
        <v>34</v>
      </c>
      <c r="G2" s="19" t="s">
        <v>53</v>
      </c>
      <c r="H2" s="19" t="s">
        <v>54</v>
      </c>
      <c r="I2" s="19" t="s">
        <v>42</v>
      </c>
      <c r="J2" s="19" t="s">
        <v>38</v>
      </c>
      <c r="K2" s="19" t="s">
        <v>55</v>
      </c>
      <c r="L2" s="19" t="s">
        <v>70</v>
      </c>
    </row>
    <row r="3" spans="1:12" x14ac:dyDescent="0.4">
      <c r="A3">
        <v>1</v>
      </c>
      <c r="B3" t="str">
        <f>別添１!D6</f>
        <v/>
      </c>
      <c r="C3" s="4">
        <f>提出様式!J11</f>
        <v>0</v>
      </c>
      <c r="D3" s="4">
        <f>提出様式!J16</f>
        <v>0</v>
      </c>
      <c r="E3" s="4">
        <f>提出様式!J17</f>
        <v>0</v>
      </c>
      <c r="F3" s="4">
        <f>提出様式!J18</f>
        <v>0</v>
      </c>
      <c r="G3" s="18" t="str">
        <f>提出様式!I26</f>
        <v/>
      </c>
      <c r="H3" t="str">
        <f>提出様式!I27</f>
        <v/>
      </c>
      <c r="I3" t="str">
        <f>提出様式!I28</f>
        <v/>
      </c>
      <c r="J3" t="str">
        <f>提出様式!H24</f>
        <v/>
      </c>
      <c r="K3">
        <f>提出様式!C33</f>
        <v>0</v>
      </c>
      <c r="L3">
        <f>提出様式!C45</f>
        <v>0</v>
      </c>
    </row>
    <row r="4" spans="1:12" x14ac:dyDescent="0.4">
      <c r="C4" s="4"/>
      <c r="D4" s="4"/>
      <c r="E4" s="4"/>
      <c r="F4" s="4"/>
      <c r="G4" s="18"/>
    </row>
    <row r="5" spans="1:12" x14ac:dyDescent="0.4">
      <c r="C5" s="4"/>
      <c r="D5" s="4"/>
      <c r="E5" s="4"/>
      <c r="F5" s="4"/>
      <c r="G5" s="18"/>
    </row>
    <row r="6" spans="1:12" x14ac:dyDescent="0.4">
      <c r="C6" s="4"/>
      <c r="D6" s="4"/>
      <c r="E6" s="4"/>
      <c r="F6" s="4"/>
      <c r="G6" s="18"/>
    </row>
    <row r="7" spans="1:12" x14ac:dyDescent="0.4">
      <c r="C7" s="4"/>
      <c r="D7" s="4"/>
      <c r="E7" s="4"/>
      <c r="F7" s="4"/>
      <c r="G7" s="18"/>
    </row>
    <row r="8" spans="1:12" x14ac:dyDescent="0.4">
      <c r="C8" s="4"/>
      <c r="D8" s="4"/>
      <c r="E8" s="4"/>
      <c r="F8" s="4"/>
      <c r="G8" s="18"/>
    </row>
    <row r="9" spans="1:12" x14ac:dyDescent="0.4">
      <c r="C9" s="4"/>
      <c r="D9" s="4"/>
      <c r="E9" s="4"/>
      <c r="F9" s="4"/>
      <c r="G9" s="18"/>
    </row>
    <row r="10" spans="1:12" x14ac:dyDescent="0.4">
      <c r="C10" s="4"/>
      <c r="D10" s="4"/>
      <c r="E10" s="4"/>
      <c r="F10" s="4"/>
      <c r="G10" s="18"/>
    </row>
    <row r="11" spans="1:12" x14ac:dyDescent="0.4">
      <c r="C11" s="4"/>
      <c r="D11" s="4"/>
      <c r="E11" s="4"/>
      <c r="F11" s="4"/>
      <c r="G11" s="18"/>
    </row>
    <row r="12" spans="1:12" x14ac:dyDescent="0.4">
      <c r="C12" s="4"/>
      <c r="D12" s="4"/>
      <c r="E12" s="4"/>
      <c r="F12" s="4"/>
      <c r="G12" s="18"/>
    </row>
    <row r="13" spans="1:12" x14ac:dyDescent="0.4">
      <c r="C13" s="4"/>
      <c r="D13" s="4"/>
      <c r="E13" s="4"/>
      <c r="F13" s="4"/>
      <c r="G13" s="18"/>
    </row>
    <row r="14" spans="1:12" x14ac:dyDescent="0.4">
      <c r="C14" s="4"/>
      <c r="D14" s="4"/>
      <c r="E14" s="4"/>
      <c r="F14" s="4"/>
      <c r="G14" s="18"/>
    </row>
    <row r="15" spans="1:12" x14ac:dyDescent="0.4">
      <c r="C15" s="4"/>
      <c r="D15" s="4"/>
      <c r="E15" s="4"/>
      <c r="F15" s="4"/>
      <c r="G15" s="18"/>
    </row>
    <row r="16" spans="1:12" x14ac:dyDescent="0.4">
      <c r="C16" s="4"/>
      <c r="D16" s="4"/>
      <c r="E16" s="4"/>
      <c r="F16" s="4"/>
      <c r="G16" s="18"/>
    </row>
    <row r="17" spans="3:7" x14ac:dyDescent="0.4">
      <c r="C17" s="4"/>
      <c r="D17" s="4"/>
      <c r="E17" s="4"/>
      <c r="F17" s="4"/>
      <c r="G17" s="18"/>
    </row>
    <row r="18" spans="3:7" x14ac:dyDescent="0.4">
      <c r="C18" s="4"/>
      <c r="D18" s="4"/>
      <c r="E18" s="4"/>
      <c r="F18" s="4"/>
      <c r="G18" s="18"/>
    </row>
    <row r="19" spans="3:7" x14ac:dyDescent="0.4">
      <c r="C19" s="4"/>
      <c r="D19" s="4"/>
      <c r="E19" s="4"/>
      <c r="F19" s="4"/>
      <c r="G19" s="18"/>
    </row>
    <row r="20" spans="3:7" x14ac:dyDescent="0.4">
      <c r="C20" s="4"/>
      <c r="D20" s="4"/>
      <c r="E20" s="4"/>
      <c r="F20" s="4"/>
      <c r="G20" s="18"/>
    </row>
    <row r="21" spans="3:7" x14ac:dyDescent="0.4">
      <c r="C21" s="4"/>
      <c r="D21" s="4"/>
      <c r="E21" s="4"/>
      <c r="F21" s="4"/>
      <c r="G21" s="18"/>
    </row>
    <row r="22" spans="3:7" x14ac:dyDescent="0.4">
      <c r="C22" s="4"/>
      <c r="D22" s="4"/>
      <c r="E22" s="4"/>
      <c r="F22" s="4"/>
      <c r="G22" s="18"/>
    </row>
    <row r="23" spans="3:7" x14ac:dyDescent="0.4">
      <c r="C23" s="4"/>
      <c r="D23" s="4"/>
      <c r="E23" s="4"/>
      <c r="F23" s="4"/>
      <c r="G23" s="18"/>
    </row>
    <row r="24" spans="3:7" x14ac:dyDescent="0.4">
      <c r="C24" s="4"/>
      <c r="D24" s="4"/>
      <c r="E24" s="4"/>
      <c r="F24" s="4"/>
      <c r="G24" s="18"/>
    </row>
    <row r="25" spans="3:7" x14ac:dyDescent="0.4">
      <c r="C25" s="4"/>
      <c r="D25" s="4"/>
      <c r="E25" s="4"/>
      <c r="F25" s="4"/>
      <c r="G25" s="18"/>
    </row>
    <row r="26" spans="3:7" x14ac:dyDescent="0.4">
      <c r="C26" s="4"/>
      <c r="D26" s="4"/>
      <c r="E26" s="4"/>
      <c r="F26" s="4"/>
      <c r="G26" s="18"/>
    </row>
    <row r="27" spans="3:7" x14ac:dyDescent="0.4">
      <c r="C27" s="4"/>
      <c r="D27" s="4"/>
      <c r="E27" s="4"/>
      <c r="F27" s="4"/>
      <c r="G27" s="18"/>
    </row>
    <row r="28" spans="3:7" x14ac:dyDescent="0.4">
      <c r="C28" s="4"/>
      <c r="D28" s="4"/>
      <c r="E28" s="4"/>
      <c r="F28" s="4"/>
      <c r="G28" s="18"/>
    </row>
    <row r="29" spans="3:7" x14ac:dyDescent="0.4">
      <c r="C29" s="4"/>
      <c r="D29" s="4"/>
      <c r="E29" s="4"/>
      <c r="F29" s="4"/>
      <c r="G29" s="18"/>
    </row>
    <row r="30" spans="3:7" x14ac:dyDescent="0.4">
      <c r="C30" s="4"/>
      <c r="D30" s="4"/>
      <c r="E30" s="4"/>
      <c r="F30" s="4"/>
      <c r="G30" s="18"/>
    </row>
    <row r="31" spans="3:7" x14ac:dyDescent="0.4">
      <c r="C31" s="4"/>
      <c r="D31" s="4"/>
      <c r="E31" s="4"/>
      <c r="F31" s="4"/>
      <c r="G31" s="18"/>
    </row>
    <row r="32" spans="3:7" x14ac:dyDescent="0.4">
      <c r="C32" s="4"/>
      <c r="D32" s="4"/>
      <c r="E32" s="4"/>
      <c r="F32" s="4"/>
      <c r="G32" s="18"/>
    </row>
    <row r="33" spans="3:7" x14ac:dyDescent="0.4">
      <c r="C33" s="4"/>
      <c r="D33" s="4"/>
      <c r="E33" s="4"/>
      <c r="F33" s="4"/>
      <c r="G33" s="18"/>
    </row>
    <row r="34" spans="3:7" x14ac:dyDescent="0.4">
      <c r="C34" s="4"/>
      <c r="D34" s="4"/>
      <c r="E34" s="4"/>
      <c r="F34" s="4"/>
      <c r="G34" s="18"/>
    </row>
    <row r="35" spans="3:7" x14ac:dyDescent="0.4">
      <c r="C35" s="4"/>
      <c r="D35" s="4"/>
      <c r="E35" s="4"/>
      <c r="F35" s="4"/>
      <c r="G35" s="18"/>
    </row>
    <row r="36" spans="3:7" x14ac:dyDescent="0.4">
      <c r="C36" s="4"/>
      <c r="D36" s="4"/>
      <c r="E36" s="4"/>
      <c r="F36" s="4"/>
      <c r="G36" s="18"/>
    </row>
    <row r="37" spans="3:7" x14ac:dyDescent="0.4">
      <c r="C37" s="4"/>
      <c r="D37" s="4"/>
      <c r="E37" s="4"/>
      <c r="F37" s="4"/>
      <c r="G37" s="18"/>
    </row>
  </sheetData>
  <phoneticPr fontId="1"/>
  <conditionalFormatting sqref="G3:G37">
    <cfRule type="containsText" dxfId="0" priority="1" operator="containsText" text="要調整">
      <formula>NOT(ISERROR(SEARCH("要調整",G3)))</formula>
    </cfRule>
  </conditionalFormatting>
  <pageMargins left="0.70866141732283472" right="0.70866141732283472" top="1.1417322834645669" bottom="0.74803149606299213" header="0.31496062992125984" footer="0.31496062992125984"/>
  <pageSetup paperSize="9" scale="90" fitToHeight="0"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06B12-271B-4262-933F-0965B8518171}">
  <ds:schemaRefs>
    <ds:schemaRef ds:uri="http://purl.org/dc/elements/1.1/"/>
    <ds:schemaRef ds:uri="http://schemas.microsoft.com/office/2006/documentManagement/types"/>
    <ds:schemaRef ds:uri="047ed488-b826-4941-a905-47c5ef284c87"/>
    <ds:schemaRef ds:uri="http://purl.org/dc/dcmitype/"/>
    <ds:schemaRef ds:uri="http://purl.org/dc/terms/"/>
    <ds:schemaRef ds:uri="http://schemas.microsoft.com/office/infopath/2007/PartnerControls"/>
    <ds:schemaRef ds:uri="9aac578e-bec8-401f-81ea-314d4dbae078"/>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9D4E054-3711-4D9B-A251-339DB935388C}">
  <ds:schemaRefs>
    <ds:schemaRef ds:uri="http://schemas.microsoft.com/sharepoint/v3/contenttype/forms"/>
  </ds:schemaRefs>
</ds:datastoreItem>
</file>

<file path=customXml/itemProps3.xml><?xml version="1.0" encoding="utf-8"?>
<ds:datastoreItem xmlns:ds="http://schemas.openxmlformats.org/officeDocument/2006/customXml" ds:itemID="{E4FE933C-A2C4-4A18-A31E-1D8CFD1B1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算出（非表示）</vt:lpstr>
      <vt:lpstr>出力リスト</vt:lpstr>
      <vt:lpstr>提出様式!Print_Area</vt:lpstr>
      <vt:lpstr>別添１!Print_Area</vt:lpstr>
      <vt:lpstr>別添２!Print_Area</vt:lpstr>
      <vt:lpstr>月</vt:lpstr>
      <vt:lpstr>日</vt:lpstr>
      <vt:lpstr>年</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（様式６）特定物質代替物質の製造数量及び輸入数量の割当て内示申請書（新規参入者用）</dc:title>
  <dc:subject>2026</dc:subject>
  <dc:creator/>
  <cp:lastModifiedBy>Windows ユーザー</cp:lastModifiedBy>
  <cp:lastPrinted>2024-07-11T01:26:39Z</cp:lastPrinted>
  <dcterms:created xsi:type="dcterms:W3CDTF">2018-04-03T01:50:55Z</dcterms:created>
  <dcterms:modified xsi:type="dcterms:W3CDTF">2025-05-30T04:53:55Z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