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defaultThemeVersion="166925"/>
  <xr:revisionPtr revIDLastSave="0" documentId="13_ncr:1_{BB7F8B18-7648-4172-867D-6CA2BDBBFE6D}" xr6:coauthVersionLast="47" xr6:coauthVersionMax="47" xr10:uidLastSave="{00000000-0000-0000-0000-000000000000}"/>
  <bookViews>
    <workbookView xWindow="28680" yWindow="-120" windowWidth="28110" windowHeight="16440" xr2:uid="{03D40BEA-735A-4D2B-9892-E7277CD5C316}"/>
  </bookViews>
  <sheets>
    <sheet name="友の会" sheetId="1" r:id="rId1"/>
    <sheet name="互助会" sheetId="2" r:id="rId2"/>
  </sheets>
  <definedNames>
    <definedName name="_xlnm.Print_Area" localSheetId="1">互助会!$A$1:$N$54</definedName>
    <definedName name="_xlnm.Print_Area" localSheetId="0">友の会!$A$1:$M$63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2" l="1"/>
  <c r="E59" i="2"/>
  <c r="A59" i="2"/>
  <c r="G50" i="2"/>
  <c r="F50" i="2"/>
  <c r="C39" i="2"/>
  <c r="D39" i="2"/>
  <c r="E39" i="2"/>
  <c r="C51" i="2"/>
  <c r="E51" i="2"/>
  <c r="D51" i="2"/>
  <c r="B51" i="2"/>
  <c r="A58" i="2"/>
  <c r="A50" i="2"/>
  <c r="A49" i="2"/>
  <c r="A48" i="2"/>
  <c r="A47" i="2"/>
  <c r="A46" i="2"/>
  <c r="G45" i="2"/>
  <c r="G46" i="2" s="1"/>
  <c r="G47" i="2" s="1"/>
  <c r="G48" i="2" s="1"/>
  <c r="G49" i="2" s="1"/>
  <c r="F45" i="2"/>
  <c r="F46" i="2" s="1"/>
  <c r="F47" i="2" s="1"/>
  <c r="F48" i="2" s="1"/>
  <c r="F49" i="2" s="1"/>
  <c r="A45" i="2"/>
  <c r="B39" i="2"/>
  <c r="A38" i="2"/>
  <c r="A37" i="2"/>
  <c r="A36" i="2"/>
  <c r="A35" i="2"/>
  <c r="G34" i="2"/>
  <c r="G35" i="2" s="1"/>
  <c r="G36" i="2" s="1"/>
  <c r="G37" i="2" s="1"/>
  <c r="G38" i="2" s="1"/>
  <c r="F34" i="2"/>
  <c r="F35" i="2" s="1"/>
  <c r="F36" i="2" s="1"/>
  <c r="F37" i="2" s="1"/>
  <c r="F38" i="2" s="1"/>
  <c r="A34" i="2"/>
  <c r="G33" i="2"/>
  <c r="F33" i="2"/>
  <c r="A33" i="2"/>
  <c r="J32" i="2"/>
  <c r="I32" i="2"/>
  <c r="I26" i="2"/>
  <c r="H26" i="2"/>
  <c r="G26" i="2"/>
  <c r="F26" i="2"/>
  <c r="E26" i="2"/>
  <c r="D26" i="2"/>
  <c r="C26" i="2"/>
  <c r="B26" i="2"/>
  <c r="K25" i="2"/>
  <c r="J25" i="2"/>
  <c r="A25" i="2"/>
  <c r="K24" i="2"/>
  <c r="J24" i="2"/>
  <c r="A24" i="2"/>
  <c r="K23" i="2"/>
  <c r="J23" i="2"/>
  <c r="A23" i="2"/>
  <c r="K22" i="2"/>
  <c r="J22" i="2"/>
  <c r="A22" i="2"/>
  <c r="K21" i="2"/>
  <c r="J21" i="2"/>
  <c r="A21" i="2"/>
  <c r="K20" i="2"/>
  <c r="J20" i="2"/>
  <c r="L20" i="2" s="1"/>
  <c r="A20" i="2"/>
  <c r="E14" i="2"/>
  <c r="D14" i="2"/>
  <c r="C14" i="2"/>
  <c r="F14" i="2" s="1"/>
  <c r="B14" i="2"/>
  <c r="F13" i="2"/>
  <c r="A13" i="2"/>
  <c r="F12" i="2"/>
  <c r="A12" i="2"/>
  <c r="F11" i="2"/>
  <c r="A11" i="2"/>
  <c r="F10" i="2"/>
  <c r="A10" i="2"/>
  <c r="F9" i="2"/>
  <c r="A9" i="2"/>
  <c r="F8" i="2"/>
  <c r="A8" i="2"/>
  <c r="A8" i="1"/>
  <c r="L8" i="1"/>
  <c r="M8" i="1"/>
  <c r="A9" i="1"/>
  <c r="L9" i="1"/>
  <c r="M9" i="1"/>
  <c r="A10" i="1"/>
  <c r="L10" i="1"/>
  <c r="L14" i="1" s="1"/>
  <c r="M10" i="1"/>
  <c r="M14" i="1" s="1"/>
  <c r="A11" i="1"/>
  <c r="L11" i="1"/>
  <c r="M11" i="1"/>
  <c r="A12" i="1"/>
  <c r="L12" i="1"/>
  <c r="M12" i="1"/>
  <c r="A13" i="1"/>
  <c r="L13" i="1"/>
  <c r="M13" i="1"/>
  <c r="B14" i="1"/>
  <c r="C14" i="1"/>
  <c r="D14" i="1"/>
  <c r="E14" i="1"/>
  <c r="F14" i="1"/>
  <c r="G14" i="1"/>
  <c r="H14" i="1"/>
  <c r="I14" i="1"/>
  <c r="J14" i="1"/>
  <c r="K14" i="1"/>
  <c r="H26" i="1"/>
  <c r="I26" i="1"/>
  <c r="A27" i="1"/>
  <c r="D27" i="1"/>
  <c r="G27" i="1" s="1"/>
  <c r="G28" i="1" s="1"/>
  <c r="G29" i="1" s="1"/>
  <c r="G30" i="1" s="1"/>
  <c r="G31" i="1" s="1"/>
  <c r="G32" i="1" s="1"/>
  <c r="E27" i="1"/>
  <c r="H27" i="1" s="1"/>
  <c r="I41" i="1" s="1"/>
  <c r="F27" i="1"/>
  <c r="I27" i="1" s="1"/>
  <c r="J41" i="1" s="1"/>
  <c r="A28" i="1"/>
  <c r="D28" i="1"/>
  <c r="A29" i="1"/>
  <c r="D29" i="1"/>
  <c r="A30" i="1"/>
  <c r="D30" i="1"/>
  <c r="A31" i="1"/>
  <c r="D31" i="1"/>
  <c r="A32" i="1"/>
  <c r="D32" i="1"/>
  <c r="B33" i="1"/>
  <c r="C33" i="1"/>
  <c r="L35" i="1"/>
  <c r="I40" i="1"/>
  <c r="J40" i="1"/>
  <c r="A41" i="1"/>
  <c r="F41" i="1"/>
  <c r="F42" i="1" s="1"/>
  <c r="F43" i="1" s="1"/>
  <c r="F44" i="1" s="1"/>
  <c r="F45" i="1" s="1"/>
  <c r="F46" i="1" s="1"/>
  <c r="G41" i="1"/>
  <c r="G42" i="1" s="1"/>
  <c r="G43" i="1" s="1"/>
  <c r="G44" i="1" s="1"/>
  <c r="G45" i="1" s="1"/>
  <c r="G46" i="1" s="1"/>
  <c r="A42" i="1"/>
  <c r="A43" i="1"/>
  <c r="A44" i="1"/>
  <c r="A45" i="1"/>
  <c r="A46" i="1"/>
  <c r="B47" i="1"/>
  <c r="C47" i="1"/>
  <c r="D47" i="1"/>
  <c r="E47" i="1"/>
  <c r="A54" i="1"/>
  <c r="F54" i="1"/>
  <c r="G54" i="1"/>
  <c r="A55" i="1"/>
  <c r="F55" i="1"/>
  <c r="F56" i="1" s="1"/>
  <c r="F57" i="1" s="1"/>
  <c r="F58" i="1" s="1"/>
  <c r="F59" i="1" s="1"/>
  <c r="G55" i="1"/>
  <c r="G56" i="1" s="1"/>
  <c r="G57" i="1" s="1"/>
  <c r="G58" i="1" s="1"/>
  <c r="G59" i="1" s="1"/>
  <c r="A56" i="1"/>
  <c r="A57" i="1"/>
  <c r="A58" i="1"/>
  <c r="A59" i="1"/>
  <c r="B60" i="1"/>
  <c r="C60" i="1"/>
  <c r="D60" i="1"/>
  <c r="E60" i="1"/>
  <c r="K26" i="2" l="1"/>
  <c r="I33" i="2"/>
  <c r="L21" i="2"/>
  <c r="J26" i="2"/>
  <c r="M20" i="2"/>
  <c r="F28" i="1"/>
  <c r="E28" i="1"/>
  <c r="D33" i="1"/>
  <c r="J33" i="2" l="1"/>
  <c r="M21" i="2"/>
  <c r="I34" i="2"/>
  <c r="L22" i="2"/>
  <c r="E29" i="1"/>
  <c r="H28" i="1"/>
  <c r="I42" i="1" s="1"/>
  <c r="F29" i="1"/>
  <c r="I28" i="1"/>
  <c r="J42" i="1" s="1"/>
  <c r="L23" i="2" l="1"/>
  <c r="I35" i="2"/>
  <c r="M22" i="2"/>
  <c r="J34" i="2"/>
  <c r="I29" i="1"/>
  <c r="J43" i="1" s="1"/>
  <c r="F30" i="1"/>
  <c r="E30" i="1"/>
  <c r="H29" i="1"/>
  <c r="I43" i="1" s="1"/>
  <c r="J35" i="2" l="1"/>
  <c r="M23" i="2"/>
  <c r="L24" i="2"/>
  <c r="I36" i="2"/>
  <c r="I30" i="1"/>
  <c r="J44" i="1" s="1"/>
  <c r="F31" i="1"/>
  <c r="H30" i="1"/>
  <c r="I44" i="1" s="1"/>
  <c r="E31" i="1"/>
  <c r="I37" i="2" l="1"/>
  <c r="L25" i="2"/>
  <c r="I38" i="2" s="1"/>
  <c r="M24" i="2"/>
  <c r="J36" i="2"/>
  <c r="E32" i="1"/>
  <c r="H32" i="1" s="1"/>
  <c r="I46" i="1" s="1"/>
  <c r="H31" i="1"/>
  <c r="I45" i="1" s="1"/>
  <c r="F32" i="1"/>
  <c r="I32" i="1" s="1"/>
  <c r="J46" i="1" s="1"/>
  <c r="I31" i="1"/>
  <c r="J45" i="1" s="1"/>
  <c r="J37" i="2" l="1"/>
  <c r="M25" i="2"/>
  <c r="J38" i="2" s="1"/>
  <c r="A56" i="2"/>
</calcChain>
</file>

<file path=xl/sharedStrings.xml><?xml version="1.0" encoding="utf-8"?>
<sst xmlns="http://schemas.openxmlformats.org/spreadsheetml/2006/main" count="187" uniqueCount="95">
  <si>
    <t>　　　（割賦販売法（前払式特定取引）に基づく監督の基本方針－友の会編－　Ⅱ―２－２－１－２（５））</t>
    <rPh sb="30" eb="31">
      <t>トモ</t>
    </rPh>
    <phoneticPr fontId="3"/>
  </si>
  <si>
    <t>注２）会計帳簿と法定帳簿で予約前受金残高に差異がある場合には、多い方の額を基準として保全措置を講じる額を計算することが求められる。</t>
    <rPh sb="0" eb="1">
      <t>チュウ</t>
    </rPh>
    <rPh sb="3" eb="5">
      <t>カイケイ</t>
    </rPh>
    <rPh sb="5" eb="7">
      <t>チョウボ</t>
    </rPh>
    <rPh sb="8" eb="10">
      <t>ホウテイ</t>
    </rPh>
    <rPh sb="10" eb="12">
      <t>チョウボ</t>
    </rPh>
    <phoneticPr fontId="1"/>
  </si>
  <si>
    <t>当半期分合計</t>
    <rPh sb="0" eb="1">
      <t>トウ</t>
    </rPh>
    <rPh sb="1" eb="2">
      <t>ハン</t>
    </rPh>
    <rPh sb="3" eb="4">
      <t>ブン</t>
    </rPh>
    <rPh sb="4" eb="6">
      <t>ゴウケイ</t>
    </rPh>
    <phoneticPr fontId="2"/>
  </si>
  <si>
    <t>前半期末残高</t>
    <rPh sb="0" eb="2">
      <t>ゼンハン</t>
    </rPh>
    <rPh sb="2" eb="4">
      <t>キマツ</t>
    </rPh>
    <rPh sb="4" eb="6">
      <t>ザンダカ</t>
    </rPh>
    <phoneticPr fontId="2"/>
  </si>
  <si>
    <t>前受金額＋
買物券額</t>
    <rPh sb="0" eb="3">
      <t>マエウケキン</t>
    </rPh>
    <rPh sb="3" eb="4">
      <t>ガク</t>
    </rPh>
    <rPh sb="6" eb="9">
      <t>カイモノケン</t>
    </rPh>
    <rPh sb="9" eb="10">
      <t>ガク</t>
    </rPh>
    <phoneticPr fontId="5"/>
  </si>
  <si>
    <t>残高</t>
    <rPh sb="0" eb="2">
      <t>ザンダカ</t>
    </rPh>
    <phoneticPr fontId="5"/>
  </si>
  <si>
    <t>減少分</t>
    <rPh sb="0" eb="2">
      <t>ゲンショウ</t>
    </rPh>
    <phoneticPr fontId="5"/>
  </si>
  <si>
    <t>増加分</t>
    <rPh sb="0" eb="3">
      <t>ゾウカブン</t>
    </rPh>
    <phoneticPr fontId="5"/>
  </si>
  <si>
    <t>備考</t>
    <rPh sb="0" eb="2">
      <t>ビコウ</t>
    </rPh>
    <phoneticPr fontId="8"/>
  </si>
  <si>
    <t>法定帳簿の予約前受金の残高の合計</t>
    <rPh sb="0" eb="2">
      <t>ホウテイ</t>
    </rPh>
    <rPh sb="2" eb="4">
      <t>チョウボ</t>
    </rPh>
    <rPh sb="5" eb="7">
      <t>ヨヤク</t>
    </rPh>
    <rPh sb="7" eb="9">
      <t>マエウ</t>
    </rPh>
    <rPh sb="9" eb="10">
      <t>キン</t>
    </rPh>
    <rPh sb="11" eb="13">
      <t>ザンダカ</t>
    </rPh>
    <rPh sb="14" eb="16">
      <t>ゴウケイ</t>
    </rPh>
    <phoneticPr fontId="8"/>
  </si>
  <si>
    <t>期　間</t>
    <rPh sb="0" eb="1">
      <t>キ</t>
    </rPh>
    <rPh sb="2" eb="3">
      <t>アイダ</t>
    </rPh>
    <phoneticPr fontId="5"/>
  </si>
  <si>
    <t>減少分</t>
    <rPh sb="0" eb="3">
      <t>ゲンショウブン</t>
    </rPh>
    <phoneticPr fontId="5"/>
  </si>
  <si>
    <t>雑収入管理分</t>
    <rPh sb="0" eb="3">
      <t>ザツシュウニュウ</t>
    </rPh>
    <rPh sb="3" eb="5">
      <t>カンリ</t>
    </rPh>
    <rPh sb="5" eb="6">
      <t>カミワケ</t>
    </rPh>
    <phoneticPr fontId="5"/>
  </si>
  <si>
    <t>１－３会計帳簿上の合計残高（「１－１」+「１－２」）</t>
    <rPh sb="3" eb="8">
      <t>カイケイチョウボジョウ</t>
    </rPh>
    <rPh sb="9" eb="13">
      <t>ゴウケイザンダカ</t>
    </rPh>
    <phoneticPr fontId="3"/>
  </si>
  <si>
    <t>事業者名</t>
    <phoneticPr fontId="3"/>
  </si>
  <si>
    <t>買物券額</t>
    <rPh sb="0" eb="2">
      <t>カイモノ</t>
    </rPh>
    <rPh sb="2" eb="3">
      <t>ケン</t>
    </rPh>
    <rPh sb="3" eb="4">
      <t>ガク</t>
    </rPh>
    <phoneticPr fontId="5"/>
  </si>
  <si>
    <t>前受金額</t>
    <rPh sb="0" eb="3">
      <t>マエウケキン</t>
    </rPh>
    <rPh sb="3" eb="4">
      <t>ガク</t>
    </rPh>
    <phoneticPr fontId="5"/>
  </si>
  <si>
    <t>買物券額</t>
    <rPh sb="0" eb="3">
      <t>カイモノケン</t>
    </rPh>
    <rPh sb="3" eb="4">
      <t>ガク</t>
    </rPh>
    <phoneticPr fontId="5"/>
  </si>
  <si>
    <t>その他</t>
    <rPh sb="2" eb="3">
      <t>タ</t>
    </rPh>
    <phoneticPr fontId="5"/>
  </si>
  <si>
    <t>買物券
回収額</t>
    <rPh sb="0" eb="3">
      <t>カイモノケン</t>
    </rPh>
    <rPh sb="4" eb="7">
      <t>カイシュウガク</t>
    </rPh>
    <phoneticPr fontId="5"/>
  </si>
  <si>
    <t>買物券管理分</t>
    <rPh sb="3" eb="5">
      <t>カンリ</t>
    </rPh>
    <rPh sb="5" eb="6">
      <t>ブン</t>
    </rPh>
    <phoneticPr fontId="5"/>
  </si>
  <si>
    <t>前受金管理分</t>
    <rPh sb="3" eb="5">
      <t>カンリ</t>
    </rPh>
    <rPh sb="5" eb="6">
      <t>ブン</t>
    </rPh>
    <phoneticPr fontId="5"/>
  </si>
  <si>
    <t>合　計</t>
    <rPh sb="0" eb="1">
      <t>ゴウ</t>
    </rPh>
    <rPh sb="2" eb="3">
      <t>ケイ</t>
    </rPh>
    <phoneticPr fontId="5"/>
  </si>
  <si>
    <t>買物券管理分</t>
    <rPh sb="3" eb="5">
      <t>カンリ</t>
    </rPh>
    <phoneticPr fontId="5"/>
  </si>
  <si>
    <t>合計残高</t>
    <rPh sb="0" eb="1">
      <t>ゴウ</t>
    </rPh>
    <rPh sb="1" eb="2">
      <t>ケイ</t>
    </rPh>
    <rPh sb="2" eb="4">
      <t>ザンダカ</t>
    </rPh>
    <phoneticPr fontId="5"/>
  </si>
  <si>
    <t>前受金、買物券残高</t>
    <rPh sb="0" eb="2">
      <t>マエウ</t>
    </rPh>
    <rPh sb="2" eb="3">
      <t>キン</t>
    </rPh>
    <rPh sb="4" eb="7">
      <t>カイモノケン</t>
    </rPh>
    <rPh sb="7" eb="9">
      <t>ザンダカ</t>
    </rPh>
    <phoneticPr fontId="5"/>
  </si>
  <si>
    <t>前受金、買物券管理分</t>
    <rPh sb="0" eb="2">
      <t>マエウ</t>
    </rPh>
    <rPh sb="2" eb="3">
      <t>キン</t>
    </rPh>
    <rPh sb="4" eb="7">
      <t>カイモノケン</t>
    </rPh>
    <rPh sb="7" eb="9">
      <t>カンリ</t>
    </rPh>
    <rPh sb="9" eb="10">
      <t>ブン</t>
    </rPh>
    <phoneticPr fontId="5"/>
  </si>
  <si>
    <t>　　⑥「減少分」の「その他」欄に計上がある場合は、その内容を備考欄に記載する。</t>
    <rPh sb="4" eb="6">
      <t>ゲンショウ</t>
    </rPh>
    <rPh sb="12" eb="13">
      <t>タ</t>
    </rPh>
    <rPh sb="14" eb="15">
      <t>ラン</t>
    </rPh>
    <rPh sb="16" eb="18">
      <t>ケイジョウ</t>
    </rPh>
    <rPh sb="21" eb="23">
      <t>バアイ</t>
    </rPh>
    <rPh sb="27" eb="29">
      <t>ナイヨウ</t>
    </rPh>
    <rPh sb="30" eb="33">
      <t>ビコウラン</t>
    </rPh>
    <rPh sb="34" eb="36">
      <t>キサイ</t>
    </rPh>
    <phoneticPr fontId="5"/>
  </si>
  <si>
    <t>　　⑤「解約※５」欄は、満期解約（買物券未引換額）及び中途解約に伴い減少した前受金額（現金返戻分）を記載する。</t>
    <rPh sb="4" eb="6">
      <t>カイヤク</t>
    </rPh>
    <rPh sb="9" eb="10">
      <t>ラン</t>
    </rPh>
    <rPh sb="12" eb="14">
      <t>マンキ</t>
    </rPh>
    <rPh sb="14" eb="16">
      <t>カイヤク</t>
    </rPh>
    <rPh sb="17" eb="20">
      <t>カイモノケン</t>
    </rPh>
    <rPh sb="20" eb="21">
      <t>ミ</t>
    </rPh>
    <rPh sb="21" eb="22">
      <t>ヒ</t>
    </rPh>
    <rPh sb="22" eb="23">
      <t>カ</t>
    </rPh>
    <rPh sb="23" eb="24">
      <t>ガク</t>
    </rPh>
    <rPh sb="25" eb="26">
      <t>オヨ</t>
    </rPh>
    <rPh sb="27" eb="29">
      <t>チュウト</t>
    </rPh>
    <rPh sb="29" eb="31">
      <t>カイヤク</t>
    </rPh>
    <rPh sb="32" eb="33">
      <t>トモナ</t>
    </rPh>
    <rPh sb="34" eb="36">
      <t>ゲンショウ</t>
    </rPh>
    <rPh sb="38" eb="41">
      <t>マエウケキン</t>
    </rPh>
    <rPh sb="41" eb="42">
      <t>ガク</t>
    </rPh>
    <rPh sb="43" eb="45">
      <t>ゲンキン</t>
    </rPh>
    <rPh sb="45" eb="47">
      <t>ヘンレイ</t>
    </rPh>
    <rPh sb="47" eb="48">
      <t>ブン</t>
    </rPh>
    <rPh sb="50" eb="52">
      <t>キサイ</t>
    </rPh>
    <phoneticPr fontId="5"/>
  </si>
  <si>
    <t>　　④「減少分」の「前受金管理分」の「買物券引換額※４」欄は、満期又は中途解約に伴い前受金から買物券に引き換えた（振り替えた）額を記載する。</t>
    <rPh sb="4" eb="6">
      <t>ゲンショウ</t>
    </rPh>
    <rPh sb="10" eb="12">
      <t>マエウ</t>
    </rPh>
    <rPh sb="12" eb="13">
      <t>キン</t>
    </rPh>
    <rPh sb="13" eb="15">
      <t>カンリ</t>
    </rPh>
    <rPh sb="15" eb="16">
      <t>ブン</t>
    </rPh>
    <rPh sb="19" eb="22">
      <t>カイモノケン</t>
    </rPh>
    <rPh sb="22" eb="24">
      <t>ヒキカエ</t>
    </rPh>
    <rPh sb="24" eb="25">
      <t>ガク</t>
    </rPh>
    <rPh sb="28" eb="29">
      <t>ラン</t>
    </rPh>
    <rPh sb="31" eb="33">
      <t>マンキ</t>
    </rPh>
    <rPh sb="33" eb="34">
      <t>マタ</t>
    </rPh>
    <rPh sb="35" eb="37">
      <t>チュウト</t>
    </rPh>
    <rPh sb="37" eb="39">
      <t>カイヤク</t>
    </rPh>
    <rPh sb="40" eb="41">
      <t>トモナ</t>
    </rPh>
    <rPh sb="42" eb="44">
      <t>マエウ</t>
    </rPh>
    <rPh sb="44" eb="45">
      <t>キン</t>
    </rPh>
    <rPh sb="47" eb="48">
      <t>カ</t>
    </rPh>
    <rPh sb="48" eb="50">
      <t>モノケン</t>
    </rPh>
    <rPh sb="51" eb="52">
      <t>ヒ</t>
    </rPh>
    <rPh sb="53" eb="54">
      <t>カ</t>
    </rPh>
    <rPh sb="57" eb="58">
      <t>フ</t>
    </rPh>
    <rPh sb="59" eb="60">
      <t>カ</t>
    </rPh>
    <rPh sb="63" eb="64">
      <t>ガク</t>
    </rPh>
    <rPh sb="65" eb="67">
      <t>キサイ</t>
    </rPh>
    <phoneticPr fontId="5"/>
  </si>
  <si>
    <t>　　③「減少分」の「前受金管理分」の「前受金利用額※３」欄は、満期後も買物券等に引換えず前受金管理している場合に、当該期間中に利用（取次ぎ）された額を記載する。</t>
    <rPh sb="4" eb="6">
      <t>ゲンショウ</t>
    </rPh>
    <rPh sb="10" eb="12">
      <t>マエウ</t>
    </rPh>
    <rPh sb="12" eb="13">
      <t>キン</t>
    </rPh>
    <rPh sb="13" eb="15">
      <t>カンリ</t>
    </rPh>
    <rPh sb="15" eb="16">
      <t>ブン</t>
    </rPh>
    <rPh sb="19" eb="21">
      <t>マエウ</t>
    </rPh>
    <rPh sb="21" eb="22">
      <t>キン</t>
    </rPh>
    <rPh sb="22" eb="25">
      <t>リヨウガク</t>
    </rPh>
    <rPh sb="28" eb="29">
      <t>ラン</t>
    </rPh>
    <rPh sb="31" eb="33">
      <t>マンキ</t>
    </rPh>
    <rPh sb="33" eb="34">
      <t>ゴ</t>
    </rPh>
    <rPh sb="35" eb="38">
      <t>カイモノケン</t>
    </rPh>
    <rPh sb="38" eb="39">
      <t>トウ</t>
    </rPh>
    <rPh sb="40" eb="41">
      <t>ヒ</t>
    </rPh>
    <rPh sb="41" eb="42">
      <t>カ</t>
    </rPh>
    <rPh sb="44" eb="46">
      <t>マエウ</t>
    </rPh>
    <rPh sb="46" eb="47">
      <t>キン</t>
    </rPh>
    <rPh sb="47" eb="49">
      <t>カンリ</t>
    </rPh>
    <rPh sb="53" eb="55">
      <t>バアイ</t>
    </rPh>
    <rPh sb="57" eb="59">
      <t>トウガイ</t>
    </rPh>
    <rPh sb="59" eb="62">
      <t>キカンチュウ</t>
    </rPh>
    <rPh sb="63" eb="65">
      <t>リヨウ</t>
    </rPh>
    <rPh sb="66" eb="68">
      <t>トリツ</t>
    </rPh>
    <rPh sb="73" eb="74">
      <t>ガク</t>
    </rPh>
    <rPh sb="75" eb="77">
      <t>キサイ</t>
    </rPh>
    <phoneticPr fontId="5"/>
  </si>
  <si>
    <t>　　②「増加（受入）分」の「買物券管理分」の「買物券発行額※２」欄は、満期又は中途解約に伴い買物券を発行した額を記載する。</t>
    <rPh sb="14" eb="17">
      <t>カイモノケン</t>
    </rPh>
    <rPh sb="17" eb="19">
      <t>カンリ</t>
    </rPh>
    <rPh sb="19" eb="20">
      <t>ブン</t>
    </rPh>
    <rPh sb="23" eb="26">
      <t>カイモノケン</t>
    </rPh>
    <rPh sb="26" eb="28">
      <t>ハッコウ</t>
    </rPh>
    <rPh sb="28" eb="29">
      <t>ガク</t>
    </rPh>
    <rPh sb="32" eb="33">
      <t>ラン</t>
    </rPh>
    <rPh sb="35" eb="37">
      <t>マンキ</t>
    </rPh>
    <rPh sb="37" eb="38">
      <t>マタ</t>
    </rPh>
    <rPh sb="39" eb="41">
      <t>チュウト</t>
    </rPh>
    <rPh sb="41" eb="43">
      <t>カイヤク</t>
    </rPh>
    <rPh sb="44" eb="45">
      <t>トモナ</t>
    </rPh>
    <rPh sb="46" eb="47">
      <t>カ</t>
    </rPh>
    <rPh sb="47" eb="49">
      <t>モノケン</t>
    </rPh>
    <rPh sb="50" eb="52">
      <t>ハッコウ</t>
    </rPh>
    <rPh sb="54" eb="55">
      <t>ガク</t>
    </rPh>
    <rPh sb="56" eb="58">
      <t>キサイ</t>
    </rPh>
    <phoneticPr fontId="5"/>
  </si>
  <si>
    <t>注）①「増加（受入）分」の「買物券管理分※１」欄は、前受金と買物券を区分して管理している場合に記載する。なお、ボーナス分を含めて管理している場合は、その合計額を記載する。</t>
    <rPh sb="0" eb="1">
      <t>チュウ</t>
    </rPh>
    <rPh sb="14" eb="16">
      <t>カイモノ</t>
    </rPh>
    <rPh sb="16" eb="17">
      <t>ケン</t>
    </rPh>
    <rPh sb="17" eb="19">
      <t>カンリ</t>
    </rPh>
    <rPh sb="19" eb="20">
      <t>ブン</t>
    </rPh>
    <rPh sb="23" eb="24">
      <t>ラン</t>
    </rPh>
    <rPh sb="26" eb="29">
      <t>マエウケキン</t>
    </rPh>
    <rPh sb="30" eb="33">
      <t>カイモノケン</t>
    </rPh>
    <rPh sb="34" eb="36">
      <t>クブン</t>
    </rPh>
    <rPh sb="38" eb="40">
      <t>カンリ</t>
    </rPh>
    <rPh sb="44" eb="46">
      <t>バアイ</t>
    </rPh>
    <rPh sb="47" eb="49">
      <t>キサイ</t>
    </rPh>
    <phoneticPr fontId="5"/>
  </si>
  <si>
    <t>解約額※５</t>
    <rPh sb="0" eb="3">
      <t>カイヤクガク</t>
    </rPh>
    <phoneticPr fontId="5"/>
  </si>
  <si>
    <t>買物券
引換額※４</t>
    <rPh sb="0" eb="3">
      <t>カイモノケン</t>
    </rPh>
    <rPh sb="4" eb="6">
      <t>ヒキカエ</t>
    </rPh>
    <rPh sb="6" eb="7">
      <t>ガク</t>
    </rPh>
    <phoneticPr fontId="5"/>
  </si>
  <si>
    <t>前受金
利用額※３</t>
    <rPh sb="0" eb="3">
      <t>マエウケキン</t>
    </rPh>
    <rPh sb="4" eb="6">
      <t>リヨウ</t>
    </rPh>
    <rPh sb="6" eb="7">
      <t>ガク</t>
    </rPh>
    <phoneticPr fontId="5"/>
  </si>
  <si>
    <t>買物券
発行額※２</t>
    <rPh sb="0" eb="3">
      <t>カイモノケン</t>
    </rPh>
    <rPh sb="4" eb="7">
      <t>ハッコウガク</t>
    </rPh>
    <phoneticPr fontId="5"/>
  </si>
  <si>
    <t>前受金額</t>
    <rPh sb="0" eb="2">
      <t>マエウケ</t>
    </rPh>
    <rPh sb="2" eb="4">
      <t>キンガク</t>
    </rPh>
    <phoneticPr fontId="5"/>
  </si>
  <si>
    <t>前受金管理分減少計</t>
    <rPh sb="0" eb="3">
      <t>マエウケキン</t>
    </rPh>
    <rPh sb="3" eb="5">
      <t>カンリ</t>
    </rPh>
    <rPh sb="5" eb="6">
      <t>ブン</t>
    </rPh>
    <rPh sb="6" eb="8">
      <t>ゲンショウ</t>
    </rPh>
    <rPh sb="8" eb="9">
      <t>ケイ</t>
    </rPh>
    <phoneticPr fontId="5"/>
  </si>
  <si>
    <t>買物券
管理分※１</t>
    <rPh sb="4" eb="6">
      <t>カンリ</t>
    </rPh>
    <rPh sb="6" eb="7">
      <t>ブン</t>
    </rPh>
    <phoneticPr fontId="5"/>
  </si>
  <si>
    <t>増加（受入）分</t>
    <rPh sb="0" eb="2">
      <t>ゾウカ</t>
    </rPh>
    <rPh sb="3" eb="5">
      <t>ウケイレ</t>
    </rPh>
    <rPh sb="6" eb="7">
      <t>ブン</t>
    </rPh>
    <phoneticPr fontId="5"/>
  </si>
  <si>
    <t>（単位：円）</t>
    <rPh sb="1" eb="3">
      <t>タンイ</t>
    </rPh>
    <rPh sb="4" eb="5">
      <t>エン</t>
    </rPh>
    <phoneticPr fontId="5"/>
  </si>
  <si>
    <t>基準日</t>
    <rPh sb="0" eb="3">
      <t>キジュンビ</t>
    </rPh>
    <phoneticPr fontId="3"/>
  </si>
  <si>
    <r>
      <rPr>
        <sz val="12"/>
        <color rgb="FF000000"/>
        <rFont val="ＭＳ Ｐゴシック"/>
        <family val="3"/>
        <charset val="128"/>
      </rPr>
      <t>（別紙様式２－２－２）</t>
    </r>
    <r>
      <rPr>
        <b/>
        <sz val="14"/>
        <color rgb="FF000000"/>
        <rFont val="ＭＳ Ｐゴシック"/>
        <family val="3"/>
        <charset val="128"/>
      </rPr>
      <t>友の会の予約前受金及び会員管理の状況</t>
    </r>
    <rPh sb="1" eb="3">
      <t>ベッシ</t>
    </rPh>
    <rPh sb="3" eb="5">
      <t>ヨウシキ</t>
    </rPh>
    <rPh sb="11" eb="12">
      <t>トモ</t>
    </rPh>
    <rPh sb="13" eb="14">
      <t>カイ</t>
    </rPh>
    <rPh sb="20" eb="21">
      <t>オヨ</t>
    </rPh>
    <rPh sb="22" eb="24">
      <t>カイイン</t>
    </rPh>
    <rPh sb="24" eb="26">
      <t>カンリ</t>
    </rPh>
    <rPh sb="27" eb="29">
      <t>ジョウキョウ</t>
    </rPh>
    <phoneticPr fontId="5"/>
  </si>
  <si>
    <t>注１）「増加分」、「減少分」に予約前受金残高等報告書の増減額との差異がある場合は、備考欄にその内容を記載のこと。</t>
    <rPh sb="4" eb="7">
      <t>ゾウカブン</t>
    </rPh>
    <rPh sb="10" eb="12">
      <t>ゲンショウ</t>
    </rPh>
    <rPh sb="12" eb="13">
      <t>ブン</t>
    </rPh>
    <rPh sb="15" eb="17">
      <t>ヨヤク</t>
    </rPh>
    <rPh sb="17" eb="19">
      <t>マエウ</t>
    </rPh>
    <rPh sb="19" eb="20">
      <t>キン</t>
    </rPh>
    <rPh sb="20" eb="22">
      <t>ザンダカ</t>
    </rPh>
    <rPh sb="22" eb="23">
      <t>トウ</t>
    </rPh>
    <rPh sb="23" eb="26">
      <t>ホウコクショ</t>
    </rPh>
    <rPh sb="27" eb="30">
      <t>ゾウゲンガク</t>
    </rPh>
    <rPh sb="32" eb="34">
      <t>サイ</t>
    </rPh>
    <rPh sb="37" eb="39">
      <t>バアイ</t>
    </rPh>
    <rPh sb="41" eb="44">
      <t>ビコウラン</t>
    </rPh>
    <rPh sb="47" eb="49">
      <t>ナイヨウ</t>
    </rPh>
    <rPh sb="50" eb="52">
      <t>キサイ</t>
    </rPh>
    <phoneticPr fontId="5"/>
  </si>
  <si>
    <t>契約件数</t>
    <rPh sb="0" eb="2">
      <t>ケイヤク</t>
    </rPh>
    <rPh sb="2" eb="4">
      <t>ケンスウ</t>
    </rPh>
    <phoneticPr fontId="5"/>
  </si>
  <si>
    <t>２ 法定帳簿の予約前受金の残高の合計</t>
    <phoneticPr fontId="3"/>
  </si>
  <si>
    <t>１－２会計帳簿上の雑収入管理分</t>
    <rPh sb="3" eb="8">
      <t>カイケイチョウボジョウ</t>
    </rPh>
    <phoneticPr fontId="3"/>
  </si>
  <si>
    <t>各月末合計残高</t>
    <rPh sb="0" eb="1">
      <t>カク</t>
    </rPh>
    <rPh sb="1" eb="3">
      <t>ゲツマツ</t>
    </rPh>
    <rPh sb="3" eb="5">
      <t>ゴウケイ</t>
    </rPh>
    <rPh sb="5" eb="7">
      <t>ザンダカ</t>
    </rPh>
    <phoneticPr fontId="5"/>
  </si>
  <si>
    <t>新規
契約件数</t>
    <rPh sb="5" eb="6">
      <t>ケン</t>
    </rPh>
    <phoneticPr fontId="5"/>
  </si>
  <si>
    <t>１－１会計帳簿上の前受金、買物券管理分</t>
    <rPh sb="3" eb="5">
      <t>カイケイ</t>
    </rPh>
    <rPh sb="5" eb="7">
      <t>チョウボ</t>
    </rPh>
    <rPh sb="7" eb="8">
      <t>ジョウ</t>
    </rPh>
    <phoneticPr fontId="5"/>
  </si>
  <si>
    <t>（別紙様式２－２－１）互助会の予約前受金及び会員管理の状況</t>
    <phoneticPr fontId="2"/>
  </si>
  <si>
    <t>1-1 会計帳簿上の前受金管理分</t>
    <rPh sb="4" eb="6">
      <t>カイケイ</t>
    </rPh>
    <rPh sb="6" eb="8">
      <t>チョウボ</t>
    </rPh>
    <rPh sb="8" eb="9">
      <t>ジョウ</t>
    </rPh>
    <phoneticPr fontId="2"/>
  </si>
  <si>
    <t>(単位：円)</t>
    <rPh sb="1" eb="3">
      <t>タンイ</t>
    </rPh>
    <rPh sb="4" eb="5">
      <t>エン</t>
    </rPh>
    <phoneticPr fontId="3"/>
  </si>
  <si>
    <t>増加分</t>
    <rPh sb="0" eb="3">
      <t>ゾウカブン</t>
    </rPh>
    <phoneticPr fontId="2"/>
  </si>
  <si>
    <t>期　間</t>
    <rPh sb="0" eb="1">
      <t>キ</t>
    </rPh>
    <rPh sb="2" eb="3">
      <t>アイダ</t>
    </rPh>
    <phoneticPr fontId="2"/>
  </si>
  <si>
    <t>前受金額</t>
    <rPh sb="0" eb="3">
      <t>マエウケキン</t>
    </rPh>
    <rPh sb="3" eb="4">
      <t>ガク</t>
    </rPh>
    <phoneticPr fontId="2"/>
  </si>
  <si>
    <t>契約件数</t>
    <rPh sb="0" eb="2">
      <t>ケイヤク</t>
    </rPh>
    <rPh sb="2" eb="4">
      <t>ケンスウ</t>
    </rPh>
    <phoneticPr fontId="16"/>
  </si>
  <si>
    <t>新規契約</t>
    <rPh sb="0" eb="2">
      <t>シンキ</t>
    </rPh>
    <rPh sb="2" eb="4">
      <t>ケイヤク</t>
    </rPh>
    <phoneticPr fontId="2"/>
  </si>
  <si>
    <t>会員移籍
（受入）</t>
    <phoneticPr fontId="3"/>
  </si>
  <si>
    <t>その他</t>
    <rPh sb="2" eb="3">
      <t>タ</t>
    </rPh>
    <phoneticPr fontId="2"/>
  </si>
  <si>
    <t>合　計</t>
    <rPh sb="0" eb="1">
      <t>ゴウ</t>
    </rPh>
    <rPh sb="2" eb="3">
      <t>ケイ</t>
    </rPh>
    <phoneticPr fontId="2"/>
  </si>
  <si>
    <t>備考</t>
    <rPh sb="0" eb="2">
      <t>ビコウ</t>
    </rPh>
    <phoneticPr fontId="17"/>
  </si>
  <si>
    <t>Ａ</t>
  </si>
  <si>
    <t>Ｂ</t>
  </si>
  <si>
    <t>Ｃ</t>
  </si>
  <si>
    <t>Ｄ</t>
  </si>
  <si>
    <t>Ｅ</t>
  </si>
  <si>
    <t>Ｆ</t>
  </si>
  <si>
    <t>Ｇ</t>
  </si>
  <si>
    <t>Ｈ</t>
  </si>
  <si>
    <t>注）増加分、減少分の「その他」欄に計上がある場合は、備考欄にその内容を記載のこと。</t>
    <rPh sb="2" eb="4">
      <t>ゾウカ</t>
    </rPh>
    <rPh sb="4" eb="5">
      <t>ブン</t>
    </rPh>
    <rPh sb="6" eb="8">
      <t>ゲンショウ</t>
    </rPh>
    <rPh sb="8" eb="9">
      <t>ブン</t>
    </rPh>
    <rPh sb="17" eb="19">
      <t>ケイジョウ</t>
    </rPh>
    <rPh sb="22" eb="24">
      <t>バアイ</t>
    </rPh>
    <rPh sb="26" eb="29">
      <t>ビコウラン</t>
    </rPh>
    <rPh sb="32" eb="34">
      <t>ナイヨウ</t>
    </rPh>
    <rPh sb="35" eb="37">
      <t>キサイ</t>
    </rPh>
    <phoneticPr fontId="5"/>
  </si>
  <si>
    <t>減少分</t>
    <rPh sb="0" eb="3">
      <t>ゲンショウブン</t>
    </rPh>
    <phoneticPr fontId="2"/>
  </si>
  <si>
    <t>残高</t>
    <rPh sb="0" eb="2">
      <t>ザンダカ</t>
    </rPh>
    <phoneticPr fontId="2"/>
  </si>
  <si>
    <t>施　行</t>
    <rPh sb="0" eb="1">
      <t>シ</t>
    </rPh>
    <rPh sb="2" eb="3">
      <t>ギョウ</t>
    </rPh>
    <phoneticPr fontId="2"/>
  </si>
  <si>
    <t>解　約</t>
    <rPh sb="0" eb="1">
      <t>カイ</t>
    </rPh>
    <rPh sb="2" eb="3">
      <t>ヤク</t>
    </rPh>
    <phoneticPr fontId="2"/>
  </si>
  <si>
    <t>会員移籍（転出）</t>
    <rPh sb="0" eb="2">
      <t>カイイン</t>
    </rPh>
    <rPh sb="2" eb="4">
      <t>イセキ</t>
    </rPh>
    <rPh sb="5" eb="7">
      <t>テンシュツ</t>
    </rPh>
    <phoneticPr fontId="2"/>
  </si>
  <si>
    <t>備考</t>
  </si>
  <si>
    <t>前受金額</t>
    <rPh sb="0" eb="3">
      <t>マエウケキン</t>
    </rPh>
    <rPh sb="3" eb="4">
      <t>ガク</t>
    </rPh>
    <phoneticPr fontId="1"/>
  </si>
  <si>
    <t>1-2 会計帳簿上の雑収入管理分</t>
    <rPh sb="4" eb="9">
      <t>カイケイチョウボジョウ</t>
    </rPh>
    <phoneticPr fontId="3"/>
  </si>
  <si>
    <t>1-3 会計帳簿上の合計残高（「1-1」+「1-2」）</t>
    <rPh sb="4" eb="9">
      <t>カイケイチョウボジョウ</t>
    </rPh>
    <rPh sb="10" eb="14">
      <t>ゴウケイザンダカ</t>
    </rPh>
    <phoneticPr fontId="3"/>
  </si>
  <si>
    <t>各月末合計残高</t>
    <rPh sb="0" eb="3">
      <t>カクゲツマツ</t>
    </rPh>
    <rPh sb="3" eb="5">
      <t>ゴウケイ</t>
    </rPh>
    <rPh sb="5" eb="7">
      <t>ザンダカ</t>
    </rPh>
    <phoneticPr fontId="2"/>
  </si>
  <si>
    <t>2 法定帳簿の予約前受金の残高の合計</t>
    <phoneticPr fontId="3"/>
  </si>
  <si>
    <t>期　間</t>
    <rPh sb="0" eb="1">
      <t>キ</t>
    </rPh>
    <rPh sb="2" eb="3">
      <t>アイダ</t>
    </rPh>
    <phoneticPr fontId="1"/>
  </si>
  <si>
    <t>備考</t>
    <rPh sb="0" eb="2">
      <t>ビコウ</t>
    </rPh>
    <phoneticPr fontId="3"/>
  </si>
  <si>
    <t>前半期末残高</t>
    <rPh sb="0" eb="2">
      <t>ゼンハン</t>
    </rPh>
    <rPh sb="2" eb="4">
      <t>キマツ</t>
    </rPh>
    <rPh sb="4" eb="6">
      <t>ザンダカ</t>
    </rPh>
    <phoneticPr fontId="1"/>
  </si>
  <si>
    <t>当半期分合計</t>
    <rPh sb="0" eb="1">
      <t>トウ</t>
    </rPh>
    <rPh sb="1" eb="2">
      <t>ハン</t>
    </rPh>
    <rPh sb="3" eb="4">
      <t>ブン</t>
    </rPh>
    <rPh sb="4" eb="6">
      <t>ゴウケイ</t>
    </rPh>
    <phoneticPr fontId="1"/>
  </si>
  <si>
    <t>注１）「増加分」、「減少分」に予約前受金残高等報告書の増減額との差異がある場合は、備考欄にその内容を記載のこと。</t>
    <rPh sb="4" eb="7">
      <t>ゾウカブン</t>
    </rPh>
    <rPh sb="10" eb="12">
      <t>ゲンショウ</t>
    </rPh>
    <rPh sb="12" eb="13">
      <t>ブン</t>
    </rPh>
    <rPh sb="15" eb="17">
      <t>ヨヤク</t>
    </rPh>
    <rPh sb="17" eb="19">
      <t>マエウ</t>
    </rPh>
    <rPh sb="19" eb="20">
      <t>キン</t>
    </rPh>
    <rPh sb="20" eb="22">
      <t>ザンダカ</t>
    </rPh>
    <rPh sb="22" eb="23">
      <t>トウ</t>
    </rPh>
    <rPh sb="23" eb="26">
      <t>ホウコクショ</t>
    </rPh>
    <rPh sb="27" eb="30">
      <t>ゾウゲンガク</t>
    </rPh>
    <rPh sb="32" eb="34">
      <t>サイ</t>
    </rPh>
    <rPh sb="37" eb="39">
      <t>バアイ</t>
    </rPh>
    <rPh sb="41" eb="44">
      <t>ビコウラン</t>
    </rPh>
    <rPh sb="47" eb="49">
      <t>ナイヨウ</t>
    </rPh>
    <rPh sb="50" eb="52">
      <t>キサイ</t>
    </rPh>
    <phoneticPr fontId="1"/>
  </si>
  <si>
    <t>　　　（割賦販売法（前払式特定取引）に基づく
監督の基本方針－冠婚葬祭互助会編－　Ⅱ―２－２－１－２（５））</t>
    <phoneticPr fontId="3"/>
  </si>
  <si>
    <t>以下参考表示（提出不要）</t>
    <rPh sb="0" eb="2">
      <t>イカ</t>
    </rPh>
    <rPh sb="2" eb="4">
      <t>サンコウ</t>
    </rPh>
    <rPh sb="4" eb="6">
      <t>ヒョウジ</t>
    </rPh>
    <rPh sb="7" eb="9">
      <t>テイシュツ</t>
    </rPh>
    <rPh sb="9" eb="11">
      <t>フヨウ</t>
    </rPh>
    <phoneticPr fontId="3"/>
  </si>
  <si>
    <r>
      <rPr>
        <sz val="18"/>
        <color rgb="FF009226"/>
        <rFont val="游ゴシック"/>
        <family val="3"/>
        <charset val="128"/>
        <scheme val="minor"/>
      </rPr>
      <t>予約前受金残高報告書</t>
    </r>
    <r>
      <rPr>
        <sz val="18"/>
        <color theme="1"/>
        <rFont val="游ゴシック"/>
        <family val="2"/>
        <charset val="128"/>
        <scheme val="minor"/>
      </rPr>
      <t>および</t>
    </r>
    <r>
      <rPr>
        <sz val="18"/>
        <color rgb="FFCC00CC"/>
        <rFont val="游ゴシック"/>
        <family val="3"/>
        <charset val="128"/>
        <scheme val="minor"/>
      </rPr>
      <t>前受金保全措置届出書</t>
    </r>
    <r>
      <rPr>
        <sz val="18"/>
        <color theme="1"/>
        <rFont val="游ゴシック"/>
        <family val="2"/>
        <charset val="128"/>
        <scheme val="minor"/>
      </rPr>
      <t>に記載すべき</t>
    </r>
    <rPh sb="0" eb="2">
      <t>ヨヤク</t>
    </rPh>
    <rPh sb="2" eb="5">
      <t>マエウケキン</t>
    </rPh>
    <rPh sb="5" eb="7">
      <t>ザンダカ</t>
    </rPh>
    <rPh sb="7" eb="10">
      <t>ホウコクショ</t>
    </rPh>
    <rPh sb="13" eb="20">
      <t>マエウケキンホゼンソチ</t>
    </rPh>
    <rPh sb="20" eb="23">
      <t>トドケデショ</t>
    </rPh>
    <rPh sb="24" eb="26">
      <t>キサイ</t>
    </rPh>
    <phoneticPr fontId="3"/>
  </si>
  <si>
    <r>
      <t>末基準日の</t>
    </r>
    <r>
      <rPr>
        <sz val="18"/>
        <color rgb="FF009226"/>
        <rFont val="游ゴシック"/>
        <family val="3"/>
        <charset val="128"/>
        <scheme val="minor"/>
      </rPr>
      <t>予約前受金残高</t>
    </r>
    <r>
      <rPr>
        <sz val="18"/>
        <color theme="1"/>
        <rFont val="游ゴシック"/>
        <family val="2"/>
        <charset val="128"/>
        <scheme val="minor"/>
      </rPr>
      <t>および</t>
    </r>
    <r>
      <rPr>
        <sz val="18"/>
        <color rgb="FFCC00CC"/>
        <rFont val="游ゴシック"/>
        <family val="3"/>
        <charset val="128"/>
        <scheme val="minor"/>
      </rPr>
      <t>前受金の額</t>
    </r>
    <r>
      <rPr>
        <sz val="18"/>
        <color theme="1"/>
        <rFont val="游ゴシック"/>
        <family val="2"/>
        <charset val="128"/>
        <scheme val="minor"/>
      </rPr>
      <t>は</t>
    </r>
    <rPh sb="0" eb="1">
      <t>マツ</t>
    </rPh>
    <rPh sb="1" eb="4">
      <t>キジュンビ</t>
    </rPh>
    <rPh sb="5" eb="7">
      <t>ヨヤク</t>
    </rPh>
    <rPh sb="7" eb="10">
      <t>マエウケキン</t>
    </rPh>
    <rPh sb="10" eb="12">
      <t>ザンダカ</t>
    </rPh>
    <rPh sb="15" eb="18">
      <t>マエウケキン</t>
    </rPh>
    <rPh sb="19" eb="20">
      <t>ガク</t>
    </rPh>
    <phoneticPr fontId="3"/>
  </si>
  <si>
    <t>円</t>
    <rPh sb="0" eb="1">
      <t>エン</t>
    </rPh>
    <phoneticPr fontId="3"/>
  </si>
  <si>
    <t>件</t>
    <rPh sb="0" eb="1">
      <t>ケン</t>
    </rPh>
    <phoneticPr fontId="3"/>
  </si>
  <si>
    <t>　　⑦契約件数以外で件数管理している場合は、備考欄にその旨を記載する。</t>
    <rPh sb="3" eb="5">
      <t>ケイヤク</t>
    </rPh>
    <rPh sb="5" eb="7">
      <t>ケンスウ</t>
    </rPh>
    <rPh sb="7" eb="9">
      <t>イガイ</t>
    </rPh>
    <rPh sb="10" eb="12">
      <t>ケンスウ</t>
    </rPh>
    <rPh sb="12" eb="14">
      <t>カンリ</t>
    </rPh>
    <rPh sb="18" eb="20">
      <t>バアイ</t>
    </rPh>
    <rPh sb="22" eb="25">
      <t>ビコウラン</t>
    </rPh>
    <rPh sb="28" eb="29">
      <t>ムネ</t>
    </rPh>
    <rPh sb="30" eb="32">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</si>
</sst>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 x16r2:formatCode16="[$-ja-JP-x-gannen]ggge&quot;年&quot;m&quot;月&quot;;@"/>
    <numFmt numFmtId="177" formatCode="[$]ggge&quot;年&quot;m&quot;月&quot;d&quot;日&quot;;@" x16r2:formatCode16="[$-ja-JP-x-gannen]ggge&quot;年&quot;m&quot;月&quot;d&quot;日&quot;;@"/>
  </numFmts>
  <fonts count="3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6"/>
      <name val="游ゴシック"/>
      <family val="2"/>
      <charset val="128"/>
      <scheme val="minor"/>
    </font>
    <font>
      <sz val="11"/>
      <color theme="1"/>
      <name val="ＭＳ Ｐゴシック"/>
      <family val="3"/>
      <charset val="128"/>
    </font>
    <font>
      <sz val="6"/>
      <name val="ＭＳ Ｐゴシック"/>
      <family val="3"/>
      <charset val="128"/>
    </font>
    <font>
      <sz val="11"/>
      <color rgb="FF0000FF"/>
      <name val="ＭＳ Ｐゴシック"/>
      <family val="3"/>
      <charset val="128"/>
    </font>
    <font>
      <sz val="11"/>
      <color rgb="FF000000"/>
      <name val="ＭＳ Ｐゴシック"/>
      <family val="3"/>
      <charset val="128"/>
    </font>
    <font>
      <sz val="6"/>
      <name val="游ゴシック"/>
      <family val="3"/>
      <charset val="128"/>
      <scheme val="minor"/>
    </font>
    <font>
      <sz val="9"/>
      <color theme="1"/>
      <name val="游ゴシック"/>
      <family val="2"/>
      <charset val="128"/>
      <scheme val="minor"/>
    </font>
    <font>
      <sz val="9"/>
      <color theme="1"/>
      <name val="ＭＳ Ｐゴシック"/>
      <family val="3"/>
      <charset val="128"/>
    </font>
    <font>
      <sz val="12"/>
      <color theme="1"/>
      <name val="ＭＳ Ｐゴシック"/>
      <family val="3"/>
      <charset val="128"/>
    </font>
    <font>
      <sz val="11"/>
      <name val="ＭＳ Ｐゴシック"/>
      <family val="3"/>
      <charset val="128"/>
    </font>
    <font>
      <b/>
      <sz val="14"/>
      <color rgb="FF000000"/>
      <name val="ＭＳ Ｐゴシック"/>
      <family val="3"/>
      <charset val="128"/>
    </font>
    <font>
      <sz val="12"/>
      <color rgb="FF000000"/>
      <name val="ＭＳ Ｐゴシック"/>
      <family val="3"/>
      <charset val="128"/>
    </font>
    <font>
      <b/>
      <sz val="12"/>
      <name val="ＭＳ Ｐゴシック"/>
      <family val="3"/>
      <charset val="128"/>
    </font>
    <font>
      <b/>
      <sz val="15"/>
      <color theme="3"/>
      <name val="游ゴシック"/>
      <family val="2"/>
      <charset val="128"/>
      <scheme val="minor"/>
    </font>
    <font>
      <b/>
      <sz val="11"/>
      <color theme="0"/>
      <name val="游ゴシック"/>
      <family val="2"/>
      <charset val="128"/>
      <scheme val="minor"/>
    </font>
    <font>
      <b/>
      <sz val="14"/>
      <color theme="1"/>
      <name val="ＭＳ Ｐゴシック"/>
      <family val="3"/>
      <charset val="128"/>
    </font>
    <font>
      <b/>
      <sz val="14"/>
      <name val="ＭＳ Ｐゴシック"/>
      <family val="3"/>
      <charset val="128"/>
    </font>
    <font>
      <sz val="11"/>
      <color rgb="FFFF0000"/>
      <name val="ＭＳ Ｐゴシック"/>
      <family val="3"/>
      <charset val="128"/>
    </font>
    <font>
      <sz val="11"/>
      <color theme="1"/>
      <name val="ＭＳ ゴシック"/>
      <family val="3"/>
      <charset val="128"/>
    </font>
    <font>
      <sz val="11"/>
      <name val="游ゴシック"/>
      <family val="3"/>
      <charset val="128"/>
      <scheme val="minor"/>
    </font>
    <font>
      <sz val="18"/>
      <color rgb="FF0000FF"/>
      <name val="游ゴシック"/>
      <family val="3"/>
      <charset val="128"/>
      <scheme val="minor"/>
    </font>
    <font>
      <sz val="18"/>
      <color theme="1"/>
      <name val="游ゴシック"/>
      <family val="3"/>
      <charset val="128"/>
      <scheme val="minor"/>
    </font>
    <font>
      <sz val="18"/>
      <color rgb="FF009226"/>
      <name val="游ゴシック"/>
      <family val="3"/>
      <charset val="128"/>
      <scheme val="minor"/>
    </font>
    <font>
      <sz val="18"/>
      <color theme="1"/>
      <name val="游ゴシック"/>
      <family val="2"/>
      <charset val="128"/>
      <scheme val="minor"/>
    </font>
    <font>
      <sz val="18"/>
      <color rgb="FFCC00CC"/>
      <name val="游ゴシック"/>
      <family val="3"/>
      <charset val="128"/>
      <scheme val="minor"/>
    </font>
    <font>
      <sz val="18"/>
      <color rgb="FF0000FF"/>
      <name val="游ゴシック"/>
      <family val="2"/>
      <charset val="128"/>
      <scheme val="minor"/>
    </font>
    <font>
      <sz val="9"/>
      <name val="ＭＳ Ｐゴシック"/>
      <family val="3"/>
      <charset val="128"/>
    </font>
  </fonts>
  <fills count="4">
    <fill>
      <patternFill patternType="none"/>
    </fill>
    <fill>
      <patternFill patternType="gray125"/>
    </fill>
    <fill>
      <patternFill patternType="solid">
        <fgColor rgb="FFD9F1FF"/>
        <bgColor indexed="64"/>
      </patternFill>
    </fill>
    <fill>
      <patternFill patternType="solid">
        <fgColor theme="0"/>
        <bgColor indexed="64"/>
      </patternFill>
    </fill>
  </fills>
  <borders count="3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diagonalUp="1">
      <left style="dotted">
        <color indexed="64"/>
      </left>
      <right style="thin">
        <color indexed="64"/>
      </right>
      <top style="thin">
        <color indexed="64"/>
      </top>
      <bottom style="thin">
        <color indexed="64"/>
      </bottom>
      <diagonal style="thin">
        <color auto="1"/>
      </diagonal>
    </border>
    <border diagonalUp="1">
      <left style="thin">
        <color indexed="64"/>
      </left>
      <right style="dotted">
        <color indexed="64"/>
      </right>
      <top style="thin">
        <color indexed="64"/>
      </top>
      <bottom style="thin">
        <color indexed="64"/>
      </bottom>
      <diagonal style="thin">
        <color auto="1"/>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top/>
      <bottom style="thin">
        <color indexed="64"/>
      </bottom>
      <diagonal/>
    </border>
    <border>
      <left style="thin">
        <color indexed="64"/>
      </left>
      <right/>
      <top/>
      <bottom/>
      <diagonal/>
    </border>
    <border>
      <left style="dotted">
        <color indexed="64"/>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diagonalUp="1">
      <left style="thin">
        <color indexed="64"/>
      </left>
      <right style="thin">
        <color indexed="64"/>
      </right>
      <top style="thin">
        <color indexed="64"/>
      </top>
      <bottom style="thin">
        <color indexed="64"/>
      </bottom>
      <diagonal style="thin">
        <color auto="1"/>
      </diagonal>
    </border>
    <border>
      <left/>
      <right style="dotted">
        <color indexed="64"/>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top style="thick">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38" fontId="4" fillId="0" borderId="4" xfId="1" applyFont="1" applyFill="1" applyBorder="1" applyAlignment="1">
      <alignment vertical="center" shrinkToFit="1"/>
    </xf>
    <xf numFmtId="38" fontId="6" fillId="0" borderId="5" xfId="1" applyFont="1" applyBorder="1" applyAlignment="1">
      <alignment vertical="center" shrinkToFit="1"/>
    </xf>
    <xf numFmtId="38" fontId="6" fillId="0" borderId="6" xfId="1" applyFont="1" applyBorder="1" applyAlignment="1">
      <alignment vertical="center" shrinkToFit="1"/>
    </xf>
    <xf numFmtId="0" fontId="4" fillId="0" borderId="7" xfId="0" applyFont="1" applyBorder="1" applyAlignment="1">
      <alignment horizontal="right" vertical="center"/>
    </xf>
    <xf numFmtId="38" fontId="6" fillId="0" borderId="8" xfId="1" applyFont="1" applyBorder="1" applyAlignment="1">
      <alignment vertical="center" shrinkToFit="1"/>
    </xf>
    <xf numFmtId="38" fontId="6" fillId="0" borderId="9" xfId="1" applyFont="1" applyBorder="1" applyAlignment="1">
      <alignment vertical="center" shrinkToFit="1"/>
    </xf>
    <xf numFmtId="38" fontId="4" fillId="2" borderId="5" xfId="1" applyFont="1" applyFill="1" applyBorder="1" applyAlignment="1" applyProtection="1">
      <alignment vertical="center" shrinkToFit="1"/>
      <protection locked="0"/>
    </xf>
    <xf numFmtId="38" fontId="4" fillId="2" borderId="6" xfId="1" applyFont="1" applyFill="1" applyBorder="1" applyAlignment="1" applyProtection="1">
      <alignment vertical="center" shrinkToFit="1"/>
      <protection locked="0"/>
    </xf>
    <xf numFmtId="38" fontId="4" fillId="0" borderId="10" xfId="1" applyFont="1" applyFill="1" applyBorder="1" applyAlignment="1">
      <alignment vertical="center" shrinkToFit="1"/>
    </xf>
    <xf numFmtId="38" fontId="4" fillId="0" borderId="11" xfId="1" applyFont="1" applyFill="1" applyBorder="1" applyAlignment="1">
      <alignment vertical="center" shrinkToFit="1"/>
    </xf>
    <xf numFmtId="0" fontId="0" fillId="0" borderId="0" xfId="0" applyAlignment="1">
      <alignment vertical="center" wrapText="1"/>
    </xf>
    <xf numFmtId="0" fontId="4" fillId="0" borderId="14" xfId="0" applyFont="1" applyBorder="1" applyAlignment="1">
      <alignment horizontal="center" vertical="center"/>
    </xf>
    <xf numFmtId="0" fontId="4" fillId="0" borderId="16" xfId="0" applyFont="1" applyBorder="1" applyAlignment="1">
      <alignment horizontal="center" vertical="center" wrapText="1"/>
    </xf>
    <xf numFmtId="0" fontId="4" fillId="0" borderId="2" xfId="0" applyFont="1" applyBorder="1" applyAlignment="1">
      <alignment horizontal="centerContinuous" vertical="center"/>
    </xf>
    <xf numFmtId="0" fontId="7" fillId="0" borderId="7" xfId="0" applyFont="1" applyBorder="1" applyAlignment="1">
      <alignment horizontal="centerContinuous" vertical="center"/>
    </xf>
    <xf numFmtId="0" fontId="4" fillId="0" borderId="0" xfId="0" applyFont="1" applyAlignment="1">
      <alignment vertical="center" shrinkToFit="1"/>
    </xf>
    <xf numFmtId="38" fontId="4" fillId="0" borderId="22" xfId="1" applyFont="1" applyFill="1" applyBorder="1" applyAlignment="1">
      <alignment vertical="center" shrinkToFit="1"/>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 xfId="0" applyFont="1" applyBorder="1" applyAlignment="1">
      <alignment horizontal="centerContinuous" vertical="center"/>
    </xf>
    <xf numFmtId="0" fontId="4" fillId="0" borderId="3" xfId="0" applyFont="1" applyBorder="1" applyAlignment="1">
      <alignment horizontal="centerContinuous" vertical="center"/>
    </xf>
    <xf numFmtId="0" fontId="4" fillId="0" borderId="0" xfId="0" applyFont="1" applyAlignment="1">
      <alignment horizontal="left" vertical="center"/>
    </xf>
    <xf numFmtId="0" fontId="7" fillId="0" borderId="3" xfId="0" applyFont="1" applyBorder="1" applyAlignment="1">
      <alignment horizontal="centerContinuous" vertical="center"/>
    </xf>
    <xf numFmtId="0" fontId="4" fillId="0" borderId="7" xfId="0" applyFont="1" applyBorder="1" applyAlignment="1">
      <alignment horizontal="center" vertical="center"/>
    </xf>
    <xf numFmtId="38" fontId="6" fillId="0" borderId="7" xfId="1" applyFont="1" applyBorder="1" applyAlignment="1">
      <alignment vertical="center" shrinkToFit="1"/>
    </xf>
    <xf numFmtId="38" fontId="4" fillId="2" borderId="7" xfId="1" applyFont="1" applyFill="1" applyBorder="1" applyAlignment="1" applyProtection="1">
      <alignment vertical="center" shrinkToFit="1"/>
      <protection locked="0"/>
    </xf>
    <xf numFmtId="38" fontId="4" fillId="0" borderId="24" xfId="1" applyFont="1" applyFill="1" applyBorder="1" applyAlignment="1">
      <alignment vertical="center" shrinkToFit="1"/>
    </xf>
    <xf numFmtId="0" fontId="0" fillId="0" borderId="0" xfId="0"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7" xfId="0" applyFont="1" applyBorder="1">
      <alignment vertical="center"/>
    </xf>
    <xf numFmtId="0" fontId="4" fillId="0" borderId="3" xfId="0" applyFont="1" applyBorder="1" applyAlignment="1">
      <alignment horizontal="center" vertical="center"/>
    </xf>
    <xf numFmtId="0" fontId="4" fillId="0" borderId="0" xfId="0" applyFont="1" applyAlignment="1">
      <alignment horizontal="centerContinuous" vertical="center"/>
    </xf>
    <xf numFmtId="0" fontId="4" fillId="0" borderId="14" xfId="0" applyFont="1" applyBorder="1" applyAlignment="1">
      <alignment horizontal="centerContinuous" vertical="center"/>
    </xf>
    <xf numFmtId="0" fontId="9" fillId="0" borderId="0" xfId="0" applyFont="1">
      <alignment vertical="center"/>
    </xf>
    <xf numFmtId="0" fontId="10" fillId="0" borderId="0" xfId="0" applyFont="1">
      <alignment vertical="center"/>
    </xf>
    <xf numFmtId="38" fontId="4" fillId="0" borderId="10" xfId="1" applyFont="1" applyFill="1" applyBorder="1" applyAlignment="1">
      <alignment vertical="center"/>
    </xf>
    <xf numFmtId="38" fontId="4" fillId="0" borderId="11" xfId="1" applyFont="1" applyFill="1" applyBorder="1" applyAlignment="1">
      <alignment vertical="center"/>
    </xf>
    <xf numFmtId="38" fontId="4" fillId="0" borderId="22" xfId="1" applyFont="1" applyFill="1" applyBorder="1" applyAlignment="1">
      <alignment vertical="center"/>
    </xf>
    <xf numFmtId="0" fontId="0" fillId="0" borderId="0" xfId="0"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Continuous" vertical="center"/>
    </xf>
    <xf numFmtId="0" fontId="4" fillId="0" borderId="19" xfId="0" applyFont="1" applyBorder="1" applyAlignment="1">
      <alignment horizontal="centerContinuous" vertical="center"/>
    </xf>
    <xf numFmtId="0" fontId="4" fillId="0" borderId="20" xfId="0" applyFont="1" applyBorder="1" applyAlignment="1">
      <alignment horizontal="centerContinuous" vertical="center"/>
    </xf>
    <xf numFmtId="0" fontId="7" fillId="0" borderId="21" xfId="0" applyFont="1" applyBorder="1" applyAlignment="1">
      <alignment horizontal="centerContinuous" vertical="center"/>
    </xf>
    <xf numFmtId="0" fontId="11" fillId="0" borderId="0" xfId="0" applyFont="1" applyAlignment="1">
      <alignment horizontal="right"/>
    </xf>
    <xf numFmtId="0" fontId="4" fillId="0" borderId="0" xfId="0" applyFont="1" applyAlignment="1"/>
    <xf numFmtId="0" fontId="13" fillId="0" borderId="0" xfId="0" applyFont="1">
      <alignment vertical="center"/>
    </xf>
    <xf numFmtId="176" fontId="6" fillId="0" borderId="7" xfId="0" applyNumberFormat="1" applyFont="1" applyBorder="1" applyAlignment="1">
      <alignment horizontal="right" vertical="center"/>
    </xf>
    <xf numFmtId="0" fontId="12" fillId="0" borderId="0" xfId="0" applyFont="1">
      <alignment vertical="center"/>
    </xf>
    <xf numFmtId="0" fontId="12" fillId="0" borderId="1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5" xfId="0" applyFont="1" applyBorder="1" applyAlignment="1">
      <alignment horizontal="center" vertical="center" wrapText="1"/>
    </xf>
    <xf numFmtId="0" fontId="15" fillId="0" borderId="27" xfId="0" applyFont="1" applyBorder="1" applyAlignment="1">
      <alignment horizontal="left"/>
    </xf>
    <xf numFmtId="0" fontId="4" fillId="0" borderId="27" xfId="0" applyFont="1" applyBorder="1">
      <alignment vertical="center"/>
    </xf>
    <xf numFmtId="0" fontId="15" fillId="0" borderId="0" xfId="0" applyFont="1">
      <alignment vertical="center"/>
    </xf>
    <xf numFmtId="0" fontId="12" fillId="0" borderId="5" xfId="0" applyFont="1" applyBorder="1" applyAlignment="1">
      <alignment horizontal="center" vertical="center" wrapText="1"/>
    </xf>
    <xf numFmtId="0" fontId="15" fillId="0" borderId="0" xfId="0" applyFont="1" applyAlignment="1"/>
    <xf numFmtId="0" fontId="12" fillId="0" borderId="7" xfId="0" applyFont="1" applyBorder="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4" fillId="0" borderId="28" xfId="0" applyFont="1" applyBorder="1" applyAlignment="1">
      <alignment horizontal="center" vertical="distributed"/>
    </xf>
    <xf numFmtId="0" fontId="4" fillId="0" borderId="29" xfId="0" applyFont="1" applyBorder="1" applyAlignment="1">
      <alignment horizontal="center" vertical="distributed"/>
    </xf>
    <xf numFmtId="0" fontId="12" fillId="0" borderId="7" xfId="0" applyFont="1" applyBorder="1" applyAlignment="1">
      <alignment horizontal="centerContinuous" vertical="center"/>
    </xf>
    <xf numFmtId="0" fontId="4" fillId="0" borderId="7" xfId="0" applyFont="1" applyBorder="1" applyAlignment="1">
      <alignment horizontal="centerContinuous" vertical="center"/>
    </xf>
    <xf numFmtId="0" fontId="4" fillId="0" borderId="30" xfId="0" applyFont="1" applyBorder="1" applyAlignment="1">
      <alignment horizontal="center" vertical="distributed"/>
    </xf>
    <xf numFmtId="38" fontId="4" fillId="0" borderId="22" xfId="1" applyFont="1" applyBorder="1" applyAlignment="1">
      <alignment vertical="center" shrinkToFit="1"/>
    </xf>
    <xf numFmtId="176" fontId="6" fillId="0" borderId="7" xfId="0" applyNumberFormat="1" applyFont="1" applyBorder="1" applyAlignment="1">
      <alignment horizontal="left" vertical="center"/>
    </xf>
    <xf numFmtId="38" fontId="4" fillId="2" borderId="7" xfId="1" applyFont="1" applyFill="1" applyBorder="1" applyAlignment="1">
      <alignment vertical="center" shrinkToFit="1"/>
    </xf>
    <xf numFmtId="0" fontId="21" fillId="3" borderId="0" xfId="0" applyFont="1" applyFill="1">
      <alignment vertical="center"/>
    </xf>
    <xf numFmtId="0" fontId="4" fillId="0" borderId="28" xfId="0" applyFont="1" applyBorder="1" applyAlignment="1">
      <alignment horizontal="center" vertical="center"/>
    </xf>
    <xf numFmtId="0" fontId="4" fillId="0" borderId="21" xfId="0" applyFont="1" applyBorder="1" applyAlignment="1">
      <alignment horizontal="centerContinuous" vertical="center"/>
    </xf>
    <xf numFmtId="0" fontId="4" fillId="0" borderId="28" xfId="0" applyFont="1" applyBorder="1">
      <alignment vertical="center"/>
    </xf>
    <xf numFmtId="0" fontId="4" fillId="0" borderId="29" xfId="0" applyFont="1" applyBorder="1" applyAlignment="1">
      <alignment horizontal="center" vertical="center"/>
    </xf>
    <xf numFmtId="0" fontId="4" fillId="0" borderId="14" xfId="0" applyFont="1" applyBorder="1">
      <alignment vertical="center"/>
    </xf>
    <xf numFmtId="0" fontId="4" fillId="0" borderId="12" xfId="0" applyFont="1" applyBorder="1">
      <alignment vertical="center"/>
    </xf>
    <xf numFmtId="0" fontId="4" fillId="0" borderId="29" xfId="0" applyFont="1" applyBorder="1">
      <alignment vertical="center"/>
    </xf>
    <xf numFmtId="0" fontId="4" fillId="0" borderId="30" xfId="0" applyFont="1" applyBorder="1" applyAlignment="1">
      <alignment horizontal="center" vertical="center"/>
    </xf>
    <xf numFmtId="0" fontId="4" fillId="0" borderId="6"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4" fillId="0" borderId="30" xfId="0" applyFont="1" applyBorder="1">
      <alignment vertical="center"/>
    </xf>
    <xf numFmtId="0" fontId="4" fillId="0" borderId="11" xfId="0" applyFont="1" applyBorder="1">
      <alignment vertical="center"/>
    </xf>
    <xf numFmtId="0" fontId="4" fillId="0" borderId="10" xfId="0" applyFont="1" applyBorder="1">
      <alignment vertical="center"/>
    </xf>
    <xf numFmtId="38" fontId="4" fillId="2" borderId="6" xfId="1" applyFont="1" applyFill="1" applyBorder="1" applyAlignment="1">
      <alignment horizontal="right" vertical="center" shrinkToFit="1"/>
    </xf>
    <xf numFmtId="38" fontId="4" fillId="2" borderId="5" xfId="1" applyFont="1" applyFill="1" applyBorder="1" applyAlignment="1">
      <alignment horizontal="right" vertical="center" shrinkToFit="1"/>
    </xf>
    <xf numFmtId="0" fontId="12" fillId="0" borderId="28" xfId="0" applyFont="1" applyBorder="1" applyAlignment="1">
      <alignment horizontal="center" vertical="center"/>
    </xf>
    <xf numFmtId="0" fontId="12" fillId="0" borderId="30" xfId="0" applyFont="1" applyBorder="1">
      <alignment vertical="center"/>
    </xf>
    <xf numFmtId="38" fontId="4" fillId="2" borderId="6" xfId="1" applyFont="1" applyFill="1" applyBorder="1" applyAlignment="1">
      <alignment vertical="center" shrinkToFit="1"/>
    </xf>
    <xf numFmtId="38" fontId="4" fillId="2" borderId="5" xfId="1" applyFont="1" applyFill="1" applyBorder="1" applyAlignment="1">
      <alignment vertical="center" shrinkToFit="1"/>
    </xf>
    <xf numFmtId="38" fontId="6" fillId="0" borderId="6" xfId="1" applyFont="1" applyBorder="1" applyAlignment="1">
      <alignment horizontal="right" vertical="center" shrinkToFit="1"/>
    </xf>
    <xf numFmtId="38" fontId="6" fillId="0" borderId="5" xfId="1" applyFont="1" applyBorder="1" applyAlignment="1">
      <alignment horizontal="right" vertical="center" shrinkToFit="1"/>
    </xf>
    <xf numFmtId="0" fontId="19" fillId="0" borderId="27" xfId="0" applyFont="1" applyBorder="1">
      <alignment vertical="center"/>
    </xf>
    <xf numFmtId="0" fontId="4" fillId="0" borderId="13" xfId="0" applyFont="1" applyBorder="1">
      <alignment vertical="center"/>
    </xf>
    <xf numFmtId="0" fontId="22" fillId="0" borderId="0" xfId="0" applyFont="1">
      <alignment vertical="center"/>
    </xf>
    <xf numFmtId="0" fontId="24" fillId="0" borderId="0" xfId="0" applyFont="1">
      <alignment vertical="center"/>
    </xf>
    <xf numFmtId="0" fontId="26" fillId="0" borderId="0" xfId="0" applyFont="1">
      <alignment vertical="center"/>
    </xf>
    <xf numFmtId="0" fontId="29" fillId="0" borderId="0" xfId="0" applyFont="1">
      <alignment vertical="center"/>
    </xf>
    <xf numFmtId="0" fontId="19" fillId="0" borderId="0" xfId="0" applyFont="1" applyAlignment="1"/>
    <xf numFmtId="0" fontId="12" fillId="0" borderId="0" xfId="0" applyFont="1" applyAlignment="1"/>
    <xf numFmtId="0" fontId="6" fillId="0" borderId="0" xfId="0" applyFont="1" applyAlignment="1">
      <alignment horizontal="left"/>
    </xf>
    <xf numFmtId="0" fontId="4" fillId="0" borderId="0" xfId="0" applyFont="1" applyAlignment="1">
      <alignment horizontal="left"/>
    </xf>
    <xf numFmtId="0" fontId="0" fillId="0" borderId="0" xfId="0" applyAlignment="1"/>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4" fillId="2" borderId="3" xfId="0" applyFont="1" applyFill="1" applyBorder="1" applyAlignment="1" applyProtection="1">
      <alignment horizontal="left" vertical="center"/>
      <protection locked="0"/>
    </xf>
    <xf numFmtId="0" fontId="4" fillId="2" borderId="2" xfId="0" applyFont="1" applyFill="1" applyBorder="1" applyAlignment="1" applyProtection="1">
      <alignment horizontal="left" vertical="center"/>
      <protection locked="0"/>
    </xf>
    <xf numFmtId="0" fontId="4" fillId="2" borderId="1" xfId="0" applyFont="1" applyFill="1" applyBorder="1" applyAlignment="1" applyProtection="1">
      <alignment horizontal="left" vertical="center"/>
      <protection locked="0"/>
    </xf>
    <xf numFmtId="0" fontId="6" fillId="0" borderId="3" xfId="0" applyFont="1" applyBorder="1" applyAlignment="1">
      <alignment horizontal="left" vertical="center" shrinkToFit="1"/>
    </xf>
    <xf numFmtId="0" fontId="6" fillId="0" borderId="1" xfId="0" applyFont="1" applyBorder="1" applyAlignment="1">
      <alignment horizontal="left" vertical="center" shrinkToFit="1"/>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Alignment="1">
      <alignment horizontal="center" vertical="center"/>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2" borderId="3" xfId="0" applyFont="1" applyFill="1" applyBorder="1" applyAlignment="1" applyProtection="1">
      <alignment horizontal="left" vertical="center" shrinkToFit="1"/>
      <protection locked="0"/>
    </xf>
    <xf numFmtId="0" fontId="12" fillId="2" borderId="1" xfId="0" applyFont="1" applyFill="1" applyBorder="1" applyAlignment="1" applyProtection="1">
      <alignment horizontal="left" vertical="center" shrinkToFit="1"/>
      <protection locked="0"/>
    </xf>
    <xf numFmtId="177" fontId="12" fillId="2" borderId="3" xfId="0" applyNumberFormat="1" applyFont="1" applyFill="1" applyBorder="1" applyAlignment="1" applyProtection="1">
      <alignment horizontal="center" vertical="center"/>
      <protection locked="0"/>
    </xf>
    <xf numFmtId="177" fontId="12" fillId="2" borderId="1" xfId="0" applyNumberFormat="1" applyFont="1" applyFill="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2" borderId="3" xfId="0" applyFont="1" applyFill="1" applyBorder="1" applyAlignment="1">
      <alignment horizontal="left" vertical="center"/>
    </xf>
    <xf numFmtId="0" fontId="4" fillId="2" borderId="2" xfId="0" applyFont="1" applyFill="1" applyBorder="1" applyAlignment="1">
      <alignment horizontal="left" vertical="center"/>
    </xf>
    <xf numFmtId="0" fontId="4" fillId="2" borderId="1" xfId="0" applyFont="1" applyFill="1" applyBorder="1" applyAlignment="1">
      <alignment horizontal="left" vertical="center"/>
    </xf>
    <xf numFmtId="0" fontId="4" fillId="2" borderId="3" xfId="0" applyFont="1" applyFill="1" applyBorder="1" applyAlignment="1">
      <alignment horizontal="left" vertical="center" shrinkToFit="1"/>
    </xf>
    <xf numFmtId="0" fontId="4" fillId="2" borderId="2" xfId="0" applyFont="1" applyFill="1" applyBorder="1" applyAlignment="1">
      <alignment horizontal="left" vertical="center" shrinkToFit="1"/>
    </xf>
    <xf numFmtId="0" fontId="4" fillId="2" borderId="1" xfId="0" applyFont="1" applyFill="1" applyBorder="1" applyAlignment="1">
      <alignment horizontal="left" vertical="center" shrinkToFit="1"/>
    </xf>
    <xf numFmtId="177" fontId="12" fillId="2" borderId="3" xfId="0" applyNumberFormat="1" applyFont="1" applyFill="1" applyBorder="1" applyAlignment="1">
      <alignment horizontal="center" vertical="center"/>
    </xf>
    <xf numFmtId="177" fontId="12" fillId="2" borderId="2" xfId="0" applyNumberFormat="1" applyFont="1" applyFill="1" applyBorder="1" applyAlignment="1">
      <alignment horizontal="center" vertical="center"/>
    </xf>
    <xf numFmtId="177" fontId="12" fillId="2" borderId="1" xfId="0" applyNumberFormat="1" applyFont="1" applyFill="1" applyBorder="1" applyAlignment="1">
      <alignment horizontal="center" vertical="center"/>
    </xf>
    <xf numFmtId="0" fontId="23" fillId="0" borderId="31" xfId="0" applyFont="1" applyBorder="1" applyAlignment="1">
      <alignment horizontal="left" vertical="center"/>
    </xf>
    <xf numFmtId="0" fontId="23" fillId="0" borderId="32" xfId="0" applyFont="1" applyBorder="1" applyAlignment="1">
      <alignment horizontal="left" vertical="center"/>
    </xf>
    <xf numFmtId="0" fontId="23" fillId="0" borderId="33" xfId="0" applyFont="1" applyBorder="1" applyAlignment="1">
      <alignment horizontal="left" vertical="center"/>
    </xf>
    <xf numFmtId="176" fontId="28" fillId="0" borderId="34" xfId="0" applyNumberFormat="1" applyFont="1" applyBorder="1" applyAlignment="1">
      <alignment horizontal="center" vertical="center" shrinkToFit="1"/>
    </xf>
    <xf numFmtId="176" fontId="28" fillId="0" borderId="35" xfId="0" applyNumberFormat="1" applyFont="1" applyBorder="1" applyAlignment="1">
      <alignment horizontal="center" vertical="center" shrinkToFit="1"/>
    </xf>
    <xf numFmtId="38" fontId="28" fillId="0" borderId="31" xfId="1" applyFont="1" applyBorder="1" applyAlignment="1">
      <alignment horizontal="center" vertical="center" shrinkToFit="1"/>
    </xf>
    <xf numFmtId="38" fontId="28" fillId="0" borderId="32" xfId="1" applyFont="1" applyBorder="1" applyAlignment="1">
      <alignment horizontal="center" vertical="center" shrinkToFit="1"/>
    </xf>
    <xf numFmtId="38" fontId="28" fillId="0" borderId="33" xfId="1" applyFont="1" applyBorder="1" applyAlignment="1">
      <alignment horizontal="center" vertical="center" shrinkToFit="1"/>
    </xf>
    <xf numFmtId="0" fontId="28" fillId="0" borderId="31" xfId="0" applyFont="1" applyBorder="1" applyAlignment="1">
      <alignment horizontal="center" vertical="center" shrinkToFit="1"/>
    </xf>
    <xf numFmtId="0" fontId="28" fillId="0" borderId="33" xfId="0" applyFont="1" applyBorder="1" applyAlignment="1">
      <alignment horizontal="center" vertical="center" shrinkToFit="1"/>
    </xf>
    <xf numFmtId="0" fontId="6" fillId="3" borderId="3" xfId="0" applyFont="1" applyFill="1" applyBorder="1" applyAlignment="1">
      <alignment horizontal="left" vertical="center" shrinkToFit="1"/>
    </xf>
    <xf numFmtId="0" fontId="6" fillId="3" borderId="2" xfId="0" applyFont="1" applyFill="1" applyBorder="1" applyAlignment="1">
      <alignment horizontal="left" vertical="center" shrinkToFit="1"/>
    </xf>
    <xf numFmtId="0" fontId="6" fillId="3" borderId="1" xfId="0"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56030</xdr:colOff>
      <xdr:row>14</xdr:row>
      <xdr:rowOff>1</xdr:rowOff>
    </xdr:from>
    <xdr:to>
      <xdr:col>13</xdr:col>
      <xdr:colOff>336177</xdr:colOff>
      <xdr:row>15</xdr:row>
      <xdr:rowOff>201708</xdr:rowOff>
    </xdr:to>
    <xdr:sp macro="" textlink="">
      <xdr:nvSpPr>
        <xdr:cNvPr id="2" name="矢印: 上 1">
          <a:extLst>
            <a:ext uri="{FF2B5EF4-FFF2-40B4-BE49-F238E27FC236}">
              <a16:creationId xmlns:a16="http://schemas.microsoft.com/office/drawing/2014/main" id="{90F7E00A-07AE-4317-9DD1-8319702A05B6}"/>
            </a:ext>
          </a:extLst>
        </xdr:cNvPr>
        <xdr:cNvSpPr/>
      </xdr:nvSpPr>
      <xdr:spPr>
        <a:xfrm>
          <a:off x="9561980" y="3438526"/>
          <a:ext cx="280147" cy="439832"/>
        </a:xfrm>
        <a:prstGeom prst="upArrow">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C5498-B733-4DD1-BA0D-355228F96E1D}">
  <sheetPr>
    <pageSetUpPr fitToPage="1"/>
  </sheetPr>
  <dimension ref="A1:M63"/>
  <sheetViews>
    <sheetView tabSelected="1" view="pageBreakPreview" zoomScale="115" zoomScaleNormal="100" zoomScaleSheetLayoutView="115" workbookViewId="0"/>
  </sheetViews>
  <sheetFormatPr defaultRowHeight="18.75" x14ac:dyDescent="0.4"/>
  <cols>
    <col min="1" max="1" width="13.625" customWidth="1"/>
    <col min="2" max="13" width="11.625" customWidth="1"/>
    <col min="14" max="14" width="14" customWidth="1"/>
  </cols>
  <sheetData>
    <row r="1" spans="1:13" x14ac:dyDescent="0.4">
      <c r="A1" s="51" t="s">
        <v>43</v>
      </c>
      <c r="B1" s="1"/>
      <c r="C1" s="1"/>
      <c r="D1" s="1"/>
      <c r="E1" s="1"/>
      <c r="F1" s="1"/>
      <c r="G1" s="1"/>
      <c r="H1" s="26" t="s">
        <v>14</v>
      </c>
      <c r="I1" s="129"/>
      <c r="J1" s="130"/>
      <c r="K1" s="62" t="s">
        <v>42</v>
      </c>
      <c r="L1" s="131">
        <v>45382</v>
      </c>
      <c r="M1" s="132"/>
    </row>
    <row r="2" spans="1:13" ht="27" customHeight="1" x14ac:dyDescent="0.15">
      <c r="A2" s="61" t="s">
        <v>50</v>
      </c>
      <c r="B2" s="50"/>
      <c r="C2" s="50"/>
      <c r="D2" s="50"/>
      <c r="E2" s="50"/>
      <c r="F2" s="50"/>
      <c r="G2" s="50"/>
      <c r="H2" s="50"/>
      <c r="I2" s="50"/>
      <c r="J2" s="50"/>
      <c r="K2" s="50"/>
      <c r="L2" s="50"/>
      <c r="M2" s="49" t="s">
        <v>41</v>
      </c>
    </row>
    <row r="3" spans="1:13" x14ac:dyDescent="0.4">
      <c r="A3" s="108" t="s">
        <v>10</v>
      </c>
      <c r="B3" s="48" t="s">
        <v>26</v>
      </c>
      <c r="C3" s="47"/>
      <c r="D3" s="47"/>
      <c r="E3" s="47"/>
      <c r="F3" s="47"/>
      <c r="G3" s="47"/>
      <c r="H3" s="47"/>
      <c r="I3" s="47"/>
      <c r="J3" s="47"/>
      <c r="K3" s="47"/>
      <c r="L3" s="47"/>
      <c r="M3" s="46"/>
    </row>
    <row r="4" spans="1:13" x14ac:dyDescent="0.4">
      <c r="A4" s="109"/>
      <c r="B4" s="23" t="s">
        <v>40</v>
      </c>
      <c r="C4" s="15"/>
      <c r="D4" s="22"/>
      <c r="E4" s="23" t="s">
        <v>11</v>
      </c>
      <c r="F4" s="15"/>
      <c r="G4" s="15"/>
      <c r="H4" s="15"/>
      <c r="I4" s="15"/>
      <c r="J4" s="15"/>
      <c r="K4" s="15"/>
      <c r="L4" s="15"/>
      <c r="M4" s="22"/>
    </row>
    <row r="5" spans="1:13" ht="27" x14ac:dyDescent="0.4">
      <c r="A5" s="109"/>
      <c r="B5" s="23" t="s">
        <v>21</v>
      </c>
      <c r="C5" s="22"/>
      <c r="D5" s="33" t="s">
        <v>39</v>
      </c>
      <c r="E5" s="23" t="s">
        <v>21</v>
      </c>
      <c r="F5" s="15"/>
      <c r="G5" s="15"/>
      <c r="H5" s="15"/>
      <c r="I5" s="15"/>
      <c r="J5" s="15"/>
      <c r="K5" s="15"/>
      <c r="L5" s="45" t="s">
        <v>38</v>
      </c>
      <c r="M5" s="22"/>
    </row>
    <row r="6" spans="1:13" s="43" customFormat="1" ht="27" x14ac:dyDescent="0.4">
      <c r="A6" s="110"/>
      <c r="B6" s="44" t="s">
        <v>37</v>
      </c>
      <c r="C6" s="54" t="s">
        <v>49</v>
      </c>
      <c r="D6" s="33" t="s">
        <v>36</v>
      </c>
      <c r="E6" s="33" t="s">
        <v>35</v>
      </c>
      <c r="F6" s="44" t="s">
        <v>34</v>
      </c>
      <c r="G6" s="54" t="s">
        <v>45</v>
      </c>
      <c r="H6" s="44" t="s">
        <v>33</v>
      </c>
      <c r="I6" s="54" t="s">
        <v>45</v>
      </c>
      <c r="J6" s="44" t="s">
        <v>18</v>
      </c>
      <c r="K6" s="54" t="s">
        <v>45</v>
      </c>
      <c r="L6" s="44" t="s">
        <v>16</v>
      </c>
      <c r="M6" s="54" t="s">
        <v>45</v>
      </c>
    </row>
    <row r="7" spans="1:13" x14ac:dyDescent="0.4">
      <c r="A7" s="5" t="s">
        <v>3</v>
      </c>
      <c r="B7" s="41"/>
      <c r="C7" s="40"/>
      <c r="D7" s="42"/>
      <c r="E7" s="42"/>
      <c r="F7" s="41"/>
      <c r="G7" s="40"/>
      <c r="H7" s="41"/>
      <c r="I7" s="40"/>
      <c r="J7" s="41"/>
      <c r="K7" s="40"/>
      <c r="L7" s="41"/>
      <c r="M7" s="40"/>
    </row>
    <row r="8" spans="1:13" x14ac:dyDescent="0.4">
      <c r="A8" s="52">
        <f>L$1-160</f>
        <v>45222</v>
      </c>
      <c r="B8" s="9"/>
      <c r="C8" s="8"/>
      <c r="D8" s="28"/>
      <c r="E8" s="28"/>
      <c r="F8" s="9"/>
      <c r="G8" s="8"/>
      <c r="H8" s="9"/>
      <c r="I8" s="8"/>
      <c r="J8" s="9"/>
      <c r="K8" s="8"/>
      <c r="L8" s="4">
        <f t="shared" ref="L8:L13" si="0">E8+F8+H8+J8</f>
        <v>0</v>
      </c>
      <c r="M8" s="3">
        <f t="shared" ref="M8:M13" si="1">G8+I8+K8</f>
        <v>0</v>
      </c>
    </row>
    <row r="9" spans="1:13" x14ac:dyDescent="0.4">
      <c r="A9" s="52">
        <f>L$1-130</f>
        <v>45252</v>
      </c>
      <c r="B9" s="9"/>
      <c r="C9" s="8"/>
      <c r="D9" s="28"/>
      <c r="E9" s="28"/>
      <c r="F9" s="9"/>
      <c r="G9" s="8"/>
      <c r="H9" s="9"/>
      <c r="I9" s="8"/>
      <c r="J9" s="9"/>
      <c r="K9" s="8"/>
      <c r="L9" s="4">
        <f t="shared" si="0"/>
        <v>0</v>
      </c>
      <c r="M9" s="3">
        <f t="shared" si="1"/>
        <v>0</v>
      </c>
    </row>
    <row r="10" spans="1:13" x14ac:dyDescent="0.4">
      <c r="A10" s="52">
        <f>L$1-100</f>
        <v>45282</v>
      </c>
      <c r="B10" s="9"/>
      <c r="C10" s="8"/>
      <c r="D10" s="28"/>
      <c r="E10" s="28"/>
      <c r="F10" s="9"/>
      <c r="G10" s="8"/>
      <c r="H10" s="9"/>
      <c r="I10" s="8"/>
      <c r="J10" s="9"/>
      <c r="K10" s="8"/>
      <c r="L10" s="4">
        <f t="shared" si="0"/>
        <v>0</v>
      </c>
      <c r="M10" s="3">
        <f t="shared" si="1"/>
        <v>0</v>
      </c>
    </row>
    <row r="11" spans="1:13" x14ac:dyDescent="0.4">
      <c r="A11" s="52">
        <f>L$1-70</f>
        <v>45312</v>
      </c>
      <c r="B11" s="9"/>
      <c r="C11" s="8"/>
      <c r="D11" s="28"/>
      <c r="E11" s="28"/>
      <c r="F11" s="9"/>
      <c r="G11" s="8"/>
      <c r="H11" s="9"/>
      <c r="I11" s="8"/>
      <c r="J11" s="9"/>
      <c r="K11" s="8"/>
      <c r="L11" s="4">
        <f t="shared" si="0"/>
        <v>0</v>
      </c>
      <c r="M11" s="3">
        <f t="shared" si="1"/>
        <v>0</v>
      </c>
    </row>
    <row r="12" spans="1:13" x14ac:dyDescent="0.4">
      <c r="A12" s="52">
        <f>L$1-40</f>
        <v>45342</v>
      </c>
      <c r="B12" s="9"/>
      <c r="C12" s="8"/>
      <c r="D12" s="28"/>
      <c r="E12" s="28"/>
      <c r="F12" s="9"/>
      <c r="G12" s="8"/>
      <c r="H12" s="9"/>
      <c r="I12" s="8"/>
      <c r="J12" s="9"/>
      <c r="K12" s="8"/>
      <c r="L12" s="4">
        <f t="shared" si="0"/>
        <v>0</v>
      </c>
      <c r="M12" s="3">
        <f t="shared" si="1"/>
        <v>0</v>
      </c>
    </row>
    <row r="13" spans="1:13" x14ac:dyDescent="0.4">
      <c r="A13" s="52">
        <f>L$1</f>
        <v>45382</v>
      </c>
      <c r="B13" s="9"/>
      <c r="C13" s="8"/>
      <c r="D13" s="28"/>
      <c r="E13" s="28"/>
      <c r="F13" s="9"/>
      <c r="G13" s="8"/>
      <c r="H13" s="9"/>
      <c r="I13" s="8"/>
      <c r="J13" s="9"/>
      <c r="K13" s="8"/>
      <c r="L13" s="4">
        <f t="shared" si="0"/>
        <v>0</v>
      </c>
      <c r="M13" s="3">
        <f t="shared" si="1"/>
        <v>0</v>
      </c>
    </row>
    <row r="14" spans="1:13" x14ac:dyDescent="0.4">
      <c r="A14" s="5" t="s">
        <v>2</v>
      </c>
      <c r="B14" s="4">
        <f t="shared" ref="B14:M14" si="2">SUM(B8:B13)</f>
        <v>0</v>
      </c>
      <c r="C14" s="3">
        <f t="shared" si="2"/>
        <v>0</v>
      </c>
      <c r="D14" s="27">
        <f t="shared" si="2"/>
        <v>0</v>
      </c>
      <c r="E14" s="27">
        <f t="shared" si="2"/>
        <v>0</v>
      </c>
      <c r="F14" s="4">
        <f t="shared" si="2"/>
        <v>0</v>
      </c>
      <c r="G14" s="3">
        <f t="shared" si="2"/>
        <v>0</v>
      </c>
      <c r="H14" s="4">
        <f t="shared" si="2"/>
        <v>0</v>
      </c>
      <c r="I14" s="3">
        <f t="shared" si="2"/>
        <v>0</v>
      </c>
      <c r="J14" s="4">
        <f t="shared" si="2"/>
        <v>0</v>
      </c>
      <c r="K14" s="3">
        <f t="shared" si="2"/>
        <v>0</v>
      </c>
      <c r="L14" s="4">
        <f t="shared" si="2"/>
        <v>0</v>
      </c>
      <c r="M14" s="3">
        <f t="shared" si="2"/>
        <v>0</v>
      </c>
    </row>
    <row r="15" spans="1:13" s="38" customFormat="1" ht="15.75" x14ac:dyDescent="0.4">
      <c r="A15" s="39" t="s">
        <v>32</v>
      </c>
    </row>
    <row r="16" spans="1:13" s="38" customFormat="1" ht="15.75" x14ac:dyDescent="0.4">
      <c r="A16" s="39" t="s">
        <v>31</v>
      </c>
    </row>
    <row r="17" spans="1:13" s="38" customFormat="1" ht="15.75" x14ac:dyDescent="0.4">
      <c r="A17" s="39" t="s">
        <v>30</v>
      </c>
    </row>
    <row r="18" spans="1:13" s="38" customFormat="1" ht="15.75" x14ac:dyDescent="0.4">
      <c r="A18" s="39" t="s">
        <v>29</v>
      </c>
    </row>
    <row r="19" spans="1:13" s="38" customFormat="1" ht="15.75" x14ac:dyDescent="0.4">
      <c r="A19" s="39" t="s">
        <v>28</v>
      </c>
    </row>
    <row r="20" spans="1:13" s="38" customFormat="1" ht="15.75" x14ac:dyDescent="0.4">
      <c r="A20" s="39" t="s">
        <v>27</v>
      </c>
    </row>
    <row r="21" spans="1:13" s="38" customFormat="1" ht="15.75" x14ac:dyDescent="0.4">
      <c r="A21" s="102" t="s">
        <v>94</v>
      </c>
    </row>
    <row r="22" spans="1:13" x14ac:dyDescent="0.4">
      <c r="A22" s="108" t="s">
        <v>10</v>
      </c>
      <c r="B22" s="16" t="s">
        <v>26</v>
      </c>
      <c r="C22" s="15"/>
      <c r="D22" s="15"/>
      <c r="E22" s="15"/>
      <c r="F22" s="15"/>
      <c r="G22" s="15"/>
      <c r="H22" s="15"/>
      <c r="I22" s="15"/>
      <c r="J22" s="15"/>
      <c r="K22" s="15"/>
      <c r="L22" s="15"/>
      <c r="M22" s="22"/>
    </row>
    <row r="23" spans="1:13" x14ac:dyDescent="0.4">
      <c r="A23" s="109"/>
      <c r="B23" s="37" t="s">
        <v>11</v>
      </c>
      <c r="C23" s="36"/>
      <c r="D23" s="36"/>
      <c r="E23" s="37" t="s">
        <v>25</v>
      </c>
      <c r="F23" s="36"/>
      <c r="G23" s="36"/>
      <c r="H23" s="116" t="s">
        <v>24</v>
      </c>
      <c r="I23" s="118"/>
      <c r="J23" s="116" t="s">
        <v>8</v>
      </c>
      <c r="K23" s="117"/>
      <c r="L23" s="117"/>
      <c r="M23" s="118"/>
    </row>
    <row r="24" spans="1:13" x14ac:dyDescent="0.4">
      <c r="A24" s="109"/>
      <c r="B24" s="23" t="s">
        <v>23</v>
      </c>
      <c r="C24" s="22"/>
      <c r="D24" s="35" t="s">
        <v>22</v>
      </c>
      <c r="E24" s="23" t="s">
        <v>21</v>
      </c>
      <c r="F24" s="22"/>
      <c r="G24" s="34" t="s">
        <v>20</v>
      </c>
      <c r="H24" s="122"/>
      <c r="I24" s="124"/>
      <c r="J24" s="119"/>
      <c r="K24" s="120"/>
      <c r="L24" s="120"/>
      <c r="M24" s="121"/>
    </row>
    <row r="25" spans="1:13" s="30" customFormat="1" ht="27" x14ac:dyDescent="0.4">
      <c r="A25" s="110"/>
      <c r="B25" s="31" t="s">
        <v>19</v>
      </c>
      <c r="C25" s="31" t="s">
        <v>18</v>
      </c>
      <c r="D25" s="33" t="s">
        <v>17</v>
      </c>
      <c r="E25" s="32" t="s">
        <v>16</v>
      </c>
      <c r="F25" s="54" t="s">
        <v>45</v>
      </c>
      <c r="G25" s="31" t="s">
        <v>15</v>
      </c>
      <c r="H25" s="20" t="s">
        <v>4</v>
      </c>
      <c r="I25" s="54" t="s">
        <v>45</v>
      </c>
      <c r="J25" s="122"/>
      <c r="K25" s="123"/>
      <c r="L25" s="123"/>
      <c r="M25" s="124"/>
    </row>
    <row r="26" spans="1:13" x14ac:dyDescent="0.4">
      <c r="A26" s="5" t="s">
        <v>3</v>
      </c>
      <c r="B26" s="18"/>
      <c r="C26" s="18"/>
      <c r="D26" s="29"/>
      <c r="E26" s="9"/>
      <c r="F26" s="8"/>
      <c r="G26" s="28"/>
      <c r="H26" s="4">
        <f t="shared" ref="H26:H32" si="3">E26+G26</f>
        <v>0</v>
      </c>
      <c r="I26" s="3">
        <f t="shared" ref="I26:I32" si="4">F26</f>
        <v>0</v>
      </c>
      <c r="J26" s="111"/>
      <c r="K26" s="112"/>
      <c r="L26" s="112"/>
      <c r="M26" s="113"/>
    </row>
    <row r="27" spans="1:13" x14ac:dyDescent="0.4">
      <c r="A27" s="52">
        <f>L$1-160</f>
        <v>45222</v>
      </c>
      <c r="B27" s="28"/>
      <c r="C27" s="28"/>
      <c r="D27" s="27">
        <f t="shared" ref="D27:D32" si="5">B27+C27</f>
        <v>0</v>
      </c>
      <c r="E27" s="4">
        <f t="shared" ref="E27:F32" si="6">E26+B8-L8</f>
        <v>0</v>
      </c>
      <c r="F27" s="3">
        <f t="shared" si="6"/>
        <v>0</v>
      </c>
      <c r="G27" s="27">
        <f t="shared" ref="G27:G32" si="7">G26+D8-D27</f>
        <v>0</v>
      </c>
      <c r="H27" s="4">
        <f t="shared" si="3"/>
        <v>0</v>
      </c>
      <c r="I27" s="3">
        <f t="shared" si="4"/>
        <v>0</v>
      </c>
      <c r="J27" s="111"/>
      <c r="K27" s="112"/>
      <c r="L27" s="112"/>
      <c r="M27" s="113"/>
    </row>
    <row r="28" spans="1:13" x14ac:dyDescent="0.4">
      <c r="A28" s="52">
        <f>L$1-130</f>
        <v>45252</v>
      </c>
      <c r="B28" s="28"/>
      <c r="C28" s="28"/>
      <c r="D28" s="27">
        <f t="shared" si="5"/>
        <v>0</v>
      </c>
      <c r="E28" s="4">
        <f t="shared" si="6"/>
        <v>0</v>
      </c>
      <c r="F28" s="3">
        <f t="shared" si="6"/>
        <v>0</v>
      </c>
      <c r="G28" s="27">
        <f t="shared" si="7"/>
        <v>0</v>
      </c>
      <c r="H28" s="4">
        <f t="shared" si="3"/>
        <v>0</v>
      </c>
      <c r="I28" s="3">
        <f t="shared" si="4"/>
        <v>0</v>
      </c>
      <c r="J28" s="111"/>
      <c r="K28" s="112"/>
      <c r="L28" s="112"/>
      <c r="M28" s="113"/>
    </row>
    <row r="29" spans="1:13" x14ac:dyDescent="0.4">
      <c r="A29" s="52">
        <f>L$1-100</f>
        <v>45282</v>
      </c>
      <c r="B29" s="28"/>
      <c r="C29" s="28"/>
      <c r="D29" s="27">
        <f t="shared" si="5"/>
        <v>0</v>
      </c>
      <c r="E29" s="4">
        <f t="shared" si="6"/>
        <v>0</v>
      </c>
      <c r="F29" s="3">
        <f t="shared" si="6"/>
        <v>0</v>
      </c>
      <c r="G29" s="27">
        <f t="shared" si="7"/>
        <v>0</v>
      </c>
      <c r="H29" s="4">
        <f t="shared" si="3"/>
        <v>0</v>
      </c>
      <c r="I29" s="3">
        <f t="shared" si="4"/>
        <v>0</v>
      </c>
      <c r="J29" s="111"/>
      <c r="K29" s="112"/>
      <c r="L29" s="112"/>
      <c r="M29" s="113"/>
    </row>
    <row r="30" spans="1:13" x14ac:dyDescent="0.4">
      <c r="A30" s="52">
        <f>L$1-70</f>
        <v>45312</v>
      </c>
      <c r="B30" s="28"/>
      <c r="C30" s="28"/>
      <c r="D30" s="27">
        <f t="shared" si="5"/>
        <v>0</v>
      </c>
      <c r="E30" s="4">
        <f t="shared" si="6"/>
        <v>0</v>
      </c>
      <c r="F30" s="3">
        <f t="shared" si="6"/>
        <v>0</v>
      </c>
      <c r="G30" s="27">
        <f t="shared" si="7"/>
        <v>0</v>
      </c>
      <c r="H30" s="4">
        <f t="shared" si="3"/>
        <v>0</v>
      </c>
      <c r="I30" s="3">
        <f t="shared" si="4"/>
        <v>0</v>
      </c>
      <c r="J30" s="111"/>
      <c r="K30" s="112"/>
      <c r="L30" s="112"/>
      <c r="M30" s="113"/>
    </row>
    <row r="31" spans="1:13" x14ac:dyDescent="0.4">
      <c r="A31" s="52">
        <f>L$1-40</f>
        <v>45342</v>
      </c>
      <c r="B31" s="28"/>
      <c r="C31" s="28"/>
      <c r="D31" s="27">
        <f t="shared" si="5"/>
        <v>0</v>
      </c>
      <c r="E31" s="4">
        <f t="shared" si="6"/>
        <v>0</v>
      </c>
      <c r="F31" s="3">
        <f t="shared" si="6"/>
        <v>0</v>
      </c>
      <c r="G31" s="27">
        <f t="shared" si="7"/>
        <v>0</v>
      </c>
      <c r="H31" s="4">
        <f t="shared" si="3"/>
        <v>0</v>
      </c>
      <c r="I31" s="3">
        <f t="shared" si="4"/>
        <v>0</v>
      </c>
      <c r="J31" s="111"/>
      <c r="K31" s="112"/>
      <c r="L31" s="112"/>
      <c r="M31" s="113"/>
    </row>
    <row r="32" spans="1:13" x14ac:dyDescent="0.4">
      <c r="A32" s="52">
        <f>L$1</f>
        <v>45382</v>
      </c>
      <c r="B32" s="28"/>
      <c r="C32" s="28"/>
      <c r="D32" s="27">
        <f t="shared" si="5"/>
        <v>0</v>
      </c>
      <c r="E32" s="4">
        <f t="shared" si="6"/>
        <v>0</v>
      </c>
      <c r="F32" s="3">
        <f t="shared" si="6"/>
        <v>0</v>
      </c>
      <c r="G32" s="27">
        <f t="shared" si="7"/>
        <v>0</v>
      </c>
      <c r="H32" s="4">
        <f t="shared" si="3"/>
        <v>0</v>
      </c>
      <c r="I32" s="3">
        <f t="shared" si="4"/>
        <v>0</v>
      </c>
      <c r="J32" s="111"/>
      <c r="K32" s="112"/>
      <c r="L32" s="112"/>
      <c r="M32" s="113"/>
    </row>
    <row r="33" spans="1:13" x14ac:dyDescent="0.4">
      <c r="A33" s="5" t="s">
        <v>2</v>
      </c>
      <c r="B33" s="27">
        <f>SUM(B27:B32)</f>
        <v>0</v>
      </c>
      <c r="C33" s="27">
        <f>SUM(C27:C32)</f>
        <v>0</v>
      </c>
      <c r="D33" s="27">
        <f>SUM(D27:D32)</f>
        <v>0</v>
      </c>
      <c r="E33" s="2"/>
      <c r="F33" s="2"/>
      <c r="G33" s="2"/>
      <c r="H33" s="2"/>
      <c r="I33" s="2"/>
      <c r="J33" s="111"/>
      <c r="K33" s="112"/>
      <c r="L33" s="112"/>
      <c r="M33" s="113"/>
    </row>
    <row r="34" spans="1:13" ht="9.75" customHeight="1" x14ac:dyDescent="0.4"/>
    <row r="35" spans="1:13" x14ac:dyDescent="0.4">
      <c r="A35" s="1"/>
      <c r="B35" s="1"/>
      <c r="C35" s="1"/>
      <c r="D35" s="1"/>
      <c r="E35" s="1"/>
      <c r="F35" s="1"/>
      <c r="G35" s="1"/>
      <c r="H35" s="1"/>
      <c r="I35" s="1"/>
      <c r="J35" s="1"/>
      <c r="K35" s="26" t="s">
        <v>14</v>
      </c>
      <c r="L35" s="114">
        <f>I1</f>
        <v>0</v>
      </c>
      <c r="M35" s="115"/>
    </row>
    <row r="36" spans="1:13" x14ac:dyDescent="0.4">
      <c r="A36" s="59" t="s">
        <v>47</v>
      </c>
      <c r="B36" s="1"/>
      <c r="C36" s="1"/>
      <c r="D36" s="1"/>
      <c r="E36" s="1"/>
      <c r="F36" s="1"/>
      <c r="G36" s="1"/>
      <c r="H36" s="1"/>
      <c r="I36" s="59" t="s">
        <v>13</v>
      </c>
      <c r="J36" s="1"/>
      <c r="K36" s="1"/>
      <c r="L36" s="1"/>
      <c r="M36" s="1"/>
    </row>
    <row r="37" spans="1:13" x14ac:dyDescent="0.4">
      <c r="A37" s="108" t="s">
        <v>10</v>
      </c>
      <c r="B37" s="25" t="s">
        <v>12</v>
      </c>
      <c r="C37" s="15"/>
      <c r="D37" s="15"/>
      <c r="E37" s="15"/>
      <c r="F37" s="15"/>
      <c r="G37" s="22"/>
      <c r="H37" s="24"/>
      <c r="I37" s="1"/>
      <c r="J37" s="1"/>
      <c r="K37" s="1"/>
      <c r="L37" s="1"/>
      <c r="M37" s="1"/>
    </row>
    <row r="38" spans="1:13" x14ac:dyDescent="0.4">
      <c r="A38" s="109"/>
      <c r="B38" s="23" t="s">
        <v>7</v>
      </c>
      <c r="C38" s="22"/>
      <c r="D38" s="23" t="s">
        <v>11</v>
      </c>
      <c r="E38" s="22"/>
      <c r="F38" s="23" t="s">
        <v>5</v>
      </c>
      <c r="G38" s="22"/>
      <c r="H38" s="1"/>
      <c r="I38" s="127" t="s">
        <v>48</v>
      </c>
      <c r="J38" s="128"/>
      <c r="K38" s="1"/>
      <c r="L38" s="1"/>
      <c r="M38" s="1"/>
    </row>
    <row r="39" spans="1:13" s="12" customFormat="1" ht="27" x14ac:dyDescent="0.4">
      <c r="A39" s="110"/>
      <c r="B39" s="20" t="s">
        <v>4</v>
      </c>
      <c r="C39" s="60" t="s">
        <v>45</v>
      </c>
      <c r="D39" s="21" t="s">
        <v>4</v>
      </c>
      <c r="E39" s="54" t="s">
        <v>45</v>
      </c>
      <c r="F39" s="20" t="s">
        <v>4</v>
      </c>
      <c r="G39" s="54" t="s">
        <v>45</v>
      </c>
      <c r="H39" s="19"/>
      <c r="I39" s="20" t="s">
        <v>4</v>
      </c>
      <c r="J39" s="60" t="s">
        <v>45</v>
      </c>
      <c r="K39" s="19"/>
      <c r="L39" s="19"/>
      <c r="M39" s="19"/>
    </row>
    <row r="40" spans="1:13" x14ac:dyDescent="0.4">
      <c r="A40" s="5" t="s">
        <v>3</v>
      </c>
      <c r="B40" s="11"/>
      <c r="C40" s="10"/>
      <c r="D40" s="11"/>
      <c r="E40" s="10"/>
      <c r="F40" s="9"/>
      <c r="G40" s="8"/>
      <c r="H40" s="17"/>
      <c r="I40" s="4">
        <f t="shared" ref="I40:J46" si="8">H26+F40</f>
        <v>0</v>
      </c>
      <c r="J40" s="3">
        <f t="shared" si="8"/>
        <v>0</v>
      </c>
      <c r="K40" s="1"/>
      <c r="L40" s="1"/>
      <c r="M40" s="1"/>
    </row>
    <row r="41" spans="1:13" x14ac:dyDescent="0.4">
      <c r="A41" s="52">
        <f>L$1-160</f>
        <v>45222</v>
      </c>
      <c r="B41" s="9"/>
      <c r="C41" s="8"/>
      <c r="D41" s="9"/>
      <c r="E41" s="8"/>
      <c r="F41" s="4">
        <f t="shared" ref="F41:G46" si="9">F40+B41-D41</f>
        <v>0</v>
      </c>
      <c r="G41" s="3">
        <f t="shared" si="9"/>
        <v>0</v>
      </c>
      <c r="H41" s="17"/>
      <c r="I41" s="4">
        <f t="shared" si="8"/>
        <v>0</v>
      </c>
      <c r="J41" s="3">
        <f t="shared" si="8"/>
        <v>0</v>
      </c>
      <c r="K41" s="1"/>
      <c r="L41" s="1"/>
      <c r="M41" s="1"/>
    </row>
    <row r="42" spans="1:13" x14ac:dyDescent="0.4">
      <c r="A42" s="52">
        <f>L$1-130</f>
        <v>45252</v>
      </c>
      <c r="B42" s="9"/>
      <c r="C42" s="8"/>
      <c r="D42" s="9"/>
      <c r="E42" s="8"/>
      <c r="F42" s="4">
        <f t="shared" si="9"/>
        <v>0</v>
      </c>
      <c r="G42" s="3">
        <f t="shared" si="9"/>
        <v>0</v>
      </c>
      <c r="H42" s="17"/>
      <c r="I42" s="4">
        <f t="shared" si="8"/>
        <v>0</v>
      </c>
      <c r="J42" s="3">
        <f t="shared" si="8"/>
        <v>0</v>
      </c>
      <c r="K42" s="1"/>
      <c r="L42" s="1"/>
      <c r="M42" s="1"/>
    </row>
    <row r="43" spans="1:13" x14ac:dyDescent="0.4">
      <c r="A43" s="52">
        <f>L$1-100</f>
        <v>45282</v>
      </c>
      <c r="B43" s="9"/>
      <c r="C43" s="8"/>
      <c r="D43" s="9"/>
      <c r="E43" s="8"/>
      <c r="F43" s="4">
        <f t="shared" si="9"/>
        <v>0</v>
      </c>
      <c r="G43" s="3">
        <f t="shared" si="9"/>
        <v>0</v>
      </c>
      <c r="H43" s="17"/>
      <c r="I43" s="4">
        <f t="shared" si="8"/>
        <v>0</v>
      </c>
      <c r="J43" s="3">
        <f t="shared" si="8"/>
        <v>0</v>
      </c>
      <c r="K43" s="1"/>
      <c r="L43" s="1"/>
      <c r="M43" s="1"/>
    </row>
    <row r="44" spans="1:13" x14ac:dyDescent="0.4">
      <c r="A44" s="52">
        <f>L$1-70</f>
        <v>45312</v>
      </c>
      <c r="B44" s="9"/>
      <c r="C44" s="8"/>
      <c r="D44" s="9"/>
      <c r="E44" s="8"/>
      <c r="F44" s="4">
        <f t="shared" si="9"/>
        <v>0</v>
      </c>
      <c r="G44" s="3">
        <f t="shared" si="9"/>
        <v>0</v>
      </c>
      <c r="H44" s="17"/>
      <c r="I44" s="4">
        <f t="shared" si="8"/>
        <v>0</v>
      </c>
      <c r="J44" s="3">
        <f t="shared" si="8"/>
        <v>0</v>
      </c>
      <c r="K44" s="1"/>
      <c r="L44" s="1"/>
      <c r="M44" s="1"/>
    </row>
    <row r="45" spans="1:13" x14ac:dyDescent="0.4">
      <c r="A45" s="52">
        <f>L$1-40</f>
        <v>45342</v>
      </c>
      <c r="B45" s="9"/>
      <c r="C45" s="8"/>
      <c r="D45" s="9"/>
      <c r="E45" s="8"/>
      <c r="F45" s="4">
        <f t="shared" si="9"/>
        <v>0</v>
      </c>
      <c r="G45" s="3">
        <f t="shared" si="9"/>
        <v>0</v>
      </c>
      <c r="H45" s="17"/>
      <c r="I45" s="4">
        <f t="shared" si="8"/>
        <v>0</v>
      </c>
      <c r="J45" s="3">
        <f t="shared" si="8"/>
        <v>0</v>
      </c>
      <c r="K45" s="1"/>
      <c r="L45" s="1"/>
      <c r="M45" s="1"/>
    </row>
    <row r="46" spans="1:13" x14ac:dyDescent="0.4">
      <c r="A46" s="52">
        <f>L$1</f>
        <v>45382</v>
      </c>
      <c r="B46" s="9"/>
      <c r="C46" s="8"/>
      <c r="D46" s="9"/>
      <c r="E46" s="8"/>
      <c r="F46" s="7">
        <f t="shared" si="9"/>
        <v>0</v>
      </c>
      <c r="G46" s="6">
        <f t="shared" si="9"/>
        <v>0</v>
      </c>
      <c r="H46" s="17"/>
      <c r="I46" s="4">
        <f t="shared" si="8"/>
        <v>0</v>
      </c>
      <c r="J46" s="3">
        <f t="shared" si="8"/>
        <v>0</v>
      </c>
      <c r="K46" s="1"/>
      <c r="L46" s="1"/>
      <c r="M46" s="1"/>
    </row>
    <row r="47" spans="1:13" x14ac:dyDescent="0.4">
      <c r="A47" s="5" t="s">
        <v>2</v>
      </c>
      <c r="B47" s="4">
        <f>SUM(B41:B46)</f>
        <v>0</v>
      </c>
      <c r="C47" s="3">
        <f>SUM(C41:C46)</f>
        <v>0</v>
      </c>
      <c r="D47" s="4">
        <f>SUM(D41:D46)</f>
        <v>0</v>
      </c>
      <c r="E47" s="3">
        <f>SUM(E41:E46)</f>
        <v>0</v>
      </c>
      <c r="F47" s="2"/>
      <c r="G47" s="18"/>
      <c r="H47" s="17"/>
      <c r="I47" s="17"/>
      <c r="J47" s="17"/>
      <c r="K47" s="1"/>
      <c r="L47" s="1"/>
      <c r="M47" s="1"/>
    </row>
    <row r="48" spans="1:13" ht="19.5" thickBot="1" x14ac:dyDescent="0.45">
      <c r="A48" s="1"/>
      <c r="B48" s="1"/>
      <c r="C48" s="1"/>
      <c r="D48" s="1"/>
      <c r="E48" s="1"/>
      <c r="F48" s="1"/>
      <c r="G48" s="1"/>
      <c r="H48" s="1"/>
      <c r="I48" s="1"/>
      <c r="J48" s="1"/>
      <c r="K48" s="1"/>
      <c r="L48" s="1"/>
      <c r="M48" s="1"/>
    </row>
    <row r="49" spans="1:13" ht="26.25" customHeight="1" thickTop="1" x14ac:dyDescent="0.15">
      <c r="A49" s="57" t="s">
        <v>46</v>
      </c>
      <c r="B49" s="58"/>
      <c r="C49" s="58"/>
      <c r="D49" s="58"/>
      <c r="E49" s="58"/>
      <c r="F49" s="58"/>
      <c r="G49" s="58"/>
      <c r="H49" s="58"/>
      <c r="I49" s="58"/>
      <c r="J49" s="58"/>
      <c r="K49" s="58"/>
      <c r="L49" s="58"/>
      <c r="M49" s="58"/>
    </row>
    <row r="50" spans="1:13" x14ac:dyDescent="0.4">
      <c r="A50" s="108" t="s">
        <v>10</v>
      </c>
      <c r="B50" s="16" t="s">
        <v>9</v>
      </c>
      <c r="C50" s="15"/>
      <c r="D50" s="15"/>
      <c r="E50" s="15"/>
      <c r="F50" s="15"/>
      <c r="G50" s="15"/>
      <c r="H50" s="116" t="s">
        <v>8</v>
      </c>
      <c r="I50" s="117"/>
      <c r="J50" s="117"/>
      <c r="K50" s="117"/>
      <c r="L50" s="117"/>
      <c r="M50" s="118"/>
    </row>
    <row r="51" spans="1:13" x14ac:dyDescent="0.4">
      <c r="A51" s="109"/>
      <c r="B51" s="125" t="s">
        <v>7</v>
      </c>
      <c r="C51" s="126"/>
      <c r="D51" s="125" t="s">
        <v>6</v>
      </c>
      <c r="E51" s="126"/>
      <c r="F51" s="125" t="s">
        <v>5</v>
      </c>
      <c r="G51" s="126"/>
      <c r="H51" s="119"/>
      <c r="I51" s="120"/>
      <c r="J51" s="120"/>
      <c r="K51" s="120"/>
      <c r="L51" s="120"/>
      <c r="M51" s="121"/>
    </row>
    <row r="52" spans="1:13" s="12" customFormat="1" ht="27" x14ac:dyDescent="0.4">
      <c r="A52" s="110"/>
      <c r="B52" s="14" t="s">
        <v>4</v>
      </c>
      <c r="C52" s="54" t="s">
        <v>45</v>
      </c>
      <c r="D52" s="55" t="s">
        <v>4</v>
      </c>
      <c r="E52" s="54" t="s">
        <v>45</v>
      </c>
      <c r="F52" s="55" t="s">
        <v>4</v>
      </c>
      <c r="G52" s="56" t="s">
        <v>45</v>
      </c>
      <c r="H52" s="122"/>
      <c r="I52" s="123"/>
      <c r="J52" s="123"/>
      <c r="K52" s="123"/>
      <c r="L52" s="123"/>
      <c r="M52" s="124"/>
    </row>
    <row r="53" spans="1:13" x14ac:dyDescent="0.4">
      <c r="A53" s="5" t="s">
        <v>3</v>
      </c>
      <c r="B53" s="11"/>
      <c r="C53" s="10"/>
      <c r="D53" s="11"/>
      <c r="E53" s="10"/>
      <c r="F53" s="9"/>
      <c r="G53" s="8"/>
      <c r="H53" s="111"/>
      <c r="I53" s="112"/>
      <c r="J53" s="112"/>
      <c r="K53" s="112"/>
      <c r="L53" s="112"/>
      <c r="M53" s="113"/>
    </row>
    <row r="54" spans="1:13" x14ac:dyDescent="0.4">
      <c r="A54" s="52">
        <f>L$1-160</f>
        <v>45222</v>
      </c>
      <c r="B54" s="9"/>
      <c r="C54" s="8"/>
      <c r="D54" s="9"/>
      <c r="E54" s="8"/>
      <c r="F54" s="4">
        <f t="shared" ref="F54:G59" si="10">F53+B54-D54</f>
        <v>0</v>
      </c>
      <c r="G54" s="3">
        <f t="shared" si="10"/>
        <v>0</v>
      </c>
      <c r="H54" s="111"/>
      <c r="I54" s="112"/>
      <c r="J54" s="112"/>
      <c r="K54" s="112"/>
      <c r="L54" s="112"/>
      <c r="M54" s="113"/>
    </row>
    <row r="55" spans="1:13" x14ac:dyDescent="0.4">
      <c r="A55" s="52">
        <f>L$1-130</f>
        <v>45252</v>
      </c>
      <c r="B55" s="9"/>
      <c r="C55" s="8"/>
      <c r="D55" s="9"/>
      <c r="E55" s="8"/>
      <c r="F55" s="4">
        <f t="shared" si="10"/>
        <v>0</v>
      </c>
      <c r="G55" s="3">
        <f t="shared" si="10"/>
        <v>0</v>
      </c>
      <c r="H55" s="111"/>
      <c r="I55" s="112"/>
      <c r="J55" s="112"/>
      <c r="K55" s="112"/>
      <c r="L55" s="112"/>
      <c r="M55" s="113"/>
    </row>
    <row r="56" spans="1:13" x14ac:dyDescent="0.4">
      <c r="A56" s="52">
        <f>L$1-100</f>
        <v>45282</v>
      </c>
      <c r="B56" s="9"/>
      <c r="C56" s="8"/>
      <c r="D56" s="9"/>
      <c r="E56" s="8"/>
      <c r="F56" s="4">
        <f t="shared" si="10"/>
        <v>0</v>
      </c>
      <c r="G56" s="3">
        <f t="shared" si="10"/>
        <v>0</v>
      </c>
      <c r="H56" s="111"/>
      <c r="I56" s="112"/>
      <c r="J56" s="112"/>
      <c r="K56" s="112"/>
      <c r="L56" s="112"/>
      <c r="M56" s="113"/>
    </row>
    <row r="57" spans="1:13" x14ac:dyDescent="0.4">
      <c r="A57" s="52">
        <f>L$1-70</f>
        <v>45312</v>
      </c>
      <c r="B57" s="9"/>
      <c r="C57" s="8"/>
      <c r="D57" s="9"/>
      <c r="E57" s="8"/>
      <c r="F57" s="4">
        <f t="shared" si="10"/>
        <v>0</v>
      </c>
      <c r="G57" s="3">
        <f t="shared" si="10"/>
        <v>0</v>
      </c>
      <c r="H57" s="111"/>
      <c r="I57" s="112"/>
      <c r="J57" s="112"/>
      <c r="K57" s="112"/>
      <c r="L57" s="112"/>
      <c r="M57" s="113"/>
    </row>
    <row r="58" spans="1:13" x14ac:dyDescent="0.4">
      <c r="A58" s="52">
        <f>L$1-40</f>
        <v>45342</v>
      </c>
      <c r="B58" s="9"/>
      <c r="C58" s="8"/>
      <c r="D58" s="9"/>
      <c r="E58" s="8"/>
      <c r="F58" s="4">
        <f t="shared" si="10"/>
        <v>0</v>
      </c>
      <c r="G58" s="3">
        <f t="shared" si="10"/>
        <v>0</v>
      </c>
      <c r="H58" s="111"/>
      <c r="I58" s="112"/>
      <c r="J58" s="112"/>
      <c r="K58" s="112"/>
      <c r="L58" s="112"/>
      <c r="M58" s="113"/>
    </row>
    <row r="59" spans="1:13" x14ac:dyDescent="0.4">
      <c r="A59" s="52">
        <f>L$1</f>
        <v>45382</v>
      </c>
      <c r="B59" s="9"/>
      <c r="C59" s="8"/>
      <c r="D59" s="9"/>
      <c r="E59" s="8"/>
      <c r="F59" s="7">
        <f t="shared" si="10"/>
        <v>0</v>
      </c>
      <c r="G59" s="6">
        <f t="shared" si="10"/>
        <v>0</v>
      </c>
      <c r="H59" s="111"/>
      <c r="I59" s="112"/>
      <c r="J59" s="112"/>
      <c r="K59" s="112"/>
      <c r="L59" s="112"/>
      <c r="M59" s="113"/>
    </row>
    <row r="60" spans="1:13" x14ac:dyDescent="0.4">
      <c r="A60" s="5" t="s">
        <v>2</v>
      </c>
      <c r="B60" s="4">
        <f>SUM(B54:B59)</f>
        <v>0</v>
      </c>
      <c r="C60" s="3">
        <f>SUM(C54:C59)</f>
        <v>0</v>
      </c>
      <c r="D60" s="4">
        <f>SUM(D54:D59)</f>
        <v>0</v>
      </c>
      <c r="E60" s="3">
        <f>SUM(E54:E59)</f>
        <v>0</v>
      </c>
      <c r="F60" s="2"/>
      <c r="G60" s="2"/>
      <c r="H60" s="111"/>
      <c r="I60" s="112"/>
      <c r="J60" s="112"/>
      <c r="K60" s="112"/>
      <c r="L60" s="112"/>
      <c r="M60" s="113"/>
    </row>
    <row r="61" spans="1:13" x14ac:dyDescent="0.4">
      <c r="A61" s="53" t="s">
        <v>44</v>
      </c>
      <c r="B61" s="1"/>
      <c r="C61" s="1"/>
      <c r="D61" s="1"/>
      <c r="E61" s="1"/>
      <c r="F61" s="1"/>
      <c r="G61" s="1"/>
      <c r="H61" s="1"/>
      <c r="I61" s="1"/>
      <c r="J61" s="1"/>
      <c r="K61" s="1"/>
      <c r="L61" s="1"/>
      <c r="M61" s="1"/>
    </row>
    <row r="62" spans="1:13" x14ac:dyDescent="0.4">
      <c r="A62" s="53" t="s">
        <v>1</v>
      </c>
      <c r="B62" s="1"/>
      <c r="C62" s="1"/>
      <c r="D62" s="1"/>
      <c r="E62" s="1"/>
      <c r="F62" s="1"/>
      <c r="G62" s="1"/>
      <c r="H62" s="1"/>
      <c r="I62" s="1"/>
      <c r="J62" s="1"/>
      <c r="K62" s="1"/>
      <c r="L62" s="1"/>
      <c r="M62" s="1"/>
    </row>
    <row r="63" spans="1:13" x14ac:dyDescent="0.4">
      <c r="A63" s="53" t="s">
        <v>0</v>
      </c>
      <c r="B63" s="1"/>
      <c r="C63" s="1"/>
      <c r="D63" s="1"/>
      <c r="E63" s="1"/>
      <c r="F63" s="1"/>
      <c r="G63" s="1"/>
      <c r="H63" s="1"/>
      <c r="I63" s="1"/>
      <c r="J63" s="1"/>
      <c r="K63" s="1"/>
      <c r="L63" s="1"/>
      <c r="M63" s="1"/>
    </row>
  </sheetData>
  <mergeCells count="30">
    <mergeCell ref="I1:J1"/>
    <mergeCell ref="J28:M28"/>
    <mergeCell ref="J29:M29"/>
    <mergeCell ref="J30:M30"/>
    <mergeCell ref="J31:M31"/>
    <mergeCell ref="L1:M1"/>
    <mergeCell ref="J33:M33"/>
    <mergeCell ref="A3:A6"/>
    <mergeCell ref="A22:A25"/>
    <mergeCell ref="J23:M25"/>
    <mergeCell ref="J26:M26"/>
    <mergeCell ref="J27:M27"/>
    <mergeCell ref="H23:I24"/>
    <mergeCell ref="J32:M32"/>
    <mergeCell ref="H60:M60"/>
    <mergeCell ref="I38:J38"/>
    <mergeCell ref="H53:M53"/>
    <mergeCell ref="H54:M54"/>
    <mergeCell ref="H55:M55"/>
    <mergeCell ref="H56:M56"/>
    <mergeCell ref="A37:A39"/>
    <mergeCell ref="H58:M58"/>
    <mergeCell ref="H59:M59"/>
    <mergeCell ref="L35:M35"/>
    <mergeCell ref="H50:M52"/>
    <mergeCell ref="H57:M57"/>
    <mergeCell ref="F51:G51"/>
    <mergeCell ref="D51:E51"/>
    <mergeCell ref="B51:C51"/>
    <mergeCell ref="A50:A52"/>
  </mergeCells>
  <phoneticPr fontId="3"/>
  <printOptions horizontalCentered="1"/>
  <pageMargins left="0.31496062992125984" right="0.31496062992125984" top="0.47244094488188981" bottom="0.39370078740157483" header="0.31496062992125984" footer="0.31496062992125984"/>
  <pageSetup paperSize="9" scale="84" fitToHeight="0" orientation="landscape" verticalDpi="1200" r:id="rId1"/>
  <rowBreaks count="1" manualBreakCount="1">
    <brk id="34"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22BE4-D591-409C-9941-2AE4F8C330BE}">
  <dimension ref="A1:N59"/>
  <sheetViews>
    <sheetView view="pageBreakPreview" zoomScale="145" zoomScaleNormal="100" zoomScaleSheetLayoutView="145" zoomScalePageLayoutView="85" workbookViewId="0">
      <selection activeCell="B8" sqref="B8"/>
    </sheetView>
  </sheetViews>
  <sheetFormatPr defaultRowHeight="18.75" x14ac:dyDescent="0.4"/>
  <cols>
    <col min="1" max="1" width="12.25" customWidth="1"/>
    <col min="2" max="13" width="9.375" customWidth="1"/>
    <col min="14" max="14" width="5.25" customWidth="1"/>
  </cols>
  <sheetData>
    <row r="1" spans="1:14" x14ac:dyDescent="0.4">
      <c r="A1" s="63" t="s">
        <v>51</v>
      </c>
      <c r="B1" s="1"/>
      <c r="C1" s="1"/>
      <c r="D1" s="1"/>
      <c r="E1" s="1"/>
      <c r="F1" s="1"/>
      <c r="G1" s="1"/>
      <c r="H1" s="1"/>
      <c r="I1" s="1"/>
      <c r="J1" s="1"/>
      <c r="K1" s="34" t="s">
        <v>14</v>
      </c>
      <c r="L1" s="138"/>
      <c r="M1" s="139"/>
      <c r="N1" s="140"/>
    </row>
    <row r="2" spans="1:14" x14ac:dyDescent="0.4">
      <c r="H2" s="1"/>
      <c r="I2" s="1"/>
      <c r="J2" s="1"/>
      <c r="K2" s="62" t="s">
        <v>42</v>
      </c>
      <c r="L2" s="141">
        <v>45382</v>
      </c>
      <c r="M2" s="142"/>
      <c r="N2" s="143"/>
    </row>
    <row r="3" spans="1:14" x14ac:dyDescent="0.4">
      <c r="A3" s="64" t="s">
        <v>52</v>
      </c>
      <c r="B3" s="1"/>
      <c r="C3" s="1"/>
      <c r="D3" s="1"/>
      <c r="E3" s="1"/>
      <c r="F3" s="53" t="s">
        <v>53</v>
      </c>
      <c r="G3" s="1"/>
      <c r="H3" s="1"/>
      <c r="I3" s="1"/>
      <c r="J3" s="1"/>
      <c r="K3" s="65"/>
      <c r="L3" s="65"/>
      <c r="M3" s="65"/>
      <c r="N3" s="65"/>
    </row>
    <row r="4" spans="1:14" x14ac:dyDescent="0.4">
      <c r="A4" s="66"/>
      <c r="B4" s="23" t="s">
        <v>54</v>
      </c>
      <c r="C4" s="15"/>
      <c r="D4" s="15"/>
      <c r="E4" s="15"/>
      <c r="F4" s="22"/>
      <c r="G4" s="1"/>
      <c r="H4" s="1"/>
      <c r="I4" s="1"/>
      <c r="J4" s="1"/>
      <c r="K4" s="1"/>
      <c r="L4" s="1"/>
      <c r="M4" s="1"/>
      <c r="N4" s="1"/>
    </row>
    <row r="5" spans="1:14" x14ac:dyDescent="0.4">
      <c r="A5" s="67" t="s">
        <v>55</v>
      </c>
      <c r="B5" s="133" t="s">
        <v>56</v>
      </c>
      <c r="C5" s="68" t="s">
        <v>57</v>
      </c>
      <c r="D5" s="69"/>
      <c r="E5" s="69"/>
      <c r="F5" s="69"/>
      <c r="G5" s="1"/>
      <c r="H5" s="1"/>
      <c r="I5" s="1"/>
      <c r="J5" s="1"/>
      <c r="K5" s="1"/>
      <c r="L5" s="1"/>
      <c r="M5" s="1"/>
      <c r="N5" s="1"/>
    </row>
    <row r="6" spans="1:14" ht="27" x14ac:dyDescent="0.4">
      <c r="A6" s="70"/>
      <c r="B6" s="134"/>
      <c r="C6" s="26" t="s">
        <v>58</v>
      </c>
      <c r="D6" s="33" t="s">
        <v>59</v>
      </c>
      <c r="E6" s="26" t="s">
        <v>60</v>
      </c>
      <c r="F6" s="26" t="s">
        <v>61</v>
      </c>
      <c r="G6" s="1"/>
      <c r="H6" s="69" t="s">
        <v>62</v>
      </c>
      <c r="I6" s="69"/>
      <c r="J6" s="69"/>
      <c r="K6" s="69"/>
      <c r="L6" s="69"/>
      <c r="M6" s="69"/>
      <c r="N6" s="69"/>
    </row>
    <row r="7" spans="1:14" x14ac:dyDescent="0.4">
      <c r="A7" s="34" t="s">
        <v>3</v>
      </c>
      <c r="B7" s="71"/>
      <c r="C7" s="71"/>
      <c r="D7" s="71"/>
      <c r="E7" s="71"/>
      <c r="F7" s="71"/>
      <c r="G7" s="1"/>
      <c r="H7" s="13" t="s">
        <v>63</v>
      </c>
      <c r="I7" s="135"/>
      <c r="J7" s="136"/>
      <c r="K7" s="136"/>
      <c r="L7" s="136"/>
      <c r="M7" s="136"/>
      <c r="N7" s="137"/>
    </row>
    <row r="8" spans="1:14" x14ac:dyDescent="0.4">
      <c r="A8" s="72">
        <f>L$2-160</f>
        <v>45222</v>
      </c>
      <c r="B8" s="73"/>
      <c r="C8" s="73"/>
      <c r="D8" s="73"/>
      <c r="E8" s="73"/>
      <c r="F8" s="27">
        <f t="shared" ref="F8:F14" si="0">SUM(C8:E8)</f>
        <v>0</v>
      </c>
      <c r="G8" s="1"/>
      <c r="H8" s="35" t="s">
        <v>64</v>
      </c>
      <c r="I8" s="135"/>
      <c r="J8" s="136"/>
      <c r="K8" s="136"/>
      <c r="L8" s="136"/>
      <c r="M8" s="136"/>
      <c r="N8" s="137"/>
    </row>
    <row r="9" spans="1:14" x14ac:dyDescent="0.4">
      <c r="A9" s="72">
        <f>L$2-130</f>
        <v>45252</v>
      </c>
      <c r="B9" s="73"/>
      <c r="C9" s="73"/>
      <c r="D9" s="73"/>
      <c r="E9" s="73"/>
      <c r="F9" s="27">
        <f t="shared" si="0"/>
        <v>0</v>
      </c>
      <c r="G9" s="1"/>
      <c r="H9" s="35" t="s">
        <v>65</v>
      </c>
      <c r="I9" s="135"/>
      <c r="J9" s="136"/>
      <c r="K9" s="136"/>
      <c r="L9" s="136"/>
      <c r="M9" s="136"/>
      <c r="N9" s="137"/>
    </row>
    <row r="10" spans="1:14" x14ac:dyDescent="0.4">
      <c r="A10" s="72">
        <f>L$2-100</f>
        <v>45282</v>
      </c>
      <c r="B10" s="73"/>
      <c r="C10" s="73"/>
      <c r="D10" s="73"/>
      <c r="E10" s="73"/>
      <c r="F10" s="27">
        <f t="shared" si="0"/>
        <v>0</v>
      </c>
      <c r="G10" s="1"/>
      <c r="H10" s="35" t="s">
        <v>66</v>
      </c>
      <c r="I10" s="135"/>
      <c r="J10" s="136"/>
      <c r="K10" s="136"/>
      <c r="L10" s="136"/>
      <c r="M10" s="136"/>
      <c r="N10" s="137"/>
    </row>
    <row r="11" spans="1:14" x14ac:dyDescent="0.4">
      <c r="A11" s="72">
        <f>L$2-70</f>
        <v>45312</v>
      </c>
      <c r="B11" s="73"/>
      <c r="C11" s="73"/>
      <c r="D11" s="73"/>
      <c r="E11" s="73"/>
      <c r="F11" s="27">
        <f t="shared" si="0"/>
        <v>0</v>
      </c>
      <c r="G11" s="1"/>
      <c r="H11" s="35" t="s">
        <v>67</v>
      </c>
      <c r="I11" s="135"/>
      <c r="J11" s="136"/>
      <c r="K11" s="136"/>
      <c r="L11" s="136"/>
      <c r="M11" s="136"/>
      <c r="N11" s="137"/>
    </row>
    <row r="12" spans="1:14" x14ac:dyDescent="0.4">
      <c r="A12" s="72">
        <f>L$2-40</f>
        <v>45342</v>
      </c>
      <c r="B12" s="73"/>
      <c r="C12" s="73"/>
      <c r="D12" s="73"/>
      <c r="E12" s="73"/>
      <c r="F12" s="27">
        <f t="shared" si="0"/>
        <v>0</v>
      </c>
      <c r="G12" s="1"/>
      <c r="H12" s="35" t="s">
        <v>68</v>
      </c>
      <c r="I12" s="135"/>
      <c r="J12" s="136"/>
      <c r="K12" s="136"/>
      <c r="L12" s="136"/>
      <c r="M12" s="136"/>
      <c r="N12" s="137"/>
    </row>
    <row r="13" spans="1:14" x14ac:dyDescent="0.4">
      <c r="A13" s="72">
        <f>L$2</f>
        <v>45382</v>
      </c>
      <c r="B13" s="73"/>
      <c r="C13" s="73"/>
      <c r="D13" s="73"/>
      <c r="E13" s="73"/>
      <c r="F13" s="27">
        <f t="shared" si="0"/>
        <v>0</v>
      </c>
      <c r="G13" s="1"/>
      <c r="H13" s="35" t="s">
        <v>69</v>
      </c>
      <c r="I13" s="135"/>
      <c r="J13" s="136"/>
      <c r="K13" s="136"/>
      <c r="L13" s="136"/>
      <c r="M13" s="136"/>
      <c r="N13" s="137"/>
    </row>
    <row r="14" spans="1:14" x14ac:dyDescent="0.4">
      <c r="A14" s="34" t="s">
        <v>2</v>
      </c>
      <c r="B14" s="27">
        <f>SUM(B8:B13)</f>
        <v>0</v>
      </c>
      <c r="C14" s="27">
        <f t="shared" ref="C14:E14" si="1">SUM(C8:C13)</f>
        <v>0</v>
      </c>
      <c r="D14" s="27">
        <f t="shared" si="1"/>
        <v>0</v>
      </c>
      <c r="E14" s="27">
        <f t="shared" si="1"/>
        <v>0</v>
      </c>
      <c r="F14" s="27">
        <f t="shared" si="0"/>
        <v>0</v>
      </c>
      <c r="G14" s="1"/>
      <c r="H14" s="35" t="s">
        <v>70</v>
      </c>
      <c r="I14" s="135"/>
      <c r="J14" s="136"/>
      <c r="K14" s="136"/>
      <c r="L14" s="136"/>
      <c r="M14" s="136"/>
      <c r="N14" s="137"/>
    </row>
    <row r="15" spans="1:14" x14ac:dyDescent="0.4">
      <c r="A15" s="74" t="s">
        <v>71</v>
      </c>
      <c r="B15" s="1"/>
      <c r="C15" s="1"/>
      <c r="D15" s="1"/>
      <c r="E15" s="1"/>
      <c r="F15" s="1"/>
      <c r="G15" s="1"/>
      <c r="H15" s="1"/>
      <c r="I15" s="1"/>
      <c r="J15" s="1"/>
      <c r="K15" s="1"/>
      <c r="L15" s="1"/>
      <c r="M15" s="1"/>
      <c r="N15" s="1"/>
    </row>
    <row r="16" spans="1:14" x14ac:dyDescent="0.4">
      <c r="A16" s="75"/>
      <c r="B16" s="69" t="s">
        <v>72</v>
      </c>
      <c r="C16" s="69"/>
      <c r="D16" s="69"/>
      <c r="E16" s="69"/>
      <c r="F16" s="69"/>
      <c r="G16" s="69"/>
      <c r="H16" s="69"/>
      <c r="I16" s="69"/>
      <c r="J16" s="69"/>
      <c r="K16" s="69"/>
      <c r="L16" s="76" t="s">
        <v>73</v>
      </c>
      <c r="M16" s="46"/>
      <c r="N16" s="77"/>
    </row>
    <row r="17" spans="1:14" x14ac:dyDescent="0.4">
      <c r="A17" s="78" t="s">
        <v>55</v>
      </c>
      <c r="B17" s="69" t="s">
        <v>74</v>
      </c>
      <c r="C17" s="69"/>
      <c r="D17" s="69" t="s">
        <v>75</v>
      </c>
      <c r="E17" s="69"/>
      <c r="F17" s="69" t="s">
        <v>76</v>
      </c>
      <c r="G17" s="69"/>
      <c r="H17" s="69" t="s">
        <v>60</v>
      </c>
      <c r="I17" s="69"/>
      <c r="J17" s="69" t="s">
        <v>61</v>
      </c>
      <c r="K17" s="69"/>
      <c r="L17" s="79"/>
      <c r="M17" s="80"/>
      <c r="N17" s="81" t="s">
        <v>77</v>
      </c>
    </row>
    <row r="18" spans="1:14" x14ac:dyDescent="0.4">
      <c r="A18" s="82"/>
      <c r="B18" s="83" t="s">
        <v>78</v>
      </c>
      <c r="C18" s="84" t="s">
        <v>57</v>
      </c>
      <c r="D18" s="85" t="s">
        <v>78</v>
      </c>
      <c r="E18" s="84" t="s">
        <v>57</v>
      </c>
      <c r="F18" s="85" t="s">
        <v>78</v>
      </c>
      <c r="G18" s="84" t="s">
        <v>57</v>
      </c>
      <c r="H18" s="85" t="s">
        <v>78</v>
      </c>
      <c r="I18" s="84" t="s">
        <v>57</v>
      </c>
      <c r="J18" s="85" t="s">
        <v>78</v>
      </c>
      <c r="K18" s="84" t="s">
        <v>57</v>
      </c>
      <c r="L18" s="85" t="s">
        <v>78</v>
      </c>
      <c r="M18" s="84" t="s">
        <v>57</v>
      </c>
      <c r="N18" s="86"/>
    </row>
    <row r="19" spans="1:14" x14ac:dyDescent="0.4">
      <c r="A19" s="34" t="s">
        <v>3</v>
      </c>
      <c r="B19" s="87"/>
      <c r="C19" s="88"/>
      <c r="D19" s="87"/>
      <c r="E19" s="88"/>
      <c r="F19" s="87"/>
      <c r="G19" s="88"/>
      <c r="H19" s="87"/>
      <c r="I19" s="88"/>
      <c r="J19" s="87"/>
      <c r="K19" s="88"/>
      <c r="L19" s="89"/>
      <c r="M19" s="90"/>
      <c r="N19" s="26" t="s">
        <v>63</v>
      </c>
    </row>
    <row r="20" spans="1:14" x14ac:dyDescent="0.4">
      <c r="A20" s="72">
        <f>L$2-160</f>
        <v>45222</v>
      </c>
      <c r="B20" s="89"/>
      <c r="C20" s="90"/>
      <c r="D20" s="89"/>
      <c r="E20" s="90"/>
      <c r="F20" s="89"/>
      <c r="G20" s="90"/>
      <c r="H20" s="89"/>
      <c r="I20" s="90"/>
      <c r="J20" s="4">
        <f>B20+D20+F20+H20</f>
        <v>0</v>
      </c>
      <c r="K20" s="3">
        <f t="shared" ref="K20:K25" si="2">C20+E20+G20+I20</f>
        <v>0</v>
      </c>
      <c r="L20" s="4">
        <f>L19+B8-J20</f>
        <v>0</v>
      </c>
      <c r="M20" s="3">
        <f>M19+F8-K20</f>
        <v>0</v>
      </c>
      <c r="N20" s="26" t="s">
        <v>64</v>
      </c>
    </row>
    <row r="21" spans="1:14" x14ac:dyDescent="0.4">
      <c r="A21" s="72">
        <f>L$2-130</f>
        <v>45252</v>
      </c>
      <c r="B21" s="89"/>
      <c r="C21" s="90"/>
      <c r="D21" s="89"/>
      <c r="E21" s="90"/>
      <c r="F21" s="89"/>
      <c r="G21" s="90"/>
      <c r="H21" s="89"/>
      <c r="I21" s="90"/>
      <c r="J21" s="4">
        <f t="shared" ref="J21:J25" si="3">B21+D21+F21+H21</f>
        <v>0</v>
      </c>
      <c r="K21" s="3">
        <f t="shared" si="2"/>
        <v>0</v>
      </c>
      <c r="L21" s="4">
        <f t="shared" ref="L21:L25" si="4">L20+B9-J21</f>
        <v>0</v>
      </c>
      <c r="M21" s="3">
        <f t="shared" ref="M21:M24" si="5">M20+F9-K21</f>
        <v>0</v>
      </c>
      <c r="N21" s="26" t="s">
        <v>65</v>
      </c>
    </row>
    <row r="22" spans="1:14" x14ac:dyDescent="0.4">
      <c r="A22" s="72">
        <f>L$2-100</f>
        <v>45282</v>
      </c>
      <c r="B22" s="89"/>
      <c r="C22" s="90"/>
      <c r="D22" s="89"/>
      <c r="E22" s="90"/>
      <c r="F22" s="89"/>
      <c r="G22" s="90"/>
      <c r="H22" s="89"/>
      <c r="I22" s="90"/>
      <c r="J22" s="4">
        <f t="shared" si="3"/>
        <v>0</v>
      </c>
      <c r="K22" s="3">
        <f t="shared" si="2"/>
        <v>0</v>
      </c>
      <c r="L22" s="4">
        <f t="shared" si="4"/>
        <v>0</v>
      </c>
      <c r="M22" s="3">
        <f t="shared" si="5"/>
        <v>0</v>
      </c>
      <c r="N22" s="26" t="s">
        <v>66</v>
      </c>
    </row>
    <row r="23" spans="1:14" x14ac:dyDescent="0.4">
      <c r="A23" s="72">
        <f>L$2-70</f>
        <v>45312</v>
      </c>
      <c r="B23" s="89"/>
      <c r="C23" s="90"/>
      <c r="D23" s="89"/>
      <c r="E23" s="90"/>
      <c r="F23" s="89"/>
      <c r="G23" s="90"/>
      <c r="H23" s="89"/>
      <c r="I23" s="90"/>
      <c r="J23" s="4">
        <f t="shared" si="3"/>
        <v>0</v>
      </c>
      <c r="K23" s="3">
        <f t="shared" si="2"/>
        <v>0</v>
      </c>
      <c r="L23" s="4">
        <f t="shared" si="4"/>
        <v>0</v>
      </c>
      <c r="M23" s="3">
        <f t="shared" si="5"/>
        <v>0</v>
      </c>
      <c r="N23" s="26" t="s">
        <v>67</v>
      </c>
    </row>
    <row r="24" spans="1:14" x14ac:dyDescent="0.4">
      <c r="A24" s="72">
        <f>L$2-40</f>
        <v>45342</v>
      </c>
      <c r="B24" s="89"/>
      <c r="C24" s="90"/>
      <c r="D24" s="89"/>
      <c r="E24" s="90"/>
      <c r="F24" s="89"/>
      <c r="G24" s="90"/>
      <c r="H24" s="89"/>
      <c r="I24" s="90"/>
      <c r="J24" s="4">
        <f t="shared" si="3"/>
        <v>0</v>
      </c>
      <c r="K24" s="3">
        <f t="shared" si="2"/>
        <v>0</v>
      </c>
      <c r="L24" s="4">
        <f t="shared" si="4"/>
        <v>0</v>
      </c>
      <c r="M24" s="3">
        <f t="shared" si="5"/>
        <v>0</v>
      </c>
      <c r="N24" s="26" t="s">
        <v>68</v>
      </c>
    </row>
    <row r="25" spans="1:14" x14ac:dyDescent="0.4">
      <c r="A25" s="72">
        <f>L$2</f>
        <v>45382</v>
      </c>
      <c r="B25" s="89"/>
      <c r="C25" s="90"/>
      <c r="D25" s="89"/>
      <c r="E25" s="90"/>
      <c r="F25" s="89"/>
      <c r="G25" s="90"/>
      <c r="H25" s="89"/>
      <c r="I25" s="90"/>
      <c r="J25" s="4">
        <f t="shared" si="3"/>
        <v>0</v>
      </c>
      <c r="K25" s="3">
        <f t="shared" si="2"/>
        <v>0</v>
      </c>
      <c r="L25" s="4">
        <f t="shared" si="4"/>
        <v>0</v>
      </c>
      <c r="M25" s="3">
        <f>M24+F13-K25</f>
        <v>0</v>
      </c>
      <c r="N25" s="26" t="s">
        <v>69</v>
      </c>
    </row>
    <row r="26" spans="1:14" x14ac:dyDescent="0.4">
      <c r="A26" s="34" t="s">
        <v>2</v>
      </c>
      <c r="B26" s="4">
        <f>SUM(B20:B25)</f>
        <v>0</v>
      </c>
      <c r="C26" s="3">
        <f t="shared" ref="C26:K26" si="6">SUM(C20:C25)</f>
        <v>0</v>
      </c>
      <c r="D26" s="4">
        <f t="shared" si="6"/>
        <v>0</v>
      </c>
      <c r="E26" s="3">
        <f t="shared" si="6"/>
        <v>0</v>
      </c>
      <c r="F26" s="4">
        <f t="shared" si="6"/>
        <v>0</v>
      </c>
      <c r="G26" s="3">
        <f t="shared" si="6"/>
        <v>0</v>
      </c>
      <c r="H26" s="4">
        <f t="shared" si="6"/>
        <v>0</v>
      </c>
      <c r="I26" s="3">
        <f t="shared" si="6"/>
        <v>0</v>
      </c>
      <c r="J26" s="4">
        <f t="shared" si="6"/>
        <v>0</v>
      </c>
      <c r="K26" s="3">
        <f t="shared" si="6"/>
        <v>0</v>
      </c>
      <c r="L26" s="87"/>
      <c r="M26" s="88"/>
      <c r="N26" s="26" t="s">
        <v>70</v>
      </c>
    </row>
    <row r="27" spans="1:14" x14ac:dyDescent="0.4">
      <c r="A27" s="1"/>
      <c r="B27" s="1"/>
      <c r="C27" s="1"/>
      <c r="D27" s="1"/>
      <c r="E27" s="1"/>
      <c r="F27" s="1"/>
      <c r="G27" s="1"/>
      <c r="H27" s="1"/>
      <c r="I27" s="1"/>
      <c r="J27" s="1"/>
      <c r="K27" s="1"/>
      <c r="L27" s="1"/>
      <c r="M27" s="1"/>
      <c r="N27" s="1"/>
    </row>
    <row r="28" spans="1:14" x14ac:dyDescent="0.4">
      <c r="B28" s="1"/>
      <c r="C28" s="1"/>
      <c r="D28" s="1"/>
      <c r="E28" s="1"/>
      <c r="F28" s="1"/>
      <c r="G28" s="1"/>
      <c r="H28" s="1"/>
      <c r="I28" s="1"/>
      <c r="J28" s="1"/>
      <c r="K28" s="34" t="s">
        <v>14</v>
      </c>
      <c r="L28" s="154">
        <f>L1</f>
        <v>0</v>
      </c>
      <c r="M28" s="155"/>
      <c r="N28" s="156"/>
    </row>
    <row r="29" spans="1:14" s="107" customFormat="1" ht="30" customHeight="1" x14ac:dyDescent="0.4">
      <c r="A29" s="103" t="s">
        <v>79</v>
      </c>
      <c r="B29" s="104"/>
      <c r="C29" s="104"/>
      <c r="D29" s="104"/>
      <c r="E29" s="104"/>
      <c r="F29" s="104"/>
      <c r="G29" s="104"/>
      <c r="H29" s="50"/>
      <c r="I29" s="103" t="s">
        <v>80</v>
      </c>
      <c r="J29" s="104"/>
      <c r="K29" s="50"/>
      <c r="L29" s="105"/>
      <c r="M29" s="106"/>
      <c r="N29" s="106"/>
    </row>
    <row r="30" spans="1:14" x14ac:dyDescent="0.4">
      <c r="A30" s="91" t="s">
        <v>55</v>
      </c>
      <c r="B30" s="68" t="s">
        <v>54</v>
      </c>
      <c r="C30" s="68"/>
      <c r="D30" s="68" t="s">
        <v>72</v>
      </c>
      <c r="E30" s="68"/>
      <c r="F30" s="68" t="s">
        <v>73</v>
      </c>
      <c r="G30" s="68"/>
      <c r="H30" s="1"/>
      <c r="I30" s="68" t="s">
        <v>81</v>
      </c>
      <c r="J30" s="68"/>
      <c r="K30" s="1"/>
      <c r="L30" s="1"/>
      <c r="M30" s="1"/>
      <c r="N30" s="1"/>
    </row>
    <row r="31" spans="1:14" x14ac:dyDescent="0.4">
      <c r="A31" s="92"/>
      <c r="B31" s="85" t="s">
        <v>78</v>
      </c>
      <c r="C31" s="84" t="s">
        <v>57</v>
      </c>
      <c r="D31" s="85" t="s">
        <v>78</v>
      </c>
      <c r="E31" s="84" t="s">
        <v>57</v>
      </c>
      <c r="F31" s="85" t="s">
        <v>78</v>
      </c>
      <c r="G31" s="84" t="s">
        <v>57</v>
      </c>
      <c r="H31" s="1"/>
      <c r="I31" s="85" t="s">
        <v>78</v>
      </c>
      <c r="J31" s="84" t="s">
        <v>57</v>
      </c>
      <c r="K31" s="1"/>
      <c r="L31" s="1"/>
      <c r="M31" s="1"/>
      <c r="N31" s="1"/>
    </row>
    <row r="32" spans="1:14" x14ac:dyDescent="0.4">
      <c r="A32" s="34" t="s">
        <v>3</v>
      </c>
      <c r="B32" s="87"/>
      <c r="C32" s="88"/>
      <c r="D32" s="87"/>
      <c r="E32" s="88"/>
      <c r="F32" s="93"/>
      <c r="G32" s="94"/>
      <c r="H32" s="1"/>
      <c r="I32" s="4">
        <f>L19+F32</f>
        <v>0</v>
      </c>
      <c r="J32" s="3">
        <f t="shared" ref="J32:J37" si="7">M19+G32</f>
        <v>0</v>
      </c>
      <c r="K32" s="1"/>
      <c r="L32" s="1"/>
      <c r="M32" s="1"/>
      <c r="N32" s="1"/>
    </row>
    <row r="33" spans="1:14" x14ac:dyDescent="0.4">
      <c r="A33" s="72">
        <f>L$2-160</f>
        <v>45222</v>
      </c>
      <c r="B33" s="89"/>
      <c r="C33" s="90"/>
      <c r="D33" s="89"/>
      <c r="E33" s="90"/>
      <c r="F33" s="95">
        <f>F32+B33-D33</f>
        <v>0</v>
      </c>
      <c r="G33" s="96">
        <f>G32+C33-E33</f>
        <v>0</v>
      </c>
      <c r="H33" s="1"/>
      <c r="I33" s="4">
        <f t="shared" ref="I33:I38" si="8">L20+F33</f>
        <v>0</v>
      </c>
      <c r="J33" s="3">
        <f t="shared" si="7"/>
        <v>0</v>
      </c>
      <c r="K33" s="1"/>
      <c r="L33" s="1"/>
      <c r="M33" s="1"/>
      <c r="N33" s="1"/>
    </row>
    <row r="34" spans="1:14" x14ac:dyDescent="0.4">
      <c r="A34" s="72">
        <f>L$2-130</f>
        <v>45252</v>
      </c>
      <c r="B34" s="89"/>
      <c r="C34" s="90"/>
      <c r="D34" s="89"/>
      <c r="E34" s="90"/>
      <c r="F34" s="95">
        <f t="shared" ref="F34:G38" si="9">F33+B34-D34</f>
        <v>0</v>
      </c>
      <c r="G34" s="96">
        <f>G33+C34-E34</f>
        <v>0</v>
      </c>
      <c r="H34" s="1"/>
      <c r="I34" s="4">
        <f t="shared" si="8"/>
        <v>0</v>
      </c>
      <c r="J34" s="3">
        <f t="shared" si="7"/>
        <v>0</v>
      </c>
      <c r="K34" s="1"/>
      <c r="L34" s="1"/>
      <c r="M34" s="1"/>
      <c r="N34" s="1"/>
    </row>
    <row r="35" spans="1:14" x14ac:dyDescent="0.4">
      <c r="A35" s="72">
        <f>L$2-100</f>
        <v>45282</v>
      </c>
      <c r="B35" s="89"/>
      <c r="C35" s="90"/>
      <c r="D35" s="89"/>
      <c r="E35" s="90"/>
      <c r="F35" s="95">
        <f t="shared" si="9"/>
        <v>0</v>
      </c>
      <c r="G35" s="96">
        <f t="shared" si="9"/>
        <v>0</v>
      </c>
      <c r="H35" s="1"/>
      <c r="I35" s="4">
        <f t="shared" si="8"/>
        <v>0</v>
      </c>
      <c r="J35" s="3">
        <f t="shared" si="7"/>
        <v>0</v>
      </c>
      <c r="K35" s="1"/>
      <c r="L35" s="1"/>
      <c r="M35" s="1"/>
      <c r="N35" s="1"/>
    </row>
    <row r="36" spans="1:14" x14ac:dyDescent="0.4">
      <c r="A36" s="72">
        <f>L$2-70</f>
        <v>45312</v>
      </c>
      <c r="B36" s="89"/>
      <c r="C36" s="90"/>
      <c r="D36" s="89"/>
      <c r="E36" s="90"/>
      <c r="F36" s="95">
        <f t="shared" si="9"/>
        <v>0</v>
      </c>
      <c r="G36" s="96">
        <f t="shared" si="9"/>
        <v>0</v>
      </c>
      <c r="H36" s="1"/>
      <c r="I36" s="4">
        <f t="shared" si="8"/>
        <v>0</v>
      </c>
      <c r="J36" s="3">
        <f t="shared" si="7"/>
        <v>0</v>
      </c>
      <c r="K36" s="1"/>
      <c r="L36" s="1"/>
      <c r="M36" s="1"/>
      <c r="N36" s="1"/>
    </row>
    <row r="37" spans="1:14" x14ac:dyDescent="0.4">
      <c r="A37" s="72">
        <f>L$2-40</f>
        <v>45342</v>
      </c>
      <c r="B37" s="89"/>
      <c r="C37" s="90"/>
      <c r="D37" s="89"/>
      <c r="E37" s="90"/>
      <c r="F37" s="95">
        <f t="shared" si="9"/>
        <v>0</v>
      </c>
      <c r="G37" s="96">
        <f t="shared" si="9"/>
        <v>0</v>
      </c>
      <c r="H37" s="1"/>
      <c r="I37" s="4">
        <f t="shared" si="8"/>
        <v>0</v>
      </c>
      <c r="J37" s="3">
        <f t="shared" si="7"/>
        <v>0</v>
      </c>
      <c r="K37" s="1"/>
      <c r="L37" s="1"/>
      <c r="M37" s="1"/>
      <c r="N37" s="1"/>
    </row>
    <row r="38" spans="1:14" x14ac:dyDescent="0.4">
      <c r="A38" s="72">
        <f>L$2</f>
        <v>45382</v>
      </c>
      <c r="B38" s="89"/>
      <c r="C38" s="90"/>
      <c r="D38" s="89"/>
      <c r="E38" s="90"/>
      <c r="F38" s="95">
        <f t="shared" si="9"/>
        <v>0</v>
      </c>
      <c r="G38" s="96">
        <f t="shared" si="9"/>
        <v>0</v>
      </c>
      <c r="H38" s="1"/>
      <c r="I38" s="4">
        <f t="shared" si="8"/>
        <v>0</v>
      </c>
      <c r="J38" s="3">
        <f>M25+G38</f>
        <v>0</v>
      </c>
      <c r="K38" s="1"/>
      <c r="L38" s="1"/>
      <c r="M38" s="1"/>
      <c r="N38" s="1"/>
    </row>
    <row r="39" spans="1:14" x14ac:dyDescent="0.4">
      <c r="A39" s="34" t="s">
        <v>2</v>
      </c>
      <c r="B39" s="4">
        <f>SUM(B33:B38)</f>
        <v>0</v>
      </c>
      <c r="C39" s="3">
        <f>SUM(C33:C38)</f>
        <v>0</v>
      </c>
      <c r="D39" s="4">
        <f>SUM(D33:D38)</f>
        <v>0</v>
      </c>
      <c r="E39" s="3">
        <f>SUM(E33:E38)</f>
        <v>0</v>
      </c>
      <c r="F39" s="87"/>
      <c r="G39" s="88"/>
      <c r="H39" s="1"/>
      <c r="I39" s="1"/>
      <c r="J39" s="1"/>
      <c r="K39" s="1"/>
      <c r="L39" s="1"/>
      <c r="M39" s="1"/>
      <c r="N39" s="1"/>
    </row>
    <row r="40" spans="1:14" ht="19.5" thickBot="1" x14ac:dyDescent="0.45">
      <c r="A40" s="1"/>
      <c r="B40" s="1"/>
      <c r="C40" s="1"/>
      <c r="D40" s="1"/>
      <c r="E40" s="1"/>
      <c r="F40" s="1"/>
      <c r="G40" s="1"/>
      <c r="H40" s="1"/>
      <c r="I40" s="1"/>
      <c r="J40" s="1"/>
      <c r="K40" s="1"/>
      <c r="L40" s="1"/>
      <c r="M40" s="1"/>
      <c r="N40" s="1"/>
    </row>
    <row r="41" spans="1:14" ht="19.5" thickTop="1" x14ac:dyDescent="0.4">
      <c r="A41" s="97" t="s">
        <v>82</v>
      </c>
      <c r="B41" s="58"/>
      <c r="C41" s="58"/>
      <c r="D41" s="58"/>
      <c r="E41" s="58"/>
      <c r="F41" s="58"/>
      <c r="G41" s="58"/>
      <c r="H41" s="58"/>
      <c r="I41" s="58"/>
      <c r="J41" s="58"/>
      <c r="K41" s="58"/>
      <c r="L41" s="58"/>
      <c r="M41" s="58"/>
      <c r="N41" s="58"/>
    </row>
    <row r="42" spans="1:14" x14ac:dyDescent="0.4">
      <c r="A42" s="75" t="s">
        <v>83</v>
      </c>
      <c r="B42" s="69" t="s">
        <v>54</v>
      </c>
      <c r="C42" s="69"/>
      <c r="D42" s="69" t="s">
        <v>72</v>
      </c>
      <c r="E42" s="69"/>
      <c r="F42" s="69" t="s">
        <v>73</v>
      </c>
      <c r="G42" s="69"/>
      <c r="H42" s="76" t="s">
        <v>84</v>
      </c>
      <c r="I42" s="47"/>
      <c r="J42" s="47"/>
      <c r="K42" s="47"/>
      <c r="L42" s="47"/>
      <c r="M42" s="47"/>
      <c r="N42" s="46"/>
    </row>
    <row r="43" spans="1:14" x14ac:dyDescent="0.4">
      <c r="A43" s="81"/>
      <c r="B43" s="83" t="s">
        <v>78</v>
      </c>
      <c r="C43" s="84" t="s">
        <v>57</v>
      </c>
      <c r="D43" s="85" t="s">
        <v>78</v>
      </c>
      <c r="E43" s="84" t="s">
        <v>57</v>
      </c>
      <c r="F43" s="85" t="s">
        <v>78</v>
      </c>
      <c r="G43" s="84" t="s">
        <v>57</v>
      </c>
      <c r="H43" s="79"/>
      <c r="I43" s="98"/>
      <c r="J43" s="98"/>
      <c r="K43" s="98"/>
      <c r="L43" s="98"/>
      <c r="M43" s="98"/>
      <c r="N43" s="80"/>
    </row>
    <row r="44" spans="1:14" x14ac:dyDescent="0.4">
      <c r="A44" s="34" t="s">
        <v>85</v>
      </c>
      <c r="B44" s="87"/>
      <c r="C44" s="88"/>
      <c r="D44" s="87"/>
      <c r="E44" s="88"/>
      <c r="F44" s="93"/>
      <c r="G44" s="94"/>
      <c r="H44" s="135"/>
      <c r="I44" s="136"/>
      <c r="J44" s="136"/>
      <c r="K44" s="136"/>
      <c r="L44" s="136"/>
      <c r="M44" s="136"/>
      <c r="N44" s="137"/>
    </row>
    <row r="45" spans="1:14" x14ac:dyDescent="0.4">
      <c r="A45" s="72">
        <f>L$2-160</f>
        <v>45222</v>
      </c>
      <c r="B45" s="93"/>
      <c r="C45" s="94"/>
      <c r="D45" s="93"/>
      <c r="E45" s="94"/>
      <c r="F45" s="4">
        <f>F44+B45-D45</f>
        <v>0</v>
      </c>
      <c r="G45" s="3">
        <f>G44+C45-E45</f>
        <v>0</v>
      </c>
      <c r="H45" s="135"/>
      <c r="I45" s="136"/>
      <c r="J45" s="136"/>
      <c r="K45" s="136"/>
      <c r="L45" s="136"/>
      <c r="M45" s="136"/>
      <c r="N45" s="137"/>
    </row>
    <row r="46" spans="1:14" x14ac:dyDescent="0.4">
      <c r="A46" s="72">
        <f>L$2-130</f>
        <v>45252</v>
      </c>
      <c r="B46" s="93"/>
      <c r="C46" s="94"/>
      <c r="D46" s="93"/>
      <c r="E46" s="94"/>
      <c r="F46" s="4">
        <f t="shared" ref="F46:G49" si="10">F45+B46-D46</f>
        <v>0</v>
      </c>
      <c r="G46" s="3">
        <f>G45+C46-E46</f>
        <v>0</v>
      </c>
      <c r="H46" s="135"/>
      <c r="I46" s="136"/>
      <c r="J46" s="136"/>
      <c r="K46" s="136"/>
      <c r="L46" s="136"/>
      <c r="M46" s="136"/>
      <c r="N46" s="137"/>
    </row>
    <row r="47" spans="1:14" x14ac:dyDescent="0.4">
      <c r="A47" s="72">
        <f>L$2-100</f>
        <v>45282</v>
      </c>
      <c r="B47" s="93"/>
      <c r="C47" s="94"/>
      <c r="D47" s="93"/>
      <c r="E47" s="94"/>
      <c r="F47" s="4">
        <f t="shared" si="10"/>
        <v>0</v>
      </c>
      <c r="G47" s="3">
        <f t="shared" si="10"/>
        <v>0</v>
      </c>
      <c r="H47" s="135"/>
      <c r="I47" s="136"/>
      <c r="J47" s="136"/>
      <c r="K47" s="136"/>
      <c r="L47" s="136"/>
      <c r="M47" s="136"/>
      <c r="N47" s="137"/>
    </row>
    <row r="48" spans="1:14" x14ac:dyDescent="0.4">
      <c r="A48" s="72">
        <f>L$2-70</f>
        <v>45312</v>
      </c>
      <c r="B48" s="93"/>
      <c r="C48" s="94"/>
      <c r="D48" s="93"/>
      <c r="E48" s="94"/>
      <c r="F48" s="4">
        <f t="shared" si="10"/>
        <v>0</v>
      </c>
      <c r="G48" s="3">
        <f t="shared" si="10"/>
        <v>0</v>
      </c>
      <c r="H48" s="135"/>
      <c r="I48" s="136"/>
      <c r="J48" s="136"/>
      <c r="K48" s="136"/>
      <c r="L48" s="136"/>
      <c r="M48" s="136"/>
      <c r="N48" s="137"/>
    </row>
    <row r="49" spans="1:14" x14ac:dyDescent="0.4">
      <c r="A49" s="72">
        <f>L$2-40</f>
        <v>45342</v>
      </c>
      <c r="B49" s="93"/>
      <c r="C49" s="94"/>
      <c r="D49" s="93"/>
      <c r="E49" s="94"/>
      <c r="F49" s="4">
        <f t="shared" si="10"/>
        <v>0</v>
      </c>
      <c r="G49" s="3">
        <f t="shared" si="10"/>
        <v>0</v>
      </c>
      <c r="H49" s="135"/>
      <c r="I49" s="136"/>
      <c r="J49" s="136"/>
      <c r="K49" s="136"/>
      <c r="L49" s="136"/>
      <c r="M49" s="136"/>
      <c r="N49" s="137"/>
    </row>
    <row r="50" spans="1:14" x14ac:dyDescent="0.4">
      <c r="A50" s="72">
        <f>L$2</f>
        <v>45382</v>
      </c>
      <c r="B50" s="93"/>
      <c r="C50" s="94"/>
      <c r="D50" s="93"/>
      <c r="E50" s="94"/>
      <c r="F50" s="4">
        <f>F49+B50-D50</f>
        <v>0</v>
      </c>
      <c r="G50" s="3">
        <f>G49+C50-E50</f>
        <v>0</v>
      </c>
      <c r="H50" s="135"/>
      <c r="I50" s="136"/>
      <c r="J50" s="136"/>
      <c r="K50" s="136"/>
      <c r="L50" s="136"/>
      <c r="M50" s="136"/>
      <c r="N50" s="137"/>
    </row>
    <row r="51" spans="1:14" x14ac:dyDescent="0.4">
      <c r="A51" s="34" t="s">
        <v>86</v>
      </c>
      <c r="B51" s="4">
        <f>SUM(B45:B50)</f>
        <v>0</v>
      </c>
      <c r="C51" s="3">
        <f>SUM(C45:C50)</f>
        <v>0</v>
      </c>
      <c r="D51" s="4">
        <f t="shared" ref="D51:E51" si="11">SUM(D45:D50)</f>
        <v>0</v>
      </c>
      <c r="E51" s="3">
        <f t="shared" si="11"/>
        <v>0</v>
      </c>
      <c r="F51" s="87"/>
      <c r="G51" s="88"/>
      <c r="H51" s="135"/>
      <c r="I51" s="136"/>
      <c r="J51" s="136"/>
      <c r="K51" s="136"/>
      <c r="L51" s="136"/>
      <c r="M51" s="136"/>
      <c r="N51" s="137"/>
    </row>
    <row r="52" spans="1:14" x14ac:dyDescent="0.4">
      <c r="A52" s="53" t="s">
        <v>87</v>
      </c>
      <c r="B52" s="1"/>
      <c r="C52" s="1"/>
      <c r="D52" s="1"/>
      <c r="E52" s="1"/>
      <c r="F52" s="1"/>
      <c r="G52" s="1"/>
      <c r="H52" s="1"/>
      <c r="I52" s="1"/>
      <c r="J52" s="1"/>
      <c r="K52" s="1"/>
      <c r="L52" s="1"/>
      <c r="M52" s="1"/>
      <c r="N52" s="1"/>
    </row>
    <row r="53" spans="1:14" x14ac:dyDescent="0.4">
      <c r="A53" s="53" t="s">
        <v>1</v>
      </c>
      <c r="B53" s="1"/>
      <c r="C53" s="1"/>
      <c r="D53" s="1"/>
      <c r="E53" s="1"/>
      <c r="F53" s="1"/>
      <c r="G53" s="1"/>
      <c r="H53" s="1"/>
      <c r="I53" s="1"/>
      <c r="J53" s="1"/>
      <c r="K53" s="1"/>
      <c r="L53" s="1"/>
      <c r="M53" s="1"/>
      <c r="N53" s="1"/>
    </row>
    <row r="54" spans="1:14" x14ac:dyDescent="0.4">
      <c r="A54" s="53" t="s">
        <v>88</v>
      </c>
      <c r="B54" s="1"/>
      <c r="C54" s="1"/>
      <c r="D54" s="1"/>
      <c r="E54" s="1"/>
      <c r="F54" s="1"/>
      <c r="G54" s="1"/>
      <c r="H54" s="1"/>
      <c r="I54" s="1"/>
      <c r="J54" s="1"/>
      <c r="K54" s="1"/>
      <c r="L54" s="1"/>
      <c r="M54" s="1"/>
      <c r="N54" s="1"/>
    </row>
    <row r="55" spans="1:14" ht="19.5" thickBot="1" x14ac:dyDescent="0.45">
      <c r="A55" s="99" t="s">
        <v>89</v>
      </c>
      <c r="B55" s="1"/>
      <c r="C55" s="1"/>
      <c r="D55" s="1"/>
      <c r="E55" s="1"/>
      <c r="F55" s="1"/>
      <c r="G55" s="1"/>
      <c r="H55" s="1"/>
      <c r="I55" s="1"/>
      <c r="J55" s="1"/>
      <c r="K55" s="1"/>
      <c r="L55" s="1"/>
      <c r="M55" s="1"/>
      <c r="N55" s="1"/>
    </row>
    <row r="56" spans="1:14" ht="30.75" thickBot="1" x14ac:dyDescent="0.45">
      <c r="A56" s="144" t="str">
        <f>IF(I38=F50,"会計帳簿と法定帳簿で残高が一致しており",IF(I38&gt;F50,"会計帳簿の残高が多いため","法定帳簿の残高が多いため"))</f>
        <v>会計帳簿と法定帳簿で残高が一致しており</v>
      </c>
      <c r="B56" s="145"/>
      <c r="C56" s="145"/>
      <c r="D56" s="145"/>
      <c r="E56" s="145"/>
      <c r="F56" s="146"/>
      <c r="G56" s="1"/>
      <c r="H56" s="1"/>
      <c r="I56" s="1"/>
      <c r="J56" s="1"/>
      <c r="K56" s="1"/>
      <c r="L56" s="1"/>
      <c r="M56" s="1"/>
      <c r="N56" s="1"/>
    </row>
    <row r="57" spans="1:14" ht="30.75" thickBot="1" x14ac:dyDescent="0.45">
      <c r="A57" s="100" t="s">
        <v>90</v>
      </c>
    </row>
    <row r="58" spans="1:14" ht="30.75" thickBot="1" x14ac:dyDescent="0.45">
      <c r="A58" s="147">
        <f>L2</f>
        <v>45382</v>
      </c>
      <c r="B58" s="148"/>
      <c r="C58" s="101" t="s">
        <v>91</v>
      </c>
    </row>
    <row r="59" spans="1:14" ht="30.75" thickBot="1" x14ac:dyDescent="0.45">
      <c r="A59" s="149">
        <f>IF(I38&gt;F50,I38,F50)</f>
        <v>0</v>
      </c>
      <c r="B59" s="150"/>
      <c r="C59" s="151"/>
      <c r="D59" s="101" t="s">
        <v>92</v>
      </c>
      <c r="E59" s="152">
        <f>IF(I38&gt;F50,J38,G50)</f>
        <v>0</v>
      </c>
      <c r="F59" s="153"/>
      <c r="G59" s="101" t="s">
        <v>93</v>
      </c>
    </row>
  </sheetData>
  <mergeCells count="24">
    <mergeCell ref="A56:F56"/>
    <mergeCell ref="A58:B58"/>
    <mergeCell ref="A59:C59"/>
    <mergeCell ref="E59:F59"/>
    <mergeCell ref="L28:N28"/>
    <mergeCell ref="H50:N50"/>
    <mergeCell ref="H51:N51"/>
    <mergeCell ref="L1:N1"/>
    <mergeCell ref="H46:N46"/>
    <mergeCell ref="H47:N47"/>
    <mergeCell ref="H48:N48"/>
    <mergeCell ref="H49:N49"/>
    <mergeCell ref="I11:N11"/>
    <mergeCell ref="I12:N12"/>
    <mergeCell ref="I13:N13"/>
    <mergeCell ref="I14:N14"/>
    <mergeCell ref="H44:N44"/>
    <mergeCell ref="H45:N45"/>
    <mergeCell ref="L2:N2"/>
    <mergeCell ref="B5:B6"/>
    <mergeCell ref="I7:N7"/>
    <mergeCell ref="I8:N8"/>
    <mergeCell ref="I9:N9"/>
    <mergeCell ref="I10:N10"/>
  </mergeCells>
  <phoneticPr fontId="3"/>
  <printOptions horizontalCentered="1"/>
  <pageMargins left="0.15748031496062992" right="0.23622047244094491" top="0.50595238095238093" bottom="0.55338541666666663" header="0.31496062992125984" footer="0.31496062992125984"/>
  <pageSetup paperSize="9" orientation="landscape" verticalDpi="1200" r:id="rId1"/>
  <rowBreaks count="1" manualBreakCount="1">
    <brk id="2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友の会</vt:lpstr>
      <vt:lpstr>互助会</vt:lpstr>
      <vt:lpstr>互助会!Print_Area</vt:lpstr>
      <vt:lpstr>友の会!Print_Area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2024-04-15T04:49:35Z</dcterms:created>
  <dcterms:modified xsi:type="dcterms:W3CDTF">2024-04-15T04:51:12Z</dcterms:modified>
</cp:coreProperties>
</file>