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7D3C51D1-75F2-46FE-91EF-84E0C5A39E4C}" xr6:coauthVersionLast="47" xr6:coauthVersionMax="47" xr10:uidLastSave="{00000000-0000-0000-0000-000000000000}"/>
  <bookViews>
    <workbookView xWindow="28680" yWindow="-120" windowWidth="29040" windowHeight="15720" tabRatio="915" xr2:uid="{9AF31997-5E47-4AA9-8612-E9D6B313633E}"/>
  </bookViews>
  <sheets>
    <sheet name="記載方法" sheetId="28" r:id="rId1"/>
    <sheet name="名称一覧" sheetId="7" r:id="rId2"/>
    <sheet name="入力シート" sheetId="17" r:id="rId3"/>
    <sheet name="連結作業表" sheetId="18" r:id="rId4"/>
    <sheet name="表紙" sheetId="16" r:id="rId5"/>
    <sheet name="別表イ" sheetId="12" r:id="rId6"/>
    <sheet name="別表ロ" sheetId="4" r:id="rId7"/>
    <sheet name="別表ハニ" sheetId="5" r:id="rId8"/>
    <sheet name="別表ホヘ" sheetId="15" r:id="rId9"/>
    <sheet name="別表イ連" sheetId="22" r:id="rId10"/>
    <sheet name="別表ロ連" sheetId="23" r:id="rId11"/>
    <sheet name="別表ハニ連" sheetId="24" r:id="rId12"/>
    <sheet name="別表イ (2)" sheetId="25" r:id="rId13"/>
    <sheet name="別表ロ (2)" sheetId="26" r:id="rId14"/>
    <sheet name="別表ハニ (2)" sheetId="27" r:id="rId15"/>
  </sheets>
  <externalReferences>
    <externalReference r:id="rId16"/>
  </externalReferences>
  <definedNames>
    <definedName name="jigyosha">名称一覧!$F$10:$Z$69</definedName>
    <definedName name="_xlnm.Print_Area" localSheetId="0">記載方法!$A$1:$S$80</definedName>
    <definedName name="_xlnm.Print_Area" localSheetId="2">入力シート!$A$1:$DS$184</definedName>
    <definedName name="_xlnm.Print_Area" localSheetId="4">表紙!$A$1:$H$33</definedName>
    <definedName name="_xlnm.Print_Area" localSheetId="5">別表イ!$A$1:$G$129</definedName>
    <definedName name="_xlnm.Print_Area" localSheetId="12">'別表イ (2)'!$A$1:$G$129</definedName>
    <definedName name="_xlnm.Print_Area" localSheetId="9">別表イ連!$A$1:$G$129</definedName>
    <definedName name="_xlnm.Print_Area" localSheetId="7">別表ハニ!$A$1:$H$31</definedName>
    <definedName name="_xlnm.Print_Area" localSheetId="14">'別表ハニ (2)'!$A$1:$H$31</definedName>
    <definedName name="_xlnm.Print_Area" localSheetId="11">別表ハニ連!$A$1:$H$31</definedName>
    <definedName name="_xlnm.Print_Area" localSheetId="8">別表ホヘ!$A$1:$Q$79</definedName>
    <definedName name="_xlnm.Print_Area" localSheetId="6">別表ロ!$A$1:$F$63</definedName>
    <definedName name="_xlnm.Print_Area" localSheetId="13">'別表ロ (2)'!$A$1:$F$63</definedName>
    <definedName name="_xlnm.Print_Area" localSheetId="10">別表ロ連!$A$1:$F$63</definedName>
    <definedName name="_xlnm.Print_Area" localSheetId="1">名称一覧!$A$1:$AA$69</definedName>
    <definedName name="_xlnm.Print_Area" localSheetId="3">連結作業表!$A$2:$DV$47</definedName>
    <definedName name="_xlnm.Print_Titles" localSheetId="2">入力シート!$A:$A,入力シート!$1:$4</definedName>
    <definedName name="_xlnm.Print_Titles" localSheetId="1">名称一覧!$1:$9</definedName>
    <definedName name="Z_75EBC944_7043_4AA9_81F1_812C8AA92CC0_.wvu.PrintArea" localSheetId="4" hidden="1">表紙!$A$1:$H$33</definedName>
    <definedName name="Z_75EBC944_7043_4AA9_81F1_812C8AA92CC0_.wvu.PrintArea" localSheetId="1" hidden="1">名称一覧!$A$1:$AA$22</definedName>
    <definedName name="関係会社">名称一覧!$AD$20</definedName>
    <definedName name="許可割賦販売業者等">名称一覧!$AD$18:$AD$19</definedName>
    <definedName name="単体リスト">名称一覧!$Z$10:$Z$11</definedName>
    <definedName name="名称">名称一覧!$F$10:$S$69</definedName>
    <definedName name="連結種類" localSheetId="4">#REF!</definedName>
    <definedName name="連結種類" localSheetId="8">#REF!</definedName>
    <definedName name="連結種類" localSheetId="3">[1]名称一覧!$AD$10:$AD$13</definedName>
    <definedName name="連結種類">名称一覧!$AD$10:$AD$13</definedName>
    <definedName name="連結単体">名称一覧!$AD$14:$AD$16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25" l="1"/>
  <c r="H93" i="25"/>
  <c r="H93" i="12"/>
  <c r="H92" i="12"/>
  <c r="DR91" i="17"/>
  <c r="DP91" i="17"/>
  <c r="DN91" i="17"/>
  <c r="DL91" i="17"/>
  <c r="DJ91" i="17"/>
  <c r="DH91" i="17"/>
  <c r="DF91" i="17"/>
  <c r="DD91" i="17"/>
  <c r="DB91" i="17"/>
  <c r="CZ91" i="17"/>
  <c r="CX91" i="17"/>
  <c r="CV91" i="17"/>
  <c r="CT91" i="17"/>
  <c r="CR91" i="17"/>
  <c r="CP91" i="17"/>
  <c r="CN91" i="17"/>
  <c r="CL91" i="17"/>
  <c r="CJ91" i="17"/>
  <c r="CH91" i="17"/>
  <c r="CF91" i="17"/>
  <c r="CD91" i="17"/>
  <c r="CB91" i="17"/>
  <c r="BZ91" i="17"/>
  <c r="BX91" i="17"/>
  <c r="BV91" i="17"/>
  <c r="BT91" i="17"/>
  <c r="BR91" i="17"/>
  <c r="BP91" i="17"/>
  <c r="BN91" i="17"/>
  <c r="BL91" i="17"/>
  <c r="BJ91" i="17"/>
  <c r="BH91" i="17"/>
  <c r="BF91" i="17"/>
  <c r="BD91" i="17"/>
  <c r="BB91" i="17"/>
  <c r="AZ91" i="17"/>
  <c r="AX91" i="17"/>
  <c r="AV91" i="17"/>
  <c r="AT91" i="17"/>
  <c r="AR91" i="17"/>
  <c r="AP91" i="17"/>
  <c r="AN91" i="17"/>
  <c r="AL91" i="17"/>
  <c r="AJ91" i="17"/>
  <c r="AH91" i="17"/>
  <c r="AF91" i="17"/>
  <c r="AD91" i="17"/>
  <c r="AB91" i="17"/>
  <c r="Z91" i="17"/>
  <c r="X91" i="17"/>
  <c r="V91" i="17"/>
  <c r="T91" i="17"/>
  <c r="R91" i="17"/>
  <c r="P91" i="17"/>
  <c r="N91" i="17"/>
  <c r="L91" i="17"/>
  <c r="J91" i="17"/>
  <c r="H91" i="17"/>
  <c r="DR90" i="17"/>
  <c r="DP90" i="17"/>
  <c r="DN90" i="17"/>
  <c r="DL90" i="17"/>
  <c r="DJ90" i="17"/>
  <c r="DH90" i="17"/>
  <c r="DF90" i="17"/>
  <c r="DD90" i="17"/>
  <c r="DB90" i="17"/>
  <c r="CZ90" i="17"/>
  <c r="CX90" i="17"/>
  <c r="CV90" i="17"/>
  <c r="CT90" i="17"/>
  <c r="CR90" i="17"/>
  <c r="CP90" i="17"/>
  <c r="CN90" i="17"/>
  <c r="CL90" i="17"/>
  <c r="CJ90" i="17"/>
  <c r="CH90" i="17"/>
  <c r="CF90" i="17"/>
  <c r="CD90" i="17"/>
  <c r="CB90" i="17"/>
  <c r="BZ90" i="17"/>
  <c r="BX90" i="17"/>
  <c r="BV90" i="17"/>
  <c r="BT90" i="17"/>
  <c r="BR90" i="17"/>
  <c r="BP90" i="17"/>
  <c r="BN90" i="17"/>
  <c r="BL90" i="17"/>
  <c r="BJ90" i="17"/>
  <c r="BH90" i="17"/>
  <c r="BF90" i="17"/>
  <c r="BD90" i="17"/>
  <c r="BB90" i="17"/>
  <c r="AZ90" i="17"/>
  <c r="AX90" i="17"/>
  <c r="AV90" i="17"/>
  <c r="AT90" i="17"/>
  <c r="AR90" i="17"/>
  <c r="AP90" i="17"/>
  <c r="AN90" i="17"/>
  <c r="AL90" i="17"/>
  <c r="AJ90" i="17"/>
  <c r="AH90" i="17"/>
  <c r="AF90" i="17"/>
  <c r="AD90" i="17"/>
  <c r="AB90" i="17"/>
  <c r="Z90" i="17"/>
  <c r="X90" i="17"/>
  <c r="V90" i="17"/>
  <c r="T90" i="17"/>
  <c r="R90" i="17"/>
  <c r="P90" i="17"/>
  <c r="N90" i="17"/>
  <c r="L90" i="17"/>
  <c r="J90" i="17"/>
  <c r="H90" i="17"/>
  <c r="F91" i="17"/>
  <c r="F90" i="17"/>
  <c r="D91" i="17"/>
  <c r="D90" i="17"/>
  <c r="H98" i="25"/>
  <c r="H101" i="25" a="1"/>
  <c r="H101" i="25" s="1"/>
  <c r="H107" i="25" a="1"/>
  <c r="H107" i="25" s="1"/>
  <c r="H107" i="12"/>
  <c r="H101" i="12"/>
  <c r="H89" i="25"/>
  <c r="H88" i="25"/>
  <c r="H87" i="25"/>
  <c r="H86" i="25"/>
  <c r="H78" i="25"/>
  <c r="H77" i="25"/>
  <c r="H56" i="25"/>
  <c r="H55" i="25"/>
  <c r="H54" i="25" a="1"/>
  <c r="H54" i="25"/>
  <c r="H53" i="25"/>
  <c r="H52" i="25"/>
  <c r="H51" i="25"/>
  <c r="H50" i="25"/>
  <c r="H39" i="25"/>
  <c r="H35" i="25"/>
  <c r="H29" i="25"/>
  <c r="H28" i="25"/>
  <c r="G53" i="4"/>
  <c r="G45" i="4"/>
  <c r="G50" i="4"/>
  <c r="G40" i="4"/>
  <c r="G39" i="4"/>
  <c r="G30" i="4"/>
  <c r="G29" i="4"/>
  <c r="G28" i="4"/>
  <c r="G20" i="4"/>
  <c r="G19" i="4"/>
  <c r="G18" i="4"/>
  <c r="H98" i="12" l="1"/>
  <c r="H89" i="12"/>
  <c r="H88" i="12"/>
  <c r="H87" i="12"/>
  <c r="H86" i="12"/>
  <c r="H78" i="12"/>
  <c r="H77" i="12"/>
  <c r="H56" i="12"/>
  <c r="H55" i="12"/>
  <c r="H53" i="12"/>
  <c r="H52" i="12"/>
  <c r="H51" i="12"/>
  <c r="H50" i="12"/>
  <c r="H39" i="12"/>
  <c r="H35" i="12"/>
  <c r="H28" i="12"/>
  <c r="H29" i="12"/>
  <c r="F28" i="12"/>
  <c r="F38" i="22"/>
  <c r="DR96" i="17"/>
  <c r="DP96" i="17"/>
  <c r="DN96" i="17"/>
  <c r="DL96" i="17"/>
  <c r="DJ96" i="17"/>
  <c r="DH96" i="17"/>
  <c r="DF96" i="17"/>
  <c r="DD96" i="17"/>
  <c r="DB96" i="17"/>
  <c r="CZ96" i="17"/>
  <c r="CX96" i="17"/>
  <c r="CV96" i="17"/>
  <c r="CT96" i="17"/>
  <c r="CR96" i="17"/>
  <c r="CP96" i="17"/>
  <c r="CN96" i="17"/>
  <c r="CL96" i="17"/>
  <c r="CJ96" i="17"/>
  <c r="CH96" i="17"/>
  <c r="CF96" i="17"/>
  <c r="CD96" i="17"/>
  <c r="CB96" i="17"/>
  <c r="BZ96" i="17"/>
  <c r="BX96" i="17"/>
  <c r="BV96" i="17"/>
  <c r="BT96" i="17"/>
  <c r="BR96" i="17"/>
  <c r="BP96" i="17"/>
  <c r="BN96" i="17"/>
  <c r="BL96" i="17"/>
  <c r="BJ96" i="17"/>
  <c r="BH96" i="17"/>
  <c r="BF96" i="17"/>
  <c r="BD96" i="17"/>
  <c r="BB96" i="17"/>
  <c r="AZ96" i="17"/>
  <c r="AX96" i="17"/>
  <c r="AV96" i="17"/>
  <c r="AT96" i="17"/>
  <c r="AR96" i="17"/>
  <c r="AP96" i="17"/>
  <c r="AN96" i="17"/>
  <c r="AL96" i="17"/>
  <c r="AJ96" i="17"/>
  <c r="AH96" i="17"/>
  <c r="AF96" i="17"/>
  <c r="AD96" i="17"/>
  <c r="AB96" i="17"/>
  <c r="Z96" i="17"/>
  <c r="X96" i="17"/>
  <c r="V96" i="17"/>
  <c r="T96" i="17"/>
  <c r="R96" i="17"/>
  <c r="P96" i="17"/>
  <c r="N96" i="17"/>
  <c r="L96" i="17"/>
  <c r="J96" i="17"/>
  <c r="H96" i="17"/>
  <c r="DR27" i="17"/>
  <c r="DP27" i="17"/>
  <c r="DN27" i="17"/>
  <c r="DN54" i="17" s="1"/>
  <c r="DL27" i="17"/>
  <c r="DL54" i="17" s="1"/>
  <c r="DJ27" i="17"/>
  <c r="DH27" i="17"/>
  <c r="DF27" i="17"/>
  <c r="DD27" i="17"/>
  <c r="DD54" i="17" s="1"/>
  <c r="DB27" i="17"/>
  <c r="DB54" i="17" s="1"/>
  <c r="CZ27" i="17"/>
  <c r="CZ54" i="17" s="1"/>
  <c r="CX27" i="17"/>
  <c r="CV27" i="17"/>
  <c r="CV54" i="17" s="1"/>
  <c r="CT27" i="17"/>
  <c r="CR27" i="17"/>
  <c r="CP27" i="17"/>
  <c r="CP54" i="17" s="1"/>
  <c r="CN27" i="17"/>
  <c r="CN54" i="17" s="1"/>
  <c r="CL27" i="17"/>
  <c r="CJ27" i="17"/>
  <c r="CH27" i="17"/>
  <c r="CF27" i="17"/>
  <c r="CF54" i="17" s="1"/>
  <c r="CD27" i="17"/>
  <c r="CD54" i="17" s="1"/>
  <c r="CB27" i="17"/>
  <c r="CB54" i="17" s="1"/>
  <c r="BZ27" i="17"/>
  <c r="BX27" i="17"/>
  <c r="BX54" i="17" s="1"/>
  <c r="BV27" i="17"/>
  <c r="BT27" i="17"/>
  <c r="BR27" i="17"/>
  <c r="BR54" i="17" s="1"/>
  <c r="BP27" i="17"/>
  <c r="BP54" i="17" s="1"/>
  <c r="BN27" i="17"/>
  <c r="BL27" i="17"/>
  <c r="BJ27" i="17"/>
  <c r="BH27" i="17"/>
  <c r="BH54" i="17" s="1"/>
  <c r="BF27" i="17"/>
  <c r="BF54" i="17" s="1"/>
  <c r="BD27" i="17"/>
  <c r="BD54" i="17" s="1"/>
  <c r="BB27" i="17"/>
  <c r="AZ27" i="17"/>
  <c r="AZ54" i="17" s="1"/>
  <c r="AX27" i="17"/>
  <c r="AV27" i="17"/>
  <c r="AT27" i="17"/>
  <c r="AT54" i="17" s="1"/>
  <c r="AR27" i="17"/>
  <c r="AR54" i="17" s="1"/>
  <c r="AP27" i="17"/>
  <c r="AN27" i="17"/>
  <c r="AL27" i="17"/>
  <c r="AJ27" i="17"/>
  <c r="AJ54" i="17" s="1"/>
  <c r="AH27" i="17"/>
  <c r="AH54" i="17" s="1"/>
  <c r="AF27" i="17"/>
  <c r="AF54" i="17" s="1"/>
  <c r="AD27" i="17"/>
  <c r="AB27" i="17"/>
  <c r="AB54" i="17" s="1"/>
  <c r="Z27" i="17"/>
  <c r="X27" i="17"/>
  <c r="V27" i="17"/>
  <c r="V54" i="17" s="1"/>
  <c r="T27" i="17"/>
  <c r="T54" i="17" s="1"/>
  <c r="R27" i="17"/>
  <c r="P27" i="17"/>
  <c r="N27" i="17"/>
  <c r="L27" i="17"/>
  <c r="L54" i="17" s="1"/>
  <c r="J27" i="17"/>
  <c r="J54" i="17" s="1"/>
  <c r="H27" i="17"/>
  <c r="H54" i="17" s="1"/>
  <c r="DR26" i="17"/>
  <c r="DP26" i="17"/>
  <c r="DP53" i="17" s="1"/>
  <c r="DN26" i="17"/>
  <c r="DL26" i="17"/>
  <c r="DJ26" i="17"/>
  <c r="DJ53" i="17" s="1"/>
  <c r="DH26" i="17"/>
  <c r="DH53" i="17" s="1"/>
  <c r="DF26" i="17"/>
  <c r="DD26" i="17"/>
  <c r="DB26" i="17"/>
  <c r="CZ26" i="17"/>
  <c r="CZ53" i="17" s="1"/>
  <c r="CX26" i="17"/>
  <c r="CX53" i="17" s="1"/>
  <c r="CV26" i="17"/>
  <c r="CV53" i="17" s="1"/>
  <c r="CT26" i="17"/>
  <c r="CT53" i="17" s="1"/>
  <c r="CR26" i="17"/>
  <c r="CR53" i="17" s="1"/>
  <c r="CP26" i="17"/>
  <c r="CN26" i="17"/>
  <c r="CL26" i="17"/>
  <c r="CL53" i="17" s="1"/>
  <c r="CJ26" i="17"/>
  <c r="CJ53" i="17" s="1"/>
  <c r="CH26" i="17"/>
  <c r="CF26" i="17"/>
  <c r="CD26" i="17"/>
  <c r="CB26" i="17"/>
  <c r="CB53" i="17" s="1"/>
  <c r="BZ26" i="17"/>
  <c r="BZ53" i="17" s="1"/>
  <c r="BX26" i="17"/>
  <c r="BX53" i="17" s="1"/>
  <c r="BV26" i="17"/>
  <c r="BV53" i="17" s="1"/>
  <c r="BT26" i="17"/>
  <c r="BT53" i="17" s="1"/>
  <c r="BR26" i="17"/>
  <c r="BP26" i="17"/>
  <c r="BN26" i="17"/>
  <c r="BN53" i="17" s="1"/>
  <c r="BL26" i="17"/>
  <c r="BL53" i="17" s="1"/>
  <c r="BJ26" i="17"/>
  <c r="BH26" i="17"/>
  <c r="BF26" i="17"/>
  <c r="BD26" i="17"/>
  <c r="BD53" i="17" s="1"/>
  <c r="BB26" i="17"/>
  <c r="BB53" i="17" s="1"/>
  <c r="AZ26" i="17"/>
  <c r="AZ53" i="17" s="1"/>
  <c r="AX26" i="17"/>
  <c r="AX53" i="17" s="1"/>
  <c r="AV26" i="17"/>
  <c r="AV53" i="17" s="1"/>
  <c r="AT26" i="17"/>
  <c r="AR26" i="17"/>
  <c r="AP26" i="17"/>
  <c r="AP53" i="17" s="1"/>
  <c r="AN26" i="17"/>
  <c r="AN53" i="17" s="1"/>
  <c r="AL26" i="17"/>
  <c r="AJ26" i="17"/>
  <c r="AH26" i="17"/>
  <c r="AF26" i="17"/>
  <c r="AF53" i="17" s="1"/>
  <c r="AD26" i="17"/>
  <c r="AD53" i="17" s="1"/>
  <c r="AB26" i="17"/>
  <c r="AB53" i="17" s="1"/>
  <c r="Z26" i="17"/>
  <c r="Z53" i="17" s="1"/>
  <c r="X26" i="17"/>
  <c r="X53" i="17" s="1"/>
  <c r="V26" i="17"/>
  <c r="T26" i="17"/>
  <c r="R26" i="17"/>
  <c r="R53" i="17" s="1"/>
  <c r="P26" i="17"/>
  <c r="P53" i="17" s="1"/>
  <c r="N26" i="17"/>
  <c r="L26" i="17"/>
  <c r="J26" i="17"/>
  <c r="H26" i="17"/>
  <c r="H53" i="17" s="1"/>
  <c r="F27" i="17"/>
  <c r="F26" i="17"/>
  <c r="DR54" i="17"/>
  <c r="DP54" i="17"/>
  <c r="DJ54" i="17"/>
  <c r="DH54" i="17"/>
  <c r="DF54" i="17"/>
  <c r="CX54" i="17"/>
  <c r="CT54" i="17"/>
  <c r="CR54" i="17"/>
  <c r="CL54" i="17"/>
  <c r="CJ54" i="17"/>
  <c r="CH54" i="17"/>
  <c r="BZ54" i="17"/>
  <c r="BV54" i="17"/>
  <c r="BT54" i="17"/>
  <c r="BN54" i="17"/>
  <c r="BL54" i="17"/>
  <c r="BJ54" i="17"/>
  <c r="BB54" i="17"/>
  <c r="AX54" i="17"/>
  <c r="AV54" i="17"/>
  <c r="AP54" i="17"/>
  <c r="AN54" i="17"/>
  <c r="AL54" i="17"/>
  <c r="AD54" i="17"/>
  <c r="Z54" i="17"/>
  <c r="X54" i="17"/>
  <c r="R54" i="17"/>
  <c r="P54" i="17"/>
  <c r="N54" i="17"/>
  <c r="DR53" i="17"/>
  <c r="DN53" i="17"/>
  <c r="DL53" i="17"/>
  <c r="DF53" i="17"/>
  <c r="DD53" i="17"/>
  <c r="DB53" i="17"/>
  <c r="CP53" i="17"/>
  <c r="CN53" i="17"/>
  <c r="CH53" i="17"/>
  <c r="CF53" i="17"/>
  <c r="CD53" i="17"/>
  <c r="BR53" i="17"/>
  <c r="BP53" i="17"/>
  <c r="BJ53" i="17"/>
  <c r="BH53" i="17"/>
  <c r="BF53" i="17"/>
  <c r="AT53" i="17"/>
  <c r="AR53" i="17"/>
  <c r="AL53" i="17"/>
  <c r="AJ53" i="17"/>
  <c r="AH53" i="17"/>
  <c r="V53" i="17"/>
  <c r="T53" i="17"/>
  <c r="N53" i="17"/>
  <c r="L53" i="17"/>
  <c r="J53" i="17"/>
  <c r="D26" i="17"/>
  <c r="B8" i="17"/>
  <c r="F10" i="16" l="1"/>
  <c r="D10" i="16" s="1"/>
  <c r="E5" i="15" l="1"/>
  <c r="E10" i="15"/>
  <c r="M9" i="15" l="1"/>
  <c r="P9" i="15"/>
  <c r="K9" i="15" s="1"/>
  <c r="K11" i="15"/>
  <c r="H11" i="15"/>
  <c r="H9" i="15"/>
  <c r="K8" i="15"/>
  <c r="H8" i="15"/>
  <c r="K7" i="15"/>
  <c r="H7" i="15"/>
  <c r="K6" i="15"/>
  <c r="H6" i="15"/>
  <c r="DR146" i="17" l="1"/>
  <c r="DP146" i="17"/>
  <c r="DN146" i="17"/>
  <c r="DL146" i="17"/>
  <c r="DJ146" i="17"/>
  <c r="DR145" i="17"/>
  <c r="DP145" i="17"/>
  <c r="DN145" i="17"/>
  <c r="DL145" i="17"/>
  <c r="DJ145" i="17"/>
  <c r="DR136" i="17"/>
  <c r="DP136" i="17"/>
  <c r="DN136" i="17"/>
  <c r="DL136" i="17"/>
  <c r="DJ136" i="17"/>
  <c r="DR135" i="17"/>
  <c r="DP135" i="17"/>
  <c r="DN135" i="17"/>
  <c r="DL135" i="17"/>
  <c r="DJ135" i="17"/>
  <c r="DR134" i="17"/>
  <c r="DR151" i="17" s="1"/>
  <c r="DR156" i="17" s="1"/>
  <c r="DR159" i="17" s="1"/>
  <c r="DR126" i="17"/>
  <c r="DP126" i="17"/>
  <c r="DN126" i="17"/>
  <c r="DL126" i="17"/>
  <c r="DJ126" i="17"/>
  <c r="DR125" i="17"/>
  <c r="DP125" i="17"/>
  <c r="DN125" i="17"/>
  <c r="DL125" i="17"/>
  <c r="DJ125" i="17"/>
  <c r="DR124" i="17"/>
  <c r="DP124" i="17"/>
  <c r="DP134" i="17" s="1"/>
  <c r="DP151" i="17" s="1"/>
  <c r="DP156" i="17" s="1"/>
  <c r="DP159" i="17" s="1"/>
  <c r="DN124" i="17"/>
  <c r="DN134" i="17" s="1"/>
  <c r="DN151" i="17" s="1"/>
  <c r="DN156" i="17" s="1"/>
  <c r="DN159" i="17" s="1"/>
  <c r="DL124" i="17"/>
  <c r="DL134" i="17" s="1"/>
  <c r="DL151" i="17" s="1"/>
  <c r="DL156" i="17" s="1"/>
  <c r="DL159" i="17" s="1"/>
  <c r="DJ124" i="17"/>
  <c r="DJ134" i="17" s="1"/>
  <c r="DR105" i="17"/>
  <c r="DP105" i="17"/>
  <c r="DN105" i="17"/>
  <c r="DL105" i="17"/>
  <c r="DJ105" i="17"/>
  <c r="DR104" i="17"/>
  <c r="DR111" i="17" s="1"/>
  <c r="DP104" i="17"/>
  <c r="DP111" i="17" s="1"/>
  <c r="DN104" i="17"/>
  <c r="DN111" i="17" s="1"/>
  <c r="DL104" i="17"/>
  <c r="DL111" i="17" s="1"/>
  <c r="DJ104" i="17"/>
  <c r="DJ111" i="17" s="1"/>
  <c r="DR99" i="17"/>
  <c r="DR103" i="17" s="1"/>
  <c r="DR110" i="17" s="1"/>
  <c r="DP99" i="17"/>
  <c r="DP103" i="17" s="1"/>
  <c r="DP110" i="17" s="1"/>
  <c r="DN99" i="17"/>
  <c r="DN103" i="17" s="1"/>
  <c r="DN110" i="17" s="1"/>
  <c r="DL99" i="17"/>
  <c r="DL103" i="17" s="1"/>
  <c r="DL110" i="17" s="1"/>
  <c r="DJ99" i="17"/>
  <c r="DJ103" i="17" s="1"/>
  <c r="DR86" i="17"/>
  <c r="DP86" i="17"/>
  <c r="DN86" i="17"/>
  <c r="DR85" i="17"/>
  <c r="DP85" i="17"/>
  <c r="DN85" i="17"/>
  <c r="DL85" i="17"/>
  <c r="DL87" i="17" s="1"/>
  <c r="DJ85" i="17"/>
  <c r="DJ87" i="17" s="1"/>
  <c r="DR84" i="17"/>
  <c r="DP84" i="17"/>
  <c r="DN84" i="17"/>
  <c r="DL84" i="17"/>
  <c r="DJ84" i="17"/>
  <c r="DR76" i="17"/>
  <c r="DP76" i="17"/>
  <c r="DN76" i="17"/>
  <c r="DN87" i="17" s="1"/>
  <c r="DL76" i="17"/>
  <c r="DJ76" i="17"/>
  <c r="DR75" i="17"/>
  <c r="DP75" i="17"/>
  <c r="DN75" i="17"/>
  <c r="DL75" i="17"/>
  <c r="DJ75" i="17"/>
  <c r="DR51" i="17"/>
  <c r="DP51" i="17"/>
  <c r="DN51" i="17"/>
  <c r="BH28" i="18" s="1"/>
  <c r="DL51" i="17"/>
  <c r="BG28" i="18" s="1"/>
  <c r="DR49" i="17"/>
  <c r="DP49" i="17"/>
  <c r="DN49" i="17"/>
  <c r="DL49" i="17"/>
  <c r="DJ49" i="17"/>
  <c r="DJ51" i="17" s="1"/>
  <c r="BF28" i="18" s="1"/>
  <c r="DR48" i="17"/>
  <c r="DP48" i="17"/>
  <c r="DN48" i="17"/>
  <c r="DL48" i="17"/>
  <c r="DJ48" i="17"/>
  <c r="DR37" i="17"/>
  <c r="DP37" i="17"/>
  <c r="DN37" i="17"/>
  <c r="DL37" i="17"/>
  <c r="DJ37" i="17"/>
  <c r="DR33" i="17"/>
  <c r="DP33" i="17"/>
  <c r="DN33" i="17"/>
  <c r="DL33" i="17"/>
  <c r="DJ33" i="17"/>
  <c r="BJ17" i="18"/>
  <c r="BI29" i="18"/>
  <c r="BG29" i="18"/>
  <c r="DH146" i="17"/>
  <c r="DF146" i="17"/>
  <c r="DD146" i="17"/>
  <c r="DB146" i="17"/>
  <c r="CZ146" i="17"/>
  <c r="CX146" i="17"/>
  <c r="CV146" i="17"/>
  <c r="CT146" i="17"/>
  <c r="CR146" i="17"/>
  <c r="CP146" i="17"/>
  <c r="CN146" i="17"/>
  <c r="CL146" i="17"/>
  <c r="CJ146" i="17"/>
  <c r="CH146" i="17"/>
  <c r="CF146" i="17"/>
  <c r="CD146" i="17"/>
  <c r="CB146" i="17"/>
  <c r="BZ146" i="17"/>
  <c r="BX146" i="17"/>
  <c r="BV146" i="17"/>
  <c r="BT146" i="17"/>
  <c r="BR146" i="17"/>
  <c r="BP146" i="17"/>
  <c r="BN146" i="17"/>
  <c r="BL146" i="17"/>
  <c r="BJ146" i="17"/>
  <c r="BH146" i="17"/>
  <c r="BF146" i="17"/>
  <c r="BD146" i="17"/>
  <c r="BB146" i="17"/>
  <c r="AZ146" i="17"/>
  <c r="AX146" i="17"/>
  <c r="AV146" i="17"/>
  <c r="AT146" i="17"/>
  <c r="AR146" i="17"/>
  <c r="AP146" i="17"/>
  <c r="AN146" i="17"/>
  <c r="AL146" i="17"/>
  <c r="AJ146" i="17"/>
  <c r="AH146" i="17"/>
  <c r="AF146" i="17"/>
  <c r="AD146" i="17"/>
  <c r="AB146" i="17"/>
  <c r="Z146" i="17"/>
  <c r="X146" i="17"/>
  <c r="V146" i="17"/>
  <c r="T146" i="17"/>
  <c r="R146" i="17"/>
  <c r="DH145" i="17"/>
  <c r="DF145" i="17"/>
  <c r="DD145" i="17"/>
  <c r="DB145" i="17"/>
  <c r="CZ145" i="17"/>
  <c r="CX145" i="17"/>
  <c r="CV145" i="17"/>
  <c r="CT145" i="17"/>
  <c r="CR145" i="17"/>
  <c r="CP145" i="17"/>
  <c r="CN145" i="17"/>
  <c r="CL145" i="17"/>
  <c r="CJ145" i="17"/>
  <c r="CH145" i="17"/>
  <c r="CF145" i="17"/>
  <c r="CD145" i="17"/>
  <c r="CB145" i="17"/>
  <c r="BZ145" i="17"/>
  <c r="BX145" i="17"/>
  <c r="BV145" i="17"/>
  <c r="BT145" i="17"/>
  <c r="BR145" i="17"/>
  <c r="BP145" i="17"/>
  <c r="BN145" i="17"/>
  <c r="BL145" i="17"/>
  <c r="BJ145" i="17"/>
  <c r="BH145" i="17"/>
  <c r="BF145" i="17"/>
  <c r="BD145" i="17"/>
  <c r="BB145" i="17"/>
  <c r="AZ145" i="17"/>
  <c r="AX145" i="17"/>
  <c r="AV145" i="17"/>
  <c r="AT145" i="17"/>
  <c r="AR145" i="17"/>
  <c r="AP145" i="17"/>
  <c r="AN145" i="17"/>
  <c r="AL145" i="17"/>
  <c r="AJ145" i="17"/>
  <c r="AH145" i="17"/>
  <c r="AF145" i="17"/>
  <c r="AD145" i="17"/>
  <c r="AB145" i="17"/>
  <c r="Z145" i="17"/>
  <c r="X145" i="17"/>
  <c r="V145" i="17"/>
  <c r="T145" i="17"/>
  <c r="R145" i="17"/>
  <c r="DH136" i="17"/>
  <c r="DF136" i="17"/>
  <c r="DD136" i="17"/>
  <c r="DB136" i="17"/>
  <c r="CZ136" i="17"/>
  <c r="CX136" i="17"/>
  <c r="CV136" i="17"/>
  <c r="CT136" i="17"/>
  <c r="CR136" i="17"/>
  <c r="CP136" i="17"/>
  <c r="CN136" i="17"/>
  <c r="CL136" i="17"/>
  <c r="CJ136" i="17"/>
  <c r="CH136" i="17"/>
  <c r="CF136" i="17"/>
  <c r="CD136" i="17"/>
  <c r="CB136" i="17"/>
  <c r="BZ136" i="17"/>
  <c r="BX136" i="17"/>
  <c r="BV136" i="17"/>
  <c r="BT136" i="17"/>
  <c r="BR136" i="17"/>
  <c r="BP136" i="17"/>
  <c r="BN136" i="17"/>
  <c r="BL136" i="17"/>
  <c r="BJ136" i="17"/>
  <c r="BH136" i="17"/>
  <c r="BF136" i="17"/>
  <c r="BD136" i="17"/>
  <c r="BB136" i="17"/>
  <c r="AZ136" i="17"/>
  <c r="AX136" i="17"/>
  <c r="AV136" i="17"/>
  <c r="AT136" i="17"/>
  <c r="AR136" i="17"/>
  <c r="AP136" i="17"/>
  <c r="AN136" i="17"/>
  <c r="AL136" i="17"/>
  <c r="AJ136" i="17"/>
  <c r="AH136" i="17"/>
  <c r="AF136" i="17"/>
  <c r="AD136" i="17"/>
  <c r="AB136" i="17"/>
  <c r="Z136" i="17"/>
  <c r="X136" i="17"/>
  <c r="V136" i="17"/>
  <c r="T136" i="17"/>
  <c r="R136" i="17"/>
  <c r="DH135" i="17"/>
  <c r="DF135" i="17"/>
  <c r="DD135" i="17"/>
  <c r="DB135" i="17"/>
  <c r="CZ135" i="17"/>
  <c r="CX135" i="17"/>
  <c r="CV135" i="17"/>
  <c r="CT135" i="17"/>
  <c r="CR135" i="17"/>
  <c r="CP135" i="17"/>
  <c r="CN135" i="17"/>
  <c r="CL135" i="17"/>
  <c r="CJ135" i="17"/>
  <c r="CH135" i="17"/>
  <c r="CF135" i="17"/>
  <c r="CD135" i="17"/>
  <c r="CB135" i="17"/>
  <c r="BZ135" i="17"/>
  <c r="BX135" i="17"/>
  <c r="BV135" i="17"/>
  <c r="BT135" i="17"/>
  <c r="BR135" i="17"/>
  <c r="BP135" i="17"/>
  <c r="BN135" i="17"/>
  <c r="BL135" i="17"/>
  <c r="BJ135" i="17"/>
  <c r="BH135" i="17"/>
  <c r="BF135" i="17"/>
  <c r="BD135" i="17"/>
  <c r="BB135" i="17"/>
  <c r="AZ135" i="17"/>
  <c r="AX135" i="17"/>
  <c r="AV135" i="17"/>
  <c r="AT135" i="17"/>
  <c r="AR135" i="17"/>
  <c r="AP135" i="17"/>
  <c r="AN135" i="17"/>
  <c r="AL135" i="17"/>
  <c r="AJ135" i="17"/>
  <c r="AH135" i="17"/>
  <c r="AF135" i="17"/>
  <c r="AD135" i="17"/>
  <c r="AB135" i="17"/>
  <c r="Z135" i="17"/>
  <c r="X135" i="17"/>
  <c r="V135" i="17"/>
  <c r="T135" i="17"/>
  <c r="R135" i="17"/>
  <c r="DH126" i="17"/>
  <c r="DF126" i="17"/>
  <c r="DD126" i="17"/>
  <c r="DB126" i="17"/>
  <c r="CZ126" i="17"/>
  <c r="CX126" i="17"/>
  <c r="CV126" i="17"/>
  <c r="CT126" i="17"/>
  <c r="CR126" i="17"/>
  <c r="CP126" i="17"/>
  <c r="CN126" i="17"/>
  <c r="CL126" i="17"/>
  <c r="CJ126" i="17"/>
  <c r="CH126" i="17"/>
  <c r="CF126" i="17"/>
  <c r="CD126" i="17"/>
  <c r="CB126" i="17"/>
  <c r="BZ126" i="17"/>
  <c r="BX126" i="17"/>
  <c r="BV126" i="17"/>
  <c r="BT126" i="17"/>
  <c r="BR126" i="17"/>
  <c r="BP126" i="17"/>
  <c r="BN126" i="17"/>
  <c r="BL126" i="17"/>
  <c r="BJ126" i="17"/>
  <c r="BH126" i="17"/>
  <c r="BF126" i="17"/>
  <c r="BD126" i="17"/>
  <c r="BB126" i="17"/>
  <c r="AZ126" i="17"/>
  <c r="AX126" i="17"/>
  <c r="AV126" i="17"/>
  <c r="AT126" i="17"/>
  <c r="AR126" i="17"/>
  <c r="AP126" i="17"/>
  <c r="AN126" i="17"/>
  <c r="AL126" i="17"/>
  <c r="AJ126" i="17"/>
  <c r="AH126" i="17"/>
  <c r="AF126" i="17"/>
  <c r="AD126" i="17"/>
  <c r="AB126" i="17"/>
  <c r="Z126" i="17"/>
  <c r="X126" i="17"/>
  <c r="V126" i="17"/>
  <c r="T126" i="17"/>
  <c r="R126" i="17"/>
  <c r="DH125" i="17"/>
  <c r="DF125" i="17"/>
  <c r="DD125" i="17"/>
  <c r="DB125" i="17"/>
  <c r="CZ125" i="17"/>
  <c r="CX125" i="17"/>
  <c r="CV125" i="17"/>
  <c r="CT125" i="17"/>
  <c r="CR125" i="17"/>
  <c r="CP125" i="17"/>
  <c r="CN125" i="17"/>
  <c r="CL125" i="17"/>
  <c r="CJ125" i="17"/>
  <c r="CH125" i="17"/>
  <c r="CF125" i="17"/>
  <c r="CD125" i="17"/>
  <c r="CB125" i="17"/>
  <c r="BZ125" i="17"/>
  <c r="BX125" i="17"/>
  <c r="BV125" i="17"/>
  <c r="BT125" i="17"/>
  <c r="BR125" i="17"/>
  <c r="BP125" i="17"/>
  <c r="BN125" i="17"/>
  <c r="BL125" i="17"/>
  <c r="BJ125" i="17"/>
  <c r="BH125" i="17"/>
  <c r="BF125" i="17"/>
  <c r="BD125" i="17"/>
  <c r="BB125" i="17"/>
  <c r="AZ125" i="17"/>
  <c r="AX125" i="17"/>
  <c r="AV125" i="17"/>
  <c r="AT125" i="17"/>
  <c r="AR125" i="17"/>
  <c r="AP125" i="17"/>
  <c r="AN125" i="17"/>
  <c r="AL125" i="17"/>
  <c r="AJ125" i="17"/>
  <c r="AH125" i="17"/>
  <c r="AF125" i="17"/>
  <c r="AD125" i="17"/>
  <c r="AB125" i="17"/>
  <c r="Z125" i="17"/>
  <c r="X125" i="17"/>
  <c r="V125" i="17"/>
  <c r="T125" i="17"/>
  <c r="R125" i="17"/>
  <c r="DH124" i="17"/>
  <c r="DH134" i="17" s="1"/>
  <c r="DH151" i="17" s="1"/>
  <c r="DH156" i="17" s="1"/>
  <c r="DH159" i="17" s="1"/>
  <c r="DF124" i="17"/>
  <c r="DF134" i="17" s="1"/>
  <c r="DF151" i="17" s="1"/>
  <c r="DF156" i="17" s="1"/>
  <c r="DF159" i="17" s="1"/>
  <c r="DD124" i="17"/>
  <c r="DD134" i="17" s="1"/>
  <c r="DD151" i="17" s="1"/>
  <c r="DD156" i="17" s="1"/>
  <c r="DD159" i="17" s="1"/>
  <c r="DB124" i="17"/>
  <c r="DB134" i="17" s="1"/>
  <c r="DB151" i="17" s="1"/>
  <c r="DB156" i="17" s="1"/>
  <c r="DB159" i="17" s="1"/>
  <c r="CZ124" i="17"/>
  <c r="CZ134" i="17" s="1"/>
  <c r="CZ151" i="17" s="1"/>
  <c r="CZ156" i="17" s="1"/>
  <c r="CZ159" i="17" s="1"/>
  <c r="CX124" i="17"/>
  <c r="CX134" i="17" s="1"/>
  <c r="CX151" i="17" s="1"/>
  <c r="CX156" i="17" s="1"/>
  <c r="CX159" i="17" s="1"/>
  <c r="CV124" i="17"/>
  <c r="CV134" i="17" s="1"/>
  <c r="CV151" i="17" s="1"/>
  <c r="CV156" i="17" s="1"/>
  <c r="CV159" i="17" s="1"/>
  <c r="CT124" i="17"/>
  <c r="CT134" i="17" s="1"/>
  <c r="CT151" i="17" s="1"/>
  <c r="CT156" i="17" s="1"/>
  <c r="CT159" i="17" s="1"/>
  <c r="CR124" i="17"/>
  <c r="CR134" i="17" s="1"/>
  <c r="CR151" i="17" s="1"/>
  <c r="CR156" i="17" s="1"/>
  <c r="CR159" i="17" s="1"/>
  <c r="CP124" i="17"/>
  <c r="CP134" i="17" s="1"/>
  <c r="CP151" i="17" s="1"/>
  <c r="CP156" i="17" s="1"/>
  <c r="CP159" i="17" s="1"/>
  <c r="CN124" i="17"/>
  <c r="CL124" i="17"/>
  <c r="CL134" i="17" s="1"/>
  <c r="CL151" i="17" s="1"/>
  <c r="CL156" i="17" s="1"/>
  <c r="CL159" i="17" s="1"/>
  <c r="CJ124" i="17"/>
  <c r="CJ134" i="17" s="1"/>
  <c r="CJ151" i="17" s="1"/>
  <c r="CJ156" i="17" s="1"/>
  <c r="CJ159" i="17" s="1"/>
  <c r="CH124" i="17"/>
  <c r="CH134" i="17" s="1"/>
  <c r="CH151" i="17" s="1"/>
  <c r="CH156" i="17" s="1"/>
  <c r="CH159" i="17" s="1"/>
  <c r="CF124" i="17"/>
  <c r="CF134" i="17" s="1"/>
  <c r="CF151" i="17" s="1"/>
  <c r="CF156" i="17" s="1"/>
  <c r="CF159" i="17" s="1"/>
  <c r="CD124" i="17"/>
  <c r="CD134" i="17" s="1"/>
  <c r="CD151" i="17" s="1"/>
  <c r="CD156" i="17" s="1"/>
  <c r="CD159" i="17" s="1"/>
  <c r="CB124" i="17"/>
  <c r="CB134" i="17" s="1"/>
  <c r="CB151" i="17" s="1"/>
  <c r="CB156" i="17" s="1"/>
  <c r="CB159" i="17" s="1"/>
  <c r="BZ124" i="17"/>
  <c r="BZ134" i="17" s="1"/>
  <c r="BZ151" i="17" s="1"/>
  <c r="BZ156" i="17" s="1"/>
  <c r="BZ159" i="17" s="1"/>
  <c r="BX124" i="17"/>
  <c r="BX134" i="17" s="1"/>
  <c r="BX151" i="17" s="1"/>
  <c r="BX156" i="17" s="1"/>
  <c r="BX159" i="17" s="1"/>
  <c r="BV124" i="17"/>
  <c r="BV134" i="17" s="1"/>
  <c r="BV151" i="17" s="1"/>
  <c r="BV156" i="17" s="1"/>
  <c r="BV159" i="17" s="1"/>
  <c r="BT124" i="17"/>
  <c r="BT134" i="17" s="1"/>
  <c r="BT151" i="17" s="1"/>
  <c r="BT156" i="17" s="1"/>
  <c r="BT159" i="17" s="1"/>
  <c r="BR124" i="17"/>
  <c r="BR134" i="17" s="1"/>
  <c r="BR151" i="17" s="1"/>
  <c r="BR156" i="17" s="1"/>
  <c r="BR159" i="17" s="1"/>
  <c r="BP124" i="17"/>
  <c r="BP134" i="17" s="1"/>
  <c r="BP151" i="17" s="1"/>
  <c r="BP156" i="17" s="1"/>
  <c r="BP159" i="17" s="1"/>
  <c r="BN124" i="17"/>
  <c r="BN134" i="17" s="1"/>
  <c r="BN151" i="17" s="1"/>
  <c r="BN156" i="17" s="1"/>
  <c r="BN159" i="17" s="1"/>
  <c r="BL124" i="17"/>
  <c r="BL134" i="17" s="1"/>
  <c r="BL151" i="17" s="1"/>
  <c r="BL156" i="17" s="1"/>
  <c r="BL159" i="17" s="1"/>
  <c r="BJ124" i="17"/>
  <c r="BJ134" i="17" s="1"/>
  <c r="BJ151" i="17" s="1"/>
  <c r="BJ156" i="17" s="1"/>
  <c r="BJ159" i="17" s="1"/>
  <c r="BH124" i="17"/>
  <c r="BH134" i="17" s="1"/>
  <c r="BH151" i="17" s="1"/>
  <c r="BH156" i="17" s="1"/>
  <c r="BH159" i="17" s="1"/>
  <c r="BF124" i="17"/>
  <c r="BF134" i="17" s="1"/>
  <c r="BF151" i="17" s="1"/>
  <c r="BF156" i="17" s="1"/>
  <c r="BF159" i="17" s="1"/>
  <c r="BD124" i="17"/>
  <c r="BD134" i="17" s="1"/>
  <c r="BD151" i="17" s="1"/>
  <c r="BD156" i="17" s="1"/>
  <c r="BD159" i="17" s="1"/>
  <c r="BB124" i="17"/>
  <c r="BB134" i="17" s="1"/>
  <c r="BB151" i="17" s="1"/>
  <c r="BB156" i="17" s="1"/>
  <c r="BB159" i="17" s="1"/>
  <c r="AZ124" i="17"/>
  <c r="AZ134" i="17" s="1"/>
  <c r="AZ151" i="17" s="1"/>
  <c r="AZ156" i="17" s="1"/>
  <c r="AZ159" i="17" s="1"/>
  <c r="AX124" i="17"/>
  <c r="AX134" i="17" s="1"/>
  <c r="AX151" i="17" s="1"/>
  <c r="AX156" i="17" s="1"/>
  <c r="AX159" i="17" s="1"/>
  <c r="AV124" i="17"/>
  <c r="AV134" i="17" s="1"/>
  <c r="AV151" i="17" s="1"/>
  <c r="AV156" i="17" s="1"/>
  <c r="AV159" i="17" s="1"/>
  <c r="AT124" i="17"/>
  <c r="AT134" i="17" s="1"/>
  <c r="AT151" i="17" s="1"/>
  <c r="AT156" i="17" s="1"/>
  <c r="AT159" i="17" s="1"/>
  <c r="AR124" i="17"/>
  <c r="AR134" i="17" s="1"/>
  <c r="AR151" i="17" s="1"/>
  <c r="AR156" i="17" s="1"/>
  <c r="AR159" i="17" s="1"/>
  <c r="AP124" i="17"/>
  <c r="AP134" i="17" s="1"/>
  <c r="AP151" i="17" s="1"/>
  <c r="AP156" i="17" s="1"/>
  <c r="AP159" i="17" s="1"/>
  <c r="AN124" i="17"/>
  <c r="AN134" i="17" s="1"/>
  <c r="AN151" i="17" s="1"/>
  <c r="AN156" i="17" s="1"/>
  <c r="AN159" i="17" s="1"/>
  <c r="AL124" i="17"/>
  <c r="AL134" i="17" s="1"/>
  <c r="AL151" i="17" s="1"/>
  <c r="AL156" i="17" s="1"/>
  <c r="AL159" i="17" s="1"/>
  <c r="AJ124" i="17"/>
  <c r="AJ134" i="17" s="1"/>
  <c r="AJ151" i="17" s="1"/>
  <c r="AJ156" i="17" s="1"/>
  <c r="AJ159" i="17" s="1"/>
  <c r="AH124" i="17"/>
  <c r="AH134" i="17" s="1"/>
  <c r="AH151" i="17" s="1"/>
  <c r="AH156" i="17" s="1"/>
  <c r="AH159" i="17" s="1"/>
  <c r="AF124" i="17"/>
  <c r="AF134" i="17" s="1"/>
  <c r="AF151" i="17" s="1"/>
  <c r="AF156" i="17" s="1"/>
  <c r="AF159" i="17" s="1"/>
  <c r="AD124" i="17"/>
  <c r="AD134" i="17" s="1"/>
  <c r="AD151" i="17" s="1"/>
  <c r="AD156" i="17" s="1"/>
  <c r="AD159" i="17" s="1"/>
  <c r="AB124" i="17"/>
  <c r="AB134" i="17" s="1"/>
  <c r="AB151" i="17" s="1"/>
  <c r="AB156" i="17" s="1"/>
  <c r="AB159" i="17" s="1"/>
  <c r="Z124" i="17"/>
  <c r="Z134" i="17" s="1"/>
  <c r="Z151" i="17" s="1"/>
  <c r="Z156" i="17" s="1"/>
  <c r="Z159" i="17" s="1"/>
  <c r="X124" i="17"/>
  <c r="X134" i="17" s="1"/>
  <c r="X151" i="17" s="1"/>
  <c r="X156" i="17" s="1"/>
  <c r="X159" i="17" s="1"/>
  <c r="V124" i="17"/>
  <c r="V134" i="17" s="1"/>
  <c r="V151" i="17" s="1"/>
  <c r="V156" i="17" s="1"/>
  <c r="V159" i="17" s="1"/>
  <c r="T124" i="17"/>
  <c r="T134" i="17" s="1"/>
  <c r="R124" i="17"/>
  <c r="R134" i="17" s="1"/>
  <c r="R151" i="17" s="1"/>
  <c r="R156" i="17" s="1"/>
  <c r="R159" i="17" s="1"/>
  <c r="DH105" i="17"/>
  <c r="DF105" i="17"/>
  <c r="DD105" i="17"/>
  <c r="DB105" i="17"/>
  <c r="CZ105" i="17"/>
  <c r="CX105" i="17"/>
  <c r="CV105" i="17"/>
  <c r="CT105" i="17"/>
  <c r="CR105" i="17"/>
  <c r="CP105" i="17"/>
  <c r="CN105" i="17"/>
  <c r="CL105" i="17"/>
  <c r="CJ105" i="17"/>
  <c r="CH105" i="17"/>
  <c r="CF105" i="17"/>
  <c r="CD105" i="17"/>
  <c r="CB105" i="17"/>
  <c r="BZ105" i="17"/>
  <c r="BX105" i="17"/>
  <c r="BV105" i="17"/>
  <c r="BT105" i="17"/>
  <c r="BR105" i="17"/>
  <c r="BP105" i="17"/>
  <c r="BN105" i="17"/>
  <c r="BL105" i="17"/>
  <c r="BJ105" i="17"/>
  <c r="BH105" i="17"/>
  <c r="BF105" i="17"/>
  <c r="BD105" i="17"/>
  <c r="BB105" i="17"/>
  <c r="AZ105" i="17"/>
  <c r="AX105" i="17"/>
  <c r="AV105" i="17"/>
  <c r="AT105" i="17"/>
  <c r="AR105" i="17"/>
  <c r="AP105" i="17"/>
  <c r="AN105" i="17"/>
  <c r="AL105" i="17"/>
  <c r="AJ105" i="17"/>
  <c r="AH105" i="17"/>
  <c r="AF105" i="17"/>
  <c r="AD105" i="17"/>
  <c r="AB105" i="17"/>
  <c r="Z105" i="17"/>
  <c r="X105" i="17"/>
  <c r="V105" i="17"/>
  <c r="T105" i="17"/>
  <c r="R105" i="17"/>
  <c r="DH104" i="17"/>
  <c r="DH111" i="17" s="1"/>
  <c r="DF104" i="17"/>
  <c r="DF111" i="17" s="1"/>
  <c r="DD104" i="17"/>
  <c r="DD111" i="17" s="1"/>
  <c r="DB104" i="17"/>
  <c r="DB111" i="17" s="1"/>
  <c r="CZ104" i="17"/>
  <c r="CZ111" i="17" s="1"/>
  <c r="CX104" i="17"/>
  <c r="CX111" i="17" s="1"/>
  <c r="CV104" i="17"/>
  <c r="CV111" i="17" s="1"/>
  <c r="CT104" i="17"/>
  <c r="CT111" i="17" s="1"/>
  <c r="CR104" i="17"/>
  <c r="CR111" i="17" s="1"/>
  <c r="CP104" i="17"/>
  <c r="CP111" i="17" s="1"/>
  <c r="CN104" i="17"/>
  <c r="CN111" i="17" s="1"/>
  <c r="CL104" i="17"/>
  <c r="CL111" i="17" s="1"/>
  <c r="CJ104" i="17"/>
  <c r="CJ111" i="17" s="1"/>
  <c r="CH104" i="17"/>
  <c r="CH111" i="17" s="1"/>
  <c r="CF104" i="17"/>
  <c r="CF111" i="17" s="1"/>
  <c r="CD104" i="17"/>
  <c r="CD111" i="17" s="1"/>
  <c r="CB104" i="17"/>
  <c r="CB111" i="17" s="1"/>
  <c r="BZ104" i="17"/>
  <c r="BZ111" i="17" s="1"/>
  <c r="BX104" i="17"/>
  <c r="BX111" i="17" s="1"/>
  <c r="BV104" i="17"/>
  <c r="BV111" i="17" s="1"/>
  <c r="BT104" i="17"/>
  <c r="BT111" i="17" s="1"/>
  <c r="BR104" i="17"/>
  <c r="BR111" i="17" s="1"/>
  <c r="BP104" i="17"/>
  <c r="BP111" i="17" s="1"/>
  <c r="BN104" i="17"/>
  <c r="BN111" i="17" s="1"/>
  <c r="BL104" i="17"/>
  <c r="BL111" i="17" s="1"/>
  <c r="BJ104" i="17"/>
  <c r="BJ111" i="17" s="1"/>
  <c r="BH104" i="17"/>
  <c r="BH111" i="17" s="1"/>
  <c r="BF104" i="17"/>
  <c r="BF111" i="17" s="1"/>
  <c r="BD104" i="17"/>
  <c r="BD111" i="17" s="1"/>
  <c r="BB104" i="17"/>
  <c r="BB111" i="17" s="1"/>
  <c r="AZ104" i="17"/>
  <c r="AZ111" i="17" s="1"/>
  <c r="AX104" i="17"/>
  <c r="AX111" i="17" s="1"/>
  <c r="AV104" i="17"/>
  <c r="AV111" i="17" s="1"/>
  <c r="AT104" i="17"/>
  <c r="AT111" i="17" s="1"/>
  <c r="AR104" i="17"/>
  <c r="AR111" i="17" s="1"/>
  <c r="AP104" i="17"/>
  <c r="AP111" i="17" s="1"/>
  <c r="AN104" i="17"/>
  <c r="AN111" i="17" s="1"/>
  <c r="AL104" i="17"/>
  <c r="AL111" i="17" s="1"/>
  <c r="AJ104" i="17"/>
  <c r="AJ111" i="17" s="1"/>
  <c r="AH104" i="17"/>
  <c r="AH111" i="17" s="1"/>
  <c r="AF104" i="17"/>
  <c r="AF111" i="17" s="1"/>
  <c r="AD104" i="17"/>
  <c r="AD111" i="17" s="1"/>
  <c r="AB104" i="17"/>
  <c r="AB111" i="17" s="1"/>
  <c r="Z104" i="17"/>
  <c r="Z111" i="17" s="1"/>
  <c r="X104" i="17"/>
  <c r="X111" i="17" s="1"/>
  <c r="V104" i="17"/>
  <c r="V111" i="17" s="1"/>
  <c r="T104" i="17"/>
  <c r="T111" i="17" s="1"/>
  <c r="R104" i="17"/>
  <c r="R111" i="17" s="1"/>
  <c r="DH99" i="17"/>
  <c r="DF99" i="17"/>
  <c r="DD99" i="17"/>
  <c r="DB99" i="17"/>
  <c r="CZ99" i="17"/>
  <c r="CX99" i="17"/>
  <c r="CV99" i="17"/>
  <c r="CT99" i="17"/>
  <c r="CR99" i="17"/>
  <c r="CP99" i="17"/>
  <c r="CP103" i="17" s="1"/>
  <c r="CP110" i="17" s="1"/>
  <c r="CN99" i="17"/>
  <c r="CL99" i="17"/>
  <c r="CJ99" i="17"/>
  <c r="CH99" i="17"/>
  <c r="CF99" i="17"/>
  <c r="CD99" i="17"/>
  <c r="CB99" i="17"/>
  <c r="BZ99" i="17"/>
  <c r="BX99" i="17"/>
  <c r="BV99" i="17"/>
  <c r="BT99" i="17"/>
  <c r="BR99" i="17"/>
  <c r="BR103" i="17" s="1"/>
  <c r="BR110" i="17" s="1"/>
  <c r="BP99" i="17"/>
  <c r="BN99" i="17"/>
  <c r="BL99" i="17"/>
  <c r="BJ99" i="17"/>
  <c r="BH99" i="17"/>
  <c r="BF99" i="17"/>
  <c r="BD99" i="17"/>
  <c r="BB99" i="17"/>
  <c r="AZ99" i="17"/>
  <c r="AX99" i="17"/>
  <c r="AV99" i="17"/>
  <c r="AT99" i="17"/>
  <c r="AR99" i="17"/>
  <c r="AP99" i="17"/>
  <c r="AN99" i="17"/>
  <c r="AL99" i="17"/>
  <c r="AJ99" i="17"/>
  <c r="AH99" i="17"/>
  <c r="AF99" i="17"/>
  <c r="AD99" i="17"/>
  <c r="AB99" i="17"/>
  <c r="Z99" i="17"/>
  <c r="X99" i="17"/>
  <c r="V99" i="17"/>
  <c r="T99" i="17"/>
  <c r="R99" i="17"/>
  <c r="DH103" i="17"/>
  <c r="DH110" i="17" s="1"/>
  <c r="DF103" i="17"/>
  <c r="DF110" i="17" s="1"/>
  <c r="DD103" i="17"/>
  <c r="DD110" i="17" s="1"/>
  <c r="DB103" i="17"/>
  <c r="DB110" i="17" s="1"/>
  <c r="CZ103" i="17"/>
  <c r="CZ110" i="17" s="1"/>
  <c r="CX103" i="17"/>
  <c r="CX110" i="17" s="1"/>
  <c r="CV103" i="17"/>
  <c r="CV110" i="17" s="1"/>
  <c r="CT103" i="17"/>
  <c r="CT110" i="17" s="1"/>
  <c r="CR103" i="17"/>
  <c r="CR110" i="17" s="1"/>
  <c r="CN103" i="17"/>
  <c r="CL103" i="17"/>
  <c r="CL110" i="17" s="1"/>
  <c r="CJ103" i="17"/>
  <c r="CJ110" i="17" s="1"/>
  <c r="CH103" i="17"/>
  <c r="CH110" i="17" s="1"/>
  <c r="CF103" i="17"/>
  <c r="CF110" i="17" s="1"/>
  <c r="CD103" i="17"/>
  <c r="CD110" i="17" s="1"/>
  <c r="CB103" i="17"/>
  <c r="CB110" i="17" s="1"/>
  <c r="BZ103" i="17"/>
  <c r="BX103" i="17"/>
  <c r="BX110" i="17" s="1"/>
  <c r="BV103" i="17"/>
  <c r="BV110" i="17" s="1"/>
  <c r="BT103" i="17"/>
  <c r="BT110" i="17" s="1"/>
  <c r="BP103" i="17"/>
  <c r="BN103" i="17"/>
  <c r="BN110" i="17" s="1"/>
  <c r="BL103" i="17"/>
  <c r="BL110" i="17" s="1"/>
  <c r="BJ103" i="17"/>
  <c r="BJ110" i="17" s="1"/>
  <c r="BH103" i="17"/>
  <c r="BH110" i="17" s="1"/>
  <c r="BF103" i="17"/>
  <c r="BF110" i="17" s="1"/>
  <c r="BD103" i="17"/>
  <c r="BD110" i="17" s="1"/>
  <c r="BB103" i="17"/>
  <c r="AZ103" i="17"/>
  <c r="AZ110" i="17" s="1"/>
  <c r="AX103" i="17"/>
  <c r="AX110" i="17" s="1"/>
  <c r="AV103" i="17"/>
  <c r="AV110" i="17" s="1"/>
  <c r="AT103" i="17"/>
  <c r="AR103" i="17"/>
  <c r="AP103" i="17"/>
  <c r="AP110" i="17" s="1"/>
  <c r="AN103" i="17"/>
  <c r="AN110" i="17" s="1"/>
  <c r="AL103" i="17"/>
  <c r="AL110" i="17" s="1"/>
  <c r="AJ103" i="17"/>
  <c r="AJ110" i="17" s="1"/>
  <c r="AH103" i="17"/>
  <c r="AH110" i="17" s="1"/>
  <c r="AF103" i="17"/>
  <c r="AF110" i="17" s="1"/>
  <c r="AD103" i="17"/>
  <c r="AB103" i="17"/>
  <c r="AB110" i="17" s="1"/>
  <c r="Z103" i="17"/>
  <c r="Z110" i="17" s="1"/>
  <c r="X103" i="17"/>
  <c r="X110" i="17" s="1"/>
  <c r="V103" i="17"/>
  <c r="T103" i="17"/>
  <c r="R103" i="17"/>
  <c r="R110" i="17" s="1"/>
  <c r="DH85" i="17"/>
  <c r="DF85" i="17"/>
  <c r="DD85" i="17"/>
  <c r="DB85" i="17"/>
  <c r="CZ85" i="17"/>
  <c r="CX85" i="17"/>
  <c r="CV85" i="17"/>
  <c r="CT85" i="17"/>
  <c r="CR85" i="17"/>
  <c r="CP85" i="17"/>
  <c r="CN85" i="17"/>
  <c r="CL85" i="17"/>
  <c r="CJ85" i="17"/>
  <c r="CH85" i="17"/>
  <c r="CF85" i="17"/>
  <c r="CD85" i="17"/>
  <c r="CB85" i="17"/>
  <c r="BZ85" i="17"/>
  <c r="BX85" i="17"/>
  <c r="BV85" i="17"/>
  <c r="BT85" i="17"/>
  <c r="BR85" i="17"/>
  <c r="BP85" i="17"/>
  <c r="BN85" i="17"/>
  <c r="BL85" i="17"/>
  <c r="BJ85" i="17"/>
  <c r="BH85" i="17"/>
  <c r="BF85" i="17"/>
  <c r="BD85" i="17"/>
  <c r="BB85" i="17"/>
  <c r="AZ85" i="17"/>
  <c r="AX85" i="17"/>
  <c r="AV85" i="17"/>
  <c r="AT85" i="17"/>
  <c r="AR85" i="17"/>
  <c r="AP85" i="17"/>
  <c r="AN85" i="17"/>
  <c r="AL85" i="17"/>
  <c r="AJ85" i="17"/>
  <c r="AH85" i="17"/>
  <c r="AF85" i="17"/>
  <c r="AD85" i="17"/>
  <c r="AB85" i="17"/>
  <c r="Z85" i="17"/>
  <c r="X85" i="17"/>
  <c r="V85" i="17"/>
  <c r="T85" i="17"/>
  <c r="R85" i="17"/>
  <c r="DH84" i="17"/>
  <c r="DF84" i="17"/>
  <c r="DD84" i="17"/>
  <c r="DB84" i="17"/>
  <c r="CZ84" i="17"/>
  <c r="CX84" i="17"/>
  <c r="CV84" i="17"/>
  <c r="CT84" i="17"/>
  <c r="CR84" i="17"/>
  <c r="CP84" i="17"/>
  <c r="CN84" i="17"/>
  <c r="CL84" i="17"/>
  <c r="CJ84" i="17"/>
  <c r="CH84" i="17"/>
  <c r="CF84" i="17"/>
  <c r="CD84" i="17"/>
  <c r="CB84" i="17"/>
  <c r="BZ84" i="17"/>
  <c r="BX84" i="17"/>
  <c r="BV84" i="17"/>
  <c r="BT84" i="17"/>
  <c r="BR84" i="17"/>
  <c r="BP84" i="17"/>
  <c r="BN84" i="17"/>
  <c r="BL84" i="17"/>
  <c r="BJ84" i="17"/>
  <c r="BH84" i="17"/>
  <c r="BF84" i="17"/>
  <c r="BD84" i="17"/>
  <c r="BB84" i="17"/>
  <c r="AZ84" i="17"/>
  <c r="AX84" i="17"/>
  <c r="AV84" i="17"/>
  <c r="AT84" i="17"/>
  <c r="AR84" i="17"/>
  <c r="AP84" i="17"/>
  <c r="AN84" i="17"/>
  <c r="AL84" i="17"/>
  <c r="AJ84" i="17"/>
  <c r="AH84" i="17"/>
  <c r="AF84" i="17"/>
  <c r="AD84" i="17"/>
  <c r="AB84" i="17"/>
  <c r="Z84" i="17"/>
  <c r="X84" i="17"/>
  <c r="V84" i="17"/>
  <c r="T84" i="17"/>
  <c r="R84" i="17"/>
  <c r="DH76" i="17"/>
  <c r="DH87" i="17" s="1"/>
  <c r="DH113" i="17" s="1"/>
  <c r="DF76" i="17"/>
  <c r="DF87" i="17" s="1"/>
  <c r="DF113" i="17" s="1"/>
  <c r="DD76" i="17"/>
  <c r="DD87" i="17" s="1"/>
  <c r="DB76" i="17"/>
  <c r="DB87" i="17" s="1"/>
  <c r="CZ76" i="17"/>
  <c r="CZ87" i="17" s="1"/>
  <c r="CZ113" i="17" s="1"/>
  <c r="CX76" i="17"/>
  <c r="CX87" i="17" s="1"/>
  <c r="CV76" i="17"/>
  <c r="CV87" i="17" s="1"/>
  <c r="CT76" i="17"/>
  <c r="CT87" i="17" s="1"/>
  <c r="CT113" i="17" s="1"/>
  <c r="CR76" i="17"/>
  <c r="CR87" i="17" s="1"/>
  <c r="CP76" i="17"/>
  <c r="CP87" i="17" s="1"/>
  <c r="CN76" i="17"/>
  <c r="CN87" i="17" s="1"/>
  <c r="CL76" i="17"/>
  <c r="CL87" i="17" s="1"/>
  <c r="CJ76" i="17"/>
  <c r="CJ87" i="17" s="1"/>
  <c r="CJ113" i="17" s="1"/>
  <c r="CH76" i="17"/>
  <c r="CH87" i="17" s="1"/>
  <c r="CH113" i="17" s="1"/>
  <c r="CF76" i="17"/>
  <c r="CF87" i="17" s="1"/>
  <c r="CD76" i="17"/>
  <c r="CD87" i="17" s="1"/>
  <c r="CB76" i="17"/>
  <c r="CB87" i="17" s="1"/>
  <c r="CB113" i="17" s="1"/>
  <c r="BZ76" i="17"/>
  <c r="BZ87" i="17" s="1"/>
  <c r="BX76" i="17"/>
  <c r="BX87" i="17" s="1"/>
  <c r="BV76" i="17"/>
  <c r="BV87" i="17" s="1"/>
  <c r="BV113" i="17" s="1"/>
  <c r="BT76" i="17"/>
  <c r="BT87" i="17" s="1"/>
  <c r="BR76" i="17"/>
  <c r="BR87" i="17" s="1"/>
  <c r="BP76" i="17"/>
  <c r="BP87" i="17" s="1"/>
  <c r="BN76" i="17"/>
  <c r="BN87" i="17" s="1"/>
  <c r="BL76" i="17"/>
  <c r="BL87" i="17" s="1"/>
  <c r="BL113" i="17" s="1"/>
  <c r="BJ76" i="17"/>
  <c r="BJ87" i="17" s="1"/>
  <c r="BJ113" i="17" s="1"/>
  <c r="BH76" i="17"/>
  <c r="BH87" i="17" s="1"/>
  <c r="BF76" i="17"/>
  <c r="BF87" i="17" s="1"/>
  <c r="BD76" i="17"/>
  <c r="BD87" i="17" s="1"/>
  <c r="BD113" i="17" s="1"/>
  <c r="BB76" i="17"/>
  <c r="BB87" i="17" s="1"/>
  <c r="AZ76" i="17"/>
  <c r="AZ87" i="17" s="1"/>
  <c r="AX76" i="17"/>
  <c r="AX87" i="17" s="1"/>
  <c r="AX113" i="17" s="1"/>
  <c r="AV76" i="17"/>
  <c r="AV87" i="17" s="1"/>
  <c r="AT76" i="17"/>
  <c r="AT87" i="17" s="1"/>
  <c r="AR76" i="17"/>
  <c r="AR87" i="17" s="1"/>
  <c r="AP76" i="17"/>
  <c r="AP87" i="17" s="1"/>
  <c r="AN76" i="17"/>
  <c r="AN87" i="17" s="1"/>
  <c r="AN113" i="17" s="1"/>
  <c r="AL76" i="17"/>
  <c r="AL87" i="17" s="1"/>
  <c r="AL113" i="17" s="1"/>
  <c r="AJ76" i="17"/>
  <c r="AJ87" i="17" s="1"/>
  <c r="AH76" i="17"/>
  <c r="AH87" i="17" s="1"/>
  <c r="AF76" i="17"/>
  <c r="AF87" i="17" s="1"/>
  <c r="AF113" i="17" s="1"/>
  <c r="AD76" i="17"/>
  <c r="AD87" i="17" s="1"/>
  <c r="AB76" i="17"/>
  <c r="AB87" i="17" s="1"/>
  <c r="Z76" i="17"/>
  <c r="Z87" i="17" s="1"/>
  <c r="Z113" i="17" s="1"/>
  <c r="X76" i="17"/>
  <c r="X87" i="17" s="1"/>
  <c r="V76" i="17"/>
  <c r="V87" i="17" s="1"/>
  <c r="T76" i="17"/>
  <c r="T87" i="17" s="1"/>
  <c r="R76" i="17"/>
  <c r="R87" i="17" s="1"/>
  <c r="DH75" i="17"/>
  <c r="DH86" i="17" s="1"/>
  <c r="DH112" i="17" s="1"/>
  <c r="DF75" i="17"/>
  <c r="DF86" i="17" s="1"/>
  <c r="DF112" i="17" s="1"/>
  <c r="DD75" i="17"/>
  <c r="DD86" i="17" s="1"/>
  <c r="DB75" i="17"/>
  <c r="DB86" i="17" s="1"/>
  <c r="CZ75" i="17"/>
  <c r="CZ86" i="17" s="1"/>
  <c r="CZ112" i="17" s="1"/>
  <c r="CX75" i="17"/>
  <c r="CV75" i="17"/>
  <c r="CV86" i="17" s="1"/>
  <c r="CT75" i="17"/>
  <c r="CT86" i="17" s="1"/>
  <c r="CT112" i="17" s="1"/>
  <c r="CR75" i="17"/>
  <c r="CR86" i="17" s="1"/>
  <c r="CR112" i="17" s="1"/>
  <c r="CP75" i="17"/>
  <c r="CP86" i="17" s="1"/>
  <c r="CN75" i="17"/>
  <c r="CN86" i="17" s="1"/>
  <c r="CL75" i="17"/>
  <c r="CL86" i="17" s="1"/>
  <c r="CJ75" i="17"/>
  <c r="CJ86" i="17" s="1"/>
  <c r="CJ112" i="17" s="1"/>
  <c r="CH75" i="17"/>
  <c r="CH86" i="17" s="1"/>
  <c r="CH112" i="17" s="1"/>
  <c r="CF75" i="17"/>
  <c r="CF86" i="17" s="1"/>
  <c r="CF112" i="17" s="1"/>
  <c r="CD75" i="17"/>
  <c r="CD86" i="17" s="1"/>
  <c r="CB75" i="17"/>
  <c r="CB86" i="17" s="1"/>
  <c r="BZ75" i="17"/>
  <c r="BZ86" i="17" s="1"/>
  <c r="BX75" i="17"/>
  <c r="BX86" i="17" s="1"/>
  <c r="BV75" i="17"/>
  <c r="BV86" i="17" s="1"/>
  <c r="BT75" i="17"/>
  <c r="BT86" i="17" s="1"/>
  <c r="BT112" i="17" s="1"/>
  <c r="BR75" i="17"/>
  <c r="BR86" i="17" s="1"/>
  <c r="BP75" i="17"/>
  <c r="BP86" i="17" s="1"/>
  <c r="BN75" i="17"/>
  <c r="BN86" i="17" s="1"/>
  <c r="BN112" i="17" s="1"/>
  <c r="BL75" i="17"/>
  <c r="BL86" i="17" s="1"/>
  <c r="BL112" i="17" s="1"/>
  <c r="BJ75" i="17"/>
  <c r="BJ86" i="17" s="1"/>
  <c r="BJ112" i="17" s="1"/>
  <c r="BH75" i="17"/>
  <c r="BH86" i="17" s="1"/>
  <c r="BH112" i="17" s="1"/>
  <c r="BF75" i="17"/>
  <c r="BF86" i="17" s="1"/>
  <c r="BF112" i="17" s="1"/>
  <c r="BD75" i="17"/>
  <c r="BD86" i="17" s="1"/>
  <c r="BD112" i="17" s="1"/>
  <c r="BB75" i="17"/>
  <c r="AZ75" i="17"/>
  <c r="AZ86" i="17" s="1"/>
  <c r="AZ112" i="17" s="1"/>
  <c r="AX75" i="17"/>
  <c r="AX86" i="17" s="1"/>
  <c r="AX112" i="17" s="1"/>
  <c r="AV75" i="17"/>
  <c r="AV86" i="17" s="1"/>
  <c r="AT75" i="17"/>
  <c r="AT86" i="17" s="1"/>
  <c r="AR75" i="17"/>
  <c r="AR86" i="17" s="1"/>
  <c r="AP75" i="17"/>
  <c r="AP86" i="17" s="1"/>
  <c r="AP112" i="17" s="1"/>
  <c r="AN75" i="17"/>
  <c r="AN86" i="17" s="1"/>
  <c r="AN112" i="17" s="1"/>
  <c r="AL75" i="17"/>
  <c r="AL86" i="17" s="1"/>
  <c r="AL112" i="17" s="1"/>
  <c r="AJ75" i="17"/>
  <c r="AJ86" i="17" s="1"/>
  <c r="AJ112" i="17" s="1"/>
  <c r="AH75" i="17"/>
  <c r="AH86" i="17" s="1"/>
  <c r="AH112" i="17" s="1"/>
  <c r="AF75" i="17"/>
  <c r="AF86" i="17" s="1"/>
  <c r="AF112" i="17" s="1"/>
  <c r="AD75" i="17"/>
  <c r="AB75" i="17"/>
  <c r="AB86" i="17" s="1"/>
  <c r="AB112" i="17" s="1"/>
  <c r="Z75" i="17"/>
  <c r="Z86" i="17" s="1"/>
  <c r="Z112" i="17" s="1"/>
  <c r="X75" i="17"/>
  <c r="X86" i="17" s="1"/>
  <c r="V75" i="17"/>
  <c r="V86" i="17" s="1"/>
  <c r="T75" i="17"/>
  <c r="T86" i="17" s="1"/>
  <c r="R75" i="17"/>
  <c r="R86" i="17" s="1"/>
  <c r="R112" i="17" s="1"/>
  <c r="DH49" i="17"/>
  <c r="DH51" i="17" s="1"/>
  <c r="BE28" i="18" s="1"/>
  <c r="DF49" i="17"/>
  <c r="DF51" i="17" s="1"/>
  <c r="BD28" i="18" s="1"/>
  <c r="DD49" i="17"/>
  <c r="DD51" i="17" s="1"/>
  <c r="BC28" i="18" s="1"/>
  <c r="DB49" i="17"/>
  <c r="DB51" i="17" s="1"/>
  <c r="BB28" i="18" s="1"/>
  <c r="CZ49" i="17"/>
  <c r="CZ51" i="17" s="1"/>
  <c r="BA28" i="18" s="1"/>
  <c r="CX49" i="17"/>
  <c r="CX51" i="17" s="1"/>
  <c r="AZ28" i="18" s="1"/>
  <c r="CV49" i="17"/>
  <c r="CV51" i="17" s="1"/>
  <c r="AY28" i="18" s="1"/>
  <c r="CT49" i="17"/>
  <c r="CT51" i="17" s="1"/>
  <c r="AX28" i="18" s="1"/>
  <c r="CR49" i="17"/>
  <c r="CR51" i="17" s="1"/>
  <c r="AW28" i="18" s="1"/>
  <c r="CP49" i="17"/>
  <c r="CP51" i="17" s="1"/>
  <c r="AV28" i="18" s="1"/>
  <c r="CN49" i="17"/>
  <c r="AU21" i="18" s="1"/>
  <c r="CL49" i="17"/>
  <c r="CL51" i="17" s="1"/>
  <c r="AT28" i="18" s="1"/>
  <c r="CJ49" i="17"/>
  <c r="CJ51" i="17" s="1"/>
  <c r="AS28" i="18" s="1"/>
  <c r="CH49" i="17"/>
  <c r="CH51" i="17" s="1"/>
  <c r="AR28" i="18" s="1"/>
  <c r="CF49" i="17"/>
  <c r="CF51" i="17" s="1"/>
  <c r="AQ28" i="18" s="1"/>
  <c r="CD49" i="17"/>
  <c r="CD51" i="17" s="1"/>
  <c r="AP28" i="18" s="1"/>
  <c r="CB49" i="17"/>
  <c r="CB51" i="17" s="1"/>
  <c r="AO28" i="18" s="1"/>
  <c r="BZ49" i="17"/>
  <c r="BZ51" i="17" s="1"/>
  <c r="AN28" i="18" s="1"/>
  <c r="BX49" i="17"/>
  <c r="BX51" i="17" s="1"/>
  <c r="AM28" i="18" s="1"/>
  <c r="BV49" i="17"/>
  <c r="BV51" i="17" s="1"/>
  <c r="AL28" i="18" s="1"/>
  <c r="BT49" i="17"/>
  <c r="BT51" i="17" s="1"/>
  <c r="AK28" i="18" s="1"/>
  <c r="BR49" i="17"/>
  <c r="BR51" i="17" s="1"/>
  <c r="AJ28" i="18" s="1"/>
  <c r="BP49" i="17"/>
  <c r="BP51" i="17" s="1"/>
  <c r="AI28" i="18" s="1"/>
  <c r="BN49" i="17"/>
  <c r="BN51" i="17" s="1"/>
  <c r="AH28" i="18" s="1"/>
  <c r="BL49" i="17"/>
  <c r="BL51" i="17" s="1"/>
  <c r="BJ49" i="17"/>
  <c r="BJ51" i="17" s="1"/>
  <c r="BH49" i="17"/>
  <c r="BH51" i="17" s="1"/>
  <c r="BF49" i="17"/>
  <c r="BF51" i="17" s="1"/>
  <c r="BD49" i="17"/>
  <c r="BD51" i="17" s="1"/>
  <c r="BB49" i="17"/>
  <c r="BB51" i="17" s="1"/>
  <c r="AZ49" i="17"/>
  <c r="AZ51" i="17" s="1"/>
  <c r="AX49" i="17"/>
  <c r="AX51" i="17" s="1"/>
  <c r="AV49" i="17"/>
  <c r="AV51" i="17" s="1"/>
  <c r="AT49" i="17"/>
  <c r="AT51" i="17" s="1"/>
  <c r="AR49" i="17"/>
  <c r="AR51" i="17" s="1"/>
  <c r="AP49" i="17"/>
  <c r="AP51" i="17" s="1"/>
  <c r="AN49" i="17"/>
  <c r="AN51" i="17" s="1"/>
  <c r="AL49" i="17"/>
  <c r="AL51" i="17" s="1"/>
  <c r="AJ49" i="17"/>
  <c r="AJ51" i="17" s="1"/>
  <c r="AH49" i="17"/>
  <c r="AH51" i="17" s="1"/>
  <c r="AF49" i="17"/>
  <c r="AF51" i="17" s="1"/>
  <c r="AD49" i="17"/>
  <c r="AD51" i="17" s="1"/>
  <c r="AB49" i="17"/>
  <c r="AB51" i="17" s="1"/>
  <c r="Z49" i="17"/>
  <c r="Z51" i="17" s="1"/>
  <c r="X49" i="17"/>
  <c r="X51" i="17" s="1"/>
  <c r="V49" i="17"/>
  <c r="V51" i="17" s="1"/>
  <c r="T49" i="17"/>
  <c r="T51" i="17" s="1"/>
  <c r="R49" i="17"/>
  <c r="R51" i="17" s="1"/>
  <c r="DH48" i="17"/>
  <c r="DF48" i="17"/>
  <c r="DD48" i="17"/>
  <c r="DB48" i="17"/>
  <c r="CZ48" i="17"/>
  <c r="CX48" i="17"/>
  <c r="CV48" i="17"/>
  <c r="CT48" i="17"/>
  <c r="CR48" i="17"/>
  <c r="CP48" i="17"/>
  <c r="CN48" i="17"/>
  <c r="CL48" i="17"/>
  <c r="CJ48" i="17"/>
  <c r="CH48" i="17"/>
  <c r="CF48" i="17"/>
  <c r="CD48" i="17"/>
  <c r="CB48" i="17"/>
  <c r="BZ48" i="17"/>
  <c r="BX48" i="17"/>
  <c r="BV48" i="17"/>
  <c r="BT48" i="17"/>
  <c r="BR48" i="17"/>
  <c r="BP48" i="17"/>
  <c r="BN48" i="17"/>
  <c r="BL48" i="17"/>
  <c r="BJ48" i="17"/>
  <c r="BH48" i="17"/>
  <c r="BF48" i="17"/>
  <c r="BD48" i="17"/>
  <c r="BB48" i="17"/>
  <c r="AZ48" i="17"/>
  <c r="AX48" i="17"/>
  <c r="AV48" i="17"/>
  <c r="AT48" i="17"/>
  <c r="AR48" i="17"/>
  <c r="AP48" i="17"/>
  <c r="AN48" i="17"/>
  <c r="AL48" i="17"/>
  <c r="AJ48" i="17"/>
  <c r="AH48" i="17"/>
  <c r="AF48" i="17"/>
  <c r="AD48" i="17"/>
  <c r="AB48" i="17"/>
  <c r="Z48" i="17"/>
  <c r="X48" i="17"/>
  <c r="V48" i="17"/>
  <c r="T48" i="17"/>
  <c r="R48" i="17"/>
  <c r="DH37" i="17"/>
  <c r="DF37" i="17"/>
  <c r="DD37" i="17"/>
  <c r="DB37" i="17"/>
  <c r="CZ37" i="17"/>
  <c r="CX37" i="17"/>
  <c r="CV37" i="17"/>
  <c r="CT37" i="17"/>
  <c r="CR37" i="17"/>
  <c r="CP37" i="17"/>
  <c r="CN37" i="17"/>
  <c r="CL37" i="17"/>
  <c r="CJ37" i="17"/>
  <c r="CH37" i="17"/>
  <c r="CF37" i="17"/>
  <c r="CD37" i="17"/>
  <c r="CB37" i="17"/>
  <c r="BZ37" i="17"/>
  <c r="BX37" i="17"/>
  <c r="BV37" i="17"/>
  <c r="BT37" i="17"/>
  <c r="BR37" i="17"/>
  <c r="BP37" i="17"/>
  <c r="BN37" i="17"/>
  <c r="BL37" i="17"/>
  <c r="BJ37" i="17"/>
  <c r="BH37" i="17"/>
  <c r="BF37" i="17"/>
  <c r="BD37" i="17"/>
  <c r="BB37" i="17"/>
  <c r="AZ37" i="17"/>
  <c r="AX37" i="17"/>
  <c r="AV37" i="17"/>
  <c r="AT37" i="17"/>
  <c r="AR37" i="17"/>
  <c r="AP37" i="17"/>
  <c r="AN37" i="17"/>
  <c r="AL37" i="17"/>
  <c r="AJ37" i="17"/>
  <c r="AH37" i="17"/>
  <c r="AF37" i="17"/>
  <c r="AD37" i="17"/>
  <c r="AB37" i="17"/>
  <c r="Z37" i="17"/>
  <c r="X37" i="17"/>
  <c r="V37" i="17"/>
  <c r="T37" i="17"/>
  <c r="R37" i="17"/>
  <c r="DH33" i="17"/>
  <c r="DH50" i="17" s="1"/>
  <c r="DF33" i="17"/>
  <c r="DF50" i="17" s="1"/>
  <c r="DD33" i="17"/>
  <c r="DD50" i="17" s="1"/>
  <c r="DB33" i="17"/>
  <c r="CZ33" i="17"/>
  <c r="CZ50" i="17" s="1"/>
  <c r="CX33" i="17"/>
  <c r="CX50" i="17" s="1"/>
  <c r="CV33" i="17"/>
  <c r="CV50" i="17" s="1"/>
  <c r="CT33" i="17"/>
  <c r="CT50" i="17" s="1"/>
  <c r="CR33" i="17"/>
  <c r="CR50" i="17" s="1"/>
  <c r="CP33" i="17"/>
  <c r="CP50" i="17" s="1"/>
  <c r="CN33" i="17"/>
  <c r="CN50" i="17" s="1"/>
  <c r="CL33" i="17"/>
  <c r="CL50" i="17" s="1"/>
  <c r="CJ33" i="17"/>
  <c r="CJ50" i="17" s="1"/>
  <c r="CH33" i="17"/>
  <c r="CH50" i="17" s="1"/>
  <c r="CF33" i="17"/>
  <c r="CF50" i="17" s="1"/>
  <c r="CD33" i="17"/>
  <c r="CD50" i="17" s="1"/>
  <c r="CB33" i="17"/>
  <c r="CB50" i="17" s="1"/>
  <c r="BZ33" i="17"/>
  <c r="BZ50" i="17" s="1"/>
  <c r="BX33" i="17"/>
  <c r="BX50" i="17" s="1"/>
  <c r="BV33" i="17"/>
  <c r="BV50" i="17" s="1"/>
  <c r="BT33" i="17"/>
  <c r="BT50" i="17" s="1"/>
  <c r="BR33" i="17"/>
  <c r="BR50" i="17" s="1"/>
  <c r="BP33" i="17"/>
  <c r="BP50" i="17" s="1"/>
  <c r="BN33" i="17"/>
  <c r="BN50" i="17" s="1"/>
  <c r="BL33" i="17"/>
  <c r="BL50" i="17" s="1"/>
  <c r="BJ33" i="17"/>
  <c r="BJ50" i="17" s="1"/>
  <c r="BH33" i="17"/>
  <c r="BH50" i="17" s="1"/>
  <c r="BF33" i="17"/>
  <c r="BD33" i="17"/>
  <c r="BD50" i="17" s="1"/>
  <c r="BB33" i="17"/>
  <c r="BB50" i="17" s="1"/>
  <c r="AZ33" i="17"/>
  <c r="AZ50" i="17" s="1"/>
  <c r="AX33" i="17"/>
  <c r="AX50" i="17" s="1"/>
  <c r="AV33" i="17"/>
  <c r="AV50" i="17" s="1"/>
  <c r="AT33" i="17"/>
  <c r="AT50" i="17" s="1"/>
  <c r="AR33" i="17"/>
  <c r="AR50" i="17" s="1"/>
  <c r="AP33" i="17"/>
  <c r="AP50" i="17" s="1"/>
  <c r="AN33" i="17"/>
  <c r="AN50" i="17" s="1"/>
  <c r="AL33" i="17"/>
  <c r="AL50" i="17" s="1"/>
  <c r="AJ33" i="17"/>
  <c r="AJ50" i="17" s="1"/>
  <c r="AH33" i="17"/>
  <c r="AF33" i="17"/>
  <c r="AD33" i="17"/>
  <c r="AD50" i="17" s="1"/>
  <c r="AB33" i="17"/>
  <c r="AB50" i="17" s="1"/>
  <c r="Z33" i="17"/>
  <c r="Z50" i="17" s="1"/>
  <c r="X33" i="17"/>
  <c r="X50" i="17" s="1"/>
  <c r="V33" i="17"/>
  <c r="V50" i="17" s="1"/>
  <c r="T33" i="17"/>
  <c r="T50" i="17" s="1"/>
  <c r="R33" i="17"/>
  <c r="R50" i="17" s="1"/>
  <c r="BE29" i="18"/>
  <c r="BD29" i="18"/>
  <c r="BC29" i="18"/>
  <c r="BB29" i="18"/>
  <c r="BA29" i="18"/>
  <c r="AZ29" i="18"/>
  <c r="AY29" i="18"/>
  <c r="AX29" i="18"/>
  <c r="AW29" i="18"/>
  <c r="AV29" i="18"/>
  <c r="AU17" i="18"/>
  <c r="AT29" i="18"/>
  <c r="AS29" i="18"/>
  <c r="AR29" i="18"/>
  <c r="AQ29" i="18"/>
  <c r="AP29" i="18"/>
  <c r="AO29" i="18"/>
  <c r="AN29" i="18"/>
  <c r="AM29" i="18"/>
  <c r="AL29" i="18"/>
  <c r="AK29" i="18"/>
  <c r="AJ29" i="18"/>
  <c r="AI29" i="18"/>
  <c r="AH29" i="18"/>
  <c r="BJ28" i="18"/>
  <c r="BI28" i="18"/>
  <c r="BH15" i="18"/>
  <c r="BJ21" i="18"/>
  <c r="AX15" i="18"/>
  <c r="AX14" i="18"/>
  <c r="AX13" i="18"/>
  <c r="AX12" i="18"/>
  <c r="AX11" i="18"/>
  <c r="AX10" i="18"/>
  <c r="AW21" i="18"/>
  <c r="AW20" i="18"/>
  <c r="AW19" i="18"/>
  <c r="AW18" i="18"/>
  <c r="AW17" i="18"/>
  <c r="AW15" i="18"/>
  <c r="AW14" i="18"/>
  <c r="AW13" i="18"/>
  <c r="AW12" i="18"/>
  <c r="AW11" i="18"/>
  <c r="AW10" i="18"/>
  <c r="AV21" i="18"/>
  <c r="AV20" i="18"/>
  <c r="AV19" i="18"/>
  <c r="AV18" i="18"/>
  <c r="AV17" i="18"/>
  <c r="AV15" i="18"/>
  <c r="AV14" i="18"/>
  <c r="AV13" i="18"/>
  <c r="AV12" i="18"/>
  <c r="AV11" i="18"/>
  <c r="AV10" i="18"/>
  <c r="BJ20" i="18"/>
  <c r="BJ19" i="18"/>
  <c r="BJ18" i="18"/>
  <c r="BJ15" i="18"/>
  <c r="BJ14" i="18"/>
  <c r="BJ13" i="18"/>
  <c r="BJ12" i="18"/>
  <c r="BJ11" i="18"/>
  <c r="BJ10" i="18"/>
  <c r="BI21" i="18"/>
  <c r="BI20" i="18"/>
  <c r="BI19" i="18"/>
  <c r="BI18" i="18"/>
  <c r="BI15" i="18"/>
  <c r="BI14" i="18"/>
  <c r="BI13" i="18"/>
  <c r="BI12" i="18"/>
  <c r="BI11" i="18"/>
  <c r="BI10" i="18"/>
  <c r="BH21" i="18"/>
  <c r="BH20" i="18"/>
  <c r="BH19" i="18"/>
  <c r="BH18" i="18"/>
  <c r="BH14" i="18"/>
  <c r="BH13" i="18"/>
  <c r="BH12" i="18"/>
  <c r="BH11" i="18"/>
  <c r="BH10" i="18"/>
  <c r="BG21" i="18"/>
  <c r="BG20" i="18"/>
  <c r="BG19" i="18"/>
  <c r="BG18" i="18"/>
  <c r="BG17" i="18"/>
  <c r="BG15" i="18"/>
  <c r="BG14" i="18"/>
  <c r="BG13" i="18"/>
  <c r="BG12" i="18"/>
  <c r="BG11" i="18"/>
  <c r="BG10" i="18"/>
  <c r="BF20" i="18"/>
  <c r="BF19" i="18"/>
  <c r="BF18" i="18"/>
  <c r="BF17" i="18"/>
  <c r="BF15" i="18"/>
  <c r="BF14" i="18"/>
  <c r="BF13" i="18"/>
  <c r="BF12" i="18"/>
  <c r="BF11" i="18"/>
  <c r="BF10" i="18"/>
  <c r="BE21" i="18"/>
  <c r="BE20" i="18"/>
  <c r="BE19" i="18"/>
  <c r="BE18" i="18"/>
  <c r="BE15" i="18"/>
  <c r="BE14" i="18"/>
  <c r="BE13" i="18"/>
  <c r="BE12" i="18"/>
  <c r="BE11" i="18"/>
  <c r="BE10" i="18"/>
  <c r="BD21" i="18"/>
  <c r="BD20" i="18"/>
  <c r="BD19" i="18"/>
  <c r="BD18" i="18"/>
  <c r="BD15" i="18"/>
  <c r="BD14" i="18"/>
  <c r="BD13" i="18"/>
  <c r="BD12" i="18"/>
  <c r="BD11" i="18"/>
  <c r="BD10" i="18"/>
  <c r="BC21" i="18"/>
  <c r="BC20" i="18"/>
  <c r="BC19" i="18"/>
  <c r="BC18" i="18"/>
  <c r="BC15" i="18"/>
  <c r="BC14" i="18"/>
  <c r="BC13" i="18"/>
  <c r="BC12" i="18"/>
  <c r="BC11" i="18"/>
  <c r="BC10" i="18"/>
  <c r="BB21" i="18"/>
  <c r="BB20" i="18"/>
  <c r="BB19" i="18"/>
  <c r="BB18" i="18"/>
  <c r="BB15" i="18"/>
  <c r="BB14" i="18"/>
  <c r="BB13" i="18"/>
  <c r="BB12" i="18"/>
  <c r="BB11" i="18"/>
  <c r="BB10" i="18"/>
  <c r="BA20" i="18"/>
  <c r="BA19" i="18"/>
  <c r="BA18" i="18"/>
  <c r="BA15" i="18"/>
  <c r="BA14" i="18"/>
  <c r="BA13" i="18"/>
  <c r="BA12" i="18"/>
  <c r="BA11" i="18"/>
  <c r="BA10" i="18"/>
  <c r="AZ21" i="18"/>
  <c r="AZ20" i="18"/>
  <c r="AZ19" i="18"/>
  <c r="AZ18" i="18"/>
  <c r="AZ17" i="18"/>
  <c r="AZ15" i="18"/>
  <c r="AZ14" i="18"/>
  <c r="AZ13" i="18"/>
  <c r="AZ12" i="18"/>
  <c r="AZ11" i="18"/>
  <c r="AZ10" i="18"/>
  <c r="AY21" i="18"/>
  <c r="AY20" i="18"/>
  <c r="AY19" i="18"/>
  <c r="AY18" i="18"/>
  <c r="AY17" i="18"/>
  <c r="AY15" i="18"/>
  <c r="AY14" i="18"/>
  <c r="AY13" i="18"/>
  <c r="AY12" i="18"/>
  <c r="AY11" i="18"/>
  <c r="AY10" i="18"/>
  <c r="AX21" i="18"/>
  <c r="AX20" i="18"/>
  <c r="AX19" i="18"/>
  <c r="AX18" i="18"/>
  <c r="AX17" i="18"/>
  <c r="AU20" i="18"/>
  <c r="AU19" i="18"/>
  <c r="AU18" i="18"/>
  <c r="AU15" i="18"/>
  <c r="AU14" i="18"/>
  <c r="AU13" i="18"/>
  <c r="AU12" i="18"/>
  <c r="AU11" i="18"/>
  <c r="AU10" i="18"/>
  <c r="AT21" i="18"/>
  <c r="AT20" i="18"/>
  <c r="AT19" i="18"/>
  <c r="AT18" i="18"/>
  <c r="AT17" i="18"/>
  <c r="AT15" i="18"/>
  <c r="AT14" i="18"/>
  <c r="AT13" i="18"/>
  <c r="AT12" i="18"/>
  <c r="AT11" i="18"/>
  <c r="AT10" i="18"/>
  <c r="AS21" i="18"/>
  <c r="AS20" i="18"/>
  <c r="AS19" i="18"/>
  <c r="AS18" i="18"/>
  <c r="AS15" i="18"/>
  <c r="AS14" i="18"/>
  <c r="AS13" i="18"/>
  <c r="AS12" i="18"/>
  <c r="AS11" i="18"/>
  <c r="AR21" i="18"/>
  <c r="AR20" i="18"/>
  <c r="AR19" i="18"/>
  <c r="AR18" i="18"/>
  <c r="AR15" i="18"/>
  <c r="AR14" i="18"/>
  <c r="AR13" i="18"/>
  <c r="AR12" i="18"/>
  <c r="AR11" i="18"/>
  <c r="AR10" i="18"/>
  <c r="AQ21" i="18"/>
  <c r="AQ20" i="18"/>
  <c r="AQ19" i="18"/>
  <c r="AQ18" i="18"/>
  <c r="AQ15" i="18"/>
  <c r="AQ14" i="18"/>
  <c r="AQ13" i="18"/>
  <c r="AQ12" i="18"/>
  <c r="AQ11" i="18"/>
  <c r="AQ10" i="18"/>
  <c r="AP21" i="18"/>
  <c r="AP20" i="18"/>
  <c r="AP19" i="18"/>
  <c r="AP18" i="18"/>
  <c r="AP15" i="18"/>
  <c r="AP14" i="18"/>
  <c r="AP13" i="18"/>
  <c r="AP12" i="18"/>
  <c r="AP11" i="18"/>
  <c r="AP10" i="18"/>
  <c r="AO20" i="18"/>
  <c r="AO19" i="18"/>
  <c r="AO18" i="18"/>
  <c r="AO15" i="18"/>
  <c r="AO14" i="18"/>
  <c r="AO13" i="18"/>
  <c r="AO12" i="18"/>
  <c r="AO11" i="18"/>
  <c r="AO10" i="18"/>
  <c r="AN21" i="18"/>
  <c r="AN20" i="18"/>
  <c r="AN19" i="18"/>
  <c r="AN18" i="18"/>
  <c r="AN17" i="18"/>
  <c r="AN15" i="18"/>
  <c r="AN14" i="18"/>
  <c r="AN13" i="18"/>
  <c r="AN12" i="18"/>
  <c r="AN11" i="18"/>
  <c r="AN10" i="18"/>
  <c r="AM21" i="18"/>
  <c r="AM20" i="18"/>
  <c r="AM19" i="18"/>
  <c r="AM18" i="18"/>
  <c r="AM17" i="18"/>
  <c r="AM15" i="18"/>
  <c r="AM14" i="18"/>
  <c r="AM13" i="18"/>
  <c r="AM12" i="18"/>
  <c r="AM11" i="18"/>
  <c r="AM10" i="18"/>
  <c r="AL21" i="18"/>
  <c r="AL20" i="18"/>
  <c r="AL19" i="18"/>
  <c r="AL18" i="18"/>
  <c r="AL17" i="18"/>
  <c r="AL15" i="18"/>
  <c r="AL14" i="18"/>
  <c r="AL13" i="18"/>
  <c r="AL12" i="18"/>
  <c r="AL11" i="18"/>
  <c r="AL10" i="18"/>
  <c r="AK21" i="18"/>
  <c r="AK20" i="18"/>
  <c r="AK19" i="18"/>
  <c r="AK18" i="18"/>
  <c r="AK17" i="18"/>
  <c r="AK15" i="18"/>
  <c r="AK14" i="18"/>
  <c r="AK13" i="18"/>
  <c r="AK12" i="18"/>
  <c r="AK11" i="18"/>
  <c r="AK10" i="18"/>
  <c r="AJ21" i="18"/>
  <c r="AJ20" i="18"/>
  <c r="AJ19" i="18"/>
  <c r="AJ18" i="18"/>
  <c r="AJ17" i="18"/>
  <c r="AJ15" i="18"/>
  <c r="AJ14" i="18"/>
  <c r="AJ13" i="18"/>
  <c r="AJ12" i="18"/>
  <c r="AJ11" i="18"/>
  <c r="AJ10" i="18"/>
  <c r="AI20" i="18"/>
  <c r="AI19" i="18"/>
  <c r="AI18" i="18"/>
  <c r="AI15" i="18"/>
  <c r="AI14" i="18"/>
  <c r="AI13" i="18"/>
  <c r="AI12" i="18"/>
  <c r="AI11" i="18"/>
  <c r="AI10" i="18"/>
  <c r="AH30" i="18"/>
  <c r="AH21" i="18"/>
  <c r="AH20" i="18"/>
  <c r="AH19" i="18"/>
  <c r="AH18" i="18"/>
  <c r="AH17" i="18"/>
  <c r="AH15" i="18"/>
  <c r="AH14" i="18"/>
  <c r="AH13" i="18"/>
  <c r="AH12" i="18"/>
  <c r="AH11" i="18"/>
  <c r="AH10" i="18"/>
  <c r="P146" i="17"/>
  <c r="N146" i="17"/>
  <c r="L146" i="17"/>
  <c r="J146" i="17"/>
  <c r="H146" i="17"/>
  <c r="F146" i="17"/>
  <c r="D146" i="17"/>
  <c r="P145" i="17"/>
  <c r="N145" i="17"/>
  <c r="L145" i="17"/>
  <c r="J145" i="17"/>
  <c r="H145" i="17"/>
  <c r="F145" i="17"/>
  <c r="D145" i="17"/>
  <c r="P136" i="17"/>
  <c r="N136" i="17"/>
  <c r="L136" i="17"/>
  <c r="J136" i="17"/>
  <c r="H136" i="17"/>
  <c r="F136" i="17"/>
  <c r="D136" i="17"/>
  <c r="P135" i="17"/>
  <c r="N135" i="17"/>
  <c r="L135" i="17"/>
  <c r="J135" i="17"/>
  <c r="H135" i="17"/>
  <c r="F135" i="17"/>
  <c r="D135" i="17"/>
  <c r="P126" i="17"/>
  <c r="N126" i="17"/>
  <c r="L126" i="17"/>
  <c r="J126" i="17"/>
  <c r="H126" i="17"/>
  <c r="F126" i="17"/>
  <c r="D126" i="17"/>
  <c r="P125" i="17"/>
  <c r="N125" i="17"/>
  <c r="L125" i="17"/>
  <c r="J125" i="17"/>
  <c r="H125" i="17"/>
  <c r="F125" i="17"/>
  <c r="D125" i="17"/>
  <c r="P124" i="17"/>
  <c r="N124" i="17"/>
  <c r="L124" i="17"/>
  <c r="L134" i="17" s="1"/>
  <c r="J124" i="17"/>
  <c r="J134" i="17" s="1"/>
  <c r="H124" i="17"/>
  <c r="H134" i="17" s="1"/>
  <c r="H151" i="17" s="1"/>
  <c r="H156" i="17" s="1"/>
  <c r="H159" i="17" s="1"/>
  <c r="F124" i="17"/>
  <c r="F134" i="17" s="1"/>
  <c r="F151" i="17" s="1"/>
  <c r="F156" i="17" s="1"/>
  <c r="F159" i="17" s="1"/>
  <c r="D124" i="17"/>
  <c r="D134" i="17" s="1"/>
  <c r="P105" i="17"/>
  <c r="N105" i="17"/>
  <c r="L105" i="17"/>
  <c r="J105" i="17"/>
  <c r="H105" i="17"/>
  <c r="F105" i="17"/>
  <c r="D105" i="17"/>
  <c r="P104" i="17"/>
  <c r="P111" i="17" s="1"/>
  <c r="N104" i="17"/>
  <c r="N111" i="17" s="1"/>
  <c r="L104" i="17"/>
  <c r="L111" i="17" s="1"/>
  <c r="J104" i="17"/>
  <c r="J111" i="17" s="1"/>
  <c r="H104" i="17"/>
  <c r="H111" i="17" s="1"/>
  <c r="F104" i="17"/>
  <c r="F111" i="17" s="1"/>
  <c r="D104" i="17"/>
  <c r="D111" i="17" s="1"/>
  <c r="P99" i="17"/>
  <c r="N99" i="17"/>
  <c r="L99" i="17"/>
  <c r="J99" i="17"/>
  <c r="J103" i="17" s="1"/>
  <c r="J110" i="17" s="1"/>
  <c r="H99" i="17"/>
  <c r="H103" i="17" s="1"/>
  <c r="H110" i="17" s="1"/>
  <c r="F99" i="17"/>
  <c r="F96" i="17" s="1"/>
  <c r="F103" i="17" s="1"/>
  <c r="D99" i="17"/>
  <c r="D96" i="17" s="1"/>
  <c r="D103" i="17" s="1"/>
  <c r="D110" i="17" s="1"/>
  <c r="P103" i="17"/>
  <c r="P110" i="17" s="1"/>
  <c r="N103" i="17"/>
  <c r="N110" i="17" s="1"/>
  <c r="L103" i="17"/>
  <c r="L110" i="17" s="1"/>
  <c r="P85" i="17"/>
  <c r="N85" i="17"/>
  <c r="L85" i="17"/>
  <c r="J85" i="17"/>
  <c r="H85" i="17"/>
  <c r="F85" i="17"/>
  <c r="D85" i="17"/>
  <c r="P84" i="17"/>
  <c r="N84" i="17"/>
  <c r="L84" i="17"/>
  <c r="J84" i="17"/>
  <c r="H84" i="17"/>
  <c r="F84" i="17"/>
  <c r="D84" i="17"/>
  <c r="P76" i="17"/>
  <c r="N76" i="17"/>
  <c r="N87" i="17" s="1"/>
  <c r="N113" i="17" s="1"/>
  <c r="L76" i="17"/>
  <c r="L87" i="17" s="1"/>
  <c r="J76" i="17"/>
  <c r="J87" i="17" s="1"/>
  <c r="J113" i="17" s="1"/>
  <c r="H76" i="17"/>
  <c r="H87" i="17" s="1"/>
  <c r="F76" i="17"/>
  <c r="D76" i="17"/>
  <c r="P75" i="17"/>
  <c r="P86" i="17" s="1"/>
  <c r="N75" i="17"/>
  <c r="L75" i="17"/>
  <c r="J75" i="17"/>
  <c r="J86" i="17" s="1"/>
  <c r="H75" i="17"/>
  <c r="F75" i="17"/>
  <c r="D75" i="17"/>
  <c r="D86" i="17" s="1"/>
  <c r="D51" i="17"/>
  <c r="P49" i="17"/>
  <c r="P51" i="17" s="1"/>
  <c r="N49" i="17"/>
  <c r="N51" i="17" s="1"/>
  <c r="L49" i="17"/>
  <c r="L51" i="17" s="1"/>
  <c r="J49" i="17"/>
  <c r="J51" i="17" s="1"/>
  <c r="H49" i="17"/>
  <c r="H51" i="17" s="1"/>
  <c r="F49" i="17"/>
  <c r="F51" i="17" s="1"/>
  <c r="D49" i="17"/>
  <c r="P48" i="17"/>
  <c r="N48" i="17"/>
  <c r="L48" i="17"/>
  <c r="J48" i="17"/>
  <c r="H48" i="17"/>
  <c r="F48" i="17"/>
  <c r="D48" i="17"/>
  <c r="P37" i="17"/>
  <c r="N37" i="17"/>
  <c r="L37" i="17"/>
  <c r="J37" i="17"/>
  <c r="H37" i="17"/>
  <c r="F37" i="17"/>
  <c r="D37" i="17"/>
  <c r="P33" i="17"/>
  <c r="P50" i="17" s="1"/>
  <c r="N33" i="17"/>
  <c r="L33" i="17"/>
  <c r="L50" i="17" s="1"/>
  <c r="J33" i="17"/>
  <c r="H33" i="17"/>
  <c r="F33" i="17"/>
  <c r="D33" i="17"/>
  <c r="D50" i="17" s="1"/>
  <c r="D27" i="17"/>
  <c r="CB112" i="17" l="1"/>
  <c r="L113" i="17"/>
  <c r="CD112" i="17"/>
  <c r="DB112" i="17"/>
  <c r="AH113" i="17"/>
  <c r="BF113" i="17"/>
  <c r="CD113" i="17"/>
  <c r="DB113" i="17"/>
  <c r="DD112" i="17"/>
  <c r="CV112" i="17"/>
  <c r="AB113" i="17"/>
  <c r="AZ113" i="17"/>
  <c r="BX113" i="17"/>
  <c r="CV113" i="17"/>
  <c r="AD113" i="17"/>
  <c r="BB113" i="17"/>
  <c r="BZ113" i="17"/>
  <c r="CX113" i="17"/>
  <c r="DJ151" i="17"/>
  <c r="DJ156" i="17" s="1"/>
  <c r="DJ159" i="17" s="1"/>
  <c r="J151" i="17"/>
  <c r="J156" i="17" s="1"/>
  <c r="J159" i="17" s="1"/>
  <c r="D151" i="17"/>
  <c r="D156" i="17" s="1"/>
  <c r="D159" i="17" s="1"/>
  <c r="T151" i="17"/>
  <c r="T156" i="17" s="1"/>
  <c r="T159" i="17" s="1"/>
  <c r="L151" i="17"/>
  <c r="L156" i="17" s="1"/>
  <c r="L159" i="17" s="1"/>
  <c r="N134" i="17"/>
  <c r="N151" i="17" s="1"/>
  <c r="N156" i="17" s="1"/>
  <c r="N159" i="17" s="1"/>
  <c r="CN134" i="17"/>
  <c r="CN151" i="17" s="1"/>
  <c r="CN156" i="17" s="1"/>
  <c r="CN159" i="17" s="1"/>
  <c r="P134" i="17"/>
  <c r="P151" i="17" s="1"/>
  <c r="P156" i="17" s="1"/>
  <c r="P159" i="17" s="1"/>
  <c r="CL112" i="17"/>
  <c r="CN110" i="17"/>
  <c r="CN112" i="17" s="1"/>
  <c r="T110" i="17"/>
  <c r="T112" i="17" s="1"/>
  <c r="AR110" i="17"/>
  <c r="AR112" i="17" s="1"/>
  <c r="BP110" i="17"/>
  <c r="BP112" i="17" s="1"/>
  <c r="F110" i="17"/>
  <c r="V110" i="17"/>
  <c r="V112" i="17" s="1"/>
  <c r="AT110" i="17"/>
  <c r="AT112" i="17" s="1"/>
  <c r="BX112" i="17"/>
  <c r="BZ110" i="17"/>
  <c r="BZ112" i="17" s="1"/>
  <c r="AD110" i="17"/>
  <c r="BB110" i="17"/>
  <c r="DJ110" i="17"/>
  <c r="CP112" i="17"/>
  <c r="BR112" i="17"/>
  <c r="V113" i="17"/>
  <c r="AT113" i="17"/>
  <c r="BR113" i="17"/>
  <c r="CP113" i="17"/>
  <c r="AV112" i="17"/>
  <c r="DN112" i="17"/>
  <c r="X112" i="17"/>
  <c r="DP112" i="17"/>
  <c r="DR112" i="17"/>
  <c r="J112" i="17"/>
  <c r="X113" i="17"/>
  <c r="AV113" i="17"/>
  <c r="BT113" i="17"/>
  <c r="CR113" i="17"/>
  <c r="P112" i="17"/>
  <c r="BV112" i="17"/>
  <c r="DJ113" i="17"/>
  <c r="L86" i="17"/>
  <c r="L112" i="17" s="1"/>
  <c r="N86" i="17"/>
  <c r="N112" i="17" s="1"/>
  <c r="CX86" i="17"/>
  <c r="CX112" i="17" s="1"/>
  <c r="D87" i="17"/>
  <c r="D113" i="17" s="1"/>
  <c r="DP87" i="17"/>
  <c r="DL113" i="17"/>
  <c r="F87" i="17"/>
  <c r="F113" i="17" s="1"/>
  <c r="DR87" i="17"/>
  <c r="DR113" i="17" s="1"/>
  <c r="DJ86" i="17"/>
  <c r="DJ112" i="17" s="1"/>
  <c r="BB86" i="17"/>
  <c r="DL86" i="17"/>
  <c r="DL112" i="17" s="1"/>
  <c r="F86" i="17"/>
  <c r="P87" i="17"/>
  <c r="P113" i="17" s="1"/>
  <c r="H86" i="17"/>
  <c r="H112" i="17" s="1"/>
  <c r="AD86" i="17"/>
  <c r="AD112" i="17" s="1"/>
  <c r="BH29" i="18"/>
  <c r="D54" i="17"/>
  <c r="N50" i="17"/>
  <c r="F54" i="17"/>
  <c r="AO21" i="18"/>
  <c r="BA21" i="18"/>
  <c r="DL50" i="17"/>
  <c r="AF50" i="17"/>
  <c r="DN50" i="17"/>
  <c r="F50" i="17"/>
  <c r="F53" i="17" s="1"/>
  <c r="J50" i="17"/>
  <c r="BF50" i="17"/>
  <c r="DB50" i="17"/>
  <c r="AH50" i="17"/>
  <c r="DP50" i="17"/>
  <c r="DR50" i="17"/>
  <c r="H50" i="17"/>
  <c r="DJ50" i="17"/>
  <c r="AO17" i="18"/>
  <c r="BA17" i="18"/>
  <c r="AP17" i="18"/>
  <c r="BB17" i="18"/>
  <c r="BH17" i="18"/>
  <c r="AS17" i="18"/>
  <c r="BI17" i="18"/>
  <c r="BJ29" i="18"/>
  <c r="AR17" i="18"/>
  <c r="AQ17" i="18"/>
  <c r="BE17" i="18"/>
  <c r="BD17" i="18"/>
  <c r="BC17" i="18"/>
  <c r="DP113" i="17"/>
  <c r="BF29" i="18"/>
  <c r="DN113" i="17"/>
  <c r="BF21" i="18"/>
  <c r="T113" i="17"/>
  <c r="AR113" i="17"/>
  <c r="BP113" i="17"/>
  <c r="CN113" i="17"/>
  <c r="AJ113" i="17"/>
  <c r="BH113" i="17"/>
  <c r="CF113" i="17"/>
  <c r="DD113" i="17"/>
  <c r="R113" i="17"/>
  <c r="AP113" i="17"/>
  <c r="BN113" i="17"/>
  <c r="CL113" i="17"/>
  <c r="CN51" i="17"/>
  <c r="AU28" i="18" s="1"/>
  <c r="AU29" i="18"/>
  <c r="AI17" i="18"/>
  <c r="AI21" i="18"/>
  <c r="D53" i="17"/>
  <c r="D112" i="17"/>
  <c r="H113" i="17"/>
  <c r="F112" i="17" l="1"/>
  <c r="BB112" i="17"/>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21" i="15"/>
  <c r="I3" i="27" l="1"/>
  <c r="H3" i="25"/>
  <c r="G3" i="26"/>
  <c r="I115" i="12" l="1"/>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F58" i="12"/>
  <c r="H111" i="12"/>
  <c r="H110" i="12"/>
  <c r="H109" i="12"/>
  <c r="H108" i="12"/>
  <c r="H104" i="12"/>
  <c r="H103" i="12"/>
  <c r="H102" i="12"/>
  <c r="H100" i="12"/>
  <c r="H99" i="12"/>
  <c r="H97" i="12"/>
  <c r="H96" i="12"/>
  <c r="H95" i="12"/>
  <c r="H94" i="12"/>
  <c r="H106" i="12"/>
  <c r="H113" i="12" s="1"/>
  <c r="H115" i="12" s="1"/>
  <c r="H105" i="12"/>
  <c r="H112" i="12" s="1"/>
  <c r="H114" i="12" s="1"/>
  <c r="H91" i="12"/>
  <c r="H90" i="12"/>
  <c r="H85" i="12"/>
  <c r="H84" i="12"/>
  <c r="H83" i="12"/>
  <c r="H82" i="12"/>
  <c r="H81" i="12"/>
  <c r="H80" i="12"/>
  <c r="H79" i="12"/>
  <c r="H76" i="12"/>
  <c r="H75" i="12"/>
  <c r="H74" i="12"/>
  <c r="H73" i="12"/>
  <c r="H72" i="12"/>
  <c r="H71" i="12"/>
  <c r="H70" i="12"/>
  <c r="H69" i="12"/>
  <c r="H68" i="12"/>
  <c r="H67" i="12"/>
  <c r="H66" i="12"/>
  <c r="H65" i="12"/>
  <c r="H64" i="12"/>
  <c r="H63" i="12"/>
  <c r="H62" i="12"/>
  <c r="H61" i="12"/>
  <c r="H60" i="12"/>
  <c r="H59" i="12"/>
  <c r="H58" i="12"/>
  <c r="H54" i="12"/>
  <c r="H49" i="12"/>
  <c r="H48" i="12"/>
  <c r="H47" i="12"/>
  <c r="H46" i="12"/>
  <c r="H45" i="12"/>
  <c r="H44" i="12"/>
  <c r="H43" i="12"/>
  <c r="H42" i="12"/>
  <c r="H41" i="12"/>
  <c r="H40" i="12"/>
  <c r="H38" i="12"/>
  <c r="H37" i="12"/>
  <c r="H36" i="12"/>
  <c r="H34" i="12"/>
  <c r="H33" i="12"/>
  <c r="H32" i="12"/>
  <c r="H31" i="12"/>
  <c r="H30" i="12"/>
  <c r="H27" i="12"/>
  <c r="H26" i="12"/>
  <c r="H25" i="12"/>
  <c r="H24" i="12"/>
  <c r="H23" i="12"/>
  <c r="H22" i="12"/>
  <c r="H21" i="12"/>
  <c r="H20" i="12"/>
  <c r="H19" i="12"/>
  <c r="H18" i="12"/>
  <c r="H17" i="12"/>
  <c r="H16" i="12"/>
  <c r="H15" i="12"/>
  <c r="H14" i="12"/>
  <c r="H13" i="12"/>
  <c r="H12" i="12"/>
  <c r="H11" i="12"/>
  <c r="H10" i="12"/>
  <c r="H9" i="12"/>
  <c r="G7" i="12"/>
  <c r="E7" i="12"/>
  <c r="F7" i="4"/>
  <c r="D7" i="4"/>
  <c r="G52" i="4"/>
  <c r="G51" i="4"/>
  <c r="G49" i="4"/>
  <c r="G48" i="4"/>
  <c r="G47" i="4"/>
  <c r="G46" i="4"/>
  <c r="G44" i="4"/>
  <c r="G43" i="4"/>
  <c r="G42" i="4"/>
  <c r="G41" i="4"/>
  <c r="G38" i="4"/>
  <c r="G37" i="4"/>
  <c r="G36" i="4"/>
  <c r="G35" i="4"/>
  <c r="G34" i="4"/>
  <c r="G33" i="4"/>
  <c r="G32" i="4"/>
  <c r="G31" i="4"/>
  <c r="G27" i="4"/>
  <c r="G26" i="4"/>
  <c r="G25" i="4"/>
  <c r="G24" i="4"/>
  <c r="G23" i="4"/>
  <c r="G22" i="4"/>
  <c r="G21" i="4"/>
  <c r="G17" i="4"/>
  <c r="G16" i="4"/>
  <c r="G15" i="4"/>
  <c r="G14" i="4"/>
  <c r="G13" i="4"/>
  <c r="G12" i="4"/>
  <c r="G11" i="4"/>
  <c r="G10" i="4"/>
  <c r="G9" i="4"/>
  <c r="F25"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30" i="5"/>
  <c r="H29" i="5"/>
  <c r="H28" i="5"/>
  <c r="H27" i="5"/>
  <c r="H26" i="5"/>
  <c r="H25" i="5"/>
  <c r="H24" i="5"/>
  <c r="H23" i="5"/>
  <c r="H22" i="5"/>
  <c r="H13" i="5"/>
  <c r="H12" i="5"/>
  <c r="H11" i="5"/>
  <c r="H10" i="5"/>
  <c r="H9" i="5"/>
  <c r="H8" i="5"/>
  <c r="H7" i="5"/>
  <c r="B7" i="17"/>
  <c r="F1" i="17"/>
  <c r="F11" i="23"/>
  <c r="BN27" i="18"/>
  <c r="BK39" i="18"/>
  <c r="F4" i="18"/>
  <c r="A4" i="18"/>
  <c r="DU8" i="18"/>
  <c r="DT8" i="18"/>
  <c r="DS8" i="18"/>
  <c r="DR8" i="18"/>
  <c r="DQ8" i="18"/>
  <c r="DP8" i="18"/>
  <c r="DO8" i="18"/>
  <c r="DN8" i="18"/>
  <c r="DM8" i="18"/>
  <c r="DL8" i="18"/>
  <c r="DK8" i="18"/>
  <c r="DJ8" i="18"/>
  <c r="DI8" i="18"/>
  <c r="DH8" i="18"/>
  <c r="DG8" i="18"/>
  <c r="DF8" i="18"/>
  <c r="DE8" i="18"/>
  <c r="DD8" i="18"/>
  <c r="DC8" i="18"/>
  <c r="DB8" i="18"/>
  <c r="DA8" i="18"/>
  <c r="CZ8" i="18"/>
  <c r="CY8" i="18"/>
  <c r="CX8" i="18"/>
  <c r="CW8" i="18"/>
  <c r="CV8" i="18"/>
  <c r="CU8" i="18"/>
  <c r="CT8" i="18"/>
  <c r="CS8" i="18"/>
  <c r="CR8" i="18"/>
  <c r="CQ8" i="18"/>
  <c r="CP8" i="18"/>
  <c r="CO8" i="18"/>
  <c r="CN8" i="18"/>
  <c r="CM8" i="18"/>
  <c r="CL8" i="18"/>
  <c r="CK8" i="18"/>
  <c r="CJ8" i="18"/>
  <c r="CI8" i="18"/>
  <c r="CH8" i="18"/>
  <c r="CG8" i="18"/>
  <c r="CF8" i="18"/>
  <c r="CE8" i="18"/>
  <c r="CD8" i="18"/>
  <c r="CC8" i="18"/>
  <c r="CB8" i="18"/>
  <c r="CA8" i="18"/>
  <c r="BZ8" i="18"/>
  <c r="BY8" i="18"/>
  <c r="BX8" i="18"/>
  <c r="BW8" i="18"/>
  <c r="BV8" i="18"/>
  <c r="BU8" i="18"/>
  <c r="BT8" i="18"/>
  <c r="BS8" i="18"/>
  <c r="BR8" i="18"/>
  <c r="BQ8" i="18"/>
  <c r="BP8" i="18"/>
  <c r="BO8" i="18"/>
  <c r="BN8" i="18"/>
  <c r="C8" i="18"/>
  <c r="BJ8" i="18"/>
  <c r="BI8" i="18"/>
  <c r="BH8" i="18"/>
  <c r="BG8" i="18"/>
  <c r="BF8" i="18"/>
  <c r="BE8" i="18"/>
  <c r="BD8" i="18"/>
  <c r="BC8" i="18"/>
  <c r="BB8" i="18"/>
  <c r="BA8" i="18"/>
  <c r="AZ8" i="18"/>
  <c r="AY8" i="18"/>
  <c r="AX8" i="18"/>
  <c r="AW8" i="18"/>
  <c r="AV8" i="18"/>
  <c r="AU8" i="18"/>
  <c r="AT8" i="18"/>
  <c r="AS8" i="18"/>
  <c r="AR8" i="18"/>
  <c r="AQ8" i="18"/>
  <c r="AP8" i="18"/>
  <c r="AO8" i="18"/>
  <c r="AN8" i="18"/>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7" i="18"/>
  <c r="D7" i="18"/>
  <c r="AB7" i="7" l="1"/>
  <c r="AB69" i="7"/>
  <c r="AB68" i="7"/>
  <c r="AB67" i="7"/>
  <c r="AB66" i="7"/>
  <c r="AB65" i="7"/>
  <c r="AB64" i="7"/>
  <c r="AB63" i="7"/>
  <c r="AB62" i="7"/>
  <c r="AB61" i="7"/>
  <c r="AB60" i="7"/>
  <c r="AB59" i="7"/>
  <c r="AB58" i="7"/>
  <c r="AB57" i="7"/>
  <c r="AB56" i="7"/>
  <c r="AB55" i="7"/>
  <c r="AB54" i="7"/>
  <c r="AB53" i="7"/>
  <c r="AB52" i="7"/>
  <c r="AB51" i="7"/>
  <c r="AB50" i="7"/>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1" i="7"/>
  <c r="AB10" i="7"/>
  <c r="AB12" i="7"/>
  <c r="B158" i="17"/>
  <c r="E52" i="23" s="1"/>
  <c r="B157" i="17"/>
  <c r="E51" i="23" s="1"/>
  <c r="B156" i="17"/>
  <c r="E50" i="23" s="1"/>
  <c r="B155" i="17"/>
  <c r="E49" i="23" s="1"/>
  <c r="B154" i="17"/>
  <c r="E48" i="23" s="1"/>
  <c r="B153" i="17"/>
  <c r="E47" i="23" s="1"/>
  <c r="B152" i="17"/>
  <c r="E46" i="23" s="1"/>
  <c r="B151" i="17"/>
  <c r="E45" i="23" s="1"/>
  <c r="B150" i="17"/>
  <c r="E44" i="23" s="1"/>
  <c r="B149" i="17"/>
  <c r="E43" i="23" s="1"/>
  <c r="B148" i="17"/>
  <c r="E42" i="23" s="1"/>
  <c r="B147" i="17"/>
  <c r="E41" i="23" s="1"/>
  <c r="B146" i="17"/>
  <c r="E40" i="23" s="1"/>
  <c r="B145" i="17"/>
  <c r="E39" i="23" s="1"/>
  <c r="B144" i="17"/>
  <c r="E38" i="23" s="1"/>
  <c r="B143" i="17"/>
  <c r="E37" i="23" s="1"/>
  <c r="B142" i="17"/>
  <c r="E36" i="23" s="1"/>
  <c r="B141" i="17"/>
  <c r="E35" i="23" s="1"/>
  <c r="B140" i="17"/>
  <c r="E34" i="23" s="1"/>
  <c r="B139" i="17"/>
  <c r="E33" i="23" s="1"/>
  <c r="B138" i="17"/>
  <c r="E32" i="23" s="1"/>
  <c r="B137" i="17"/>
  <c r="E31" i="23" s="1"/>
  <c r="B136" i="17"/>
  <c r="E30" i="23" s="1"/>
  <c r="B135" i="17"/>
  <c r="E29" i="23" s="1"/>
  <c r="B134" i="17"/>
  <c r="E28" i="23" s="1"/>
  <c r="B133" i="17"/>
  <c r="E27" i="23" s="1"/>
  <c r="B132" i="17"/>
  <c r="E26" i="23" s="1"/>
  <c r="B131" i="17"/>
  <c r="E25" i="23" s="1"/>
  <c r="B130" i="17"/>
  <c r="E24" i="23" s="1"/>
  <c r="B129" i="17"/>
  <c r="E23" i="23" s="1"/>
  <c r="B128" i="17"/>
  <c r="E22" i="23" s="1"/>
  <c r="B127" i="17"/>
  <c r="E21" i="23" s="1"/>
  <c r="B126" i="17"/>
  <c r="E20" i="23" s="1"/>
  <c r="B125" i="17"/>
  <c r="E19" i="23" s="1"/>
  <c r="B124" i="17"/>
  <c r="E18" i="23" s="1"/>
  <c r="B123" i="17"/>
  <c r="E17" i="23" s="1"/>
  <c r="B122" i="17"/>
  <c r="E16" i="23" s="1"/>
  <c r="B121" i="17"/>
  <c r="E15" i="23" s="1"/>
  <c r="B120" i="17"/>
  <c r="E14" i="23" s="1"/>
  <c r="B119" i="17"/>
  <c r="E13" i="23" s="1"/>
  <c r="B118" i="17"/>
  <c r="E12" i="23" s="1"/>
  <c r="B117" i="17"/>
  <c r="E11" i="23" s="1"/>
  <c r="B116" i="17"/>
  <c r="E10" i="23" s="1"/>
  <c r="B115" i="17"/>
  <c r="E9" i="23" s="1"/>
  <c r="B109" i="17"/>
  <c r="F111" i="22" s="1"/>
  <c r="B108" i="17"/>
  <c r="F110" i="22" s="1"/>
  <c r="B107" i="17"/>
  <c r="F109" i="22" s="1"/>
  <c r="B106" i="17"/>
  <c r="F108" i="22" s="1"/>
  <c r="B102" i="17"/>
  <c r="F104" i="22" s="1"/>
  <c r="B101" i="17"/>
  <c r="F103" i="22" s="1"/>
  <c r="B100" i="17"/>
  <c r="F102" i="22" s="1"/>
  <c r="B99" i="17"/>
  <c r="F101" i="22" s="1"/>
  <c r="B98" i="17"/>
  <c r="F100" i="22" s="1"/>
  <c r="B97" i="17"/>
  <c r="F99" i="22" s="1"/>
  <c r="B96" i="17"/>
  <c r="F98" i="22" s="1"/>
  <c r="B95" i="17"/>
  <c r="F97" i="22" s="1"/>
  <c r="B94" i="17"/>
  <c r="F96" i="22" s="1"/>
  <c r="B93" i="17"/>
  <c r="F95" i="22" s="1"/>
  <c r="B92" i="17"/>
  <c r="F94" i="22" s="1"/>
  <c r="B91" i="17"/>
  <c r="F93" i="22" s="1"/>
  <c r="B90" i="17"/>
  <c r="F92" i="22" s="1"/>
  <c r="B89" i="17"/>
  <c r="F91" i="22" s="1"/>
  <c r="B88" i="17"/>
  <c r="F90" i="22" s="1"/>
  <c r="B83" i="17"/>
  <c r="F85" i="22" s="1"/>
  <c r="B82" i="17"/>
  <c r="F84" i="22" s="1"/>
  <c r="B81" i="17"/>
  <c r="F83" i="22" s="1"/>
  <c r="B80" i="17"/>
  <c r="F82" i="22" s="1"/>
  <c r="B79" i="17"/>
  <c r="F81" i="22" s="1"/>
  <c r="B78" i="17"/>
  <c r="F80" i="22" s="1"/>
  <c r="B77" i="17"/>
  <c r="F79" i="22" s="1"/>
  <c r="B74" i="17"/>
  <c r="F76" i="22" s="1"/>
  <c r="B73" i="17"/>
  <c r="F75" i="22" s="1"/>
  <c r="B72" i="17"/>
  <c r="F74" i="22" s="1"/>
  <c r="B71" i="17"/>
  <c r="F73" i="22" s="1"/>
  <c r="B70" i="17"/>
  <c r="F72" i="22" s="1"/>
  <c r="B69" i="17"/>
  <c r="F71" i="22" s="1"/>
  <c r="B68" i="17"/>
  <c r="F70" i="22" s="1"/>
  <c r="B67" i="17"/>
  <c r="F69" i="22" s="1"/>
  <c r="B66" i="17"/>
  <c r="F68" i="22" s="1"/>
  <c r="B65" i="17"/>
  <c r="F67" i="22" s="1"/>
  <c r="B64" i="17"/>
  <c r="F66" i="22" s="1"/>
  <c r="B63" i="17"/>
  <c r="F65" i="22" s="1"/>
  <c r="B62" i="17"/>
  <c r="F64" i="22" s="1"/>
  <c r="B61" i="17"/>
  <c r="F63" i="22" s="1"/>
  <c r="B60" i="17"/>
  <c r="F62" i="22" s="1"/>
  <c r="B59" i="17"/>
  <c r="F61" i="22" s="1"/>
  <c r="B58" i="17"/>
  <c r="F60" i="22" s="1"/>
  <c r="B57" i="17"/>
  <c r="F59" i="22" s="1"/>
  <c r="B56" i="17"/>
  <c r="F58" i="22" s="1"/>
  <c r="B54" i="17"/>
  <c r="F56" i="22" s="1"/>
  <c r="B53" i="17"/>
  <c r="F55" i="22" s="1"/>
  <c r="B52" i="17"/>
  <c r="F54" i="22" s="1"/>
  <c r="B51" i="17"/>
  <c r="F53" i="22" s="1"/>
  <c r="B50" i="17"/>
  <c r="F52" i="22" s="1"/>
  <c r="B49" i="17"/>
  <c r="F51" i="22" s="1"/>
  <c r="B48" i="17"/>
  <c r="F50" i="22" s="1"/>
  <c r="B47" i="17"/>
  <c r="F49" i="22" s="1"/>
  <c r="B46" i="17"/>
  <c r="F48" i="22" s="1"/>
  <c r="B45" i="17"/>
  <c r="F47" i="22" s="1"/>
  <c r="B44" i="17"/>
  <c r="F46" i="22" s="1"/>
  <c r="B43" i="17"/>
  <c r="F45" i="22" s="1"/>
  <c r="B42" i="17"/>
  <c r="F44" i="22" s="1"/>
  <c r="B41" i="17"/>
  <c r="F43" i="22" s="1"/>
  <c r="B40" i="17"/>
  <c r="F42" i="22" s="1"/>
  <c r="B39" i="17"/>
  <c r="F41" i="22" s="1"/>
  <c r="B38" i="17"/>
  <c r="F40" i="22" s="1"/>
  <c r="B37" i="17"/>
  <c r="F39" i="22" s="1"/>
  <c r="B36" i="17"/>
  <c r="B35" i="17"/>
  <c r="F37" i="22" s="1"/>
  <c r="B34" i="17"/>
  <c r="F36" i="22" s="1"/>
  <c r="B33" i="17"/>
  <c r="F35" i="22" s="1"/>
  <c r="B32" i="17"/>
  <c r="F34" i="22" s="1"/>
  <c r="B31" i="17"/>
  <c r="F33" i="22" s="1"/>
  <c r="B30" i="17"/>
  <c r="F32" i="22" s="1"/>
  <c r="B29" i="17"/>
  <c r="F31" i="22" s="1"/>
  <c r="B28" i="17"/>
  <c r="F30" i="22" s="1"/>
  <c r="B27" i="17"/>
  <c r="F29" i="22" s="1"/>
  <c r="B26" i="17"/>
  <c r="F28" i="22" s="1"/>
  <c r="B25" i="17"/>
  <c r="F27" i="22" s="1"/>
  <c r="B24" i="17"/>
  <c r="F26" i="22" s="1"/>
  <c r="B23" i="17"/>
  <c r="F25" i="22" s="1"/>
  <c r="B22" i="17"/>
  <c r="F24" i="22" s="1"/>
  <c r="B21" i="17"/>
  <c r="F23" i="22" s="1"/>
  <c r="B20" i="17"/>
  <c r="F22" i="22" s="1"/>
  <c r="B19" i="17"/>
  <c r="F21" i="22" s="1"/>
  <c r="B18" i="17"/>
  <c r="F20" i="22" s="1"/>
  <c r="B17" i="17"/>
  <c r="F19" i="22" s="1"/>
  <c r="B16" i="17"/>
  <c r="F18" i="22" s="1"/>
  <c r="B15" i="17"/>
  <c r="F17" i="22" s="1"/>
  <c r="B14" i="17"/>
  <c r="F16" i="22" s="1"/>
  <c r="B13" i="17"/>
  <c r="F15" i="22" s="1"/>
  <c r="B12" i="17"/>
  <c r="F14" i="22" s="1"/>
  <c r="B11" i="17"/>
  <c r="F13" i="22" s="1"/>
  <c r="B10" i="17"/>
  <c r="F12" i="22" s="1"/>
  <c r="B9" i="17"/>
  <c r="F11" i="22" s="1"/>
  <c r="F10" i="22"/>
  <c r="D29" i="18"/>
  <c r="B105" i="17" l="1"/>
  <c r="F107" i="22" s="1"/>
  <c r="F3" i="5"/>
  <c r="D3" i="4"/>
  <c r="D3" i="12"/>
  <c r="D3" i="22"/>
  <c r="F18" i="27"/>
  <c r="DU29" i="18" l="1"/>
  <c r="DJ29" i="18"/>
  <c r="DH29" i="18"/>
  <c r="DT29" i="18"/>
  <c r="DB29" i="18"/>
  <c r="DC29" i="18"/>
  <c r="DO29" i="18"/>
  <c r="CU29" i="18"/>
  <c r="DD29" i="18"/>
  <c r="DP29" i="18"/>
  <c r="DR29" i="18"/>
  <c r="DQ29" i="18"/>
  <c r="DE29" i="18"/>
  <c r="CT29" i="18"/>
  <c r="E7" i="18"/>
  <c r="AH38" i="18"/>
  <c r="AH37" i="18"/>
  <c r="AH36" i="18"/>
  <c r="AH35" i="18"/>
  <c r="AH34" i="18"/>
  <c r="AH33" i="18"/>
  <c r="AH32" i="18"/>
  <c r="AH31"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DU38" i="18"/>
  <c r="DU34" i="18"/>
  <c r="DT27" i="18"/>
  <c r="DS26" i="18"/>
  <c r="DQ23" i="18"/>
  <c r="DP21" i="18"/>
  <c r="DU20" i="18"/>
  <c r="DS13" i="18"/>
  <c r="DR10" i="18"/>
  <c r="DL10" i="18"/>
  <c r="DU35" i="18"/>
  <c r="DU33" i="18"/>
  <c r="DU32" i="18"/>
  <c r="DU31" i="18"/>
  <c r="DU30" i="18"/>
  <c r="DU28" i="18"/>
  <c r="DU27" i="18"/>
  <c r="DU26" i="18"/>
  <c r="DU25" i="18"/>
  <c r="DU24" i="18"/>
  <c r="DU23" i="18"/>
  <c r="DU22" i="18"/>
  <c r="DU21" i="18"/>
  <c r="DU19" i="18"/>
  <c r="DU18" i="18"/>
  <c r="DU17" i="18"/>
  <c r="DU16" i="18"/>
  <c r="DU15" i="18"/>
  <c r="DU14" i="18"/>
  <c r="DU13" i="18"/>
  <c r="DU12" i="18"/>
  <c r="DU11" i="18"/>
  <c r="DU10" i="18"/>
  <c r="DT35" i="18"/>
  <c r="DT34" i="18"/>
  <c r="DT33" i="18"/>
  <c r="DT32" i="18"/>
  <c r="DT31" i="18"/>
  <c r="DT30" i="18"/>
  <c r="DT28" i="18"/>
  <c r="DT26" i="18"/>
  <c r="DT25" i="18"/>
  <c r="DT24" i="18"/>
  <c r="DT23" i="18"/>
  <c r="DT22" i="18"/>
  <c r="DT21" i="18"/>
  <c r="DT20" i="18"/>
  <c r="DT19" i="18"/>
  <c r="DT18" i="18"/>
  <c r="DT17" i="18"/>
  <c r="DT16" i="18"/>
  <c r="DT15" i="18"/>
  <c r="DT14" i="18"/>
  <c r="DT13" i="18"/>
  <c r="DT12" i="18"/>
  <c r="DT11" i="18"/>
  <c r="DT10" i="18"/>
  <c r="DS35" i="18"/>
  <c r="DS34" i="18"/>
  <c r="DS33" i="18"/>
  <c r="DS32" i="18"/>
  <c r="DS31" i="18"/>
  <c r="DS30" i="18"/>
  <c r="DS40" i="18" s="1"/>
  <c r="DS29" i="18"/>
  <c r="DS28" i="18"/>
  <c r="DS27" i="18"/>
  <c r="DS25" i="18"/>
  <c r="DS24" i="18"/>
  <c r="DS23" i="18"/>
  <c r="DS22" i="18"/>
  <c r="DS21" i="18"/>
  <c r="DS20" i="18"/>
  <c r="DS19" i="18"/>
  <c r="DS18" i="18"/>
  <c r="DS17" i="18"/>
  <c r="DS16" i="18"/>
  <c r="DS15" i="18"/>
  <c r="DS14" i="18"/>
  <c r="DS12" i="18"/>
  <c r="DS11" i="18"/>
  <c r="DS10" i="18"/>
  <c r="DR35" i="18"/>
  <c r="DR34" i="18"/>
  <c r="DR33" i="18"/>
  <c r="DR32" i="18"/>
  <c r="DR31" i="18"/>
  <c r="DR30" i="18"/>
  <c r="DR40" i="18" s="1"/>
  <c r="DR28" i="18"/>
  <c r="DR27" i="18"/>
  <c r="DR26" i="18"/>
  <c r="DR25" i="18"/>
  <c r="DR24" i="18"/>
  <c r="DR23" i="18"/>
  <c r="DR22" i="18"/>
  <c r="DR21" i="18"/>
  <c r="DR20" i="18"/>
  <c r="DR19" i="18"/>
  <c r="DR18" i="18"/>
  <c r="DR17" i="18"/>
  <c r="DR16" i="18"/>
  <c r="DR15" i="18"/>
  <c r="DR14" i="18"/>
  <c r="DR13" i="18"/>
  <c r="DR12" i="18"/>
  <c r="DR11" i="18"/>
  <c r="DQ35" i="18"/>
  <c r="DQ34" i="18"/>
  <c r="DQ33" i="18"/>
  <c r="DQ32" i="18"/>
  <c r="DQ31" i="18"/>
  <c r="DQ30" i="18"/>
  <c r="DQ28" i="18"/>
  <c r="DQ27" i="18"/>
  <c r="DQ26" i="18"/>
  <c r="DQ25" i="18"/>
  <c r="DQ24" i="18"/>
  <c r="DQ22" i="18"/>
  <c r="DQ21" i="18"/>
  <c r="DQ20" i="18"/>
  <c r="DQ19" i="18"/>
  <c r="DQ18" i="18"/>
  <c r="DQ17" i="18"/>
  <c r="DQ16" i="18"/>
  <c r="DQ15" i="18"/>
  <c r="DQ14" i="18"/>
  <c r="DQ13" i="18"/>
  <c r="DQ12" i="18"/>
  <c r="DQ11" i="18"/>
  <c r="DQ10" i="18"/>
  <c r="DP35" i="18"/>
  <c r="DP34" i="18"/>
  <c r="DP33" i="18"/>
  <c r="DP32" i="18"/>
  <c r="DP31" i="18"/>
  <c r="DP30" i="18"/>
  <c r="DP28" i="18"/>
  <c r="DP27" i="18"/>
  <c r="DP26" i="18"/>
  <c r="DP25" i="18"/>
  <c r="DP24" i="18"/>
  <c r="DP23" i="18"/>
  <c r="DP22" i="18"/>
  <c r="DP20" i="18"/>
  <c r="DP19" i="18"/>
  <c r="DP18" i="18"/>
  <c r="DP17" i="18"/>
  <c r="DP16" i="18"/>
  <c r="DP15" i="18"/>
  <c r="DP14" i="18"/>
  <c r="DP13" i="18"/>
  <c r="DP12" i="18"/>
  <c r="DP11" i="18"/>
  <c r="DP10" i="18"/>
  <c r="DO35" i="18"/>
  <c r="DO34" i="18"/>
  <c r="DO33" i="18"/>
  <c r="DO32" i="18"/>
  <c r="DO31" i="18"/>
  <c r="DO30" i="18"/>
  <c r="DO28" i="18"/>
  <c r="DO27" i="18"/>
  <c r="DO26" i="18"/>
  <c r="DO25" i="18"/>
  <c r="DO24" i="18"/>
  <c r="DO23" i="18"/>
  <c r="DO22" i="18"/>
  <c r="DO20" i="18"/>
  <c r="DO19" i="18"/>
  <c r="DO18" i="18"/>
  <c r="DO17" i="18"/>
  <c r="DO16" i="18"/>
  <c r="DO15" i="18"/>
  <c r="DO14" i="18"/>
  <c r="DO13" i="18"/>
  <c r="DO12" i="18"/>
  <c r="DO11" i="18"/>
  <c r="DO10" i="18"/>
  <c r="DN35" i="18"/>
  <c r="DN34" i="18"/>
  <c r="DN33" i="18"/>
  <c r="DN32" i="18"/>
  <c r="DN31" i="18"/>
  <c r="DN30" i="18"/>
  <c r="DN29" i="18"/>
  <c r="DN28" i="18"/>
  <c r="DN27" i="18"/>
  <c r="DN26" i="18"/>
  <c r="DN25" i="18"/>
  <c r="DN24" i="18"/>
  <c r="DN23" i="18"/>
  <c r="DN22" i="18"/>
  <c r="DN21" i="18"/>
  <c r="DN20" i="18"/>
  <c r="DN19" i="18"/>
  <c r="DN18" i="18"/>
  <c r="DN17" i="18"/>
  <c r="DN16" i="18"/>
  <c r="DN15" i="18"/>
  <c r="DN14" i="18"/>
  <c r="DN13" i="18"/>
  <c r="DN12" i="18"/>
  <c r="DN11" i="18"/>
  <c r="DN10" i="18"/>
  <c r="DM35" i="18"/>
  <c r="DM34" i="18"/>
  <c r="DM33" i="18"/>
  <c r="DM32" i="18"/>
  <c r="DM31" i="18"/>
  <c r="DM30" i="18"/>
  <c r="DM29" i="18"/>
  <c r="DM28" i="18"/>
  <c r="DM27" i="18"/>
  <c r="DM26" i="18"/>
  <c r="DM25" i="18"/>
  <c r="DM24" i="18"/>
  <c r="DM23" i="18"/>
  <c r="DM22" i="18"/>
  <c r="DM21" i="18"/>
  <c r="DM20" i="18"/>
  <c r="DM19" i="18"/>
  <c r="DM18" i="18"/>
  <c r="DM17" i="18"/>
  <c r="DM16" i="18"/>
  <c r="DM15" i="18"/>
  <c r="DM14" i="18"/>
  <c r="DM13" i="18"/>
  <c r="DM12" i="18"/>
  <c r="DM11" i="18"/>
  <c r="DM10" i="18"/>
  <c r="DL35" i="18"/>
  <c r="DL34" i="18"/>
  <c r="DL33" i="18"/>
  <c r="DL32" i="18"/>
  <c r="DL31" i="18"/>
  <c r="DL30" i="18"/>
  <c r="DL29" i="18"/>
  <c r="DL28" i="18"/>
  <c r="DL27" i="18"/>
  <c r="DL26" i="18"/>
  <c r="DL25" i="18"/>
  <c r="DL24" i="18"/>
  <c r="DL23" i="18"/>
  <c r="DL22" i="18"/>
  <c r="DL21" i="18"/>
  <c r="DL20" i="18"/>
  <c r="DL19" i="18"/>
  <c r="DL18" i="18"/>
  <c r="DL17" i="18"/>
  <c r="DL16" i="18"/>
  <c r="DL15" i="18"/>
  <c r="DL14" i="18"/>
  <c r="DL13" i="18"/>
  <c r="DL12" i="18"/>
  <c r="DL11" i="18"/>
  <c r="DJ31" i="18"/>
  <c r="DK35" i="18"/>
  <c r="DK32" i="18"/>
  <c r="DK25" i="18"/>
  <c r="DK18" i="18"/>
  <c r="DJ13" i="18"/>
  <c r="DI18" i="18"/>
  <c r="DJ23" i="18"/>
  <c r="DI25" i="18"/>
  <c r="DI33" i="18"/>
  <c r="DH35" i="18"/>
  <c r="DG32" i="18"/>
  <c r="DH26" i="18"/>
  <c r="DG22" i="18"/>
  <c r="DH15" i="18"/>
  <c r="DG10" i="18"/>
  <c r="DF19" i="18"/>
  <c r="DE17" i="18"/>
  <c r="DD17" i="18"/>
  <c r="DD35" i="18"/>
  <c r="DD25" i="18"/>
  <c r="DD26" i="18"/>
  <c r="DC24" i="18"/>
  <c r="DB18" i="18"/>
  <c r="DC15" i="18"/>
  <c r="DC32" i="18"/>
  <c r="DB32" i="18"/>
  <c r="DA32" i="18"/>
  <c r="CZ25" i="18"/>
  <c r="DA21" i="18"/>
  <c r="DA11" i="18"/>
  <c r="CX21" i="18"/>
  <c r="CY24" i="18"/>
  <c r="CY32" i="18"/>
  <c r="CX31" i="18"/>
  <c r="CV27" i="18"/>
  <c r="CU28" i="18"/>
  <c r="CT27" i="18"/>
  <c r="CW27" i="18"/>
  <c r="CW19" i="18"/>
  <c r="CV17" i="18"/>
  <c r="CW15" i="18"/>
  <c r="CZ16" i="18"/>
  <c r="CY13" i="18"/>
  <c r="CX12" i="18"/>
  <c r="DK34" i="18"/>
  <c r="DK33" i="18"/>
  <c r="DK31" i="18"/>
  <c r="DK30" i="18"/>
  <c r="DK29" i="18"/>
  <c r="DK28" i="18"/>
  <c r="DK27" i="18"/>
  <c r="DK26" i="18"/>
  <c r="DK24" i="18"/>
  <c r="DK23" i="18"/>
  <c r="DK22" i="18"/>
  <c r="DK21" i="18"/>
  <c r="DK20" i="18"/>
  <c r="DK19" i="18"/>
  <c r="DK17" i="18"/>
  <c r="DK16" i="18"/>
  <c r="DK15" i="18"/>
  <c r="DK14" i="18"/>
  <c r="DK13" i="18"/>
  <c r="DK12" i="18"/>
  <c r="DK11" i="18"/>
  <c r="DK10" i="18"/>
  <c r="DJ35" i="18"/>
  <c r="DJ34" i="18"/>
  <c r="DJ33" i="18"/>
  <c r="DJ32" i="18"/>
  <c r="DJ30" i="18"/>
  <c r="DJ28" i="18"/>
  <c r="DJ27" i="18"/>
  <c r="DJ26" i="18"/>
  <c r="DJ25" i="18"/>
  <c r="DJ24" i="18"/>
  <c r="DJ22" i="18"/>
  <c r="DJ21" i="18"/>
  <c r="DJ20" i="18"/>
  <c r="DJ19" i="18"/>
  <c r="DJ18" i="18"/>
  <c r="DJ17" i="18"/>
  <c r="DJ16" i="18"/>
  <c r="DJ15" i="18"/>
  <c r="DJ14" i="18"/>
  <c r="DJ12" i="18"/>
  <c r="DJ11" i="18"/>
  <c r="DJ10" i="18"/>
  <c r="DI35" i="18"/>
  <c r="DI34" i="18"/>
  <c r="DI32" i="18"/>
  <c r="DI31" i="18"/>
  <c r="DI30" i="18"/>
  <c r="DI29" i="18"/>
  <c r="DI28" i="18"/>
  <c r="DI27" i="18"/>
  <c r="DI26" i="18"/>
  <c r="DI24" i="18"/>
  <c r="DI23" i="18"/>
  <c r="DI22" i="18"/>
  <c r="DI21" i="18"/>
  <c r="DI20" i="18"/>
  <c r="DI19" i="18"/>
  <c r="DI17" i="18"/>
  <c r="DI16" i="18"/>
  <c r="DI15" i="18"/>
  <c r="DI14" i="18"/>
  <c r="DI13" i="18"/>
  <c r="DI12" i="18"/>
  <c r="DI11" i="18"/>
  <c r="DI10" i="18"/>
  <c r="DH34" i="18"/>
  <c r="DH33" i="18"/>
  <c r="DH32" i="18"/>
  <c r="DH31" i="18"/>
  <c r="DH30" i="18"/>
  <c r="DH28" i="18"/>
  <c r="DH27" i="18"/>
  <c r="DH25" i="18"/>
  <c r="DH24" i="18"/>
  <c r="DH23" i="18"/>
  <c r="DH22" i="18"/>
  <c r="DH21" i="18"/>
  <c r="DH20" i="18"/>
  <c r="DH19" i="18"/>
  <c r="DH18" i="18"/>
  <c r="DH17" i="18"/>
  <c r="DH16" i="18"/>
  <c r="DH14" i="18"/>
  <c r="DH13" i="18"/>
  <c r="DH12" i="18"/>
  <c r="DH11" i="18"/>
  <c r="DH10" i="18"/>
  <c r="DG35" i="18"/>
  <c r="DG34" i="18"/>
  <c r="DG33" i="18"/>
  <c r="DG31" i="18"/>
  <c r="DG30" i="18"/>
  <c r="DG40" i="18" s="1"/>
  <c r="DG29" i="18"/>
  <c r="DG28" i="18"/>
  <c r="DG27" i="18"/>
  <c r="DG26" i="18"/>
  <c r="DG25" i="18"/>
  <c r="DG24" i="18"/>
  <c r="DG23" i="18"/>
  <c r="DG21" i="18"/>
  <c r="DG20" i="18"/>
  <c r="DG19" i="18"/>
  <c r="DG18" i="18"/>
  <c r="DG17" i="18"/>
  <c r="DG16" i="18"/>
  <c r="DG15" i="18"/>
  <c r="DG14" i="18"/>
  <c r="DG13" i="18"/>
  <c r="DG12" i="18"/>
  <c r="DG11" i="18"/>
  <c r="DF35" i="18"/>
  <c r="DF34" i="18"/>
  <c r="DF33" i="18"/>
  <c r="DF32" i="18"/>
  <c r="DF31" i="18"/>
  <c r="DF30" i="18"/>
  <c r="DF40" i="18" s="1"/>
  <c r="DF29" i="18"/>
  <c r="DF28" i="18"/>
  <c r="DF27" i="18"/>
  <c r="DF26" i="18"/>
  <c r="DF25" i="18"/>
  <c r="DF24" i="18"/>
  <c r="DF23" i="18"/>
  <c r="DF22" i="18"/>
  <c r="DF21" i="18"/>
  <c r="DF20" i="18"/>
  <c r="DF18" i="18"/>
  <c r="DF17" i="18"/>
  <c r="DF16" i="18"/>
  <c r="DF15" i="18"/>
  <c r="DF14" i="18"/>
  <c r="DF13" i="18"/>
  <c r="DF12" i="18"/>
  <c r="DF11" i="18"/>
  <c r="DF10" i="18"/>
  <c r="DE35" i="18"/>
  <c r="DE34" i="18"/>
  <c r="DE33" i="18"/>
  <c r="DE32" i="18"/>
  <c r="DE31" i="18"/>
  <c r="DE30" i="18"/>
  <c r="DE28" i="18"/>
  <c r="DE27" i="18"/>
  <c r="DE26" i="18"/>
  <c r="DE25" i="18"/>
  <c r="DE24" i="18"/>
  <c r="DE23" i="18"/>
  <c r="DE22" i="18"/>
  <c r="DE21" i="18"/>
  <c r="DE20" i="18"/>
  <c r="DE19" i="18"/>
  <c r="DE18" i="18"/>
  <c r="DE16" i="18"/>
  <c r="DE15" i="18"/>
  <c r="DE14" i="18"/>
  <c r="DE13" i="18"/>
  <c r="DE12" i="18"/>
  <c r="DE11" i="18"/>
  <c r="DE10" i="18"/>
  <c r="DD34" i="18"/>
  <c r="DD33" i="18"/>
  <c r="DD32" i="18"/>
  <c r="DD31" i="18"/>
  <c r="DD30" i="18"/>
  <c r="DD40" i="18" s="1"/>
  <c r="DD28" i="18"/>
  <c r="DD27" i="18"/>
  <c r="DD24" i="18"/>
  <c r="DD23" i="18"/>
  <c r="DD22" i="18"/>
  <c r="DD21" i="18"/>
  <c r="DD20" i="18"/>
  <c r="DD19" i="18"/>
  <c r="DD18" i="18"/>
  <c r="DD16" i="18"/>
  <c r="DD15" i="18"/>
  <c r="DD14" i="18"/>
  <c r="DD13" i="18"/>
  <c r="DD12" i="18"/>
  <c r="DD11" i="18"/>
  <c r="DD10" i="18"/>
  <c r="DC35" i="18"/>
  <c r="DC34" i="18"/>
  <c r="DC33" i="18"/>
  <c r="DC31" i="18"/>
  <c r="DC30" i="18"/>
  <c r="DC28" i="18"/>
  <c r="DC27" i="18"/>
  <c r="DC26" i="18"/>
  <c r="DC25" i="18"/>
  <c r="DC23" i="18"/>
  <c r="DC22" i="18"/>
  <c r="DC21" i="18"/>
  <c r="DC20" i="18"/>
  <c r="DC19" i="18"/>
  <c r="DC18" i="18"/>
  <c r="DC17" i="18"/>
  <c r="DC16" i="18"/>
  <c r="DC14" i="18"/>
  <c r="DC13" i="18"/>
  <c r="DC12" i="18"/>
  <c r="DC11" i="18"/>
  <c r="DC10" i="18"/>
  <c r="DB35" i="18"/>
  <c r="DB34" i="18"/>
  <c r="DB33" i="18"/>
  <c r="DB31" i="18"/>
  <c r="DB30" i="18"/>
  <c r="DB40" i="18" s="1"/>
  <c r="DB28" i="18"/>
  <c r="DB27" i="18"/>
  <c r="DB26" i="18"/>
  <c r="DB25" i="18"/>
  <c r="DB24" i="18"/>
  <c r="DB23" i="18"/>
  <c r="DB22" i="18"/>
  <c r="DB21" i="18"/>
  <c r="DB20" i="18"/>
  <c r="DB19" i="18"/>
  <c r="DB17" i="18"/>
  <c r="DB16" i="18"/>
  <c r="DB15" i="18"/>
  <c r="DB14" i="18"/>
  <c r="DB13" i="18"/>
  <c r="DB12" i="18"/>
  <c r="DB11" i="18"/>
  <c r="DB10" i="18"/>
  <c r="DA35" i="18"/>
  <c r="DA34" i="18"/>
  <c r="DA33" i="18"/>
  <c r="DA31" i="18"/>
  <c r="DA30" i="18"/>
  <c r="DA29" i="18"/>
  <c r="DA28" i="18"/>
  <c r="DA27" i="18"/>
  <c r="DA26" i="18"/>
  <c r="DA25" i="18"/>
  <c r="DA24" i="18"/>
  <c r="DA23" i="18"/>
  <c r="DA22" i="18"/>
  <c r="DA20" i="18"/>
  <c r="DA19" i="18"/>
  <c r="DA18" i="18"/>
  <c r="DA17" i="18"/>
  <c r="DA16" i="18"/>
  <c r="DA15" i="18"/>
  <c r="DA14" i="18"/>
  <c r="DA13" i="18"/>
  <c r="DA12" i="18"/>
  <c r="DA10" i="18"/>
  <c r="CZ35" i="18"/>
  <c r="CZ34" i="18"/>
  <c r="CZ33" i="18"/>
  <c r="CZ32" i="18"/>
  <c r="CZ31" i="18"/>
  <c r="CZ30" i="18"/>
  <c r="CZ40" i="18" s="1"/>
  <c r="CZ29" i="18"/>
  <c r="CZ28" i="18"/>
  <c r="CZ27" i="18"/>
  <c r="CZ26" i="18"/>
  <c r="CZ24" i="18"/>
  <c r="CZ23" i="18"/>
  <c r="CZ22" i="18"/>
  <c r="CZ21" i="18"/>
  <c r="CZ20" i="18"/>
  <c r="CZ19" i="18"/>
  <c r="CZ18" i="18"/>
  <c r="CZ17" i="18"/>
  <c r="CZ15" i="18"/>
  <c r="CZ14" i="18"/>
  <c r="CZ13" i="18"/>
  <c r="CZ12" i="18"/>
  <c r="CZ11" i="18"/>
  <c r="CZ10" i="18"/>
  <c r="CY35" i="18"/>
  <c r="CY34" i="18"/>
  <c r="CY33" i="18"/>
  <c r="CY31" i="18"/>
  <c r="CY30" i="18"/>
  <c r="CY29" i="18"/>
  <c r="CY28" i="18"/>
  <c r="CY27" i="18"/>
  <c r="CY26" i="18"/>
  <c r="CY25" i="18"/>
  <c r="CY23" i="18"/>
  <c r="CY22" i="18"/>
  <c r="CY21" i="18"/>
  <c r="CY20" i="18"/>
  <c r="CY19" i="18"/>
  <c r="CY18" i="18"/>
  <c r="CY17" i="18"/>
  <c r="CY16" i="18"/>
  <c r="CY15" i="18"/>
  <c r="CY14" i="18"/>
  <c r="CY12" i="18"/>
  <c r="CY11" i="18"/>
  <c r="CY10" i="18"/>
  <c r="CX35" i="18"/>
  <c r="CX34" i="18"/>
  <c r="CX33" i="18"/>
  <c r="CX32" i="18"/>
  <c r="CX30" i="18"/>
  <c r="CX29" i="18"/>
  <c r="CX28" i="18"/>
  <c r="CX27" i="18"/>
  <c r="CX26" i="18"/>
  <c r="CX25" i="18"/>
  <c r="CX24" i="18"/>
  <c r="CX23" i="18"/>
  <c r="CX22" i="18"/>
  <c r="CX20" i="18"/>
  <c r="CX19" i="18"/>
  <c r="CX18" i="18"/>
  <c r="CX17" i="18"/>
  <c r="CX16" i="18"/>
  <c r="CX15" i="18"/>
  <c r="CX14" i="18"/>
  <c r="CX13" i="18"/>
  <c r="CX11" i="18"/>
  <c r="CX10" i="18"/>
  <c r="CW35" i="18"/>
  <c r="CW34" i="18"/>
  <c r="CW33" i="18"/>
  <c r="CW32" i="18"/>
  <c r="CW31" i="18"/>
  <c r="CW30" i="18"/>
  <c r="CW29" i="18"/>
  <c r="CW28" i="18"/>
  <c r="CW26" i="18"/>
  <c r="CW25" i="18"/>
  <c r="CW24" i="18"/>
  <c r="CW23" i="18"/>
  <c r="CW22" i="18"/>
  <c r="CW21" i="18"/>
  <c r="CW20" i="18"/>
  <c r="CW18" i="18"/>
  <c r="CW17" i="18"/>
  <c r="CW16" i="18"/>
  <c r="CW14" i="18"/>
  <c r="CW13" i="18"/>
  <c r="CW12" i="18"/>
  <c r="CW11" i="18"/>
  <c r="CW10" i="18"/>
  <c r="CV35" i="18"/>
  <c r="CV34" i="18"/>
  <c r="CV33" i="18"/>
  <c r="CV32" i="18"/>
  <c r="CV31" i="18"/>
  <c r="CV30" i="18"/>
  <c r="CV29" i="18"/>
  <c r="CV28" i="18"/>
  <c r="CV26" i="18"/>
  <c r="CV25" i="18"/>
  <c r="CV24" i="18"/>
  <c r="CV23" i="18"/>
  <c r="CV22" i="18"/>
  <c r="CV21" i="18"/>
  <c r="CV20" i="18"/>
  <c r="CV19" i="18"/>
  <c r="CV18" i="18"/>
  <c r="CV16" i="18"/>
  <c r="CV15" i="18"/>
  <c r="CV14" i="18"/>
  <c r="CV13" i="18"/>
  <c r="CV12" i="18"/>
  <c r="CV11" i="18"/>
  <c r="CV10" i="18"/>
  <c r="CU35" i="18"/>
  <c r="CU34" i="18"/>
  <c r="CU33" i="18"/>
  <c r="CU32" i="18"/>
  <c r="CU31" i="18"/>
  <c r="CU30" i="18"/>
  <c r="CU27" i="18"/>
  <c r="CU26" i="18"/>
  <c r="CU25" i="18"/>
  <c r="CU24" i="18"/>
  <c r="CU23" i="18"/>
  <c r="CU22" i="18"/>
  <c r="CU21" i="18"/>
  <c r="CU20" i="18"/>
  <c r="CU19" i="18"/>
  <c r="CU18" i="18"/>
  <c r="CU17" i="18"/>
  <c r="CU16" i="18"/>
  <c r="CU15" i="18"/>
  <c r="CU14" i="18"/>
  <c r="CU13" i="18"/>
  <c r="CU12" i="18"/>
  <c r="CU11" i="18"/>
  <c r="CU10" i="18"/>
  <c r="CT35" i="18"/>
  <c r="CT34" i="18"/>
  <c r="CT33" i="18"/>
  <c r="CT32" i="18"/>
  <c r="CT31" i="18"/>
  <c r="CT30" i="18"/>
  <c r="CT40" i="18" s="1"/>
  <c r="CT28" i="18"/>
  <c r="CT26" i="18"/>
  <c r="CT25" i="18"/>
  <c r="CT24" i="18"/>
  <c r="CT23" i="18"/>
  <c r="CT22" i="18"/>
  <c r="CT21" i="18"/>
  <c r="CT20" i="18"/>
  <c r="CT19" i="18"/>
  <c r="CT18" i="18"/>
  <c r="CT17" i="18"/>
  <c r="CT16" i="18"/>
  <c r="CT15" i="18"/>
  <c r="CT14" i="18"/>
  <c r="CT13" i="18"/>
  <c r="CT12" i="18"/>
  <c r="CT11" i="18"/>
  <c r="CT10" i="18"/>
  <c r="BP7" i="18"/>
  <c r="BQ7" i="18"/>
  <c r="BR7" i="18"/>
  <c r="BS7" i="18"/>
  <c r="BT7" i="18"/>
  <c r="BU7" i="18"/>
  <c r="BV7" i="18"/>
  <c r="BW7" i="18"/>
  <c r="BX7" i="18"/>
  <c r="BY7" i="18"/>
  <c r="BZ7" i="18"/>
  <c r="CA7" i="18"/>
  <c r="CB7" i="18"/>
  <c r="CC7" i="18"/>
  <c r="CD7" i="18"/>
  <c r="CE7" i="18"/>
  <c r="CF7" i="18"/>
  <c r="CG7" i="18"/>
  <c r="CH7" i="18"/>
  <c r="CI7" i="18"/>
  <c r="CJ7" i="18"/>
  <c r="CK7" i="18"/>
  <c r="CL7" i="18"/>
  <c r="CM7" i="18"/>
  <c r="CN7" i="18"/>
  <c r="CO7" i="18"/>
  <c r="CP7" i="18"/>
  <c r="CQ7" i="18"/>
  <c r="CR7" i="18"/>
  <c r="CS7" i="18"/>
  <c r="CT7" i="18"/>
  <c r="CU7" i="18"/>
  <c r="CV7" i="18"/>
  <c r="CW7" i="18"/>
  <c r="CX7" i="18"/>
  <c r="CY7" i="18"/>
  <c r="CZ7" i="18"/>
  <c r="DA7" i="18"/>
  <c r="DB7" i="18"/>
  <c r="DC7" i="18"/>
  <c r="DD7" i="18"/>
  <c r="DE7" i="18"/>
  <c r="DF7" i="18"/>
  <c r="DG7" i="18"/>
  <c r="DH7" i="18"/>
  <c r="DI7" i="18"/>
  <c r="DJ7" i="18"/>
  <c r="DK7" i="18"/>
  <c r="DL7" i="18"/>
  <c r="DM7" i="18"/>
  <c r="DN7" i="18"/>
  <c r="DO7" i="18"/>
  <c r="DP7" i="18"/>
  <c r="DQ7" i="18"/>
  <c r="DR7" i="18"/>
  <c r="DS7" i="18"/>
  <c r="DT7" i="18"/>
  <c r="DU7" i="18"/>
  <c r="BN7" i="18"/>
  <c r="BO7" i="18"/>
  <c r="DL40" i="18" l="1"/>
  <c r="DC40" i="18"/>
  <c r="DA40" i="18"/>
  <c r="CU40" i="18"/>
  <c r="DU40" i="18"/>
  <c r="DE40" i="18"/>
  <c r="DK40" i="18"/>
  <c r="CY40" i="18"/>
  <c r="CX40" i="18"/>
  <c r="DH40" i="18"/>
  <c r="DM40" i="18"/>
  <c r="AH40" i="18"/>
  <c r="DN40" i="18"/>
  <c r="DO40" i="18"/>
  <c r="DP40" i="18"/>
  <c r="DQ40" i="18"/>
  <c r="DT40" i="18"/>
  <c r="DJ40" i="18"/>
  <c r="CW40" i="18"/>
  <c r="CV40" i="18"/>
  <c r="DI40" i="18"/>
  <c r="DO21" i="18"/>
  <c r="BH31" i="18"/>
  <c r="BG32" i="18"/>
  <c r="BG30" i="18"/>
  <c r="BJ38" i="18"/>
  <c r="BJ37" i="18"/>
  <c r="BJ36" i="18"/>
  <c r="BJ35" i="18"/>
  <c r="BJ34" i="18"/>
  <c r="BJ33" i="18"/>
  <c r="BJ32" i="18"/>
  <c r="BJ31" i="18"/>
  <c r="BJ30" i="18"/>
  <c r="BI38" i="18"/>
  <c r="BI37" i="18"/>
  <c r="BI36" i="18"/>
  <c r="BI35" i="18"/>
  <c r="BI34" i="18"/>
  <c r="BI33" i="18"/>
  <c r="BI32" i="18"/>
  <c r="BI31" i="18"/>
  <c r="BI30" i="18"/>
  <c r="BH38" i="18"/>
  <c r="BH37" i="18"/>
  <c r="BH36" i="18"/>
  <c r="BH35" i="18"/>
  <c r="BH34" i="18"/>
  <c r="BH33" i="18"/>
  <c r="BH32" i="18"/>
  <c r="BH30" i="18"/>
  <c r="BG38" i="18"/>
  <c r="BG37" i="18"/>
  <c r="BG36" i="18"/>
  <c r="BG35" i="18"/>
  <c r="BG34" i="18"/>
  <c r="BG33" i="18"/>
  <c r="BG31" i="18"/>
  <c r="BF38" i="18"/>
  <c r="BF37" i="18"/>
  <c r="BF36" i="18"/>
  <c r="BF35" i="18"/>
  <c r="BF34" i="18"/>
  <c r="BF33" i="18"/>
  <c r="BF32" i="18"/>
  <c r="BF31" i="18"/>
  <c r="BF30" i="18"/>
  <c r="BE38" i="18"/>
  <c r="BE37" i="18"/>
  <c r="BE36" i="18"/>
  <c r="BE35" i="18"/>
  <c r="BE34" i="18"/>
  <c r="BE33" i="18"/>
  <c r="BE32" i="18"/>
  <c r="BE31" i="18"/>
  <c r="BE30" i="18"/>
  <c r="BD38" i="18"/>
  <c r="BD37" i="18"/>
  <c r="BD36" i="18"/>
  <c r="BD35" i="18"/>
  <c r="BD34" i="18"/>
  <c r="BD33" i="18"/>
  <c r="BD32" i="18"/>
  <c r="BD31" i="18"/>
  <c r="BD30" i="18"/>
  <c r="BC38" i="18"/>
  <c r="BC37" i="18"/>
  <c r="BC36" i="18"/>
  <c r="BC35" i="18"/>
  <c r="BC34" i="18"/>
  <c r="BC33" i="18"/>
  <c r="BC32" i="18"/>
  <c r="BC31" i="18"/>
  <c r="BC30" i="18"/>
  <c r="BB38" i="18"/>
  <c r="BB37" i="18"/>
  <c r="BB36" i="18"/>
  <c r="BB35" i="18"/>
  <c r="BB34" i="18"/>
  <c r="BB33" i="18"/>
  <c r="BB32" i="18"/>
  <c r="BB31" i="18"/>
  <c r="BB30" i="18"/>
  <c r="BA38" i="18"/>
  <c r="BA37" i="18"/>
  <c r="BA36" i="18"/>
  <c r="BA35" i="18"/>
  <c r="BA34" i="18"/>
  <c r="BA33" i="18"/>
  <c r="BA32" i="18"/>
  <c r="BA31" i="18"/>
  <c r="BA30" i="18"/>
  <c r="AZ38" i="18"/>
  <c r="AZ37" i="18"/>
  <c r="AZ36" i="18"/>
  <c r="AZ35" i="18"/>
  <c r="AZ34" i="18"/>
  <c r="AZ33" i="18"/>
  <c r="AZ32" i="18"/>
  <c r="AZ31" i="18"/>
  <c r="AZ30" i="18"/>
  <c r="AY38" i="18"/>
  <c r="AY37" i="18"/>
  <c r="AY36" i="18"/>
  <c r="AY35" i="18"/>
  <c r="AY34" i="18"/>
  <c r="AY33" i="18"/>
  <c r="AY32" i="18"/>
  <c r="AY31" i="18"/>
  <c r="AY30" i="18"/>
  <c r="AX38" i="18"/>
  <c r="AX37" i="18"/>
  <c r="AX36" i="18"/>
  <c r="AX35" i="18"/>
  <c r="AX34" i="18"/>
  <c r="AX33" i="18"/>
  <c r="AX32" i="18"/>
  <c r="AX31" i="18"/>
  <c r="AX30" i="18"/>
  <c r="AW38" i="18"/>
  <c r="AW37" i="18"/>
  <c r="AW36" i="18"/>
  <c r="AW35" i="18"/>
  <c r="AW34" i="18"/>
  <c r="AW33" i="18"/>
  <c r="AW32" i="18"/>
  <c r="AW31" i="18"/>
  <c r="AW30" i="18"/>
  <c r="AV38" i="18"/>
  <c r="AV37" i="18"/>
  <c r="AV36" i="18"/>
  <c r="AV35" i="18"/>
  <c r="AV34" i="18"/>
  <c r="AV33" i="18"/>
  <c r="AV32" i="18"/>
  <c r="AV31" i="18"/>
  <c r="AV30" i="18"/>
  <c r="AU38" i="18"/>
  <c r="AU37" i="18"/>
  <c r="AU36" i="18"/>
  <c r="AU35" i="18"/>
  <c r="AU34" i="18"/>
  <c r="AU33" i="18"/>
  <c r="AU32" i="18"/>
  <c r="AU31" i="18"/>
  <c r="AU30" i="18"/>
  <c r="AT38" i="18"/>
  <c r="AT37" i="18"/>
  <c r="AT36" i="18"/>
  <c r="AT35" i="18"/>
  <c r="AT34" i="18"/>
  <c r="AT33" i="18"/>
  <c r="AT32" i="18"/>
  <c r="AT31" i="18"/>
  <c r="AT30" i="18"/>
  <c r="AS38" i="18"/>
  <c r="AS37" i="18"/>
  <c r="AS36" i="18"/>
  <c r="AS35" i="18"/>
  <c r="AS34" i="18"/>
  <c r="AS33" i="18"/>
  <c r="AS32" i="18"/>
  <c r="AS31" i="18"/>
  <c r="AS30" i="18"/>
  <c r="AR37" i="18"/>
  <c r="AR36" i="18"/>
  <c r="AR35" i="18"/>
  <c r="AP37" i="18"/>
  <c r="AP31" i="18"/>
  <c r="AK30" i="18"/>
  <c r="AR38" i="18"/>
  <c r="AR34" i="18"/>
  <c r="AR33" i="18"/>
  <c r="AR32" i="18"/>
  <c r="AR31" i="18"/>
  <c r="AR30" i="18"/>
  <c r="AQ38" i="18"/>
  <c r="AQ37" i="18"/>
  <c r="AQ36" i="18"/>
  <c r="AQ35" i="18"/>
  <c r="AQ34" i="18"/>
  <c r="AQ33" i="18"/>
  <c r="AQ32" i="18"/>
  <c r="AQ31" i="18"/>
  <c r="AQ30" i="18"/>
  <c r="AP38" i="18"/>
  <c r="AP36" i="18"/>
  <c r="AP35" i="18"/>
  <c r="AP34" i="18"/>
  <c r="AP33" i="18"/>
  <c r="AP32" i="18"/>
  <c r="AP30" i="18"/>
  <c r="AO38" i="18"/>
  <c r="AO37" i="18"/>
  <c r="AO36" i="18"/>
  <c r="AO35" i="18"/>
  <c r="AO34" i="18"/>
  <c r="AO33" i="18"/>
  <c r="AO32" i="18"/>
  <c r="AO31" i="18"/>
  <c r="AO30" i="18"/>
  <c r="AN38" i="18"/>
  <c r="AN37" i="18"/>
  <c r="AN36" i="18"/>
  <c r="AN35" i="18"/>
  <c r="AN34" i="18"/>
  <c r="AN33" i="18"/>
  <c r="AN32" i="18"/>
  <c r="AN31" i="18"/>
  <c r="AN30" i="18"/>
  <c r="AM38" i="18"/>
  <c r="AM37" i="18"/>
  <c r="AM36" i="18"/>
  <c r="AM35" i="18"/>
  <c r="AM34" i="18"/>
  <c r="AM33" i="18"/>
  <c r="AM32" i="18"/>
  <c r="AM31" i="18"/>
  <c r="AM30" i="18"/>
  <c r="AL38" i="18"/>
  <c r="AL37" i="18"/>
  <c r="AL36" i="18"/>
  <c r="AL35" i="18"/>
  <c r="AL34" i="18"/>
  <c r="AL33" i="18"/>
  <c r="AL32" i="18"/>
  <c r="AL31" i="18"/>
  <c r="AL30" i="18"/>
  <c r="AK38" i="18"/>
  <c r="AK37" i="18"/>
  <c r="AK36" i="18"/>
  <c r="AK35" i="18"/>
  <c r="AK34" i="18"/>
  <c r="AK33" i="18"/>
  <c r="AK32" i="18"/>
  <c r="AK31" i="18"/>
  <c r="AJ38" i="18"/>
  <c r="AJ37" i="18"/>
  <c r="AJ36" i="18"/>
  <c r="AJ35" i="18"/>
  <c r="AJ34" i="18"/>
  <c r="AJ33" i="18"/>
  <c r="AJ32" i="18"/>
  <c r="AJ31" i="18"/>
  <c r="AJ30" i="18"/>
  <c r="AI38" i="18"/>
  <c r="AI37" i="18"/>
  <c r="AI36" i="18"/>
  <c r="AI35" i="18"/>
  <c r="AI34" i="18"/>
  <c r="AI33" i="18"/>
  <c r="AI32" i="18"/>
  <c r="AI31" i="18"/>
  <c r="AI30"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BJ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L1" i="17"/>
  <c r="N1" i="17"/>
  <c r="P1" i="17"/>
  <c r="R1" i="17"/>
  <c r="T1" i="17"/>
  <c r="V1" i="17"/>
  <c r="X1" i="17"/>
  <c r="Z1" i="17"/>
  <c r="AB1" i="17"/>
  <c r="AD1" i="17"/>
  <c r="AF1" i="17"/>
  <c r="AH1" i="17"/>
  <c r="AJ1" i="17"/>
  <c r="AL1" i="17"/>
  <c r="AN1" i="17"/>
  <c r="AP1" i="17"/>
  <c r="AR1" i="17"/>
  <c r="AT1" i="17"/>
  <c r="AV1" i="17"/>
  <c r="AX1" i="17"/>
  <c r="AZ1" i="17"/>
  <c r="BB1" i="17"/>
  <c r="BD1" i="17"/>
  <c r="BF1" i="17"/>
  <c r="BH1" i="17"/>
  <c r="BJ1" i="17"/>
  <c r="BL1" i="17"/>
  <c r="BN1" i="17"/>
  <c r="BP1" i="17"/>
  <c r="BR1" i="17"/>
  <c r="BT1" i="17"/>
  <c r="BV1" i="17"/>
  <c r="BX1" i="17"/>
  <c r="BZ1" i="17"/>
  <c r="CB1" i="17"/>
  <c r="CD1" i="17"/>
  <c r="CF1" i="17"/>
  <c r="CH1" i="17"/>
  <c r="CJ1" i="17"/>
  <c r="CL1" i="17"/>
  <c r="CN1" i="17"/>
  <c r="CP1" i="17"/>
  <c r="CR1" i="17"/>
  <c r="CT1" i="17"/>
  <c r="CV1" i="17"/>
  <c r="CX1" i="17"/>
  <c r="CZ1" i="17"/>
  <c r="DB1" i="17"/>
  <c r="DD1" i="17"/>
  <c r="DF1" i="17"/>
  <c r="DH1" i="17"/>
  <c r="DJ1" i="17"/>
  <c r="DL1" i="17"/>
  <c r="DN1" i="17"/>
  <c r="DP1" i="17"/>
  <c r="DR1" i="17"/>
  <c r="H1" i="17"/>
  <c r="J1" i="17"/>
  <c r="G9" i="22"/>
  <c r="B159" i="17"/>
  <c r="E53" i="23" s="1"/>
  <c r="B85" i="17"/>
  <c r="F87" i="22" s="1"/>
  <c r="B84" i="17"/>
  <c r="F86" i="22" s="1"/>
  <c r="B76" i="17"/>
  <c r="F78" i="22" s="1"/>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0" i="23"/>
  <c r="F9" i="23"/>
  <c r="F7" i="23"/>
  <c r="D7" i="23"/>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7" i="22"/>
  <c r="E7" i="22"/>
  <c r="AL40" i="18" l="1"/>
  <c r="AT40" i="18"/>
  <c r="AX40" i="18"/>
  <c r="BB40" i="18"/>
  <c r="BF40" i="18"/>
  <c r="BI40" i="18"/>
  <c r="BJ40" i="18"/>
  <c r="AU40" i="18"/>
  <c r="AY40" i="18"/>
  <c r="AP40" i="18"/>
  <c r="AI40" i="18"/>
  <c r="BC40" i="18"/>
  <c r="AK40" i="18"/>
  <c r="AO40" i="18"/>
  <c r="AS40" i="18"/>
  <c r="AW40" i="18"/>
  <c r="BA40" i="18"/>
  <c r="BE40" i="18"/>
  <c r="BH40" i="18"/>
  <c r="AN40" i="18"/>
  <c r="AJ40" i="18"/>
  <c r="AQ40" i="18"/>
  <c r="AV40" i="18"/>
  <c r="AZ40" i="18"/>
  <c r="BD40" i="18"/>
  <c r="AR40" i="18"/>
  <c r="BG40" i="18"/>
  <c r="AM40" i="18"/>
  <c r="B111" i="17"/>
  <c r="F113" i="22" s="1"/>
  <c r="B104" i="17"/>
  <c r="F106" i="22" s="1"/>
  <c r="B110" i="17"/>
  <c r="F112" i="22" s="1"/>
  <c r="B103" i="17"/>
  <c r="F105" i="22" s="1"/>
  <c r="B87" i="17"/>
  <c r="F89" i="22" s="1"/>
  <c r="B86" i="17"/>
  <c r="F88" i="22" s="1"/>
  <c r="B75" i="17"/>
  <c r="F77" i="22" s="1"/>
  <c r="B113" i="17" l="1"/>
  <c r="F115" i="22" s="1"/>
  <c r="BN29" i="18"/>
  <c r="B112" i="17"/>
  <c r="F114" i="22" s="1"/>
  <c r="CN38" i="18"/>
  <c r="CR38" i="18"/>
  <c r="CQ38" i="18"/>
  <c r="CP38" i="18"/>
  <c r="CO38" i="18"/>
  <c r="CM38" i="18"/>
  <c r="CL38" i="18"/>
  <c r="CK38" i="18"/>
  <c r="CJ38" i="18"/>
  <c r="CI38" i="18"/>
  <c r="CH38" i="18"/>
  <c r="CG38" i="18"/>
  <c r="CF38" i="18"/>
  <c r="CE38" i="18"/>
  <c r="CD38" i="18"/>
  <c r="CC38" i="18"/>
  <c r="CB38" i="18"/>
  <c r="CA38" i="18"/>
  <c r="BZ38" i="18"/>
  <c r="BY38" i="18"/>
  <c r="BX38" i="18"/>
  <c r="BW38" i="18"/>
  <c r="BV38" i="18"/>
  <c r="BU38" i="18"/>
  <c r="BT38" i="18"/>
  <c r="BS38" i="18"/>
  <c r="BR38" i="18"/>
  <c r="BQ38" i="18"/>
  <c r="BP38" i="18"/>
  <c r="BO38" i="18"/>
  <c r="BN38" i="18"/>
  <c r="CS38" i="18"/>
  <c r="CR31" i="18"/>
  <c r="CL34" i="18"/>
  <c r="CM33" i="18"/>
  <c r="CN29" i="18"/>
  <c r="CO29" i="18"/>
  <c r="CO19" i="18"/>
  <c r="CN17" i="18"/>
  <c r="CM12" i="18"/>
  <c r="CP13" i="18"/>
  <c r="CO12" i="18"/>
  <c r="CI16" i="18"/>
  <c r="CH10" i="18"/>
  <c r="CS35" i="18"/>
  <c r="CS34" i="18"/>
  <c r="CS33" i="18"/>
  <c r="CS32" i="18"/>
  <c r="CS31" i="18"/>
  <c r="CS30" i="18"/>
  <c r="CS29" i="18"/>
  <c r="CS28" i="18"/>
  <c r="CS27" i="18"/>
  <c r="CS26" i="18"/>
  <c r="CS25" i="18"/>
  <c r="CS24" i="18"/>
  <c r="CS23" i="18"/>
  <c r="CS22" i="18"/>
  <c r="CS21" i="18"/>
  <c r="CS20" i="18"/>
  <c r="CS19" i="18"/>
  <c r="CS18" i="18"/>
  <c r="CS17" i="18"/>
  <c r="CS16" i="18"/>
  <c r="CS15" i="18"/>
  <c r="CS14" i="18"/>
  <c r="CS13" i="18"/>
  <c r="CS12" i="18"/>
  <c r="CS11" i="18"/>
  <c r="CS10" i="18"/>
  <c r="CR35" i="18"/>
  <c r="CR34" i="18"/>
  <c r="CR33" i="18"/>
  <c r="CR32" i="18"/>
  <c r="CR30" i="18"/>
  <c r="CR29" i="18"/>
  <c r="CR28" i="18"/>
  <c r="CR27" i="18"/>
  <c r="CR26" i="18"/>
  <c r="CR25" i="18"/>
  <c r="CR24" i="18"/>
  <c r="CR23" i="18"/>
  <c r="CR22" i="18"/>
  <c r="CR21" i="18"/>
  <c r="CR20" i="18"/>
  <c r="CR19" i="18"/>
  <c r="CR18" i="18"/>
  <c r="CR17" i="18"/>
  <c r="CR16" i="18"/>
  <c r="CR15" i="18"/>
  <c r="CR14" i="18"/>
  <c r="CR13" i="18"/>
  <c r="CR12" i="18"/>
  <c r="CR11" i="18"/>
  <c r="CR10" i="18"/>
  <c r="CQ35" i="18"/>
  <c r="CQ34" i="18"/>
  <c r="CQ33" i="18"/>
  <c r="CQ32" i="18"/>
  <c r="CQ31" i="18"/>
  <c r="CQ30" i="18"/>
  <c r="CQ29" i="18"/>
  <c r="CQ28" i="18"/>
  <c r="CQ27" i="18"/>
  <c r="CQ26" i="18"/>
  <c r="CQ25" i="18"/>
  <c r="CQ24" i="18"/>
  <c r="CQ23" i="18"/>
  <c r="CQ22" i="18"/>
  <c r="CQ21" i="18"/>
  <c r="CQ20" i="18"/>
  <c r="CQ19" i="18"/>
  <c r="CQ18" i="18"/>
  <c r="CQ17" i="18"/>
  <c r="CQ16" i="18"/>
  <c r="CQ15" i="18"/>
  <c r="CQ14" i="18"/>
  <c r="CQ13" i="18"/>
  <c r="CQ12" i="18"/>
  <c r="CQ11" i="18"/>
  <c r="CQ10" i="18"/>
  <c r="CP35" i="18"/>
  <c r="CP34" i="18"/>
  <c r="CP33" i="18"/>
  <c r="CP32" i="18"/>
  <c r="CP31" i="18"/>
  <c r="CP30" i="18"/>
  <c r="CP29" i="18"/>
  <c r="CP28" i="18"/>
  <c r="CP27" i="18"/>
  <c r="CP26" i="18"/>
  <c r="CP25" i="18"/>
  <c r="CP24" i="18"/>
  <c r="CP23" i="18"/>
  <c r="CP22" i="18"/>
  <c r="CP21" i="18"/>
  <c r="CP20" i="18"/>
  <c r="CP19" i="18"/>
  <c r="CP18" i="18"/>
  <c r="CP17" i="18"/>
  <c r="CP16" i="18"/>
  <c r="CP15" i="18"/>
  <c r="CP14" i="18"/>
  <c r="CP12" i="18"/>
  <c r="CP11" i="18"/>
  <c r="CP10" i="18"/>
  <c r="CO35" i="18"/>
  <c r="CO34" i="18"/>
  <c r="CO33" i="18"/>
  <c r="CO32" i="18"/>
  <c r="CO31" i="18"/>
  <c r="CO30" i="18"/>
  <c r="CO28" i="18"/>
  <c r="CO27" i="18"/>
  <c r="CO26" i="18"/>
  <c r="CO25" i="18"/>
  <c r="CO24" i="18"/>
  <c r="CO23" i="18"/>
  <c r="CO22" i="18"/>
  <c r="CO21" i="18"/>
  <c r="CO20" i="18"/>
  <c r="CO18" i="18"/>
  <c r="CO17" i="18"/>
  <c r="CO16" i="18"/>
  <c r="CO15" i="18"/>
  <c r="CO14" i="18"/>
  <c r="CO13" i="18"/>
  <c r="CO11" i="18"/>
  <c r="CO10" i="18"/>
  <c r="CN35" i="18"/>
  <c r="CN34" i="18"/>
  <c r="CN33" i="18"/>
  <c r="CN32" i="18"/>
  <c r="CN31" i="18"/>
  <c r="CN30" i="18"/>
  <c r="CN28" i="18"/>
  <c r="CN27" i="18"/>
  <c r="CN26" i="18"/>
  <c r="CN25" i="18"/>
  <c r="CN24" i="18"/>
  <c r="CN23" i="18"/>
  <c r="CN22" i="18"/>
  <c r="CN21" i="18"/>
  <c r="CN20" i="18"/>
  <c r="CN19" i="18"/>
  <c r="CN18" i="18"/>
  <c r="CN16" i="18"/>
  <c r="CN15" i="18"/>
  <c r="CN14" i="18"/>
  <c r="CN13" i="18"/>
  <c r="CN12" i="18"/>
  <c r="CN11" i="18"/>
  <c r="CN10" i="18"/>
  <c r="CM35" i="18"/>
  <c r="CM34" i="18"/>
  <c r="CM32" i="18"/>
  <c r="CM31" i="18"/>
  <c r="CM30" i="18"/>
  <c r="CM29" i="18"/>
  <c r="CM28" i="18"/>
  <c r="CM27" i="18"/>
  <c r="CM26" i="18"/>
  <c r="CM25" i="18"/>
  <c r="CM24" i="18"/>
  <c r="CM23" i="18"/>
  <c r="CM22" i="18"/>
  <c r="CM21" i="18"/>
  <c r="CM20" i="18"/>
  <c r="CM19" i="18"/>
  <c r="CM18" i="18"/>
  <c r="CM17" i="18"/>
  <c r="CM16" i="18"/>
  <c r="CM15" i="18"/>
  <c r="CM14" i="18"/>
  <c r="CM13" i="18"/>
  <c r="CM11" i="18"/>
  <c r="CM10" i="18"/>
  <c r="CL35" i="18"/>
  <c r="CL33" i="18"/>
  <c r="CL32" i="18"/>
  <c r="CL31" i="18"/>
  <c r="CL30" i="18"/>
  <c r="CL29" i="18"/>
  <c r="CL28" i="18"/>
  <c r="CL27" i="18"/>
  <c r="CL26" i="18"/>
  <c r="CL25" i="18"/>
  <c r="CL24" i="18"/>
  <c r="CL23" i="18"/>
  <c r="CL22" i="18"/>
  <c r="CL21" i="18"/>
  <c r="CL20" i="18"/>
  <c r="CL19" i="18"/>
  <c r="CL18" i="18"/>
  <c r="CL17" i="18"/>
  <c r="CL16" i="18"/>
  <c r="CL15" i="18"/>
  <c r="CL14" i="18"/>
  <c r="CL13" i="18"/>
  <c r="CL12" i="18"/>
  <c r="CL11" i="18"/>
  <c r="CL10" i="18"/>
  <c r="CK35" i="18"/>
  <c r="CK34" i="18"/>
  <c r="CK33" i="18"/>
  <c r="CK32" i="18"/>
  <c r="CK31" i="18"/>
  <c r="CK30" i="18"/>
  <c r="CK29" i="18"/>
  <c r="CK28" i="18"/>
  <c r="CK27" i="18"/>
  <c r="CK26" i="18"/>
  <c r="CK25" i="18"/>
  <c r="CK24" i="18"/>
  <c r="CK23" i="18"/>
  <c r="CK22" i="18"/>
  <c r="CK21" i="18"/>
  <c r="CK20" i="18"/>
  <c r="CK19" i="18"/>
  <c r="CK18" i="18"/>
  <c r="CK17" i="18"/>
  <c r="CK16" i="18"/>
  <c r="CK15" i="18"/>
  <c r="CK14" i="18"/>
  <c r="CK13" i="18"/>
  <c r="CK12" i="18"/>
  <c r="CK11" i="18"/>
  <c r="CK10" i="18"/>
  <c r="CJ35" i="18"/>
  <c r="CJ34" i="18"/>
  <c r="CJ33" i="18"/>
  <c r="CJ32" i="18"/>
  <c r="CJ31" i="18"/>
  <c r="CJ30" i="18"/>
  <c r="CJ29" i="18"/>
  <c r="CJ28" i="18"/>
  <c r="CJ27" i="18"/>
  <c r="CJ26" i="18"/>
  <c r="CJ25" i="18"/>
  <c r="CJ24" i="18"/>
  <c r="CJ23" i="18"/>
  <c r="CJ22" i="18"/>
  <c r="CJ21" i="18"/>
  <c r="CJ20" i="18"/>
  <c r="CJ19" i="18"/>
  <c r="CJ18" i="18"/>
  <c r="CJ17" i="18"/>
  <c r="CJ16" i="18"/>
  <c r="CJ15" i="18"/>
  <c r="CJ14" i="18"/>
  <c r="CJ13" i="18"/>
  <c r="CJ12" i="18"/>
  <c r="CJ11" i="18"/>
  <c r="CJ10" i="18"/>
  <c r="CI35" i="18"/>
  <c r="CI34" i="18"/>
  <c r="CI33" i="18"/>
  <c r="CI32" i="18"/>
  <c r="CI31" i="18"/>
  <c r="CI30" i="18"/>
  <c r="CI29" i="18"/>
  <c r="CI28" i="18"/>
  <c r="CI27" i="18"/>
  <c r="CI26" i="18"/>
  <c r="CI25" i="18"/>
  <c r="CI24" i="18"/>
  <c r="CI23" i="18"/>
  <c r="CI22" i="18"/>
  <c r="CI21" i="18"/>
  <c r="CI20" i="18"/>
  <c r="CI19" i="18"/>
  <c r="CI18" i="18"/>
  <c r="CI17" i="18"/>
  <c r="CI15" i="18"/>
  <c r="CI14" i="18"/>
  <c r="CI13" i="18"/>
  <c r="CI12" i="18"/>
  <c r="CI11" i="18"/>
  <c r="CI10" i="18"/>
  <c r="CH35" i="18"/>
  <c r="CH34" i="18"/>
  <c r="CH33" i="18"/>
  <c r="CH32" i="18"/>
  <c r="CH31" i="18"/>
  <c r="CH30" i="18"/>
  <c r="CH29" i="18"/>
  <c r="CH28" i="18"/>
  <c r="CH27" i="18"/>
  <c r="CH26" i="18"/>
  <c r="CH25" i="18"/>
  <c r="CH24" i="18"/>
  <c r="CH23" i="18"/>
  <c r="CH22" i="18"/>
  <c r="CH21" i="18"/>
  <c r="CH20" i="18"/>
  <c r="CH19" i="18"/>
  <c r="CH18" i="18"/>
  <c r="CH17" i="18"/>
  <c r="CH16" i="18"/>
  <c r="CH15" i="18"/>
  <c r="CH14" i="18"/>
  <c r="CH13" i="18"/>
  <c r="CH12" i="18"/>
  <c r="CH11" i="18"/>
  <c r="CE16" i="18"/>
  <c r="CF27" i="18"/>
  <c r="CG35" i="18"/>
  <c r="CG34" i="18"/>
  <c r="CG33" i="18"/>
  <c r="CG32" i="18"/>
  <c r="CG31" i="18"/>
  <c r="CG30" i="18"/>
  <c r="CG29" i="18"/>
  <c r="CG28" i="18"/>
  <c r="CG27" i="18"/>
  <c r="CG26" i="18"/>
  <c r="CG25" i="18"/>
  <c r="CG24" i="18"/>
  <c r="CG23" i="18"/>
  <c r="CG22" i="18"/>
  <c r="CG21" i="18"/>
  <c r="CG20" i="18"/>
  <c r="CG19" i="18"/>
  <c r="CG18" i="18"/>
  <c r="CG17" i="18"/>
  <c r="CG16" i="18"/>
  <c r="CG15" i="18"/>
  <c r="CG11" i="18"/>
  <c r="CG14" i="18"/>
  <c r="CG13" i="18"/>
  <c r="CG12" i="18"/>
  <c r="CG10" i="18"/>
  <c r="CF35" i="18"/>
  <c r="CF34" i="18"/>
  <c r="CF33" i="18"/>
  <c r="CF32" i="18"/>
  <c r="CF31" i="18"/>
  <c r="CF30" i="18"/>
  <c r="CF29" i="18"/>
  <c r="CF28" i="18"/>
  <c r="CF26" i="18"/>
  <c r="CF25" i="18"/>
  <c r="CF24" i="18"/>
  <c r="CF23" i="18"/>
  <c r="CF22" i="18"/>
  <c r="CF21" i="18"/>
  <c r="CF20" i="18"/>
  <c r="CF19" i="18"/>
  <c r="CF18" i="18"/>
  <c r="CF17" i="18"/>
  <c r="CF16" i="18"/>
  <c r="CF15" i="18"/>
  <c r="CF14" i="18"/>
  <c r="CF13" i="18"/>
  <c r="CF12" i="18"/>
  <c r="CF11" i="18"/>
  <c r="CF10" i="18"/>
  <c r="CE35" i="18"/>
  <c r="CE34" i="18"/>
  <c r="CE33" i="18"/>
  <c r="CE32" i="18"/>
  <c r="CE31" i="18"/>
  <c r="CE30" i="18"/>
  <c r="CE29" i="18"/>
  <c r="CE28" i="18"/>
  <c r="CE27" i="18"/>
  <c r="CE26" i="18"/>
  <c r="CE25" i="18"/>
  <c r="CE24" i="18"/>
  <c r="CE23" i="18"/>
  <c r="CE22" i="18"/>
  <c r="CE21" i="18"/>
  <c r="CE20" i="18"/>
  <c r="CE19" i="18"/>
  <c r="CE18" i="18"/>
  <c r="CE17" i="18"/>
  <c r="CE15" i="18"/>
  <c r="CE14" i="18"/>
  <c r="CE13" i="18"/>
  <c r="CE12" i="18"/>
  <c r="CE11" i="18"/>
  <c r="CE10" i="18"/>
  <c r="CD35" i="18"/>
  <c r="CD34" i="18"/>
  <c r="CD33" i="18"/>
  <c r="CD32" i="18"/>
  <c r="CD31" i="18"/>
  <c r="CD30" i="18"/>
  <c r="CD29" i="18"/>
  <c r="CD28" i="18"/>
  <c r="CD27" i="18"/>
  <c r="CD26" i="18"/>
  <c r="CD25" i="18"/>
  <c r="CD24" i="18"/>
  <c r="CD23" i="18"/>
  <c r="CD22" i="18"/>
  <c r="CD21" i="18"/>
  <c r="CD20" i="18"/>
  <c r="CD19" i="18"/>
  <c r="CD18" i="18"/>
  <c r="CD17" i="18"/>
  <c r="CD16" i="18"/>
  <c r="CD15" i="18"/>
  <c r="CD14" i="18"/>
  <c r="CD13" i="18"/>
  <c r="CD12" i="18"/>
  <c r="CD11" i="18"/>
  <c r="CD10" i="18"/>
  <c r="CC35" i="18"/>
  <c r="CC34" i="18"/>
  <c r="CC33" i="18"/>
  <c r="CC32" i="18"/>
  <c r="CC31" i="18"/>
  <c r="CC30" i="18"/>
  <c r="CC29" i="18"/>
  <c r="CC28" i="18"/>
  <c r="CC27" i="18"/>
  <c r="CC26" i="18"/>
  <c r="CC25" i="18"/>
  <c r="CC24" i="18"/>
  <c r="CC23" i="18"/>
  <c r="CC22" i="18"/>
  <c r="CC21" i="18"/>
  <c r="CC20" i="18"/>
  <c r="CC19" i="18"/>
  <c r="CC18" i="18"/>
  <c r="CC17" i="18"/>
  <c r="CC16" i="18"/>
  <c r="CC15" i="18"/>
  <c r="CC14" i="18"/>
  <c r="CC13" i="18"/>
  <c r="CC12" i="18"/>
  <c r="CC11" i="18"/>
  <c r="CC10" i="18"/>
  <c r="CB35" i="18"/>
  <c r="CB34" i="18"/>
  <c r="CB33" i="18"/>
  <c r="CB32" i="18"/>
  <c r="CB31" i="18"/>
  <c r="CB30" i="18"/>
  <c r="CB29" i="18"/>
  <c r="CB28" i="18"/>
  <c r="CB27" i="18"/>
  <c r="CB26" i="18"/>
  <c r="CB25" i="18"/>
  <c r="CB24" i="18"/>
  <c r="CB23" i="18"/>
  <c r="CB22" i="18"/>
  <c r="CB21" i="18"/>
  <c r="CB20" i="18"/>
  <c r="CB19" i="18"/>
  <c r="CB18" i="18"/>
  <c r="CB17" i="18"/>
  <c r="CB16" i="18"/>
  <c r="CB15" i="18"/>
  <c r="CB14" i="18"/>
  <c r="CB13" i="18"/>
  <c r="CB12" i="18"/>
  <c r="CB11" i="18"/>
  <c r="CB10" i="18"/>
  <c r="BP13" i="18"/>
  <c r="BZ21" i="18"/>
  <c r="BZ17" i="18"/>
  <c r="CA26" i="18"/>
  <c r="CA35" i="18"/>
  <c r="CA34" i="18"/>
  <c r="CA33" i="18"/>
  <c r="CA32" i="18"/>
  <c r="CA31" i="18"/>
  <c r="CA30" i="18"/>
  <c r="CA29" i="18"/>
  <c r="CA28" i="18"/>
  <c r="CA27" i="18"/>
  <c r="CA25" i="18"/>
  <c r="CA24" i="18"/>
  <c r="CA23" i="18"/>
  <c r="CA22" i="18"/>
  <c r="CA21" i="18"/>
  <c r="CA20" i="18"/>
  <c r="CA19" i="18"/>
  <c r="CA18" i="18"/>
  <c r="CA17" i="18"/>
  <c r="CA16" i="18"/>
  <c r="CA15" i="18"/>
  <c r="CA14" i="18"/>
  <c r="CA13" i="18"/>
  <c r="CA12" i="18"/>
  <c r="CA11" i="18"/>
  <c r="CA10" i="18"/>
  <c r="BZ35" i="18"/>
  <c r="BZ34" i="18"/>
  <c r="BZ33" i="18"/>
  <c r="BZ32" i="18"/>
  <c r="BZ31" i="18"/>
  <c r="BZ30" i="18"/>
  <c r="BZ29" i="18"/>
  <c r="BZ28" i="18"/>
  <c r="BZ27" i="18"/>
  <c r="BZ26" i="18"/>
  <c r="BZ25" i="18"/>
  <c r="BZ24" i="18"/>
  <c r="BZ23" i="18"/>
  <c r="BZ22" i="18"/>
  <c r="BZ20" i="18"/>
  <c r="BZ19" i="18"/>
  <c r="BZ18" i="18"/>
  <c r="BZ16" i="18"/>
  <c r="BZ15" i="18"/>
  <c r="BZ14" i="18"/>
  <c r="BZ13" i="18"/>
  <c r="BZ12" i="18"/>
  <c r="BZ11" i="18"/>
  <c r="BZ10" i="18"/>
  <c r="BY35" i="18"/>
  <c r="BY34" i="18"/>
  <c r="BY33" i="18"/>
  <c r="BY32" i="18"/>
  <c r="BY31" i="18"/>
  <c r="BY30" i="18"/>
  <c r="BY29" i="18"/>
  <c r="BY28" i="18"/>
  <c r="BY27" i="18"/>
  <c r="BY26" i="18"/>
  <c r="BY25" i="18"/>
  <c r="BY24" i="18"/>
  <c r="BY23" i="18"/>
  <c r="BY22" i="18"/>
  <c r="BY21" i="18"/>
  <c r="BY20" i="18"/>
  <c r="BY19" i="18"/>
  <c r="BY18" i="18"/>
  <c r="BY17" i="18"/>
  <c r="BY16" i="18"/>
  <c r="BY15" i="18"/>
  <c r="BY14" i="18"/>
  <c r="BY13" i="18"/>
  <c r="BY12" i="18"/>
  <c r="BY11" i="18"/>
  <c r="BY10" i="18"/>
  <c r="BX35" i="18"/>
  <c r="BX34" i="18"/>
  <c r="BX33" i="18"/>
  <c r="BX32" i="18"/>
  <c r="BX31" i="18"/>
  <c r="BX30" i="18"/>
  <c r="BX29" i="18"/>
  <c r="BX28" i="18"/>
  <c r="BX27" i="18"/>
  <c r="BX26" i="18"/>
  <c r="BX25" i="18"/>
  <c r="BX24" i="18"/>
  <c r="BX23" i="18"/>
  <c r="BX22" i="18"/>
  <c r="BX21" i="18"/>
  <c r="BX20" i="18"/>
  <c r="BX19" i="18"/>
  <c r="BX18" i="18"/>
  <c r="BX17" i="18"/>
  <c r="BX16" i="18"/>
  <c r="BX15" i="18"/>
  <c r="BX14" i="18"/>
  <c r="BX13" i="18"/>
  <c r="BX12" i="18"/>
  <c r="BX11" i="18"/>
  <c r="BX10" i="18"/>
  <c r="BW35" i="18"/>
  <c r="BW34" i="18"/>
  <c r="BW33" i="18"/>
  <c r="BW32" i="18"/>
  <c r="BW31" i="18"/>
  <c r="BW30" i="18"/>
  <c r="BW29" i="18"/>
  <c r="BW28" i="18"/>
  <c r="BW27" i="18"/>
  <c r="BW26" i="18"/>
  <c r="BW25" i="18"/>
  <c r="BW24" i="18"/>
  <c r="BW23" i="18"/>
  <c r="BW22" i="18"/>
  <c r="BW21" i="18"/>
  <c r="BW20" i="18"/>
  <c r="BW19" i="18"/>
  <c r="BW18" i="18"/>
  <c r="BW17" i="18"/>
  <c r="BW16" i="18"/>
  <c r="BW15" i="18"/>
  <c r="BW14" i="18"/>
  <c r="BW13" i="18"/>
  <c r="BW12" i="18"/>
  <c r="BW11" i="18"/>
  <c r="BW10" i="18"/>
  <c r="BV35" i="18"/>
  <c r="BV34" i="18"/>
  <c r="BV33" i="18"/>
  <c r="BV32" i="18"/>
  <c r="BV31" i="18"/>
  <c r="BV30" i="18"/>
  <c r="BV29" i="18"/>
  <c r="BV28" i="18"/>
  <c r="BV27" i="18"/>
  <c r="BV26" i="18"/>
  <c r="BV25" i="18"/>
  <c r="BV24" i="18"/>
  <c r="BV23" i="18"/>
  <c r="BV22" i="18"/>
  <c r="BV21" i="18"/>
  <c r="BV20" i="18"/>
  <c r="BV19" i="18"/>
  <c r="BV18" i="18"/>
  <c r="BV17" i="18"/>
  <c r="BV16" i="18"/>
  <c r="BV15" i="18"/>
  <c r="BV14" i="18"/>
  <c r="BV13" i="18"/>
  <c r="BV12" i="18"/>
  <c r="BV11" i="18"/>
  <c r="BV10" i="18"/>
  <c r="BU35" i="18"/>
  <c r="BU34" i="18"/>
  <c r="BU33" i="18"/>
  <c r="BU32" i="18"/>
  <c r="BU31" i="18"/>
  <c r="BU30" i="18"/>
  <c r="BU29" i="18"/>
  <c r="BU28" i="18"/>
  <c r="BU27" i="18"/>
  <c r="BU26" i="18"/>
  <c r="BU25" i="18"/>
  <c r="BU24" i="18"/>
  <c r="BU23" i="18"/>
  <c r="BU22" i="18"/>
  <c r="BU21" i="18"/>
  <c r="BU20" i="18"/>
  <c r="BU19" i="18"/>
  <c r="BU18" i="18"/>
  <c r="BU17" i="18"/>
  <c r="BU16" i="18"/>
  <c r="BU15" i="18"/>
  <c r="BU14" i="18"/>
  <c r="BU13" i="18"/>
  <c r="BU12" i="18"/>
  <c r="BU11" i="18"/>
  <c r="BU10" i="18"/>
  <c r="BT35" i="18"/>
  <c r="BT34" i="18"/>
  <c r="BT33" i="18"/>
  <c r="BT32" i="18"/>
  <c r="BT31" i="18"/>
  <c r="BT30" i="18"/>
  <c r="BT29" i="18"/>
  <c r="BT28" i="18"/>
  <c r="BT27" i="18"/>
  <c r="BT26" i="18"/>
  <c r="BT25" i="18"/>
  <c r="BT24" i="18"/>
  <c r="BT23" i="18"/>
  <c r="BT22" i="18"/>
  <c r="BT21" i="18"/>
  <c r="BT20" i="18"/>
  <c r="BT19" i="18"/>
  <c r="BT18" i="18"/>
  <c r="BT17" i="18"/>
  <c r="BT16" i="18"/>
  <c r="BT15" i="18"/>
  <c r="BT14" i="18"/>
  <c r="BT13" i="18"/>
  <c r="BT12" i="18"/>
  <c r="BT11" i="18"/>
  <c r="BT10" i="18"/>
  <c r="BS35" i="18"/>
  <c r="BS34" i="18"/>
  <c r="BS33" i="18"/>
  <c r="BS32" i="18"/>
  <c r="BS31" i="18"/>
  <c r="BS30" i="18"/>
  <c r="BS29" i="18"/>
  <c r="BS28" i="18"/>
  <c r="BS27" i="18"/>
  <c r="BS26" i="18"/>
  <c r="BS25" i="18"/>
  <c r="BS24" i="18"/>
  <c r="BS23" i="18"/>
  <c r="BS22" i="18"/>
  <c r="BS21" i="18"/>
  <c r="BS20" i="18"/>
  <c r="BS19" i="18"/>
  <c r="BS18" i="18"/>
  <c r="BS17" i="18"/>
  <c r="BS16" i="18"/>
  <c r="BS15" i="18"/>
  <c r="BS14" i="18"/>
  <c r="BS13" i="18"/>
  <c r="BS12" i="18"/>
  <c r="BS11" i="18"/>
  <c r="BS10" i="18"/>
  <c r="BR35" i="18"/>
  <c r="BR34" i="18"/>
  <c r="BR33" i="18"/>
  <c r="BR32" i="18"/>
  <c r="BR31" i="18"/>
  <c r="BR30" i="18"/>
  <c r="BR29" i="18"/>
  <c r="BR28" i="18"/>
  <c r="BR27" i="18"/>
  <c r="BR26" i="18"/>
  <c r="BR25" i="18"/>
  <c r="BR24" i="18"/>
  <c r="BR23" i="18"/>
  <c r="BR22" i="18"/>
  <c r="BR21" i="18"/>
  <c r="BR20" i="18"/>
  <c r="BR19" i="18"/>
  <c r="BR18" i="18"/>
  <c r="BR17" i="18"/>
  <c r="BR16" i="18"/>
  <c r="BR15" i="18"/>
  <c r="BR14" i="18"/>
  <c r="BR13" i="18"/>
  <c r="BR12" i="18"/>
  <c r="BR11" i="18"/>
  <c r="BR10" i="18"/>
  <c r="BQ35" i="18"/>
  <c r="BQ34" i="18"/>
  <c r="BQ33" i="18"/>
  <c r="BQ32" i="18"/>
  <c r="BQ31" i="18"/>
  <c r="BQ30" i="18"/>
  <c r="BQ40" i="18" s="1"/>
  <c r="BQ29" i="18"/>
  <c r="BQ28" i="18"/>
  <c r="BQ27" i="18"/>
  <c r="BQ26" i="18"/>
  <c r="BQ25" i="18"/>
  <c r="BQ24" i="18"/>
  <c r="BQ23" i="18"/>
  <c r="BQ22" i="18"/>
  <c r="BQ21" i="18"/>
  <c r="BQ20" i="18"/>
  <c r="BQ19" i="18"/>
  <c r="BQ18" i="18"/>
  <c r="BQ17" i="18"/>
  <c r="BQ16" i="18"/>
  <c r="BQ15" i="18"/>
  <c r="BQ14" i="18"/>
  <c r="BQ13" i="18"/>
  <c r="BQ12" i="18"/>
  <c r="BQ11" i="18"/>
  <c r="BQ10" i="18"/>
  <c r="BP35" i="18"/>
  <c r="BP34" i="18"/>
  <c r="BP33" i="18"/>
  <c r="BP32" i="18"/>
  <c r="BP31" i="18"/>
  <c r="BP30" i="18"/>
  <c r="BP29" i="18"/>
  <c r="BP28" i="18"/>
  <c r="BP27" i="18"/>
  <c r="BP26" i="18"/>
  <c r="BP25" i="18"/>
  <c r="BP24" i="18"/>
  <c r="BP23" i="18"/>
  <c r="BP22" i="18"/>
  <c r="BP21" i="18"/>
  <c r="BP20" i="18"/>
  <c r="BP19" i="18"/>
  <c r="BP18" i="18"/>
  <c r="BP17" i="18"/>
  <c r="BP16" i="18"/>
  <c r="BP15" i="18"/>
  <c r="BP14" i="18"/>
  <c r="BP12" i="18"/>
  <c r="BP11" i="18"/>
  <c r="BP10" i="18"/>
  <c r="BO35" i="18"/>
  <c r="BO34" i="18"/>
  <c r="BO33" i="18"/>
  <c r="BO32" i="18"/>
  <c r="BO31" i="18"/>
  <c r="BO30" i="18"/>
  <c r="BO29" i="18"/>
  <c r="BO28" i="18"/>
  <c r="BO27" i="18"/>
  <c r="BO26" i="18"/>
  <c r="BO25" i="18"/>
  <c r="BO24" i="18"/>
  <c r="BO23" i="18"/>
  <c r="BO22" i="18"/>
  <c r="BO21" i="18"/>
  <c r="BO20" i="18"/>
  <c r="BO19" i="18"/>
  <c r="BO18" i="18"/>
  <c r="BO17" i="18"/>
  <c r="BO16" i="18"/>
  <c r="BO15" i="18"/>
  <c r="BO14" i="18"/>
  <c r="BO13" i="18"/>
  <c r="BO12" i="18"/>
  <c r="BO11" i="18"/>
  <c r="BO10" i="18"/>
  <c r="BN35" i="18"/>
  <c r="BN34" i="18"/>
  <c r="BN33" i="18"/>
  <c r="BN32" i="18"/>
  <c r="BN31" i="18"/>
  <c r="BN30" i="18"/>
  <c r="BN28" i="18"/>
  <c r="BN26" i="18"/>
  <c r="BN25" i="18"/>
  <c r="BN24" i="18"/>
  <c r="BN23" i="18"/>
  <c r="BN22" i="18"/>
  <c r="BN21" i="18"/>
  <c r="BN20" i="18"/>
  <c r="BN19" i="18"/>
  <c r="BN18" i="18"/>
  <c r="BN17" i="18"/>
  <c r="BN16" i="18"/>
  <c r="BN15" i="18"/>
  <c r="BN14" i="18"/>
  <c r="BN13" i="18"/>
  <c r="BN12" i="18"/>
  <c r="BN11" i="18"/>
  <c r="BN10" i="18"/>
  <c r="AG38" i="18"/>
  <c r="AG37" i="18"/>
  <c r="AG36" i="18"/>
  <c r="AG35" i="18"/>
  <c r="AG34" i="18"/>
  <c r="AG33" i="18"/>
  <c r="AG32" i="18"/>
  <c r="AG31" i="18"/>
  <c r="AG30" i="18"/>
  <c r="AF38" i="18"/>
  <c r="AF37" i="18"/>
  <c r="AF36" i="18"/>
  <c r="AF35" i="18"/>
  <c r="AF34" i="18"/>
  <c r="AF33" i="18"/>
  <c r="AF32" i="18"/>
  <c r="AF31" i="18"/>
  <c r="AF30" i="18"/>
  <c r="AE38" i="18"/>
  <c r="AE37" i="18"/>
  <c r="AE36" i="18"/>
  <c r="AE35" i="18"/>
  <c r="AE34" i="18"/>
  <c r="AE33" i="18"/>
  <c r="AE32" i="18"/>
  <c r="AE31" i="18"/>
  <c r="AE30" i="18"/>
  <c r="AD38" i="18"/>
  <c r="AD37" i="18"/>
  <c r="AD36" i="18"/>
  <c r="AD35" i="18"/>
  <c r="AD34" i="18"/>
  <c r="AD33" i="18"/>
  <c r="AD32" i="18"/>
  <c r="AD31" i="18"/>
  <c r="AD30" i="18"/>
  <c r="AC38" i="18"/>
  <c r="AC37" i="18"/>
  <c r="AC36" i="18"/>
  <c r="AC35" i="18"/>
  <c r="AC34" i="18"/>
  <c r="AC33" i="18"/>
  <c r="AC32" i="18"/>
  <c r="AC31" i="18"/>
  <c r="AC30" i="18"/>
  <c r="AB38" i="18"/>
  <c r="AB37" i="18"/>
  <c r="AB36" i="18"/>
  <c r="AB35" i="18"/>
  <c r="AB34" i="18"/>
  <c r="AB33" i="18"/>
  <c r="AB32" i="18"/>
  <c r="AB31" i="18"/>
  <c r="AB30" i="18"/>
  <c r="AA38" i="18"/>
  <c r="AA37" i="18"/>
  <c r="AA36" i="18"/>
  <c r="AA35" i="18"/>
  <c r="AA34" i="18"/>
  <c r="AA33" i="18"/>
  <c r="AA32" i="18"/>
  <c r="AA31" i="18"/>
  <c r="AA30" i="18"/>
  <c r="Z38" i="18"/>
  <c r="Z37" i="18"/>
  <c r="Z36" i="18"/>
  <c r="Z35" i="18"/>
  <c r="Z34" i="18"/>
  <c r="Z33" i="18"/>
  <c r="Z32" i="18"/>
  <c r="Z31" i="18"/>
  <c r="Z30" i="18"/>
  <c r="Y38" i="18"/>
  <c r="Y37" i="18"/>
  <c r="Y36" i="18"/>
  <c r="Y35" i="18"/>
  <c r="Y34" i="18"/>
  <c r="Y33" i="18"/>
  <c r="Y32" i="18"/>
  <c r="Y31" i="18"/>
  <c r="Y30" i="18"/>
  <c r="X38" i="18"/>
  <c r="X37" i="18"/>
  <c r="X36" i="18"/>
  <c r="X35" i="18"/>
  <c r="X34" i="18"/>
  <c r="X33" i="18"/>
  <c r="X32" i="18"/>
  <c r="X31" i="18"/>
  <c r="X30" i="18"/>
  <c r="W38" i="18"/>
  <c r="W37" i="18"/>
  <c r="W36" i="18"/>
  <c r="W35" i="18"/>
  <c r="W34" i="18"/>
  <c r="W33" i="18"/>
  <c r="W32" i="18"/>
  <c r="W31" i="18"/>
  <c r="W30" i="18"/>
  <c r="F30" i="18"/>
  <c r="V38" i="18"/>
  <c r="V37" i="18"/>
  <c r="V36" i="18"/>
  <c r="V35" i="18"/>
  <c r="V34" i="18"/>
  <c r="V33" i="18"/>
  <c r="V32" i="18"/>
  <c r="V31" i="18"/>
  <c r="V30" i="18"/>
  <c r="U38" i="18"/>
  <c r="U37" i="18"/>
  <c r="U36" i="18"/>
  <c r="U35" i="18"/>
  <c r="U34" i="18"/>
  <c r="U33" i="18"/>
  <c r="U32" i="18"/>
  <c r="U31" i="18"/>
  <c r="U30" i="18"/>
  <c r="T38" i="18"/>
  <c r="T37" i="18"/>
  <c r="T36" i="18"/>
  <c r="T35" i="18"/>
  <c r="T34" i="18"/>
  <c r="T33" i="18"/>
  <c r="T32" i="18"/>
  <c r="T31" i="18"/>
  <c r="T30" i="18"/>
  <c r="S38" i="18"/>
  <c r="S37" i="18"/>
  <c r="S36" i="18"/>
  <c r="S35" i="18"/>
  <c r="S34" i="18"/>
  <c r="S33" i="18"/>
  <c r="S32" i="18"/>
  <c r="S31" i="18"/>
  <c r="S30" i="18"/>
  <c r="R38" i="18"/>
  <c r="R37" i="18"/>
  <c r="R36" i="18"/>
  <c r="R35" i="18"/>
  <c r="R34" i="18"/>
  <c r="R33" i="18"/>
  <c r="R32" i="18"/>
  <c r="R31" i="18"/>
  <c r="R30" i="18"/>
  <c r="Q38" i="18"/>
  <c r="Q37" i="18"/>
  <c r="Q36" i="18"/>
  <c r="Q35" i="18"/>
  <c r="Q34" i="18"/>
  <c r="Q33" i="18"/>
  <c r="Q32" i="18"/>
  <c r="Q31" i="18"/>
  <c r="Q30" i="18"/>
  <c r="P38" i="18"/>
  <c r="P37" i="18"/>
  <c r="P36" i="18"/>
  <c r="P35" i="18"/>
  <c r="P34" i="18"/>
  <c r="P33" i="18"/>
  <c r="P32" i="18"/>
  <c r="P31" i="18"/>
  <c r="P30" i="18"/>
  <c r="O38" i="18"/>
  <c r="O37" i="18"/>
  <c r="O36" i="18"/>
  <c r="O35" i="18"/>
  <c r="O34" i="18"/>
  <c r="O33" i="18"/>
  <c r="O32" i="18"/>
  <c r="O31" i="18"/>
  <c r="O30" i="18"/>
  <c r="N38" i="18"/>
  <c r="N37" i="18"/>
  <c r="N36" i="18"/>
  <c r="N35" i="18"/>
  <c r="N34" i="18"/>
  <c r="N33" i="18"/>
  <c r="N32" i="18"/>
  <c r="N31" i="18"/>
  <c r="N30" i="18"/>
  <c r="M38" i="18"/>
  <c r="M37" i="18"/>
  <c r="M36" i="18"/>
  <c r="M35" i="18"/>
  <c r="M34" i="18"/>
  <c r="M33" i="18"/>
  <c r="M32" i="18"/>
  <c r="M31" i="18"/>
  <c r="M30" i="18"/>
  <c r="L38" i="18"/>
  <c r="L37" i="18"/>
  <c r="L36" i="18"/>
  <c r="L35" i="18"/>
  <c r="L34" i="18"/>
  <c r="L33" i="18"/>
  <c r="L32" i="18"/>
  <c r="L31" i="18"/>
  <c r="L30" i="18"/>
  <c r="K38" i="18"/>
  <c r="K37" i="18"/>
  <c r="K36" i="18"/>
  <c r="K35" i="18"/>
  <c r="K34" i="18"/>
  <c r="K33" i="18"/>
  <c r="K32" i="18"/>
  <c r="K31" i="18"/>
  <c r="K30" i="18"/>
  <c r="J38" i="18"/>
  <c r="J37" i="18"/>
  <c r="J36" i="18"/>
  <c r="J35" i="18"/>
  <c r="J34" i="18"/>
  <c r="J33" i="18"/>
  <c r="J32" i="18"/>
  <c r="J31" i="18"/>
  <c r="J30" i="18"/>
  <c r="I38" i="18"/>
  <c r="I37" i="18"/>
  <c r="I36" i="18"/>
  <c r="I35" i="18"/>
  <c r="I34" i="18"/>
  <c r="I33" i="18"/>
  <c r="I32" i="18"/>
  <c r="I31" i="18"/>
  <c r="I30" i="18"/>
  <c r="H38" i="18"/>
  <c r="H37" i="18"/>
  <c r="H36" i="18"/>
  <c r="H35" i="18"/>
  <c r="H34" i="18"/>
  <c r="H33" i="18"/>
  <c r="H32" i="18"/>
  <c r="H31" i="18"/>
  <c r="H30" i="18"/>
  <c r="G38" i="18"/>
  <c r="G37" i="18"/>
  <c r="G36" i="18"/>
  <c r="G35" i="18"/>
  <c r="G34" i="18"/>
  <c r="G33" i="18"/>
  <c r="G32" i="18"/>
  <c r="G31" i="18"/>
  <c r="G30" i="18"/>
  <c r="F38" i="18"/>
  <c r="F37" i="18"/>
  <c r="F36" i="18"/>
  <c r="F35" i="18"/>
  <c r="F34" i="18"/>
  <c r="F33" i="18"/>
  <c r="F32" i="18"/>
  <c r="F31" i="18"/>
  <c r="E38" i="18"/>
  <c r="E37" i="18"/>
  <c r="E36" i="18"/>
  <c r="E35" i="18"/>
  <c r="E34" i="18"/>
  <c r="E33" i="18"/>
  <c r="E32" i="18"/>
  <c r="E31" i="18"/>
  <c r="E30" i="18"/>
  <c r="D38" i="18"/>
  <c r="D37" i="18"/>
  <c r="D36" i="18"/>
  <c r="D35" i="18"/>
  <c r="D34" i="18"/>
  <c r="D33" i="18"/>
  <c r="D32" i="18"/>
  <c r="D31" i="18"/>
  <c r="D30" i="18"/>
  <c r="C38" i="18"/>
  <c r="C37" i="18"/>
  <c r="C36" i="18"/>
  <c r="C35" i="18"/>
  <c r="C34" i="18"/>
  <c r="C33" i="18"/>
  <c r="C32" i="18"/>
  <c r="C31" i="18"/>
  <c r="C30" i="18"/>
  <c r="D3" i="23"/>
  <c r="F3" i="24"/>
  <c r="F18" i="24" s="1"/>
  <c r="F19" i="24"/>
  <c r="D40" i="18" l="1"/>
  <c r="I40" i="18"/>
  <c r="X40" i="18"/>
  <c r="AB40" i="18"/>
  <c r="AF40" i="18"/>
  <c r="Q40" i="18"/>
  <c r="M40" i="18"/>
  <c r="H40" i="18"/>
  <c r="L40" i="18"/>
  <c r="P40" i="18"/>
  <c r="T40" i="18"/>
  <c r="G40" i="18"/>
  <c r="K40" i="18"/>
  <c r="O40" i="18"/>
  <c r="S40" i="18"/>
  <c r="W40" i="18"/>
  <c r="AA40" i="18"/>
  <c r="AE40" i="18"/>
  <c r="DV29" i="18"/>
  <c r="BN40" i="18"/>
  <c r="F40" i="18"/>
  <c r="Z40" i="18"/>
  <c r="AD40" i="18"/>
  <c r="N40" i="18"/>
  <c r="J40" i="18"/>
  <c r="V40" i="18"/>
  <c r="U40" i="18"/>
  <c r="R40" i="18"/>
  <c r="E40" i="18"/>
  <c r="Y40" i="18"/>
  <c r="AC40" i="18"/>
  <c r="AG40" i="18"/>
  <c r="CS40" i="18"/>
  <c r="DV33" i="18"/>
  <c r="C40" i="18"/>
  <c r="DV10" i="18"/>
  <c r="DV22" i="18"/>
  <c r="DV34" i="18"/>
  <c r="BK34" i="18"/>
  <c r="DV23" i="18"/>
  <c r="DV12" i="18"/>
  <c r="DV24" i="18"/>
  <c r="DV13" i="18"/>
  <c r="DV25" i="18"/>
  <c r="DV14" i="18"/>
  <c r="DV26" i="18"/>
  <c r="DV15" i="18"/>
  <c r="DV27" i="18"/>
  <c r="DV38" i="18"/>
  <c r="DV16" i="18"/>
  <c r="DV28" i="18"/>
  <c r="DV17" i="18"/>
  <c r="DV18" i="18"/>
  <c r="DV30" i="18"/>
  <c r="DV19" i="18"/>
  <c r="DV31" i="18"/>
  <c r="DV11" i="18"/>
  <c r="DV20" i="18"/>
  <c r="DV32" i="18"/>
  <c r="DV35" i="18"/>
  <c r="DV21" i="18"/>
  <c r="BK33" i="18"/>
  <c r="BK36" i="18"/>
  <c r="BK37" i="18"/>
  <c r="BK38" i="18"/>
  <c r="BK35" i="18"/>
  <c r="BK31" i="18"/>
  <c r="BK30" i="18"/>
  <c r="BK32" i="18"/>
  <c r="BP40" i="18"/>
  <c r="CD40" i="18"/>
  <c r="CK40" i="18"/>
  <c r="BX40" i="18"/>
  <c r="CJ40" i="18"/>
  <c r="CA40" i="18"/>
  <c r="CF40" i="18"/>
  <c r="CL40" i="18"/>
  <c r="CM40" i="18"/>
  <c r="BR40" i="18"/>
  <c r="CG40" i="18"/>
  <c r="CN40" i="18"/>
  <c r="CB40" i="18"/>
  <c r="BW40" i="18"/>
  <c r="CR40" i="18"/>
  <c r="CI40" i="18"/>
  <c r="BS40" i="18"/>
  <c r="BY40" i="18"/>
  <c r="BZ40" i="18"/>
  <c r="CE40" i="18"/>
  <c r="CP40" i="18"/>
  <c r="BO40" i="18"/>
  <c r="BT40" i="18"/>
  <c r="CQ40" i="18"/>
  <c r="BU40" i="18"/>
  <c r="BV40" i="18"/>
  <c r="CH40" i="18"/>
  <c r="CC40" i="18"/>
  <c r="CO40" i="18"/>
  <c r="BK40" i="18" l="1"/>
  <c r="DV40" i="18"/>
  <c r="T12" i="7"/>
  <c r="T11" i="7"/>
  <c r="D1" i="17"/>
  <c r="E3" i="26" s="1"/>
  <c r="DX40" i="18" l="1"/>
  <c r="H41" i="26" a="1"/>
  <c r="H41" i="26" s="1"/>
  <c r="H23" i="26" a="1"/>
  <c r="H23" i="26" s="1"/>
  <c r="H32" i="26" a="1"/>
  <c r="H32" i="26" s="1"/>
  <c r="H34" i="26" a="1"/>
  <c r="H34" i="26" s="1"/>
  <c r="H9" i="26" a="1"/>
  <c r="H9" i="26" s="1"/>
  <c r="H28" i="26" a="1"/>
  <c r="H28" i="26" s="1"/>
  <c r="H36" i="26" a="1"/>
  <c r="H36" i="26" s="1"/>
  <c r="H49" i="26" a="1"/>
  <c r="H49" i="26" s="1"/>
  <c r="H10" i="26" a="1"/>
  <c r="H10" i="26" s="1"/>
  <c r="H13" i="26" a="1"/>
  <c r="H13" i="26" s="1"/>
  <c r="H44" i="26" a="1"/>
  <c r="H44" i="26" s="1"/>
  <c r="H27" i="26" a="1"/>
  <c r="H27" i="26" s="1"/>
  <c r="H52" i="26" a="1"/>
  <c r="H52" i="26" s="1"/>
  <c r="H20" i="26" a="1"/>
  <c r="H20" i="26" s="1"/>
  <c r="H17" i="26" a="1"/>
  <c r="H17" i="26" s="1"/>
  <c r="H19" i="26" a="1"/>
  <c r="H19" i="26" s="1"/>
  <c r="H40" i="26" a="1"/>
  <c r="H40" i="26" s="1"/>
  <c r="H47" i="26" a="1"/>
  <c r="H47" i="26" s="1"/>
  <c r="H30" i="26" a="1"/>
  <c r="H30" i="26" s="1"/>
  <c r="H45" i="26" a="1"/>
  <c r="H45" i="26" s="1"/>
  <c r="H15" i="26" a="1"/>
  <c r="H15" i="26" s="1"/>
  <c r="H33" i="26" a="1"/>
  <c r="H33" i="26" s="1"/>
  <c r="H18" i="26" a="1"/>
  <c r="H18" i="26" s="1"/>
  <c r="H16" i="26" a="1"/>
  <c r="H16" i="26" s="1"/>
  <c r="H29" i="26" a="1"/>
  <c r="H29" i="26" s="1"/>
  <c r="H31" i="26" a="1"/>
  <c r="H31" i="26" s="1"/>
  <c r="H46" i="26" a="1"/>
  <c r="H46" i="26" s="1"/>
  <c r="H53" i="26" a="1"/>
  <c r="H53" i="26" s="1"/>
  <c r="H22" i="26" a="1"/>
  <c r="H22" i="26" s="1"/>
  <c r="H38" i="26" a="1"/>
  <c r="H38" i="26" s="1"/>
  <c r="H42" i="26" a="1"/>
  <c r="H42" i="26" s="1"/>
  <c r="H24" i="26" a="1"/>
  <c r="H24" i="26" s="1"/>
  <c r="H43" i="26" a="1"/>
  <c r="H43" i="26" s="1"/>
  <c r="H48" i="26" a="1"/>
  <c r="H48" i="26" s="1"/>
  <c r="H50" i="26" a="1"/>
  <c r="H50" i="26" s="1"/>
  <c r="H37" i="26" a="1"/>
  <c r="H37" i="26" s="1"/>
  <c r="H14" i="26" a="1"/>
  <c r="H14" i="26" s="1"/>
  <c r="H11" i="26" a="1"/>
  <c r="H11" i="26" s="1"/>
  <c r="H12" i="26" a="1"/>
  <c r="H12" i="26" s="1"/>
  <c r="H39" i="26" a="1"/>
  <c r="H39" i="26" s="1"/>
  <c r="H26" i="26" a="1"/>
  <c r="H26" i="26" s="1"/>
  <c r="H51" i="26" a="1"/>
  <c r="H51" i="26" s="1"/>
  <c r="H25" i="26" a="1"/>
  <c r="H25" i="26" s="1"/>
  <c r="H35" i="26" a="1"/>
  <c r="H35" i="26" s="1"/>
  <c r="H21" i="26" a="1"/>
  <c r="H21" i="26" s="1"/>
  <c r="E16" i="4"/>
  <c r="H3" i="27"/>
  <c r="H23" i="27" s="1" a="1"/>
  <c r="H23" i="27" s="1"/>
  <c r="F3" i="25"/>
  <c r="E29" i="18"/>
  <c r="E28" i="18"/>
  <c r="E21"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AA17" i="18"/>
  <c r="E17"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B184" i="17"/>
  <c r="H30" i="24" s="1"/>
  <c r="B183" i="17"/>
  <c r="H29" i="24" s="1"/>
  <c r="B182" i="17"/>
  <c r="H28" i="24" s="1"/>
  <c r="B181" i="17"/>
  <c r="H27" i="24" s="1"/>
  <c r="B180" i="17"/>
  <c r="H26" i="24" s="1"/>
  <c r="B179" i="17"/>
  <c r="H25" i="24" s="1"/>
  <c r="B178" i="17"/>
  <c r="H24" i="24" s="1"/>
  <c r="B177" i="17"/>
  <c r="H23" i="24" s="1"/>
  <c r="B176" i="17"/>
  <c r="H22" i="24" s="1"/>
  <c r="B167" i="17"/>
  <c r="H13" i="24" s="1"/>
  <c r="B166" i="17"/>
  <c r="H12" i="24" s="1"/>
  <c r="B165" i="17"/>
  <c r="H11" i="24" s="1"/>
  <c r="B164" i="17"/>
  <c r="H10" i="24" s="1"/>
  <c r="B163" i="17"/>
  <c r="H9" i="24" s="1"/>
  <c r="B162" i="17"/>
  <c r="H8" i="24" s="1"/>
  <c r="B161" i="17"/>
  <c r="H7" i="24" s="1"/>
  <c r="AE28" i="18"/>
  <c r="AG28" i="18"/>
  <c r="AE21" i="18"/>
  <c r="AD21" i="18"/>
  <c r="AC28" i="18"/>
  <c r="AB21" i="18"/>
  <c r="AA21" i="18"/>
  <c r="Z28" i="18"/>
  <c r="Y28" i="18"/>
  <c r="X28" i="18"/>
  <c r="W21" i="18"/>
  <c r="V28" i="18"/>
  <c r="U28" i="18"/>
  <c r="R28" i="18"/>
  <c r="Q28" i="18"/>
  <c r="P21" i="18"/>
  <c r="O21" i="18"/>
  <c r="N28" i="18"/>
  <c r="M28" i="18"/>
  <c r="K21" i="18"/>
  <c r="J28" i="18"/>
  <c r="I28" i="18"/>
  <c r="G21" i="18"/>
  <c r="F21" i="18"/>
  <c r="AF17" i="18"/>
  <c r="AE17" i="18"/>
  <c r="AD17" i="18"/>
  <c r="Z29" i="18"/>
  <c r="Y17" i="18"/>
  <c r="X17" i="18"/>
  <c r="V17" i="18"/>
  <c r="T17" i="18"/>
  <c r="S17" i="18"/>
  <c r="R17" i="18"/>
  <c r="P17" i="18"/>
  <c r="N29" i="18"/>
  <c r="M17" i="18"/>
  <c r="L17" i="18"/>
  <c r="K17" i="18"/>
  <c r="J17" i="18"/>
  <c r="H17" i="18"/>
  <c r="F17" i="18"/>
  <c r="F9" i="22"/>
  <c r="H22" i="27" l="1" a="1"/>
  <c r="H22" i="27" s="1"/>
  <c r="I10" i="25" a="1"/>
  <c r="I10" i="25" s="1"/>
  <c r="G10" i="25" s="1"/>
  <c r="I62" i="25" a="1"/>
  <c r="I62" i="25" s="1"/>
  <c r="G62" i="25" s="1"/>
  <c r="I115" i="25" a="1"/>
  <c r="I115" i="25" s="1"/>
  <c r="G115" i="25" s="1"/>
  <c r="I109" i="25" a="1"/>
  <c r="I109" i="25" s="1"/>
  <c r="G109" i="25" s="1"/>
  <c r="I103" i="25" a="1"/>
  <c r="I103" i="25" s="1"/>
  <c r="G103" i="25" s="1"/>
  <c r="I97" i="25" a="1"/>
  <c r="I97" i="25" s="1"/>
  <c r="G97" i="25" s="1"/>
  <c r="I91" i="25" a="1"/>
  <c r="I91" i="25" s="1"/>
  <c r="G91" i="25" s="1"/>
  <c r="I85" i="25" a="1"/>
  <c r="I85" i="25" s="1"/>
  <c r="G85" i="25" s="1"/>
  <c r="I79" i="25" a="1"/>
  <c r="I79" i="25" s="1"/>
  <c r="G79" i="25" s="1"/>
  <c r="I73" i="25" a="1"/>
  <c r="I73" i="25" s="1"/>
  <c r="G73" i="25" s="1"/>
  <c r="I67" i="25" a="1"/>
  <c r="I67" i="25" s="1"/>
  <c r="G67" i="25" s="1"/>
  <c r="I61" i="25" a="1"/>
  <c r="I61" i="25" s="1"/>
  <c r="G61" i="25" s="1"/>
  <c r="I81" i="25" a="1"/>
  <c r="I81" i="25" s="1"/>
  <c r="G81" i="25" s="1"/>
  <c r="I92" i="25" a="1"/>
  <c r="I92" i="25" s="1"/>
  <c r="G92" i="25" s="1"/>
  <c r="I75" i="25" a="1"/>
  <c r="I75" i="25" s="1"/>
  <c r="G75" i="25" s="1"/>
  <c r="I98" i="25" a="1"/>
  <c r="I98" i="25" s="1"/>
  <c r="G98" i="25" s="1"/>
  <c r="I114" i="25" a="1"/>
  <c r="I114" i="25" s="1"/>
  <c r="G114" i="25" s="1"/>
  <c r="I108" i="25" a="1"/>
  <c r="I108" i="25" s="1"/>
  <c r="G108" i="25" s="1"/>
  <c r="I102" i="25" a="1"/>
  <c r="I102" i="25" s="1"/>
  <c r="G102" i="25" s="1"/>
  <c r="I96" i="25" a="1"/>
  <c r="I96" i="25" s="1"/>
  <c r="G96" i="25" s="1"/>
  <c r="I90" i="25" a="1"/>
  <c r="I90" i="25" s="1"/>
  <c r="G90" i="25" s="1"/>
  <c r="I84" i="25" a="1"/>
  <c r="I84" i="25" s="1"/>
  <c r="G84" i="25" s="1"/>
  <c r="I78" i="25" a="1"/>
  <c r="I78" i="25" s="1"/>
  <c r="G78" i="25" s="1"/>
  <c r="I72" i="25" a="1"/>
  <c r="I72" i="25" s="1"/>
  <c r="G72" i="25" s="1"/>
  <c r="I66" i="25" a="1"/>
  <c r="I66" i="25" s="1"/>
  <c r="G66" i="25" s="1"/>
  <c r="I60" i="25" a="1"/>
  <c r="I60" i="25" s="1"/>
  <c r="G60" i="25" s="1"/>
  <c r="I68" i="25" a="1"/>
  <c r="I68" i="25" s="1"/>
  <c r="G68" i="25" s="1"/>
  <c r="I80" i="25" a="1"/>
  <c r="I80" i="25" s="1"/>
  <c r="G80" i="25" s="1"/>
  <c r="I113" i="25" a="1"/>
  <c r="I113" i="25" s="1"/>
  <c r="G113" i="25" s="1"/>
  <c r="I107" i="25" a="1"/>
  <c r="I107" i="25" s="1"/>
  <c r="G107" i="25" s="1"/>
  <c r="I101" i="25" a="1"/>
  <c r="I101" i="25" s="1"/>
  <c r="G101" i="25" s="1"/>
  <c r="I95" i="25" a="1"/>
  <c r="I95" i="25" s="1"/>
  <c r="G95" i="25" s="1"/>
  <c r="I89" i="25" a="1"/>
  <c r="I89" i="25" s="1"/>
  <c r="G89" i="25" s="1"/>
  <c r="I83" i="25" a="1"/>
  <c r="I83" i="25" s="1"/>
  <c r="G83" i="25" s="1"/>
  <c r="I77" i="25" a="1"/>
  <c r="I77" i="25" s="1"/>
  <c r="G77" i="25" s="1"/>
  <c r="I71" i="25" a="1"/>
  <c r="I71" i="25" s="1"/>
  <c r="G71" i="25" s="1"/>
  <c r="I65" i="25" a="1"/>
  <c r="I65" i="25" s="1"/>
  <c r="G65" i="25" s="1"/>
  <c r="I59" i="25" a="1"/>
  <c r="I59" i="25" s="1"/>
  <c r="G59" i="25" s="1"/>
  <c r="I86" i="25" a="1"/>
  <c r="I86" i="25" s="1"/>
  <c r="G86" i="25" s="1"/>
  <c r="I87" i="25" a="1"/>
  <c r="I87" i="25" s="1"/>
  <c r="G87" i="25" s="1"/>
  <c r="I74" i="25" a="1"/>
  <c r="I74" i="25" s="1"/>
  <c r="G74" i="25" s="1"/>
  <c r="I112" i="25" a="1"/>
  <c r="I112" i="25" s="1"/>
  <c r="G112" i="25" s="1"/>
  <c r="I106" i="25" a="1"/>
  <c r="I106" i="25" s="1"/>
  <c r="G106" i="25" s="1"/>
  <c r="I100" i="25" a="1"/>
  <c r="I100" i="25" s="1"/>
  <c r="G100" i="25" s="1"/>
  <c r="I94" i="25" a="1"/>
  <c r="I94" i="25" s="1"/>
  <c r="G94" i="25" s="1"/>
  <c r="I88" i="25" a="1"/>
  <c r="I88" i="25" s="1"/>
  <c r="G88" i="25" s="1"/>
  <c r="I82" i="25" a="1"/>
  <c r="I82" i="25" s="1"/>
  <c r="G82" i="25" s="1"/>
  <c r="I76" i="25" a="1"/>
  <c r="I76" i="25" s="1"/>
  <c r="G76" i="25" s="1"/>
  <c r="I70" i="25" a="1"/>
  <c r="I70" i="25" s="1"/>
  <c r="G70" i="25" s="1"/>
  <c r="I64" i="25" a="1"/>
  <c r="I64" i="25" s="1"/>
  <c r="G64" i="25" s="1"/>
  <c r="I58" i="25" a="1"/>
  <c r="I58" i="25" s="1"/>
  <c r="G58" i="25" s="1"/>
  <c r="I69" i="25" a="1"/>
  <c r="I69" i="25" s="1"/>
  <c r="G69" i="25" s="1"/>
  <c r="I104" i="25" a="1"/>
  <c r="I104" i="25" s="1"/>
  <c r="G104" i="25" s="1"/>
  <c r="I111" i="25" a="1"/>
  <c r="I111" i="25" s="1"/>
  <c r="G111" i="25" s="1"/>
  <c r="I105" i="25" a="1"/>
  <c r="I105" i="25" s="1"/>
  <c r="G105" i="25" s="1"/>
  <c r="I99" i="25" a="1"/>
  <c r="I99" i="25" s="1"/>
  <c r="G99" i="25" s="1"/>
  <c r="I93" i="25" a="1"/>
  <c r="I93" i="25" s="1"/>
  <c r="G93" i="25" s="1"/>
  <c r="I63" i="25" a="1"/>
  <c r="I63" i="25" s="1"/>
  <c r="G63" i="25" s="1"/>
  <c r="I110" i="25" a="1"/>
  <c r="I110" i="25" s="1"/>
  <c r="G110" i="25" s="1"/>
  <c r="I9" i="25" a="1"/>
  <c r="I9" i="25" s="1"/>
  <c r="G9" i="25" s="1"/>
  <c r="I56" i="25" a="1"/>
  <c r="I56" i="25" s="1"/>
  <c r="G56" i="25" s="1"/>
  <c r="I50" i="25" a="1"/>
  <c r="I50" i="25" s="1"/>
  <c r="G50" i="25" s="1"/>
  <c r="I44" i="25" a="1"/>
  <c r="I44" i="25" s="1"/>
  <c r="G44" i="25" s="1"/>
  <c r="I38" i="25" a="1"/>
  <c r="I38" i="25" s="1"/>
  <c r="G38" i="25" s="1"/>
  <c r="I32" i="25" a="1"/>
  <c r="I32" i="25" s="1"/>
  <c r="G32" i="25" s="1"/>
  <c r="I26" i="25" a="1"/>
  <c r="I26" i="25" s="1"/>
  <c r="G26" i="25" s="1"/>
  <c r="I20" i="25" a="1"/>
  <c r="I20" i="25" s="1"/>
  <c r="G20" i="25" s="1"/>
  <c r="I14" i="25" a="1"/>
  <c r="I14" i="25" s="1"/>
  <c r="G14" i="25" s="1"/>
  <c r="I28" i="25" a="1"/>
  <c r="I28" i="25" s="1"/>
  <c r="G28" i="25" s="1"/>
  <c r="I51" i="25" a="1"/>
  <c r="I51" i="25" s="1"/>
  <c r="G51" i="25" s="1"/>
  <c r="I55" i="25" a="1"/>
  <c r="I55" i="25" s="1"/>
  <c r="G55" i="25" s="1"/>
  <c r="I49" i="25" a="1"/>
  <c r="I49" i="25" s="1"/>
  <c r="G49" i="25" s="1"/>
  <c r="I43" i="25" a="1"/>
  <c r="I43" i="25" s="1"/>
  <c r="G43" i="25" s="1"/>
  <c r="I37" i="25" a="1"/>
  <c r="I37" i="25" s="1"/>
  <c r="G37" i="25" s="1"/>
  <c r="I31" i="25" a="1"/>
  <c r="I31" i="25" s="1"/>
  <c r="G31" i="25" s="1"/>
  <c r="I25" i="25" a="1"/>
  <c r="I25" i="25" s="1"/>
  <c r="G25" i="25" s="1"/>
  <c r="I19" i="25" a="1"/>
  <c r="I19" i="25" s="1"/>
  <c r="G19" i="25" s="1"/>
  <c r="I13" i="25" a="1"/>
  <c r="I13" i="25" s="1"/>
  <c r="G13" i="25" s="1"/>
  <c r="I46" i="25" a="1"/>
  <c r="I46" i="25" s="1"/>
  <c r="G46" i="25" s="1"/>
  <c r="I33" i="25" a="1"/>
  <c r="I33" i="25" s="1"/>
  <c r="G33" i="25" s="1"/>
  <c r="I21" i="25" a="1"/>
  <c r="I21" i="25" s="1"/>
  <c r="G21" i="25" s="1"/>
  <c r="I15" i="25" a="1"/>
  <c r="I15" i="25" s="1"/>
  <c r="G15" i="25" s="1"/>
  <c r="I40" i="25" a="1"/>
  <c r="I40" i="25" s="1"/>
  <c r="G40" i="25" s="1"/>
  <c r="I27" i="25" a="1"/>
  <c r="I27" i="25" s="1"/>
  <c r="G27" i="25" s="1"/>
  <c r="I54" i="25" a="1"/>
  <c r="I54" i="25" s="1"/>
  <c r="G54" i="25" s="1"/>
  <c r="I48" i="25" a="1"/>
  <c r="I48" i="25" s="1"/>
  <c r="G48" i="25" s="1"/>
  <c r="I42" i="25" a="1"/>
  <c r="I42" i="25" s="1"/>
  <c r="G42" i="25" s="1"/>
  <c r="I36" i="25" a="1"/>
  <c r="I36" i="25" s="1"/>
  <c r="G36" i="25" s="1"/>
  <c r="I30" i="25" a="1"/>
  <c r="I30" i="25" s="1"/>
  <c r="G30" i="25" s="1"/>
  <c r="I24" i="25" a="1"/>
  <c r="I24" i="25" s="1"/>
  <c r="G24" i="25" s="1"/>
  <c r="I18" i="25" a="1"/>
  <c r="I18" i="25" s="1"/>
  <c r="G18" i="25" s="1"/>
  <c r="I12" i="25" a="1"/>
  <c r="I12" i="25" s="1"/>
  <c r="G12" i="25" s="1"/>
  <c r="I34" i="25" a="1"/>
  <c r="I34" i="25" s="1"/>
  <c r="G34" i="25" s="1"/>
  <c r="I39" i="25" a="1"/>
  <c r="I39" i="25" s="1"/>
  <c r="G39" i="25" s="1"/>
  <c r="I53" i="25" a="1"/>
  <c r="I53" i="25" s="1"/>
  <c r="G53" i="25" s="1"/>
  <c r="I47" i="25" a="1"/>
  <c r="I47" i="25" s="1"/>
  <c r="G47" i="25" s="1"/>
  <c r="I41" i="25" a="1"/>
  <c r="I41" i="25" s="1"/>
  <c r="G41" i="25" s="1"/>
  <c r="I35" i="25" a="1"/>
  <c r="I35" i="25" s="1"/>
  <c r="G35" i="25" s="1"/>
  <c r="I29" i="25" a="1"/>
  <c r="I29" i="25" s="1"/>
  <c r="G29" i="25" s="1"/>
  <c r="I23" i="25" a="1"/>
  <c r="I23" i="25" s="1"/>
  <c r="G23" i="25" s="1"/>
  <c r="I17" i="25" a="1"/>
  <c r="I17" i="25" s="1"/>
  <c r="G17" i="25" s="1"/>
  <c r="I11" i="25" a="1"/>
  <c r="I11" i="25" s="1"/>
  <c r="G11" i="25" s="1"/>
  <c r="I52" i="25" a="1"/>
  <c r="I52" i="25" s="1"/>
  <c r="G52" i="25" s="1"/>
  <c r="I22" i="25" a="1"/>
  <c r="I22" i="25" s="1"/>
  <c r="G22" i="25" s="1"/>
  <c r="I16" i="25" a="1"/>
  <c r="I16" i="25" s="1"/>
  <c r="G16" i="25" s="1"/>
  <c r="I45" i="25" a="1"/>
  <c r="I45" i="25" s="1"/>
  <c r="G45" i="25" s="1"/>
  <c r="F27" i="4"/>
  <c r="E22" i="4"/>
  <c r="F20" i="4"/>
  <c r="E28" i="4"/>
  <c r="F35" i="4"/>
  <c r="F51" i="4"/>
  <c r="F32" i="4"/>
  <c r="E48" i="4"/>
  <c r="F42" i="4"/>
  <c r="E27" i="4"/>
  <c r="F21" i="4"/>
  <c r="E37" i="4"/>
  <c r="F41" i="4"/>
  <c r="E17" i="4"/>
  <c r="E24" i="4"/>
  <c r="F48" i="4"/>
  <c r="E42" i="4"/>
  <c r="E32" i="4"/>
  <c r="E11" i="4"/>
  <c r="F10" i="4"/>
  <c r="E41" i="4"/>
  <c r="F40" i="4"/>
  <c r="E29" i="4"/>
  <c r="E23" i="4"/>
  <c r="E49" i="4"/>
  <c r="F30" i="4"/>
  <c r="F18" i="4"/>
  <c r="F11" i="4"/>
  <c r="F33" i="4"/>
  <c r="F22" i="4"/>
  <c r="E38" i="4"/>
  <c r="F49" i="4"/>
  <c r="E43" i="4"/>
  <c r="F45" i="4"/>
  <c r="F43" i="4"/>
  <c r="E39" i="4"/>
  <c r="E51" i="4"/>
  <c r="E25" i="4"/>
  <c r="F28" i="4"/>
  <c r="F9" i="4"/>
  <c r="E10" i="4"/>
  <c r="E46" i="4"/>
  <c r="F31" i="4"/>
  <c r="E47" i="4"/>
  <c r="F14" i="4"/>
  <c r="AC29" i="18"/>
  <c r="Q29" i="18"/>
  <c r="BK19" i="18"/>
  <c r="BK11" i="18"/>
  <c r="F44" i="4"/>
  <c r="F53" i="4"/>
  <c r="E31" i="4"/>
  <c r="E13" i="4"/>
  <c r="E15" i="4"/>
  <c r="E44" i="4"/>
  <c r="E36" i="4"/>
  <c r="E18" i="4"/>
  <c r="F13" i="4"/>
  <c r="F12" i="4"/>
  <c r="F24" i="4"/>
  <c r="F39" i="4"/>
  <c r="F29" i="4"/>
  <c r="F16" i="4"/>
  <c r="E40" i="4"/>
  <c r="E53" i="4"/>
  <c r="F38" i="4"/>
  <c r="F47" i="4"/>
  <c r="E50" i="4"/>
  <c r="F52" i="4"/>
  <c r="F23" i="4"/>
  <c r="F26" i="4"/>
  <c r="E19" i="4"/>
  <c r="F19" i="4"/>
  <c r="F36" i="4"/>
  <c r="F37" i="4"/>
  <c r="F15" i="4"/>
  <c r="E26" i="4"/>
  <c r="E14" i="4"/>
  <c r="F53" i="26"/>
  <c r="G52" i="26" a="1"/>
  <c r="G52" i="26" s="1"/>
  <c r="E52" i="26" s="1"/>
  <c r="F20" i="26"/>
  <c r="F18" i="26"/>
  <c r="F41" i="26"/>
  <c r="F48" i="26"/>
  <c r="G35" i="26" a="1"/>
  <c r="G35" i="26" s="1"/>
  <c r="E35" i="26" s="1"/>
  <c r="G41" i="26" a="1"/>
  <c r="G41" i="26" s="1"/>
  <c r="G26" i="26" a="1"/>
  <c r="G26" i="26" s="1"/>
  <c r="E26" i="26" s="1"/>
  <c r="G21" i="26" a="1"/>
  <c r="G21" i="26" s="1"/>
  <c r="F31" i="26"/>
  <c r="F38" i="26"/>
  <c r="G48" i="26" a="1"/>
  <c r="G48" i="26" s="1"/>
  <c r="E48" i="26" s="1"/>
  <c r="F16" i="26"/>
  <c r="F28" i="26"/>
  <c r="F43" i="26"/>
  <c r="G31" i="26" a="1"/>
  <c r="G31" i="26" s="1"/>
  <c r="F11" i="26"/>
  <c r="G43" i="26" a="1"/>
  <c r="G43" i="26" s="1"/>
  <c r="E43" i="26" s="1"/>
  <c r="G44" i="26" a="1"/>
  <c r="G44" i="26" s="1"/>
  <c r="E44" i="26" s="1"/>
  <c r="F40" i="26"/>
  <c r="F44" i="26"/>
  <c r="G9" i="26" a="1"/>
  <c r="G9" i="26" s="1"/>
  <c r="F35" i="26"/>
  <c r="F19" i="26"/>
  <c r="G16" i="26" a="1"/>
  <c r="G16" i="26" s="1"/>
  <c r="E16" i="26" s="1"/>
  <c r="G24" i="26" a="1"/>
  <c r="G24" i="26" s="1"/>
  <c r="E24" i="26" s="1"/>
  <c r="G25" i="26" a="1"/>
  <c r="G25" i="26" s="1"/>
  <c r="E25" i="26" s="1"/>
  <c r="G13" i="26" a="1"/>
  <c r="G13" i="26" s="1"/>
  <c r="E13" i="26" s="1"/>
  <c r="G32" i="26" a="1"/>
  <c r="G32" i="26" s="1"/>
  <c r="G22" i="26" a="1"/>
  <c r="G22" i="26" s="1"/>
  <c r="F22" i="26"/>
  <c r="F23" i="26"/>
  <c r="F27" i="26"/>
  <c r="F36" i="26"/>
  <c r="G37" i="26" a="1"/>
  <c r="G37" i="26" s="1"/>
  <c r="E37" i="26" s="1"/>
  <c r="G27" i="26" a="1"/>
  <c r="G27" i="26" s="1"/>
  <c r="E27" i="26" s="1"/>
  <c r="F14" i="26"/>
  <c r="G49" i="26" a="1"/>
  <c r="G49" i="26" s="1"/>
  <c r="E49" i="26" s="1"/>
  <c r="F33" i="26"/>
  <c r="G34" i="26" a="1"/>
  <c r="G34" i="26" s="1"/>
  <c r="E34" i="26" s="1"/>
  <c r="F47" i="26"/>
  <c r="F51" i="26"/>
  <c r="F52" i="26"/>
  <c r="F13" i="26"/>
  <c r="F21" i="26"/>
  <c r="F30" i="26"/>
  <c r="F24" i="26"/>
  <c r="G46" i="26" a="1"/>
  <c r="G46" i="26" s="1"/>
  <c r="E46" i="26" s="1"/>
  <c r="F7" i="26" a="1"/>
  <c r="F7" i="26" s="1"/>
  <c r="F42" i="26"/>
  <c r="F34" i="26"/>
  <c r="G33" i="26" a="1"/>
  <c r="G33" i="26" s="1"/>
  <c r="E33" i="26" s="1"/>
  <c r="F37" i="26"/>
  <c r="F45" i="26"/>
  <c r="F26" i="26"/>
  <c r="G42" i="26" a="1"/>
  <c r="G42" i="26" s="1"/>
  <c r="D7" i="26" a="1"/>
  <c r="D7" i="26" s="1"/>
  <c r="G23" i="26" a="1"/>
  <c r="G23" i="26" s="1"/>
  <c r="E23" i="26" s="1"/>
  <c r="F46" i="26"/>
  <c r="G15" i="26" a="1"/>
  <c r="G15" i="26" s="1"/>
  <c r="E15" i="26" s="1"/>
  <c r="F9" i="26"/>
  <c r="F32" i="26"/>
  <c r="F29" i="26"/>
  <c r="F17" i="26"/>
  <c r="F10" i="26"/>
  <c r="G38" i="26" a="1"/>
  <c r="G38" i="26" s="1"/>
  <c r="E38" i="26" s="1"/>
  <c r="F39" i="26"/>
  <c r="F25" i="26"/>
  <c r="F49" i="26"/>
  <c r="G51" i="26" a="1"/>
  <c r="G51" i="26" s="1"/>
  <c r="E51" i="26" s="1"/>
  <c r="G14" i="26" a="1"/>
  <c r="G14" i="26" s="1"/>
  <c r="E14" i="26" s="1"/>
  <c r="F12" i="26"/>
  <c r="G17" i="26" a="1"/>
  <c r="G17" i="26" s="1"/>
  <c r="E17" i="26" s="1"/>
  <c r="F50" i="26"/>
  <c r="F15" i="26"/>
  <c r="G47" i="26" a="1"/>
  <c r="G47" i="26" s="1"/>
  <c r="E47" i="26" s="1"/>
  <c r="G10" i="26" a="1"/>
  <c r="G10" i="26" s="1"/>
  <c r="E10" i="26" s="1"/>
  <c r="G12" i="26" a="1"/>
  <c r="G12" i="26" s="1"/>
  <c r="E12" i="26" s="1"/>
  <c r="G11" i="26" a="1"/>
  <c r="G11" i="26" s="1"/>
  <c r="E11" i="26" s="1"/>
  <c r="G36" i="26" a="1"/>
  <c r="G36" i="26" s="1"/>
  <c r="E36" i="26" s="1"/>
  <c r="F53" i="25"/>
  <c r="F50" i="25"/>
  <c r="F29" i="25"/>
  <c r="H17" i="25" a="1"/>
  <c r="H17" i="25" s="1"/>
  <c r="F17" i="25" s="1"/>
  <c r="H68" i="25" a="1"/>
  <c r="H68" i="25" s="1"/>
  <c r="F68" i="25" s="1"/>
  <c r="H31" i="25" a="1"/>
  <c r="H31" i="25" s="1"/>
  <c r="F31" i="25" s="1"/>
  <c r="F55" i="25"/>
  <c r="H45" i="25" a="1"/>
  <c r="H45" i="25" s="1"/>
  <c r="F45" i="25" s="1"/>
  <c r="H42" i="25" a="1"/>
  <c r="H42" i="25" s="1"/>
  <c r="F42" i="25" s="1"/>
  <c r="H49" i="25" a="1"/>
  <c r="H49" i="25" s="1"/>
  <c r="F49" i="25" s="1"/>
  <c r="F98" i="25"/>
  <c r="F87" i="25"/>
  <c r="H111" i="25" a="1"/>
  <c r="H111" i="25" s="1"/>
  <c r="F111" i="25" s="1"/>
  <c r="H12" i="25" a="1"/>
  <c r="H12" i="25" s="1"/>
  <c r="F12" i="25" s="1"/>
  <c r="H72" i="25" a="1"/>
  <c r="H72" i="25" s="1"/>
  <c r="F72" i="25" s="1"/>
  <c r="H66" i="25" a="1"/>
  <c r="H66" i="25" s="1"/>
  <c r="F66" i="25" s="1"/>
  <c r="H70" i="25" a="1"/>
  <c r="H70" i="25" s="1"/>
  <c r="F70" i="25" s="1"/>
  <c r="H71" i="25" a="1"/>
  <c r="H71" i="25" s="1"/>
  <c r="F71" i="25" s="1"/>
  <c r="F52" i="25"/>
  <c r="F54" i="25"/>
  <c r="H109" i="25" a="1"/>
  <c r="H109" i="25" s="1"/>
  <c r="F109" i="25" s="1"/>
  <c r="H59" i="25" a="1"/>
  <c r="H59" i="25" s="1"/>
  <c r="F59" i="25" s="1"/>
  <c r="F56" i="25"/>
  <c r="H75" i="25" a="1"/>
  <c r="H75" i="25" s="1"/>
  <c r="F75" i="25" s="1"/>
  <c r="H44" i="25" a="1"/>
  <c r="H44" i="25" s="1"/>
  <c r="F44" i="25" s="1"/>
  <c r="H47" i="25" a="1"/>
  <c r="H47" i="25" s="1"/>
  <c r="F47" i="25" s="1"/>
  <c r="H13" i="25" a="1"/>
  <c r="H13" i="25" s="1"/>
  <c r="F13" i="25" s="1"/>
  <c r="H14" i="25" a="1"/>
  <c r="H14" i="25" s="1"/>
  <c r="F14" i="25" s="1"/>
  <c r="H61" i="25" a="1"/>
  <c r="H61" i="25" s="1"/>
  <c r="F61" i="25" s="1"/>
  <c r="H63" i="25" a="1"/>
  <c r="H63" i="25" s="1"/>
  <c r="F63" i="25" s="1"/>
  <c r="H65" i="25" a="1"/>
  <c r="H65" i="25" s="1"/>
  <c r="F65" i="25" s="1"/>
  <c r="H91" i="25" a="1"/>
  <c r="H91" i="25" s="1"/>
  <c r="F91" i="25" s="1"/>
  <c r="E7" i="25" a="1"/>
  <c r="E7" i="25" s="1"/>
  <c r="H90" i="25" a="1"/>
  <c r="H90" i="25" s="1"/>
  <c r="F90" i="25" s="1"/>
  <c r="H99" i="25" a="1"/>
  <c r="H99" i="25" s="1"/>
  <c r="F99" i="25" s="1"/>
  <c r="H67" i="25" a="1"/>
  <c r="H67" i="25" s="1"/>
  <c r="F67" i="25" s="1"/>
  <c r="H41" i="25" a="1"/>
  <c r="H41" i="25" s="1"/>
  <c r="F41" i="25" s="1"/>
  <c r="F78" i="25"/>
  <c r="H94" i="25" a="1"/>
  <c r="H94" i="25" s="1"/>
  <c r="F94" i="25" s="1"/>
  <c r="F28" i="25"/>
  <c r="H33" i="25" a="1"/>
  <c r="H33" i="25" s="1"/>
  <c r="F33" i="25" s="1"/>
  <c r="H34" i="25" a="1"/>
  <c r="H34" i="25" s="1"/>
  <c r="F34" i="25" s="1"/>
  <c r="H108" i="25" a="1"/>
  <c r="H108" i="25" s="1"/>
  <c r="F108" i="25" s="1"/>
  <c r="H73" i="25" a="1"/>
  <c r="H73" i="25" s="1"/>
  <c r="F73" i="25" s="1"/>
  <c r="H30" i="25" a="1"/>
  <c r="H30" i="25" s="1"/>
  <c r="F30" i="25" s="1"/>
  <c r="H79" i="25" a="1"/>
  <c r="H79" i="25" s="1"/>
  <c r="F79" i="25" s="1"/>
  <c r="H69" i="25" a="1"/>
  <c r="H69" i="25" s="1"/>
  <c r="F69" i="25" s="1"/>
  <c r="G7" i="25" a="1"/>
  <c r="G7" i="25" s="1"/>
  <c r="H10" i="25" a="1"/>
  <c r="H10" i="25" s="1"/>
  <c r="F10" i="25" s="1"/>
  <c r="H26" i="25" a="1"/>
  <c r="H26" i="25" s="1"/>
  <c r="F26" i="25" s="1"/>
  <c r="H21" i="25" a="1"/>
  <c r="H21" i="25" s="1"/>
  <c r="F21" i="25" s="1"/>
  <c r="H103" i="25" a="1"/>
  <c r="H103" i="25" s="1"/>
  <c r="F103" i="25" s="1"/>
  <c r="H25" i="25" a="1"/>
  <c r="H25" i="25" s="1"/>
  <c r="F25" i="25" s="1"/>
  <c r="H48" i="25" a="1"/>
  <c r="H48" i="25" s="1"/>
  <c r="F48" i="25" s="1"/>
  <c r="H23" i="25" a="1"/>
  <c r="H23" i="25" s="1"/>
  <c r="F23" i="25" s="1"/>
  <c r="H81" i="25" a="1"/>
  <c r="H81" i="25" s="1"/>
  <c r="F81" i="25" s="1"/>
  <c r="H95" i="25" a="1"/>
  <c r="H95" i="25" s="1"/>
  <c r="F95" i="25" s="1"/>
  <c r="H20" i="25" a="1"/>
  <c r="H20" i="25" s="1"/>
  <c r="F20" i="25" s="1"/>
  <c r="H76" i="25" a="1"/>
  <c r="H76" i="25" s="1"/>
  <c r="F76" i="25" s="1"/>
  <c r="H102" i="25" a="1"/>
  <c r="H102" i="25" s="1"/>
  <c r="F102" i="25" s="1"/>
  <c r="H38" i="25" a="1"/>
  <c r="H38" i="25" s="1"/>
  <c r="F38" i="25" s="1"/>
  <c r="H18" i="25" a="1"/>
  <c r="H18" i="25" s="1"/>
  <c r="F18" i="25" s="1"/>
  <c r="H19" i="25" a="1"/>
  <c r="H19" i="25" s="1"/>
  <c r="F19" i="25" s="1"/>
  <c r="F86" i="25"/>
  <c r="F51" i="25"/>
  <c r="H22" i="25" a="1"/>
  <c r="H22" i="25" s="1"/>
  <c r="F22" i="25" s="1"/>
  <c r="H104" i="25" a="1"/>
  <c r="H104" i="25" s="1"/>
  <c r="F104" i="25" s="1"/>
  <c r="F101" i="25"/>
  <c r="H58" i="25" a="1"/>
  <c r="H58" i="25" s="1"/>
  <c r="F58" i="25" s="1"/>
  <c r="H62" i="25" a="1"/>
  <c r="H62" i="25" s="1"/>
  <c r="F62" i="25" s="1"/>
  <c r="H32" i="25" a="1"/>
  <c r="H32" i="25" s="1"/>
  <c r="F32" i="25" s="1"/>
  <c r="H27" i="25" a="1"/>
  <c r="H27" i="25" s="1"/>
  <c r="F27" i="25" s="1"/>
  <c r="H9" i="25" a="1"/>
  <c r="H9" i="25" s="1"/>
  <c r="F9" i="25" s="1"/>
  <c r="H85" i="25" a="1"/>
  <c r="H85" i="25" s="1"/>
  <c r="F85" i="25" s="1"/>
  <c r="F88" i="25"/>
  <c r="H43" i="25" a="1"/>
  <c r="H43" i="25" s="1"/>
  <c r="F43" i="25" s="1"/>
  <c r="F89" i="25"/>
  <c r="F39" i="25"/>
  <c r="H84" i="25" a="1"/>
  <c r="H84" i="25" s="1"/>
  <c r="F84" i="25" s="1"/>
  <c r="H80" i="25" a="1"/>
  <c r="H80" i="25" s="1"/>
  <c r="F80" i="25" s="1"/>
  <c r="H97" i="25" a="1"/>
  <c r="H97" i="25" s="1"/>
  <c r="F97" i="25" s="1"/>
  <c r="H82" i="25" a="1"/>
  <c r="H82" i="25" s="1"/>
  <c r="F82" i="25" s="1"/>
  <c r="H36" i="25" a="1"/>
  <c r="H36" i="25" s="1"/>
  <c r="F36" i="25" s="1"/>
  <c r="H40" i="25" a="1"/>
  <c r="H40" i="25" s="1"/>
  <c r="F40" i="25" s="1"/>
  <c r="H15" i="25" a="1"/>
  <c r="H15" i="25" s="1"/>
  <c r="F15" i="25" s="1"/>
  <c r="H60" i="25" a="1"/>
  <c r="H60" i="25" s="1"/>
  <c r="F60" i="25" s="1"/>
  <c r="H110" i="25" a="1"/>
  <c r="H110" i="25" s="1"/>
  <c r="F110" i="25" s="1"/>
  <c r="H74" i="25" a="1"/>
  <c r="H74" i="25" s="1"/>
  <c r="F74" i="25" s="1"/>
  <c r="F35" i="25"/>
  <c r="H96" i="25" a="1"/>
  <c r="H96" i="25" s="1"/>
  <c r="F96" i="25" s="1"/>
  <c r="H24" i="25" a="1"/>
  <c r="H24" i="25" s="1"/>
  <c r="F24" i="25" s="1"/>
  <c r="H16" i="25" a="1"/>
  <c r="H16" i="25" s="1"/>
  <c r="F16" i="25" s="1"/>
  <c r="F77" i="25"/>
  <c r="H11" i="25" a="1"/>
  <c r="H11" i="25" s="1"/>
  <c r="F11" i="25" s="1"/>
  <c r="H64" i="25" a="1"/>
  <c r="H64" i="25" s="1"/>
  <c r="F64" i="25" s="1"/>
  <c r="H100" i="25" a="1"/>
  <c r="H100" i="25" s="1"/>
  <c r="F100" i="25" s="1"/>
  <c r="H46" i="25" a="1"/>
  <c r="H46" i="25" s="1"/>
  <c r="F46" i="25" s="1"/>
  <c r="H37" i="25" a="1"/>
  <c r="H37" i="25" s="1"/>
  <c r="F37" i="25" s="1"/>
  <c r="F107" i="25"/>
  <c r="H83" i="25" a="1"/>
  <c r="H83" i="25" s="1"/>
  <c r="F83" i="25" s="1"/>
  <c r="G38" i="12"/>
  <c r="G78" i="12"/>
  <c r="G60" i="12"/>
  <c r="F49" i="12"/>
  <c r="G49" i="12"/>
  <c r="F35" i="12"/>
  <c r="F16" i="12"/>
  <c r="F68" i="12"/>
  <c r="G27" i="12"/>
  <c r="F110" i="12"/>
  <c r="G79" i="12"/>
  <c r="F19" i="12"/>
  <c r="F91" i="12"/>
  <c r="F51" i="12"/>
  <c r="F61" i="12"/>
  <c r="G56" i="12"/>
  <c r="F66" i="12"/>
  <c r="F10" i="12"/>
  <c r="G19" i="12"/>
  <c r="F85" i="12"/>
  <c r="G69" i="12"/>
  <c r="F54" i="12"/>
  <c r="F73" i="12"/>
  <c r="G32" i="12"/>
  <c r="G11" i="12"/>
  <c r="G84" i="12"/>
  <c r="F24" i="12"/>
  <c r="F96" i="12"/>
  <c r="G61" i="12"/>
  <c r="G76" i="12"/>
  <c r="F62" i="12"/>
  <c r="G81" i="12"/>
  <c r="G67" i="12"/>
  <c r="F63" i="12"/>
  <c r="F75" i="12"/>
  <c r="F90" i="12"/>
  <c r="G88" i="12"/>
  <c r="F23" i="12"/>
  <c r="G39" i="12"/>
  <c r="G71" i="12"/>
  <c r="F72" i="12"/>
  <c r="G77" i="12"/>
  <c r="G55" i="12"/>
  <c r="F25" i="12"/>
  <c r="G74" i="12"/>
  <c r="G29" i="12"/>
  <c r="F44" i="12"/>
  <c r="F107" i="12"/>
  <c r="G85" i="12"/>
  <c r="F71" i="12"/>
  <c r="G37" i="12"/>
  <c r="F78" i="12"/>
  <c r="F38" i="12"/>
  <c r="G17" i="12"/>
  <c r="G89" i="12"/>
  <c r="G34" i="12"/>
  <c r="G106" i="12"/>
  <c r="G66" i="12"/>
  <c r="F92" i="12"/>
  <c r="F67" i="12"/>
  <c r="G86" i="12"/>
  <c r="G72" i="12"/>
  <c r="G91" i="12"/>
  <c r="F11" i="12"/>
  <c r="G109" i="12"/>
  <c r="G54" i="12"/>
  <c r="F48" i="12"/>
  <c r="F95" i="12"/>
  <c r="G111" i="12"/>
  <c r="G112" i="12"/>
  <c r="F97" i="12"/>
  <c r="F27" i="12"/>
  <c r="G10" i="12"/>
  <c r="F32" i="12"/>
  <c r="F99" i="12"/>
  <c r="G28" i="12"/>
  <c r="G90" i="12"/>
  <c r="G98" i="12"/>
  <c r="G63" i="12"/>
  <c r="F33" i="12"/>
  <c r="F105" i="12"/>
  <c r="F50" i="12"/>
  <c r="F102" i="12"/>
  <c r="F82" i="12"/>
  <c r="F15" i="12"/>
  <c r="G87" i="12"/>
  <c r="G15" i="12"/>
  <c r="F88" i="12"/>
  <c r="F37" i="12"/>
  <c r="G48" i="12"/>
  <c r="F60" i="12"/>
  <c r="G97" i="12"/>
  <c r="F98" i="12"/>
  <c r="G103" i="12"/>
  <c r="F45" i="12"/>
  <c r="G83" i="12"/>
  <c r="F53" i="12"/>
  <c r="F42" i="12"/>
  <c r="F114" i="12"/>
  <c r="J115" i="12" s="1"/>
  <c r="G95" i="12"/>
  <c r="G30" i="12"/>
  <c r="F31" i="12"/>
  <c r="G36" i="12"/>
  <c r="G108" i="12"/>
  <c r="F17" i="12"/>
  <c r="G105" i="12"/>
  <c r="F89" i="12"/>
  <c r="F43" i="12"/>
  <c r="F106" i="12"/>
  <c r="G35" i="12"/>
  <c r="F108" i="12"/>
  <c r="F18" i="12"/>
  <c r="F20" i="12"/>
  <c r="G47" i="12"/>
  <c r="F12" i="12"/>
  <c r="G42" i="12"/>
  <c r="F40" i="12"/>
  <c r="G114" i="12"/>
  <c r="F104" i="12"/>
  <c r="F74" i="12"/>
  <c r="G43" i="12"/>
  <c r="G115" i="12"/>
  <c r="G14" i="12"/>
  <c r="F87" i="12"/>
  <c r="G20" i="12"/>
  <c r="G92" i="12"/>
  <c r="F21" i="12"/>
  <c r="F93" i="12"/>
  <c r="F109" i="12"/>
  <c r="F79" i="12"/>
  <c r="F101" i="12"/>
  <c r="G25" i="12"/>
  <c r="F26" i="12"/>
  <c r="G31" i="12"/>
  <c r="G13" i="12"/>
  <c r="F84" i="12"/>
  <c r="G70" i="12"/>
  <c r="G102" i="12"/>
  <c r="F103" i="12"/>
  <c r="G113" i="12"/>
  <c r="G64" i="12"/>
  <c r="G12" i="12"/>
  <c r="F34" i="12"/>
  <c r="G94" i="12"/>
  <c r="G75" i="12"/>
  <c r="G107" i="12"/>
  <c r="G41" i="12"/>
  <c r="F29" i="12"/>
  <c r="F30" i="12"/>
  <c r="F65" i="12"/>
  <c r="F22" i="12"/>
  <c r="G23" i="12"/>
  <c r="G18" i="12"/>
  <c r="F59" i="12"/>
  <c r="G100" i="12"/>
  <c r="G65" i="12"/>
  <c r="G53" i="12"/>
  <c r="G52" i="12"/>
  <c r="F36" i="12"/>
  <c r="F94" i="12"/>
  <c r="F14" i="12"/>
  <c r="G99" i="12"/>
  <c r="F41" i="12"/>
  <c r="F47" i="12"/>
  <c r="F80" i="12"/>
  <c r="F77" i="12"/>
  <c r="G110" i="12"/>
  <c r="G16" i="12"/>
  <c r="F13" i="12"/>
  <c r="G44" i="12"/>
  <c r="G68" i="12"/>
  <c r="G33" i="12"/>
  <c r="G26" i="12"/>
  <c r="F39" i="12"/>
  <c r="G9" i="12"/>
  <c r="F76" i="12"/>
  <c r="G24" i="12"/>
  <c r="G104" i="12"/>
  <c r="F46" i="12"/>
  <c r="F83" i="12"/>
  <c r="G101" i="12"/>
  <c r="G45" i="12"/>
  <c r="G21" i="12"/>
  <c r="F100" i="12"/>
  <c r="G62" i="12"/>
  <c r="G93" i="12"/>
  <c r="G82" i="12"/>
  <c r="G22" i="12"/>
  <c r="G80" i="12"/>
  <c r="F115" i="12"/>
  <c r="F86" i="12"/>
  <c r="G58" i="12"/>
  <c r="F112" i="12"/>
  <c r="F81" i="12"/>
  <c r="F70" i="12"/>
  <c r="F64" i="12"/>
  <c r="F113" i="12"/>
  <c r="F69" i="12"/>
  <c r="F9" i="12"/>
  <c r="F111" i="12"/>
  <c r="G96" i="12"/>
  <c r="G51" i="12"/>
  <c r="G59" i="12"/>
  <c r="G40" i="12"/>
  <c r="G50" i="12"/>
  <c r="G73" i="12"/>
  <c r="G46" i="12"/>
  <c r="E52" i="4"/>
  <c r="E33" i="4"/>
  <c r="E35" i="4"/>
  <c r="E20" i="4"/>
  <c r="F34" i="4"/>
  <c r="E21" i="4"/>
  <c r="E30" i="4"/>
  <c r="H28" i="27" a="1"/>
  <c r="H28" i="27" s="1"/>
  <c r="H24" i="27" a="1"/>
  <c r="H24" i="27" s="1"/>
  <c r="H8" i="27" a="1"/>
  <c r="H8" i="27" s="1"/>
  <c r="H9" i="27" a="1"/>
  <c r="H9" i="27" s="1"/>
  <c r="H30" i="27" a="1"/>
  <c r="H30" i="27" s="1"/>
  <c r="H10" i="27" a="1"/>
  <c r="H10" i="27" s="1"/>
  <c r="H13" i="27" a="1"/>
  <c r="H13" i="27" s="1"/>
  <c r="H27" i="27" a="1"/>
  <c r="H27" i="27" s="1"/>
  <c r="H7" i="27" a="1"/>
  <c r="H7" i="27" s="1"/>
  <c r="F19" i="27"/>
  <c r="H12" i="27" a="1"/>
  <c r="H12" i="27" s="1"/>
  <c r="H26" i="27" a="1"/>
  <c r="H26" i="27" s="1"/>
  <c r="H29" i="27" a="1"/>
  <c r="H29" i="27" s="1"/>
  <c r="H25" i="27" a="1"/>
  <c r="H25" i="27" s="1"/>
  <c r="H11" i="27" a="1"/>
  <c r="H11" i="27" s="1"/>
  <c r="F46" i="4"/>
  <c r="E45" i="4"/>
  <c r="E12" i="4"/>
  <c r="F17" i="4"/>
  <c r="F50" i="4"/>
  <c r="E34" i="4"/>
  <c r="E9" i="4"/>
  <c r="BK14" i="18"/>
  <c r="BK18" i="18"/>
  <c r="BK20" i="18"/>
  <c r="BK13" i="18"/>
  <c r="BK15" i="18"/>
  <c r="BK10" i="18"/>
  <c r="BK12" i="18"/>
  <c r="AB17" i="18"/>
  <c r="G28" i="18"/>
  <c r="H21" i="18"/>
  <c r="P28" i="18"/>
  <c r="S21" i="18"/>
  <c r="O28" i="18"/>
  <c r="W28" i="18"/>
  <c r="T21" i="18"/>
  <c r="AA28" i="18"/>
  <c r="C17" i="18"/>
  <c r="D17" i="18"/>
  <c r="AF21" i="18"/>
  <c r="L29" i="18"/>
  <c r="X29" i="18"/>
  <c r="O17" i="18"/>
  <c r="L28" i="18"/>
  <c r="S29" i="18"/>
  <c r="S28" i="18"/>
  <c r="F52" i="12"/>
  <c r="I29" i="18"/>
  <c r="U29" i="18"/>
  <c r="AG29" i="18"/>
  <c r="H29" i="18"/>
  <c r="T29" i="18"/>
  <c r="AF29" i="18"/>
  <c r="F28" i="18"/>
  <c r="AD28" i="18"/>
  <c r="N17" i="18"/>
  <c r="Z17" i="18"/>
  <c r="R21" i="18"/>
  <c r="K28" i="18"/>
  <c r="AE29" i="18"/>
  <c r="Q17" i="18"/>
  <c r="AC17" i="18"/>
  <c r="I21" i="18"/>
  <c r="U21" i="18"/>
  <c r="AG21" i="18"/>
  <c r="J21" i="18"/>
  <c r="V21" i="18"/>
  <c r="G17" i="18"/>
  <c r="D28" i="18"/>
  <c r="L21" i="18"/>
  <c r="X21" i="18"/>
  <c r="I17" i="18"/>
  <c r="U17" i="18"/>
  <c r="AG17" i="18"/>
  <c r="M21" i="18"/>
  <c r="Y21" i="18"/>
  <c r="N21" i="18"/>
  <c r="Z21" i="18"/>
  <c r="J29" i="18"/>
  <c r="V29" i="18"/>
  <c r="R29" i="18"/>
  <c r="AD29" i="18"/>
  <c r="W17" i="18"/>
  <c r="C21" i="18"/>
  <c r="H28" i="18"/>
  <c r="T28" i="18"/>
  <c r="AF28" i="18"/>
  <c r="F56" i="12"/>
  <c r="D21" i="18"/>
  <c r="Q21" i="18"/>
  <c r="AC21" i="18"/>
  <c r="C28" i="18"/>
  <c r="M29" i="18"/>
  <c r="Y29" i="18"/>
  <c r="F93" i="25" l="1"/>
  <c r="H106" i="25"/>
  <c r="F92" i="25"/>
  <c r="H105" i="25"/>
  <c r="E31" i="26"/>
  <c r="G29" i="26"/>
  <c r="E29" i="26" s="1"/>
  <c r="E42" i="26"/>
  <c r="G40" i="26"/>
  <c r="E40" i="26" s="1"/>
  <c r="E9" i="26"/>
  <c r="G18" i="26"/>
  <c r="E21" i="26"/>
  <c r="G19" i="26"/>
  <c r="E19" i="26" s="1"/>
  <c r="E22" i="26"/>
  <c r="G20" i="26"/>
  <c r="E20" i="26" s="1"/>
  <c r="E32" i="26"/>
  <c r="G30" i="26"/>
  <c r="E30" i="26" s="1"/>
  <c r="E41" i="26"/>
  <c r="G39" i="26"/>
  <c r="E39" i="26" s="1"/>
  <c r="P29" i="18"/>
  <c r="F29" i="18"/>
  <c r="W29" i="18"/>
  <c r="AB28" i="18"/>
  <c r="BK28" i="18" s="1"/>
  <c r="AB29" i="18"/>
  <c r="BK21" i="18"/>
  <c r="BK17" i="18"/>
  <c r="G29" i="18"/>
  <c r="O29" i="18"/>
  <c r="K29" i="18"/>
  <c r="AA29" i="18"/>
  <c r="C29" i="18"/>
  <c r="F55" i="12"/>
  <c r="H8" i="16"/>
  <c r="H6" i="16"/>
  <c r="H113" i="25" l="1"/>
  <c r="F106" i="25"/>
  <c r="H112" i="25"/>
  <c r="F105" i="25"/>
  <c r="G28" i="26"/>
  <c r="E18" i="26"/>
  <c r="BK29" i="18"/>
  <c r="DX29" i="18" s="1"/>
  <c r="H115" i="25" l="1"/>
  <c r="F115" i="25" s="1"/>
  <c r="F113" i="25"/>
  <c r="H114" i="25"/>
  <c r="F114" i="25" s="1"/>
  <c r="J115" i="25" s="1"/>
  <c r="F112" i="25"/>
  <c r="G45" i="26"/>
  <c r="E28" i="26"/>
  <c r="T10" i="7"/>
  <c r="G50" i="26" l="1"/>
  <c r="E45" i="26"/>
  <c r="F19" i="5"/>
  <c r="T15" i="7"/>
  <c r="T14" i="7"/>
  <c r="T67" i="7"/>
  <c r="T51" i="7"/>
  <c r="T26" i="7"/>
  <c r="T66" i="7"/>
  <c r="T60" i="7"/>
  <c r="T61" i="7"/>
  <c r="T62" i="7"/>
  <c r="T63" i="7"/>
  <c r="T64" i="7"/>
  <c r="T65" i="7"/>
  <c r="T54" i="7"/>
  <c r="T55" i="7"/>
  <c r="T56" i="7"/>
  <c r="T57" i="7"/>
  <c r="T58" i="7"/>
  <c r="T59" i="7"/>
  <c r="F18" i="5"/>
  <c r="G53" i="26" l="1"/>
  <c r="E53" i="26" s="1"/>
  <c r="E50" i="26"/>
  <c r="T13" i="7"/>
  <c r="T16" i="7"/>
  <c r="T17" i="7"/>
  <c r="T18" i="7"/>
  <c r="T19" i="7"/>
  <c r="T20" i="7"/>
  <c r="T21" i="7"/>
  <c r="T22" i="7"/>
  <c r="T23" i="7"/>
  <c r="T24" i="7"/>
  <c r="T25" i="7"/>
  <c r="T27" i="7"/>
  <c r="T28" i="7"/>
  <c r="T29" i="7"/>
  <c r="T30" i="7"/>
  <c r="T31" i="7"/>
  <c r="T32" i="7"/>
  <c r="T33" i="7"/>
  <c r="T34" i="7"/>
  <c r="T35" i="7"/>
  <c r="T36" i="7"/>
  <c r="T37" i="7"/>
  <c r="T38" i="7"/>
  <c r="T39" i="7"/>
  <c r="T40" i="7"/>
  <c r="T41" i="7"/>
  <c r="T42" i="7"/>
  <c r="T43" i="7"/>
  <c r="T44" i="7"/>
  <c r="T45" i="7"/>
  <c r="T46" i="7"/>
  <c r="T47" i="7"/>
  <c r="T48" i="7"/>
  <c r="T49" i="7"/>
  <c r="T50" i="7"/>
  <c r="T52" i="7"/>
  <c r="T53" i="7"/>
  <c r="T68" i="7"/>
  <c r="T69"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<sst xmlns="http://schemas.openxmlformats.org/spreadsheetml/2006/main" count="3832" uniqueCount="635">
  <si>
    <t>０．はじめに</t>
    <phoneticPr fontId="5"/>
  </si>
  <si>
    <t>・</t>
    <phoneticPr fontId="5"/>
  </si>
  <si>
    <t>下記URLからダウンロードをお願いいたします。</t>
    <rPh sb="0" eb="2">
      <t>カキ</t>
    </rPh>
    <rPh sb="15" eb="16">
      <t>ネガ</t>
    </rPh>
    <phoneticPr fontId="5"/>
  </si>
  <si>
    <t>https://www.meti.go.jp/policy/economy/consumer/credit/maebaraizigyousyanominasanhe.html</t>
    <phoneticPr fontId="5"/>
  </si>
  <si>
    <t>１．最初に名称一覧を入力します。</t>
    <rPh sb="2" eb="4">
      <t>サイショ</t>
    </rPh>
    <rPh sb="5" eb="9">
      <t>メイショウイチラン</t>
    </rPh>
    <rPh sb="10" eb="12">
      <t>ニュウリョク</t>
    </rPh>
    <phoneticPr fontId="5"/>
  </si>
  <si>
    <t>「名称一覧」シートを開きます。</t>
    <phoneticPr fontId="5"/>
  </si>
  <si>
    <t>7行目に許可番号を入力します（互/友を選択の上、数字4桁を入力）。</t>
    <rPh sb="1" eb="3">
      <t>ギョウメ</t>
    </rPh>
    <rPh sb="4" eb="8">
      <t>キョカバンゴウ</t>
    </rPh>
    <rPh sb="9" eb="11">
      <t>ニュウリョク</t>
    </rPh>
    <rPh sb="15" eb="16">
      <t>ゴ</t>
    </rPh>
    <rPh sb="17" eb="18">
      <t>トモ</t>
    </rPh>
    <rPh sb="19" eb="21">
      <t>センタク</t>
    </rPh>
    <rPh sb="22" eb="23">
      <t>ウエ</t>
    </rPh>
    <rPh sb="24" eb="26">
      <t>スウジ</t>
    </rPh>
    <rPh sb="27" eb="28">
      <t>ケタ</t>
    </rPh>
    <rPh sb="29" eb="31">
      <t>ニュウリョク</t>
    </rPh>
    <phoneticPr fontId="5"/>
  </si>
  <si>
    <t>表紙に転記されます。</t>
    <rPh sb="0" eb="2">
      <t>ヒョウシ</t>
    </rPh>
    <rPh sb="3" eb="5">
      <t>テンキ</t>
    </rPh>
    <phoneticPr fontId="5"/>
  </si>
  <si>
    <t>10行目に許可事業者名と決算期、決算月数を入力します。</t>
    <rPh sb="2" eb="4">
      <t>ギョウメ</t>
    </rPh>
    <rPh sb="5" eb="10">
      <t>キョカジギョウシャ</t>
    </rPh>
    <rPh sb="10" eb="11">
      <t>メイ</t>
    </rPh>
    <rPh sb="12" eb="15">
      <t>ケッサンキ</t>
    </rPh>
    <rPh sb="16" eb="20">
      <t>ケッサンゲツスウ</t>
    </rPh>
    <rPh sb="21" eb="23">
      <t>ニュウリョク</t>
    </rPh>
    <phoneticPr fontId="5"/>
  </si>
  <si>
    <t>表紙及び入力シートに転記されます。</t>
    <rPh sb="0" eb="2">
      <t>ヒョウシ</t>
    </rPh>
    <rPh sb="2" eb="3">
      <t>オヨ</t>
    </rPh>
    <rPh sb="4" eb="6">
      <t>ニュウリョク</t>
    </rPh>
    <rPh sb="10" eb="12">
      <t>テンキ</t>
    </rPh>
    <phoneticPr fontId="5"/>
  </si>
  <si>
    <t>11行目以降に関係会社名と決算期、決算月数を入力します。</t>
    <rPh sb="2" eb="4">
      <t>ギョウメ</t>
    </rPh>
    <rPh sb="4" eb="6">
      <t>イコウ</t>
    </rPh>
    <rPh sb="7" eb="12">
      <t>カンケイガイシャメイ</t>
    </rPh>
    <rPh sb="13" eb="16">
      <t>ケッサンキ</t>
    </rPh>
    <rPh sb="17" eb="21">
      <t>ケッサンゲツスウ</t>
    </rPh>
    <rPh sb="22" eb="24">
      <t>ニュウリョク</t>
    </rPh>
    <phoneticPr fontId="5"/>
  </si>
  <si>
    <t>入力シートに転記されます。</t>
    <rPh sb="0" eb="2">
      <t>ニュウリョク</t>
    </rPh>
    <rPh sb="6" eb="8">
      <t>テンキ</t>
    </rPh>
    <phoneticPr fontId="5"/>
  </si>
  <si>
    <t>「入力シート」を開きます</t>
    <rPh sb="1" eb="3">
      <t>ニュウリョク</t>
    </rPh>
    <rPh sb="8" eb="9">
      <t>ヒラ</t>
    </rPh>
    <phoneticPr fontId="5"/>
  </si>
  <si>
    <r>
      <t>許可事業者、関係会社の</t>
    </r>
    <r>
      <rPr>
        <u/>
        <sz val="11"/>
        <color theme="1"/>
        <rFont val="游ゴシック"/>
        <family val="3"/>
        <charset val="128"/>
        <scheme val="minor"/>
      </rPr>
      <t>帳簿価額・金額</t>
    </r>
    <r>
      <rPr>
        <sz val="11"/>
        <color theme="1"/>
        <rFont val="游ゴシック"/>
        <family val="3"/>
        <charset val="128"/>
        <scheme val="minor"/>
      </rPr>
      <t>の列を入力します。</t>
    </r>
    <rPh sb="0" eb="5">
      <t>キョカジギョウシャ</t>
    </rPh>
    <rPh sb="6" eb="10">
      <t>カンケイガイシャ</t>
    </rPh>
    <rPh sb="11" eb="13">
      <t>チョウボ</t>
    </rPh>
    <rPh sb="13" eb="15">
      <t>カガク</t>
    </rPh>
    <rPh sb="19" eb="20">
      <t>レツ</t>
    </rPh>
    <rPh sb="21" eb="23">
      <t>ニュウリョク</t>
    </rPh>
    <phoneticPr fontId="5"/>
  </si>
  <si>
    <t>同シートの連結（帳簿価額・金額）列は自動で算出されます。</t>
    <rPh sb="0" eb="1">
      <t>ドウ</t>
    </rPh>
    <rPh sb="5" eb="7">
      <t>レンケツ</t>
    </rPh>
    <rPh sb="8" eb="12">
      <t>チョウボカガク</t>
    </rPh>
    <rPh sb="13" eb="15">
      <t>キンガク</t>
    </rPh>
    <rPh sb="16" eb="17">
      <t>レツ</t>
    </rPh>
    <rPh sb="18" eb="20">
      <t>ジドウ</t>
    </rPh>
    <rPh sb="21" eb="23">
      <t>サンシュツ</t>
    </rPh>
    <phoneticPr fontId="5"/>
  </si>
  <si>
    <t>[うち関係会社間の取引]は「連結作業表」シートに転記されます。</t>
    <rPh sb="3" eb="8">
      <t>カンケイガイシャカン</t>
    </rPh>
    <rPh sb="9" eb="11">
      <t>トリヒキ</t>
    </rPh>
    <rPh sb="14" eb="19">
      <t>レンケツサギョウヒョウ</t>
    </rPh>
    <rPh sb="24" eb="26">
      <t>テンキ</t>
    </rPh>
    <phoneticPr fontId="5"/>
  </si>
  <si>
    <t>オレンジセル（BS合計科目等）に修正がある場合には同様に入力します。</t>
    <rPh sb="9" eb="14">
      <t>ゴウケイカモクトウ</t>
    </rPh>
    <rPh sb="16" eb="18">
      <t>シュウセイ</t>
    </rPh>
    <rPh sb="21" eb="23">
      <t>バアイ</t>
    </rPh>
    <rPh sb="25" eb="27">
      <t>ドウヨウ</t>
    </rPh>
    <rPh sb="28" eb="30">
      <t>ニュウリョク</t>
    </rPh>
    <phoneticPr fontId="5"/>
  </si>
  <si>
    <t>修正した行の連結も修正後の額列に入力します。</t>
    <rPh sb="0" eb="2">
      <t>シュウセイ</t>
    </rPh>
    <rPh sb="4" eb="5">
      <t>ギョウ</t>
    </rPh>
    <rPh sb="6" eb="8">
      <t>レンケツ</t>
    </rPh>
    <rPh sb="9" eb="12">
      <t>シュウセイゴ</t>
    </rPh>
    <rPh sb="13" eb="15">
      <t>ガクレツ</t>
    </rPh>
    <rPh sb="16" eb="18">
      <t>ニュウリョク</t>
    </rPh>
    <phoneticPr fontId="5"/>
  </si>
  <si>
    <t>許可事業者のシートは既存の「別表イ」「別表ロ」「別表ハニ」「別表ホヘ」です。</t>
    <rPh sb="0" eb="5">
      <t>キョカジギョウシャ</t>
    </rPh>
    <rPh sb="10" eb="12">
      <t>キソン</t>
    </rPh>
    <rPh sb="14" eb="16">
      <t>ベッピョウ</t>
    </rPh>
    <rPh sb="30" eb="32">
      <t>ベッピョウ</t>
    </rPh>
    <phoneticPr fontId="5"/>
  </si>
  <si>
    <t>シートの順番を動かさないでください。</t>
  </si>
  <si>
    <t>「別表イ」「別表ロ」「別表ハニ」の値は入力シートから転記されています。</t>
    <rPh sb="17" eb="18">
      <t>アタイ</t>
    </rPh>
    <rPh sb="19" eb="21">
      <t>ニュウリョク</t>
    </rPh>
    <rPh sb="26" eb="28">
      <t>テンキ</t>
    </rPh>
    <phoneticPr fontId="5"/>
  </si>
  <si>
    <t>「別表ホヘ」を開き、入力します。</t>
    <rPh sb="1" eb="3">
      <t>ベッピョウ</t>
    </rPh>
    <rPh sb="7" eb="8">
      <t>ヒラ</t>
    </rPh>
    <rPh sb="10" eb="12">
      <t>ニュウリョク</t>
    </rPh>
    <phoneticPr fontId="5"/>
  </si>
  <si>
    <t>連結のシートは既存の「別表イ連」「別表ロ連」「別表ハニ連」です。</t>
    <rPh sb="0" eb="2">
      <t>レンケツ</t>
    </rPh>
    <rPh sb="7" eb="9">
      <t>キソン</t>
    </rPh>
    <rPh sb="11" eb="13">
      <t>ベッピョウ</t>
    </rPh>
    <rPh sb="14" eb="15">
      <t>レン</t>
    </rPh>
    <phoneticPr fontId="5"/>
  </si>
  <si>
    <t>「別表イ連」「別表ロ連」「別表ハニ連」の値は入力シートから転記されています。</t>
    <rPh sb="20" eb="21">
      <t>アタイ</t>
    </rPh>
    <rPh sb="22" eb="24">
      <t>ニュウリョク</t>
    </rPh>
    <rPh sb="29" eb="31">
      <t>テンキ</t>
    </rPh>
    <phoneticPr fontId="5"/>
  </si>
  <si>
    <t>関係会社のシートは「別表イ(2)」「別表ロ(2)」「別表ハニ(2)」のセットで、1セットのみ既存です。</t>
    <rPh sb="46" eb="48">
      <t>キソン</t>
    </rPh>
    <phoneticPr fontId="5"/>
  </si>
  <si>
    <t>関係会社が２以上ある場合、その数に合わせてセットを複写する必要があります。</t>
    <rPh sb="6" eb="8">
      <t>イジョウ</t>
    </rPh>
    <rPh sb="10" eb="12">
      <t>バアイ</t>
    </rPh>
    <rPh sb="15" eb="16">
      <t>カズ</t>
    </rPh>
    <rPh sb="17" eb="18">
      <t>ア</t>
    </rPh>
    <rPh sb="25" eb="27">
      <t>フクシャ</t>
    </rPh>
    <rPh sb="29" eb="31">
      <t>ヒツヨウ</t>
    </rPh>
    <phoneticPr fontId="5"/>
  </si>
  <si>
    <t>「別表イ(2)」を選択した状態で『Ctrlキー』を押しながら「別表ロ(2)」と「別表ハニ(2)」をクリックします。</t>
    <rPh sb="9" eb="11">
      <t>センタク</t>
    </rPh>
    <rPh sb="13" eb="15">
      <t>ジョウタイ</t>
    </rPh>
    <rPh sb="25" eb="26">
      <t>オ</t>
    </rPh>
    <phoneticPr fontId="5"/>
  </si>
  <si>
    <t>『Ctrlキー』を離します。</t>
    <rPh sb="9" eb="10">
      <t>ハナ</t>
    </rPh>
    <phoneticPr fontId="5"/>
  </si>
  <si>
    <t>『Ctrlキー』を再度押して、ドラッグを離します。</t>
    <rPh sb="9" eb="11">
      <t>サイド</t>
    </rPh>
    <rPh sb="11" eb="12">
      <t>オ</t>
    </rPh>
    <rPh sb="20" eb="21">
      <t>ハナ</t>
    </rPh>
    <phoneticPr fontId="5"/>
  </si>
  <si>
    <t>関係会社のシートを開きます。</t>
    <rPh sb="0" eb="4">
      <t>カンケイガイシャ</t>
    </rPh>
    <rPh sb="9" eb="10">
      <t>ヒラ</t>
    </rPh>
    <phoneticPr fontId="5"/>
  </si>
  <si>
    <t>「表紙」シートを開きます。</t>
    <rPh sb="1" eb="3">
      <t>ヒョウシ</t>
    </rPh>
    <rPh sb="8" eb="9">
      <t>ヒラ</t>
    </rPh>
    <phoneticPr fontId="5"/>
  </si>
  <si>
    <t>【本Excelを上書きして次年度分の作成を行う場合の注意】</t>
    <rPh sb="1" eb="2">
      <t>ホン</t>
    </rPh>
    <rPh sb="8" eb="10">
      <t>ウワガ</t>
    </rPh>
    <rPh sb="13" eb="16">
      <t>ジネンド</t>
    </rPh>
    <rPh sb="16" eb="17">
      <t>ブン</t>
    </rPh>
    <rPh sb="18" eb="20">
      <t>サクセイ</t>
    </rPh>
    <rPh sb="21" eb="22">
      <t>オコナ</t>
    </rPh>
    <rPh sb="23" eb="25">
      <t>バアイ</t>
    </rPh>
    <rPh sb="26" eb="28">
      <t>チュウイ</t>
    </rPh>
    <phoneticPr fontId="5"/>
  </si>
  <si>
    <t>関係会社名を修正した場合、関係会社のシートの「名称」を再度選択する必要があります。</t>
    <rPh sb="0" eb="5">
      <t>カンケイガイシャメイ</t>
    </rPh>
    <rPh sb="6" eb="8">
      <t>シュウセイ</t>
    </rPh>
    <rPh sb="10" eb="12">
      <t>バアイ</t>
    </rPh>
    <rPh sb="13" eb="17">
      <t>カンケイガイシャ</t>
    </rPh>
    <rPh sb="23" eb="25">
      <t>メイショウ</t>
    </rPh>
    <rPh sb="27" eb="29">
      <t>サイド</t>
    </rPh>
    <rPh sb="29" eb="31">
      <t>センタク</t>
    </rPh>
    <rPh sb="33" eb="35">
      <t>ヒツヨウ</t>
    </rPh>
    <phoneticPr fontId="5"/>
  </si>
  <si>
    <t>事業者名称一覧</t>
    <rPh sb="0" eb="3">
      <t>ジギョウシャ</t>
    </rPh>
    <rPh sb="3" eb="5">
      <t>メイショウ</t>
    </rPh>
    <rPh sb="5" eb="7">
      <t>イチラン</t>
    </rPh>
    <phoneticPr fontId="6"/>
  </si>
  <si>
    <t>本報告書に記載する事業者の名称は以下のとおりです。</t>
    <rPh sb="0" eb="1">
      <t>ホン</t>
    </rPh>
    <rPh sb="1" eb="4">
      <t>ホウコクショ</t>
    </rPh>
    <rPh sb="5" eb="7">
      <t>キサイ</t>
    </rPh>
    <rPh sb="9" eb="12">
      <t>ジギョウシャ</t>
    </rPh>
    <rPh sb="13" eb="15">
      <t>メイショウ</t>
    </rPh>
    <rPh sb="16" eb="18">
      <t>イカ</t>
    </rPh>
    <phoneticPr fontId="5"/>
  </si>
  <si>
    <t>連結なし（単体のみ）または連結財務諸表を連結ベースにする場合は別の様式をご利用ください。</t>
    <rPh sb="0" eb="2">
      <t>レンケツ</t>
    </rPh>
    <rPh sb="5" eb="7">
      <t>タンタイ</t>
    </rPh>
    <rPh sb="13" eb="15">
      <t>レンケツ</t>
    </rPh>
    <rPh sb="15" eb="19">
      <t>ザイムショヒョウ</t>
    </rPh>
    <rPh sb="20" eb="22">
      <t>レンケツ</t>
    </rPh>
    <rPh sb="28" eb="30">
      <t>バアイ</t>
    </rPh>
    <rPh sb="31" eb="32">
      <t>ベツ</t>
    </rPh>
    <rPh sb="33" eb="35">
      <t>ヨウシキ</t>
    </rPh>
    <rPh sb="37" eb="39">
      <t>リヨウ</t>
    </rPh>
    <phoneticPr fontId="5"/>
  </si>
  <si>
    <t>連結種類</t>
    <rPh sb="0" eb="4">
      <t>レンケツシュルイ</t>
    </rPh>
    <phoneticPr fontId="5"/>
  </si>
  <si>
    <t>簡易連結</t>
    <rPh sb="0" eb="4">
      <t>カンイレンケツ</t>
    </rPh>
    <phoneticPr fontId="5"/>
  </si>
  <si>
    <t>互第</t>
  </si>
  <si>
    <t>号</t>
    <rPh sb="0" eb="1">
      <t>ゴウ</t>
    </rPh>
    <phoneticPr fontId="5"/>
  </si>
  <si>
    <t>No</t>
    <phoneticPr fontId="5"/>
  </si>
  <si>
    <t>名称</t>
    <rPh sb="0" eb="2">
      <t>メイショウ</t>
    </rPh>
    <phoneticPr fontId="5"/>
  </si>
  <si>
    <t>区分</t>
    <rPh sb="0" eb="2">
      <t>クブン</t>
    </rPh>
    <phoneticPr fontId="5"/>
  </si>
  <si>
    <t>決算期</t>
    <rPh sb="0" eb="3">
      <t>ケッサンキ</t>
    </rPh>
    <phoneticPr fontId="5"/>
  </si>
  <si>
    <t>決算月数</t>
    <rPh sb="0" eb="4">
      <t>ケッサンゲツスウ</t>
    </rPh>
    <phoneticPr fontId="5"/>
  </si>
  <si>
    <t>許可事業者名→</t>
    <rPh sb="0" eb="5">
      <t>キョカジギョウシャ</t>
    </rPh>
    <rPh sb="5" eb="6">
      <t>メイ</t>
    </rPh>
    <phoneticPr fontId="5"/>
  </si>
  <si>
    <t>連結無し</t>
    <rPh sb="0" eb="2">
      <t>レンケツ</t>
    </rPh>
    <rPh sb="2" eb="3">
      <t>ナ</t>
    </rPh>
    <phoneticPr fontId="5"/>
  </si>
  <si>
    <t>連結財務諸表</t>
    <rPh sb="0" eb="6">
      <t>レンケツザイムショヒョウ</t>
    </rPh>
    <phoneticPr fontId="5"/>
  </si>
  <si>
    <t>単体</t>
    <rPh sb="0" eb="2">
      <t>タンタイ</t>
    </rPh>
    <phoneticPr fontId="5"/>
  </si>
  <si>
    <t>連結</t>
    <rPh sb="0" eb="2">
      <t>レンケツ</t>
    </rPh>
    <phoneticPr fontId="5"/>
  </si>
  <si>
    <t>許可割賦販売業者等</t>
    <phoneticPr fontId="5"/>
  </si>
  <si>
    <t>連結合計</t>
  </si>
  <si>
    <t>関係会社</t>
    <rPh sb="0" eb="4">
      <t>カンケイガイシャ</t>
    </rPh>
    <phoneticPr fontId="5"/>
  </si>
  <si>
    <t>様式第28（第136条関係）</t>
    <rPh sb="0" eb="2">
      <t>ヨウシキ</t>
    </rPh>
    <rPh sb="2" eb="3">
      <t>ダイ</t>
    </rPh>
    <rPh sb="6" eb="7">
      <t>ダイ</t>
    </rPh>
    <rPh sb="10" eb="11">
      <t>ジョウ</t>
    </rPh>
    <rPh sb="11" eb="13">
      <t>カンケイ</t>
    </rPh>
    <phoneticPr fontId="6"/>
  </si>
  <si>
    <t>財産及び収支に関する報告書</t>
    <rPh sb="0" eb="2">
      <t>ザイサン</t>
    </rPh>
    <rPh sb="2" eb="3">
      <t>オヨ</t>
    </rPh>
    <rPh sb="4" eb="6">
      <t>シュウシ</t>
    </rPh>
    <rPh sb="7" eb="8">
      <t>カン</t>
    </rPh>
    <rPh sb="10" eb="13">
      <t>ホウコクショ</t>
    </rPh>
    <phoneticPr fontId="6"/>
  </si>
  <si>
    <t>　　経済産業大臣　殿</t>
    <rPh sb="2" eb="4">
      <t>ケイザイ</t>
    </rPh>
    <rPh sb="4" eb="6">
      <t>サンギョウ</t>
    </rPh>
    <rPh sb="6" eb="8">
      <t>ダイジン</t>
    </rPh>
    <rPh sb="9" eb="10">
      <t>トノ</t>
    </rPh>
    <phoneticPr fontId="6"/>
  </si>
  <si>
    <t>許可番号</t>
    <rPh sb="0" eb="2">
      <t>キョカ</t>
    </rPh>
    <rPh sb="2" eb="4">
      <t>バンゴウ</t>
    </rPh>
    <phoneticPr fontId="6"/>
  </si>
  <si>
    <t>住　  　所</t>
    <rPh sb="0" eb="1">
      <t>ジュウ</t>
    </rPh>
    <rPh sb="5" eb="6">
      <t>ショ</t>
    </rPh>
    <phoneticPr fontId="6"/>
  </si>
  <si>
    <t>名　   　称</t>
    <rPh sb="0" eb="1">
      <t>ナ</t>
    </rPh>
    <rPh sb="6" eb="7">
      <t>ショウ</t>
    </rPh>
    <phoneticPr fontId="6"/>
  </si>
  <si>
    <t>代表者の氏名</t>
    <rPh sb="0" eb="3">
      <t>ダイヒョウシャ</t>
    </rPh>
    <rPh sb="4" eb="6">
      <t>シメイ</t>
    </rPh>
    <phoneticPr fontId="6"/>
  </si>
  <si>
    <t>第</t>
    <rPh sb="0" eb="1">
      <t>ダイ</t>
    </rPh>
    <phoneticPr fontId="6"/>
  </si>
  <si>
    <t>期　（自</t>
    <rPh sb="0" eb="1">
      <t>キ</t>
    </rPh>
    <rPh sb="3" eb="4">
      <t>ジ</t>
    </rPh>
    <phoneticPr fontId="6"/>
  </si>
  <si>
    <t>至</t>
    <rPh sb="0" eb="1">
      <t>イタ</t>
    </rPh>
    <phoneticPr fontId="5"/>
  </si>
  <si>
    <t>)</t>
    <phoneticPr fontId="5"/>
  </si>
  <si>
    <t xml:space="preserve">　標記の事業年度が終了したので、割賦販売法施行規則第136条の規定により、下記のとおり報告します。  </t>
    <phoneticPr fontId="6"/>
  </si>
  <si>
    <t>記</t>
    <rPh sb="0" eb="1">
      <t>キ</t>
    </rPh>
    <phoneticPr fontId="6"/>
  </si>
  <si>
    <t>1.</t>
    <phoneticPr fontId="5"/>
  </si>
  <si>
    <t>許可割賦販売業者又は法第35条の３の61の許可を受けた者（以下「許可割賦販売業者等」という。）に関する状況</t>
    <phoneticPr fontId="6"/>
  </si>
  <si>
    <t>(1)</t>
    <phoneticPr fontId="6"/>
  </si>
  <si>
    <t>貸借対照表に関する事項（別表(ｲ)により記載すること。）</t>
    <phoneticPr fontId="6"/>
  </si>
  <si>
    <t>(2)</t>
  </si>
  <si>
    <t>損益計算書に関する事項（別表(ﾛ)により記載すること。）</t>
    <phoneticPr fontId="6"/>
  </si>
  <si>
    <t>(3)</t>
  </si>
  <si>
    <t>減価償却、人件費等に関する事項（別表(ﾊ)により記載すること。）</t>
    <phoneticPr fontId="6"/>
  </si>
  <si>
    <t>(4)</t>
  </si>
  <si>
    <t>従業員数に関する事項（別表(ﾆ)により記載すること。）</t>
    <phoneticPr fontId="6"/>
  </si>
  <si>
    <t>(5)</t>
  </si>
  <si>
    <t>予約前受金の内訳に関する事項（別表(ﾎ)により記載すること。）</t>
    <phoneticPr fontId="6"/>
  </si>
  <si>
    <t>(6)</t>
  </si>
  <si>
    <t>密接な関係を有する者（以下「関係会社」という。）の状況に関する事項（別表(ﾍ)により記載すること。）</t>
    <phoneticPr fontId="6"/>
  </si>
  <si>
    <t>2.</t>
    <phoneticPr fontId="5"/>
  </si>
  <si>
    <t>関係会社に関する状況</t>
    <phoneticPr fontId="6"/>
  </si>
  <si>
    <t>3.</t>
    <phoneticPr fontId="5"/>
  </si>
  <si>
    <t>連結合計に関する状況</t>
    <phoneticPr fontId="6"/>
  </si>
  <si>
    <t xml:space="preserve">（備考） </t>
    <phoneticPr fontId="6"/>
  </si>
  <si>
    <t>用紙の大きさは、日本産業規格Ａ４とすること。</t>
    <rPh sb="10" eb="12">
      <t>サンギョウ</t>
    </rPh>
    <phoneticPr fontId="6"/>
  </si>
  <si>
    <t>関係会社に関する状況については、関係会社の各社ごとに作成すること。</t>
  </si>
  <si>
    <t>連結合計に関する状況については、許可割賦販売業者等と関係会社各社との合計の数値を記載すること。ただし、許可割賦販売業者等又はその親会社が連結財務諸表提出会社（連結財務諸表の用語、様式及び作成方法に関する規則（昭和51年大蔵省令第28号）第２条第１号に規定する連結財務諸表提出会社をいう。）である場合にあっては、当該連結財務諸表の数値を記載すること。</t>
  </si>
  <si>
    <t>先に名称一覧を埋めてください</t>
    <rPh sb="0" eb="1">
      <t>サキ</t>
    </rPh>
    <rPh sb="2" eb="6">
      <t>メイショウイチラン</t>
    </rPh>
    <rPh sb="7" eb="8">
      <t>ウ</t>
    </rPh>
    <phoneticPr fontId="5"/>
  </si>
  <si>
    <t>青字は計算式が入っています</t>
    <rPh sb="0" eb="2">
      <t>アオジ</t>
    </rPh>
    <rPh sb="3" eb="6">
      <t>ケイサンシキ</t>
    </rPh>
    <rPh sb="7" eb="8">
      <t>ハイ</t>
    </rPh>
    <phoneticPr fontId="5"/>
  </si>
  <si>
    <t>連結</t>
    <rPh sb="0" eb="2">
      <t>レンケツ</t>
    </rPh>
    <phoneticPr fontId="19"/>
  </si>
  <si>
    <t>許可事業者</t>
    <rPh sb="0" eb="5">
      <t>キョカジギョウシャ</t>
    </rPh>
    <phoneticPr fontId="19"/>
  </si>
  <si>
    <t>関係会社01</t>
    <rPh sb="0" eb="4">
      <t>カンケイガイシャ</t>
    </rPh>
    <phoneticPr fontId="19"/>
  </si>
  <si>
    <t>関係会社02</t>
    <rPh sb="0" eb="4">
      <t>カンケイガイシャ</t>
    </rPh>
    <phoneticPr fontId="19"/>
  </si>
  <si>
    <t>関係会社03</t>
    <rPh sb="0" eb="4">
      <t>カンケイガイシャ</t>
    </rPh>
    <phoneticPr fontId="19"/>
  </si>
  <si>
    <t>関係会社04</t>
    <rPh sb="0" eb="4">
      <t>カンケイガイシャ</t>
    </rPh>
    <phoneticPr fontId="19"/>
  </si>
  <si>
    <t>関係会社05</t>
    <rPh sb="0" eb="4">
      <t>カンケイガイシャ</t>
    </rPh>
    <phoneticPr fontId="19"/>
  </si>
  <si>
    <t>関係会社06</t>
    <rPh sb="0" eb="4">
      <t>カンケイガイシャ</t>
    </rPh>
    <phoneticPr fontId="19"/>
  </si>
  <si>
    <t>関係会社07</t>
    <rPh sb="0" eb="4">
      <t>カンケイガイシャ</t>
    </rPh>
    <phoneticPr fontId="19"/>
  </si>
  <si>
    <t>関係会社08</t>
    <rPh sb="0" eb="4">
      <t>カンケイガイシャ</t>
    </rPh>
    <phoneticPr fontId="19"/>
  </si>
  <si>
    <t>関係会社09</t>
    <rPh sb="0" eb="4">
      <t>カンケイガイシャ</t>
    </rPh>
    <phoneticPr fontId="19"/>
  </si>
  <si>
    <t>関係会社10</t>
    <rPh sb="0" eb="4">
      <t>カンケイガイシャ</t>
    </rPh>
    <phoneticPr fontId="19"/>
  </si>
  <si>
    <t>関係会社11</t>
    <rPh sb="0" eb="4">
      <t>カンケイガイシャ</t>
    </rPh>
    <phoneticPr fontId="19"/>
  </si>
  <si>
    <t>関係会社12</t>
    <rPh sb="0" eb="4">
      <t>カンケイガイシャ</t>
    </rPh>
    <phoneticPr fontId="19"/>
  </si>
  <si>
    <t>関係会社13</t>
    <rPh sb="0" eb="4">
      <t>カンケイガイシャ</t>
    </rPh>
    <phoneticPr fontId="19"/>
  </si>
  <si>
    <t>関係会社14</t>
    <rPh sb="0" eb="4">
      <t>カンケイガイシャ</t>
    </rPh>
    <phoneticPr fontId="19"/>
  </si>
  <si>
    <t>関係会社15</t>
    <rPh sb="0" eb="4">
      <t>カンケイガイシャ</t>
    </rPh>
    <phoneticPr fontId="19"/>
  </si>
  <si>
    <t>関係会社16</t>
    <rPh sb="0" eb="4">
      <t>カンケイガイシャ</t>
    </rPh>
    <phoneticPr fontId="19"/>
  </si>
  <si>
    <t>関係会社17</t>
    <rPh sb="0" eb="4">
      <t>カンケイガイシャ</t>
    </rPh>
    <phoneticPr fontId="19"/>
  </si>
  <si>
    <t>関係会社18</t>
    <rPh sb="0" eb="4">
      <t>カンケイガイシャ</t>
    </rPh>
    <phoneticPr fontId="19"/>
  </si>
  <si>
    <t>関係会社19</t>
    <rPh sb="0" eb="4">
      <t>カンケイガイシャ</t>
    </rPh>
    <phoneticPr fontId="19"/>
  </si>
  <si>
    <t>関係会社20</t>
    <rPh sb="0" eb="4">
      <t>カンケイガイシャ</t>
    </rPh>
    <phoneticPr fontId="19"/>
  </si>
  <si>
    <t>関係会社21</t>
    <rPh sb="0" eb="4">
      <t>カンケイガイシャ</t>
    </rPh>
    <phoneticPr fontId="19"/>
  </si>
  <si>
    <t>関係会社22</t>
    <rPh sb="0" eb="4">
      <t>カンケイガイシャ</t>
    </rPh>
    <phoneticPr fontId="19"/>
  </si>
  <si>
    <t>関係会社23</t>
    <rPh sb="0" eb="4">
      <t>カンケイガイシャ</t>
    </rPh>
    <phoneticPr fontId="19"/>
  </si>
  <si>
    <t>関係会社24</t>
    <rPh sb="0" eb="4">
      <t>カンケイガイシャ</t>
    </rPh>
    <phoneticPr fontId="19"/>
  </si>
  <si>
    <t>関係会社25</t>
    <rPh sb="0" eb="4">
      <t>カンケイガイシャ</t>
    </rPh>
    <phoneticPr fontId="19"/>
  </si>
  <si>
    <t>関係会社26</t>
    <rPh sb="0" eb="4">
      <t>カンケイガイシャ</t>
    </rPh>
    <phoneticPr fontId="19"/>
  </si>
  <si>
    <t>関係会社27</t>
    <rPh sb="0" eb="4">
      <t>カンケイガイシャ</t>
    </rPh>
    <phoneticPr fontId="19"/>
  </si>
  <si>
    <t>関係会社28</t>
    <rPh sb="0" eb="4">
      <t>カンケイガイシャ</t>
    </rPh>
    <phoneticPr fontId="19"/>
  </si>
  <si>
    <t>関係会社29</t>
    <rPh sb="0" eb="4">
      <t>カンケイガイシャ</t>
    </rPh>
    <phoneticPr fontId="19"/>
  </si>
  <si>
    <t>関係会社30</t>
    <rPh sb="0" eb="4">
      <t>カンケイガイシャ</t>
    </rPh>
    <phoneticPr fontId="19"/>
  </si>
  <si>
    <t>関係会社31</t>
    <rPh sb="0" eb="4">
      <t>カンケイガイシャ</t>
    </rPh>
    <phoneticPr fontId="19"/>
  </si>
  <si>
    <t>関係会社32</t>
    <rPh sb="0" eb="4">
      <t>カンケイガイシャ</t>
    </rPh>
    <phoneticPr fontId="19"/>
  </si>
  <si>
    <t>関係会社33</t>
    <rPh sb="0" eb="4">
      <t>カンケイガイシャ</t>
    </rPh>
    <phoneticPr fontId="19"/>
  </si>
  <si>
    <t>関係会社34</t>
    <rPh sb="0" eb="4">
      <t>カンケイガイシャ</t>
    </rPh>
    <phoneticPr fontId="19"/>
  </si>
  <si>
    <t>関係会社35</t>
    <rPh sb="0" eb="4">
      <t>カンケイガイシャ</t>
    </rPh>
    <phoneticPr fontId="19"/>
  </si>
  <si>
    <t>関係会社36</t>
    <rPh sb="0" eb="4">
      <t>カンケイガイシャ</t>
    </rPh>
    <phoneticPr fontId="19"/>
  </si>
  <si>
    <t>関係会社37</t>
    <rPh sb="0" eb="4">
      <t>カンケイガイシャ</t>
    </rPh>
    <phoneticPr fontId="19"/>
  </si>
  <si>
    <t>関係会社38</t>
    <rPh sb="0" eb="4">
      <t>カンケイガイシャ</t>
    </rPh>
    <phoneticPr fontId="19"/>
  </si>
  <si>
    <t>関係会社39</t>
    <rPh sb="0" eb="4">
      <t>カンケイガイシャ</t>
    </rPh>
    <phoneticPr fontId="19"/>
  </si>
  <si>
    <t>関係会社40</t>
    <rPh sb="0" eb="4">
      <t>カンケイガイシャ</t>
    </rPh>
    <phoneticPr fontId="19"/>
  </si>
  <si>
    <t>関係会社41</t>
    <rPh sb="0" eb="4">
      <t>カンケイガイシャ</t>
    </rPh>
    <phoneticPr fontId="19"/>
  </si>
  <si>
    <t>関係会社42</t>
    <rPh sb="0" eb="4">
      <t>カンケイガイシャ</t>
    </rPh>
    <phoneticPr fontId="19"/>
  </si>
  <si>
    <t>関係会社43</t>
    <rPh sb="0" eb="4">
      <t>カンケイガイシャ</t>
    </rPh>
    <phoneticPr fontId="19"/>
  </si>
  <si>
    <t>関係会社44</t>
    <rPh sb="0" eb="4">
      <t>カンケイガイシャ</t>
    </rPh>
    <phoneticPr fontId="19"/>
  </si>
  <si>
    <t>関係会社45</t>
    <rPh sb="0" eb="4">
      <t>カンケイガイシャ</t>
    </rPh>
    <phoneticPr fontId="19"/>
  </si>
  <si>
    <t>関係会社46</t>
    <rPh sb="0" eb="4">
      <t>カンケイガイシャ</t>
    </rPh>
    <phoneticPr fontId="19"/>
  </si>
  <si>
    <t>関係会社47</t>
    <rPh sb="0" eb="4">
      <t>カンケイガイシャ</t>
    </rPh>
    <phoneticPr fontId="19"/>
  </si>
  <si>
    <t>関係会社48</t>
    <rPh sb="0" eb="4">
      <t>カンケイガイシャ</t>
    </rPh>
    <phoneticPr fontId="19"/>
  </si>
  <si>
    <t>関係会社49</t>
    <rPh sb="0" eb="4">
      <t>カンケイガイシャ</t>
    </rPh>
    <phoneticPr fontId="19"/>
  </si>
  <si>
    <t>関係会社50</t>
    <rPh sb="0" eb="4">
      <t>カンケイガイシャ</t>
    </rPh>
    <phoneticPr fontId="19"/>
  </si>
  <si>
    <t>関係会社51</t>
    <rPh sb="0" eb="4">
      <t>カンケイガイシャ</t>
    </rPh>
    <phoneticPr fontId="19"/>
  </si>
  <si>
    <t>関係会社52</t>
    <rPh sb="0" eb="4">
      <t>カンケイガイシャ</t>
    </rPh>
    <phoneticPr fontId="19"/>
  </si>
  <si>
    <t>関係会社53</t>
    <rPh sb="0" eb="4">
      <t>カンケイガイシャ</t>
    </rPh>
    <phoneticPr fontId="19"/>
  </si>
  <si>
    <t>関係会社54</t>
    <rPh sb="0" eb="4">
      <t>カンケイガイシャ</t>
    </rPh>
    <phoneticPr fontId="19"/>
  </si>
  <si>
    <t>関係会社55</t>
    <rPh sb="0" eb="4">
      <t>カンケイガイシャ</t>
    </rPh>
    <phoneticPr fontId="19"/>
  </si>
  <si>
    <t>関係会社56</t>
    <rPh sb="0" eb="4">
      <t>カンケイガイシャ</t>
    </rPh>
    <phoneticPr fontId="19"/>
  </si>
  <si>
    <t>関係会社57</t>
    <rPh sb="0" eb="4">
      <t>カンケイガイシャ</t>
    </rPh>
    <phoneticPr fontId="19"/>
  </si>
  <si>
    <t>関係会社58</t>
    <rPh sb="0" eb="4">
      <t>カンケイガイシャ</t>
    </rPh>
    <phoneticPr fontId="19"/>
  </si>
  <si>
    <t>関係会社59</t>
    <rPh sb="0" eb="4">
      <t>カンケイガイシャ</t>
    </rPh>
    <phoneticPr fontId="19"/>
  </si>
  <si>
    <t>帳簿価額・金額</t>
    <rPh sb="0" eb="4">
      <t>チョウボカガク</t>
    </rPh>
    <rPh sb="5" eb="7">
      <t>キンガク</t>
    </rPh>
    <phoneticPr fontId="5"/>
  </si>
  <si>
    <t>修正後の額</t>
  </si>
  <si>
    <t>修正後の額</t>
    <rPh sb="0" eb="3">
      <t>シュウセイゴ</t>
    </rPh>
    <rPh sb="4" eb="5">
      <t>ガク</t>
    </rPh>
    <phoneticPr fontId="5"/>
  </si>
  <si>
    <t>借方の部</t>
    <rPh sb="0" eb="2">
      <t>カリカタ</t>
    </rPh>
    <rPh sb="3" eb="4">
      <t>ブ</t>
    </rPh>
    <phoneticPr fontId="5"/>
  </si>
  <si>
    <t>1.現預金</t>
  </si>
  <si>
    <t/>
  </si>
  <si>
    <t>2.受取手形</t>
  </si>
  <si>
    <t>［うち関係会社間の取引］</t>
  </si>
  <si>
    <t>3.売掛金・施行未収入金</t>
  </si>
  <si>
    <t>4.商品貯蔵品等在庫</t>
  </si>
  <si>
    <t>5.前渡金</t>
  </si>
  <si>
    <t>6.前払費用</t>
  </si>
  <si>
    <t>7.未収入金・未収利息</t>
  </si>
  <si>
    <t>8.有価証券</t>
  </si>
  <si>
    <t>9.立替金・仮払金</t>
  </si>
  <si>
    <t>10.短期貸付金</t>
  </si>
  <si>
    <t>11.繰延費用（１年以内）</t>
  </si>
  <si>
    <t>12.その他流動資産</t>
  </si>
  <si>
    <t>13.貸倒引当金</t>
  </si>
  <si>
    <t>14.流動資産計</t>
  </si>
  <si>
    <t>15.建物・建築物・付属設備</t>
  </si>
  <si>
    <t>16.什器備品・貸し衣装・装具</t>
  </si>
  <si>
    <t>17.土地</t>
  </si>
  <si>
    <t>18.建設仮勘定</t>
  </si>
  <si>
    <t>19.その他有形固定資産</t>
  </si>
  <si>
    <t>20.有形固定資産計</t>
  </si>
  <si>
    <t>21.借地権</t>
  </si>
  <si>
    <t>22.その他無形固定資産</t>
  </si>
  <si>
    <t>〔うち会員移籍に伴うのれん〕</t>
  </si>
  <si>
    <t>23.無形固定資産計</t>
  </si>
  <si>
    <t>24.長期貸付金</t>
  </si>
  <si>
    <t>25.保証金（営業保証、前受業務保証）</t>
  </si>
  <si>
    <t>26.預託基金</t>
  </si>
  <si>
    <t>27.出資金</t>
  </si>
  <si>
    <t>28.その他投資等</t>
  </si>
  <si>
    <t>〔うち繰延費用（１年超）〕</t>
  </si>
  <si>
    <t>29.貸倒引当金</t>
  </si>
  <si>
    <t>30.投資等計</t>
  </si>
  <si>
    <t>31固定資産計</t>
  </si>
  <si>
    <t>32.繰延資産</t>
  </si>
  <si>
    <t>33.資産総計</t>
  </si>
  <si>
    <t>貸方の部</t>
    <rPh sb="0" eb="2">
      <t>カシカタ</t>
    </rPh>
    <rPh sb="3" eb="4">
      <t>ブ</t>
    </rPh>
    <phoneticPr fontId="5"/>
  </si>
  <si>
    <t>34.支払手形</t>
  </si>
  <si>
    <t>35.買掛金</t>
  </si>
  <si>
    <t>36.短期借入金</t>
  </si>
  <si>
    <t>37.１年以内返済長期借入金・社債</t>
  </si>
  <si>
    <t>38.未払金・未払費用</t>
  </si>
  <si>
    <t>39.会員前受金（１年以内）</t>
  </si>
  <si>
    <t>40.買物券</t>
  </si>
  <si>
    <t>41.商品券</t>
  </si>
  <si>
    <t>42.預り金・仮受金</t>
  </si>
  <si>
    <t>43.未払法人税等</t>
  </si>
  <si>
    <t>44.賞与等諸引当金</t>
  </si>
  <si>
    <t>45.その他流動負債</t>
  </si>
  <si>
    <t>46.流動負債計</t>
  </si>
  <si>
    <t>47.長期借入金・社債</t>
  </si>
  <si>
    <t>48.会員前受金（１年超）</t>
  </si>
  <si>
    <t>49.その他固定負債</t>
  </si>
  <si>
    <t>50.退職給付引当金</t>
  </si>
  <si>
    <t>51.その他諸引当金</t>
  </si>
  <si>
    <t>52.固定負債計</t>
  </si>
  <si>
    <t>53.負債合計</t>
  </si>
  <si>
    <t>54.資本金</t>
  </si>
  <si>
    <t>55.資本剰余金</t>
  </si>
  <si>
    <t>〔うち資本準備金〕</t>
  </si>
  <si>
    <t>〔うちその他資本剰余金〕</t>
  </si>
  <si>
    <t>56.利益剰余金</t>
  </si>
  <si>
    <t>〔うち利益準備金〕</t>
  </si>
  <si>
    <t>〔うちその他利益剰余金〕</t>
  </si>
  <si>
    <t>　（うち任意積立金）</t>
    <phoneticPr fontId="5"/>
  </si>
  <si>
    <t>　（うち繰越利益剰余金）</t>
    <phoneticPr fontId="5"/>
  </si>
  <si>
    <t>57.自己株式</t>
  </si>
  <si>
    <t>58.株主資本合計</t>
  </si>
  <si>
    <t>59.評価・換算差額等合計</t>
  </si>
  <si>
    <t>〔うちその他有価証券評価差額金〕</t>
  </si>
  <si>
    <t>〔うち繰越ヘッジ損益〕</t>
  </si>
  <si>
    <t>〔うち土地再評価差額金〕</t>
  </si>
  <si>
    <t>60.新株予約権</t>
  </si>
  <si>
    <t>61純資産合計</t>
  </si>
  <si>
    <t>62.負債・純資産合計</t>
  </si>
  <si>
    <t>63.売上高</t>
  </si>
  <si>
    <t>64.〔うち冠婚売上高〕</t>
  </si>
  <si>
    <t>65.〔うち葬祭売上高〕</t>
  </si>
  <si>
    <t>66.売上原価</t>
  </si>
  <si>
    <t>67.〔うち減価償却費〕</t>
  </si>
  <si>
    <t>68.〔うち冠婚売上原価〕</t>
  </si>
  <si>
    <t>69.〔うち葬祭売上原価〕</t>
  </si>
  <si>
    <t>70.売上総利益</t>
  </si>
  <si>
    <t>71.販売費及び一般管理費</t>
  </si>
  <si>
    <t>72.〔うち賃借料・地代家賃〕</t>
  </si>
  <si>
    <t>73.〔うち支払手数料〕</t>
  </si>
  <si>
    <t>74.〔うちその他費用〕</t>
  </si>
  <si>
    <t>75.〔うち減価償却費〕</t>
  </si>
  <si>
    <t>76.営業利益</t>
  </si>
  <si>
    <t>77.営業外収益</t>
  </si>
  <si>
    <t>78.〔うち受取利息・配当金〕</t>
  </si>
  <si>
    <t>79.〔うち賃貸料・地代家賃〕</t>
  </si>
  <si>
    <t>80.〔うち受取手数料〕</t>
  </si>
  <si>
    <t>81.〔うちその他収益〕</t>
  </si>
  <si>
    <t>82.営業外費用</t>
  </si>
  <si>
    <t>83.〔うち支払利息〕</t>
  </si>
  <si>
    <t>84.〔うちその他費用〕</t>
  </si>
  <si>
    <t>85.経常利益</t>
  </si>
  <si>
    <t>86.特別利益</t>
  </si>
  <si>
    <t>87.特別損失</t>
  </si>
  <si>
    <t>88.税引前当期純利益</t>
  </si>
  <si>
    <t>89.法人税、住民税及び事業税</t>
  </si>
  <si>
    <t>90.法人税等調整額</t>
  </si>
  <si>
    <t>91.当期純利益</t>
  </si>
  <si>
    <t>92.減価償却限度額</t>
  </si>
  <si>
    <t>93.減価償却実施額</t>
  </si>
  <si>
    <t>94.償却限度額に対する過不足額</t>
  </si>
  <si>
    <t>95.役員報酬</t>
  </si>
  <si>
    <t>96.人件費</t>
  </si>
  <si>
    <t>97.募集費</t>
  </si>
  <si>
    <t>98.申告所得</t>
  </si>
  <si>
    <t>【別表ニ】従業員数に関する事項</t>
    <rPh sb="1" eb="3">
      <t>ベッピョウ</t>
    </rPh>
    <rPh sb="5" eb="8">
      <t>ジュウギョウイン</t>
    </rPh>
    <rPh sb="8" eb="9">
      <t>スウ</t>
    </rPh>
    <rPh sb="10" eb="11">
      <t>カン</t>
    </rPh>
    <rPh sb="13" eb="15">
      <t>ジコウ</t>
    </rPh>
    <phoneticPr fontId="5"/>
  </si>
  <si>
    <t>99.全従業員数</t>
  </si>
  <si>
    <t>連結作業表</t>
    <rPh sb="0" eb="5">
      <t>レンケツサギョウヒョウ</t>
    </rPh>
    <phoneticPr fontId="5"/>
  </si>
  <si>
    <t>許可事業者</t>
  </si>
  <si>
    <t>関係会社01</t>
  </si>
  <si>
    <t>関係会社02</t>
  </si>
  <si>
    <t>関係会社03</t>
  </si>
  <si>
    <t>関係会社04</t>
  </si>
  <si>
    <t>関係会社05</t>
  </si>
  <si>
    <t>関係会社06</t>
  </si>
  <si>
    <t>関係会社07</t>
  </si>
  <si>
    <t>関係会社08</t>
  </si>
  <si>
    <t>関係会社09</t>
  </si>
  <si>
    <t>関係会社10</t>
  </si>
  <si>
    <t>関係会社11</t>
  </si>
  <si>
    <t>関係会社12</t>
  </si>
  <si>
    <t>関係会社13</t>
  </si>
  <si>
    <t>関係会社14</t>
  </si>
  <si>
    <t>関係会社15</t>
  </si>
  <si>
    <t>関係会社16</t>
  </si>
  <si>
    <t>関係会社17</t>
  </si>
  <si>
    <t>関係会社18</t>
  </si>
  <si>
    <t>関係会社19</t>
  </si>
  <si>
    <t>関係会社20</t>
  </si>
  <si>
    <t>関係会社21</t>
  </si>
  <si>
    <t>関係会社22</t>
  </si>
  <si>
    <t>関係会社23</t>
  </si>
  <si>
    <t>関係会社24</t>
  </si>
  <si>
    <t>関係会社25</t>
  </si>
  <si>
    <t>関係会社26</t>
  </si>
  <si>
    <t>関係会社27</t>
  </si>
  <si>
    <t>関係会社28</t>
  </si>
  <si>
    <t>関係会社29</t>
  </si>
  <si>
    <t>関係会社30</t>
  </si>
  <si>
    <t>関係会社31</t>
  </si>
  <si>
    <t>関係会社32</t>
  </si>
  <si>
    <t>関係会社33</t>
  </si>
  <si>
    <t>関係会社34</t>
  </si>
  <si>
    <t>関係会社35</t>
  </si>
  <si>
    <t>関係会社36</t>
  </si>
  <si>
    <t>関係会社37</t>
  </si>
  <si>
    <t>関係会社38</t>
  </si>
  <si>
    <t>関係会社39</t>
  </si>
  <si>
    <t>関係会社40</t>
  </si>
  <si>
    <t>関係会社41</t>
  </si>
  <si>
    <t>関係会社42</t>
  </si>
  <si>
    <t>関係会社43</t>
  </si>
  <si>
    <t>関係会社44</t>
  </si>
  <si>
    <t>関係会社45</t>
  </si>
  <si>
    <t>関係会社46</t>
  </si>
  <si>
    <t>関係会社47</t>
  </si>
  <si>
    <t>関係会社48</t>
  </si>
  <si>
    <t>関係会社49</t>
  </si>
  <si>
    <t>関係会社50</t>
  </si>
  <si>
    <t>関係会社51</t>
  </si>
  <si>
    <t>関係会社52</t>
  </si>
  <si>
    <t>関係会社53</t>
  </si>
  <si>
    <t>関係会社54</t>
  </si>
  <si>
    <t>関係会社55</t>
  </si>
  <si>
    <t>関係会社56</t>
  </si>
  <si>
    <t>関係会社57</t>
  </si>
  <si>
    <t>関係会社58</t>
  </si>
  <si>
    <t>関係会社59</t>
  </si>
  <si>
    <t>合計</t>
    <rPh sb="0" eb="2">
      <t>ゴウケイ</t>
    </rPh>
    <phoneticPr fontId="5"/>
  </si>
  <si>
    <t>非表示にする列</t>
    <rPh sb="0" eb="3">
      <t>ヒヒョウジ</t>
    </rPh>
    <rPh sb="6" eb="7">
      <t>レツ</t>
    </rPh>
    <phoneticPr fontId="5"/>
  </si>
  <si>
    <t>資産勘定科目</t>
    <phoneticPr fontId="5"/>
  </si>
  <si>
    <t>収益合計</t>
    <rPh sb="0" eb="4">
      <t>シュウエキゴウケイ</t>
    </rPh>
    <phoneticPr fontId="5"/>
  </si>
  <si>
    <t>別表(ｲ)</t>
    <rPh sb="0" eb="2">
      <t>ベッピョウ</t>
    </rPh>
    <phoneticPr fontId="6"/>
  </si>
  <si>
    <t>貸借対照表に関する事項</t>
    <rPh sb="0" eb="2">
      <t>タイシャク</t>
    </rPh>
    <rPh sb="2" eb="5">
      <t>タイショウヒョウ</t>
    </rPh>
    <rPh sb="6" eb="7">
      <t>カン</t>
    </rPh>
    <rPh sb="9" eb="11">
      <t>ジコウ</t>
    </rPh>
    <phoneticPr fontId="6"/>
  </si>
  <si>
    <t>名称</t>
    <rPh sb="0" eb="2">
      <t>メイショウ</t>
    </rPh>
    <phoneticPr fontId="6"/>
  </si>
  <si>
    <t>区分</t>
    <rPh sb="0" eb="2">
      <t>クブン</t>
    </rPh>
    <phoneticPr fontId="6"/>
  </si>
  <si>
    <t>許可割賦販売業者等</t>
  </si>
  <si>
    <t>（単位：千円）</t>
    <rPh sb="1" eb="3">
      <t>タンイ</t>
    </rPh>
    <rPh sb="4" eb="6">
      <t>センエン</t>
    </rPh>
    <phoneticPr fontId="6"/>
  </si>
  <si>
    <t>貸　借　対　照　表　（借　方　の　部）</t>
    <rPh sb="0" eb="1">
      <t>カシ</t>
    </rPh>
    <rPh sb="2" eb="3">
      <t>シャク</t>
    </rPh>
    <rPh sb="4" eb="5">
      <t>タイ</t>
    </rPh>
    <rPh sb="6" eb="7">
      <t>ショウ</t>
    </rPh>
    <rPh sb="8" eb="9">
      <t>オモテ</t>
    </rPh>
    <rPh sb="11" eb="12">
      <t>カ</t>
    </rPh>
    <rPh sb="13" eb="14">
      <t>カタ</t>
    </rPh>
    <rPh sb="17" eb="18">
      <t>ブ</t>
    </rPh>
    <phoneticPr fontId="6"/>
  </si>
  <si>
    <t>決算期（西暦年）</t>
    <phoneticPr fontId="6"/>
  </si>
  <si>
    <t>決算月数</t>
    <rPh sb="0" eb="2">
      <t>ケッサン</t>
    </rPh>
    <rPh sb="2" eb="4">
      <t>ゲッスウ</t>
    </rPh>
    <phoneticPr fontId="5"/>
  </si>
  <si>
    <t>帳簿価額</t>
    <rPh sb="0" eb="2">
      <t>チョウボ</t>
    </rPh>
    <rPh sb="2" eb="4">
      <t>カガク</t>
    </rPh>
    <phoneticPr fontId="6"/>
  </si>
  <si>
    <t>修正価額</t>
    <rPh sb="0" eb="2">
      <t>シュウセイ</t>
    </rPh>
    <phoneticPr fontId="6"/>
  </si>
  <si>
    <t>計算列</t>
    <rPh sb="0" eb="2">
      <t>ケイサン</t>
    </rPh>
    <rPh sb="2" eb="3">
      <t>レツ</t>
    </rPh>
    <phoneticPr fontId="5"/>
  </si>
  <si>
    <t>流  動  資  産</t>
    <rPh sb="0" eb="1">
      <t>リュウ</t>
    </rPh>
    <rPh sb="3" eb="4">
      <t>ドウ</t>
    </rPh>
    <rPh sb="6" eb="7">
      <t>シ</t>
    </rPh>
    <rPh sb="9" eb="10">
      <t>サン</t>
    </rPh>
    <phoneticPr fontId="6"/>
  </si>
  <si>
    <t>.</t>
    <phoneticPr fontId="6"/>
  </si>
  <si>
    <t>現預金</t>
    <rPh sb="0" eb="3">
      <t>ゲンヨキン</t>
    </rPh>
    <phoneticPr fontId="6"/>
  </si>
  <si>
    <t>受取手形</t>
    <rPh sb="0" eb="2">
      <t>ウケトリ</t>
    </rPh>
    <rPh sb="2" eb="4">
      <t>テガタ</t>
    </rPh>
    <phoneticPr fontId="6"/>
  </si>
  <si>
    <t>［うち関係会社間の取引］</t>
    <phoneticPr fontId="6"/>
  </si>
  <si>
    <t>売掛金・施行未収入金</t>
    <rPh sb="0" eb="3">
      <t>ウリカケキン</t>
    </rPh>
    <rPh sb="4" eb="6">
      <t>セコウ</t>
    </rPh>
    <rPh sb="6" eb="8">
      <t>ミシュウ</t>
    </rPh>
    <rPh sb="8" eb="10">
      <t>ニュウキン</t>
    </rPh>
    <phoneticPr fontId="6"/>
  </si>
  <si>
    <t>商品貯蔵品等在庫</t>
    <rPh sb="0" eb="2">
      <t>ショウヒン</t>
    </rPh>
    <rPh sb="2" eb="5">
      <t>チョゾウヒン</t>
    </rPh>
    <rPh sb="5" eb="6">
      <t>トウ</t>
    </rPh>
    <rPh sb="6" eb="8">
      <t>ザイコ</t>
    </rPh>
    <phoneticPr fontId="6"/>
  </si>
  <si>
    <t>前渡金</t>
    <rPh sb="0" eb="3">
      <t>マエワタシキン</t>
    </rPh>
    <phoneticPr fontId="6"/>
  </si>
  <si>
    <t>前払費用</t>
    <phoneticPr fontId="6"/>
  </si>
  <si>
    <t>未収入金・未収利息</t>
    <phoneticPr fontId="6"/>
  </si>
  <si>
    <t>有価証券</t>
    <phoneticPr fontId="6"/>
  </si>
  <si>
    <t>立替金・仮払金</t>
    <phoneticPr fontId="6"/>
  </si>
  <si>
    <t>短期貸付金</t>
    <phoneticPr fontId="6"/>
  </si>
  <si>
    <t>繰延費用（１年以内）</t>
    <rPh sb="6" eb="7">
      <t>ネン</t>
    </rPh>
    <rPh sb="7" eb="9">
      <t>イナイ</t>
    </rPh>
    <phoneticPr fontId="6"/>
  </si>
  <si>
    <t>その他流動資産</t>
    <phoneticPr fontId="6"/>
  </si>
  <si>
    <t>貸倒引当金</t>
    <phoneticPr fontId="6"/>
  </si>
  <si>
    <t>流動資産計</t>
    <phoneticPr fontId="6"/>
  </si>
  <si>
    <t>固　　定　　資　　産</t>
    <rPh sb="0" eb="1">
      <t>コ</t>
    </rPh>
    <rPh sb="3" eb="4">
      <t>サダム</t>
    </rPh>
    <rPh sb="6" eb="7">
      <t>シ</t>
    </rPh>
    <rPh sb="9" eb="10">
      <t>サン</t>
    </rPh>
    <phoneticPr fontId="6"/>
  </si>
  <si>
    <t>有　　形</t>
    <rPh sb="0" eb="1">
      <t>ユウ</t>
    </rPh>
    <rPh sb="3" eb="4">
      <t>カタチ</t>
    </rPh>
    <phoneticPr fontId="6"/>
  </si>
  <si>
    <t>建物・建築物・付属設備</t>
    <rPh sb="3" eb="5">
      <t>ケンチク</t>
    </rPh>
    <phoneticPr fontId="6"/>
  </si>
  <si>
    <t>什器備品・貸し衣装・装具</t>
    <phoneticPr fontId="6"/>
  </si>
  <si>
    <t>土地</t>
    <phoneticPr fontId="6"/>
  </si>
  <si>
    <t>建設仮勘定</t>
    <phoneticPr fontId="6"/>
  </si>
  <si>
    <t>その他有形固定資産</t>
    <phoneticPr fontId="6"/>
  </si>
  <si>
    <t>有形固定資産計</t>
    <rPh sb="0" eb="2">
      <t>ユウケイ</t>
    </rPh>
    <rPh sb="2" eb="6">
      <t>コテイシサン</t>
    </rPh>
    <rPh sb="6" eb="7">
      <t>ケイ</t>
    </rPh>
    <phoneticPr fontId="6"/>
  </si>
  <si>
    <t>無　　形</t>
    <rPh sb="0" eb="1">
      <t>ム</t>
    </rPh>
    <rPh sb="3" eb="4">
      <t>カタチ</t>
    </rPh>
    <phoneticPr fontId="6"/>
  </si>
  <si>
    <t>借地権</t>
    <phoneticPr fontId="6"/>
  </si>
  <si>
    <t>その他無形固定資産</t>
    <phoneticPr fontId="6"/>
  </si>
  <si>
    <t>〔うち会員移籍に伴うのれん〕</t>
    <rPh sb="3" eb="5">
      <t>カイイン</t>
    </rPh>
    <rPh sb="5" eb="7">
      <t>イセキ</t>
    </rPh>
    <rPh sb="8" eb="9">
      <t>トモナ</t>
    </rPh>
    <phoneticPr fontId="6"/>
  </si>
  <si>
    <t>無形固定資産計</t>
    <phoneticPr fontId="6"/>
  </si>
  <si>
    <t>投　　資　　等</t>
    <rPh sb="0" eb="1">
      <t>トウ</t>
    </rPh>
    <rPh sb="3" eb="4">
      <t>シ</t>
    </rPh>
    <rPh sb="6" eb="7">
      <t>トウ</t>
    </rPh>
    <phoneticPr fontId="6"/>
  </si>
  <si>
    <t>長期貸付金</t>
    <phoneticPr fontId="6"/>
  </si>
  <si>
    <t>保証金（営業保証、前受業務保証）</t>
    <rPh sb="0" eb="2">
      <t>ホショウ</t>
    </rPh>
    <rPh sb="2" eb="3">
      <t>キン</t>
    </rPh>
    <rPh sb="4" eb="6">
      <t>エイギョウ</t>
    </rPh>
    <rPh sb="6" eb="8">
      <t>ホショウ</t>
    </rPh>
    <rPh sb="9" eb="11">
      <t>マエウケ</t>
    </rPh>
    <rPh sb="11" eb="13">
      <t>ギョウム</t>
    </rPh>
    <rPh sb="13" eb="15">
      <t>ホショウ</t>
    </rPh>
    <phoneticPr fontId="6"/>
  </si>
  <si>
    <t>預託基金</t>
    <rPh sb="0" eb="2">
      <t>ヨタク</t>
    </rPh>
    <rPh sb="2" eb="4">
      <t>キキン</t>
    </rPh>
    <phoneticPr fontId="6"/>
  </si>
  <si>
    <t>出資金</t>
    <phoneticPr fontId="6"/>
  </si>
  <si>
    <t>その他投資等</t>
    <phoneticPr fontId="6"/>
  </si>
  <si>
    <t>〔うち繰延費用（１年超）〕</t>
    <rPh sb="3" eb="4">
      <t>ク</t>
    </rPh>
    <rPh sb="4" eb="5">
      <t>ノ</t>
    </rPh>
    <rPh sb="5" eb="7">
      <t>ヒヨウ</t>
    </rPh>
    <rPh sb="9" eb="10">
      <t>ネン</t>
    </rPh>
    <rPh sb="10" eb="11">
      <t>チョウ</t>
    </rPh>
    <phoneticPr fontId="6"/>
  </si>
  <si>
    <t>投資等計</t>
    <rPh sb="2" eb="3">
      <t>トウ</t>
    </rPh>
    <phoneticPr fontId="6"/>
  </si>
  <si>
    <t>固定資産計</t>
    <rPh sb="0" eb="4">
      <t>コテイシサン</t>
    </rPh>
    <rPh sb="4" eb="5">
      <t>ケイ</t>
    </rPh>
    <phoneticPr fontId="6"/>
  </si>
  <si>
    <t>繰延資産</t>
    <phoneticPr fontId="6"/>
  </si>
  <si>
    <t>資産総計</t>
    <phoneticPr fontId="6"/>
  </si>
  <si>
    <t>貸　借　対　照　表　（貸　方　の　部）</t>
    <rPh sb="0" eb="1">
      <t>カシ</t>
    </rPh>
    <rPh sb="2" eb="3">
      <t>シャク</t>
    </rPh>
    <rPh sb="4" eb="5">
      <t>タイ</t>
    </rPh>
    <rPh sb="6" eb="7">
      <t>ショウ</t>
    </rPh>
    <rPh sb="8" eb="9">
      <t>オモテ</t>
    </rPh>
    <rPh sb="11" eb="12">
      <t>カシ</t>
    </rPh>
    <rPh sb="13" eb="14">
      <t>カタ</t>
    </rPh>
    <rPh sb="17" eb="18">
      <t>ブ</t>
    </rPh>
    <phoneticPr fontId="6"/>
  </si>
  <si>
    <t>負　債</t>
    <rPh sb="0" eb="1">
      <t>フ</t>
    </rPh>
    <rPh sb="2" eb="3">
      <t>サイ</t>
    </rPh>
    <phoneticPr fontId="6"/>
  </si>
  <si>
    <t>流　　動</t>
    <rPh sb="0" eb="1">
      <t>リュウ</t>
    </rPh>
    <rPh sb="3" eb="4">
      <t>ドウ</t>
    </rPh>
    <phoneticPr fontId="6"/>
  </si>
  <si>
    <t>支払手形</t>
    <rPh sb="0" eb="2">
      <t>シハラ</t>
    </rPh>
    <rPh sb="2" eb="4">
      <t>テガタ</t>
    </rPh>
    <phoneticPr fontId="6"/>
  </si>
  <si>
    <t>買掛金</t>
    <rPh sb="0" eb="3">
      <t>カイカケキン</t>
    </rPh>
    <phoneticPr fontId="6"/>
  </si>
  <si>
    <t>短期借入金</t>
    <rPh sb="0" eb="2">
      <t>タンキ</t>
    </rPh>
    <rPh sb="2" eb="4">
      <t>カリイレ</t>
    </rPh>
    <rPh sb="4" eb="5">
      <t>キン</t>
    </rPh>
    <phoneticPr fontId="6"/>
  </si>
  <si>
    <t>１年以内返済長期借入金・社債</t>
    <rPh sb="1" eb="2">
      <t>ネン</t>
    </rPh>
    <rPh sb="2" eb="4">
      <t>イナイ</t>
    </rPh>
    <rPh sb="4" eb="6">
      <t>ヘンサイ</t>
    </rPh>
    <rPh sb="6" eb="8">
      <t>チョウキ</t>
    </rPh>
    <rPh sb="8" eb="10">
      <t>カリイレ</t>
    </rPh>
    <rPh sb="10" eb="11">
      <t>キン</t>
    </rPh>
    <rPh sb="12" eb="14">
      <t>シャサイ</t>
    </rPh>
    <phoneticPr fontId="6"/>
  </si>
  <si>
    <t>未払金・未払費用</t>
    <rPh sb="0" eb="1">
      <t>ミ</t>
    </rPh>
    <rPh sb="1" eb="2">
      <t>バラ</t>
    </rPh>
    <rPh sb="2" eb="3">
      <t>キン</t>
    </rPh>
    <rPh sb="4" eb="6">
      <t>ミバラ</t>
    </rPh>
    <rPh sb="6" eb="8">
      <t>ヒヨウ</t>
    </rPh>
    <phoneticPr fontId="6"/>
  </si>
  <si>
    <t>会員前受金（１年以内）</t>
    <rPh sb="0" eb="2">
      <t>カイイン</t>
    </rPh>
    <rPh sb="2" eb="4">
      <t>マエウ</t>
    </rPh>
    <rPh sb="4" eb="5">
      <t>キン</t>
    </rPh>
    <rPh sb="7" eb="8">
      <t>ネン</t>
    </rPh>
    <rPh sb="8" eb="10">
      <t>イナイ</t>
    </rPh>
    <phoneticPr fontId="6"/>
  </si>
  <si>
    <t>買物券</t>
    <rPh sb="0" eb="2">
      <t>カイモノ</t>
    </rPh>
    <rPh sb="2" eb="3">
      <t>ケン</t>
    </rPh>
    <phoneticPr fontId="6"/>
  </si>
  <si>
    <t>商品券</t>
    <rPh sb="0" eb="3">
      <t>ショウヒンケン</t>
    </rPh>
    <phoneticPr fontId="6"/>
  </si>
  <si>
    <t>預り金・仮受金</t>
    <rPh sb="0" eb="1">
      <t>アズカ</t>
    </rPh>
    <rPh sb="2" eb="3">
      <t>キン</t>
    </rPh>
    <rPh sb="4" eb="7">
      <t>カリウケキン</t>
    </rPh>
    <rPh sb="6" eb="7">
      <t>キン</t>
    </rPh>
    <phoneticPr fontId="6"/>
  </si>
  <si>
    <t>未払法人税等</t>
    <rPh sb="0" eb="2">
      <t>ミバラ</t>
    </rPh>
    <rPh sb="2" eb="5">
      <t>ホウジンゼイ</t>
    </rPh>
    <rPh sb="5" eb="6">
      <t>トウ</t>
    </rPh>
    <phoneticPr fontId="6"/>
  </si>
  <si>
    <t>賞与等諸引当金</t>
    <rPh sb="0" eb="2">
      <t>ショウヨ</t>
    </rPh>
    <rPh sb="2" eb="3">
      <t>トウ</t>
    </rPh>
    <rPh sb="3" eb="4">
      <t>ショ</t>
    </rPh>
    <rPh sb="4" eb="6">
      <t>ヒキアテ</t>
    </rPh>
    <rPh sb="6" eb="7">
      <t>キン</t>
    </rPh>
    <phoneticPr fontId="6"/>
  </si>
  <si>
    <t>その他流動負債</t>
    <rPh sb="2" eb="3">
      <t>タ</t>
    </rPh>
    <rPh sb="3" eb="5">
      <t>リュウドウ</t>
    </rPh>
    <rPh sb="5" eb="7">
      <t>フサイ</t>
    </rPh>
    <phoneticPr fontId="6"/>
  </si>
  <si>
    <t>流動負債計</t>
    <rPh sb="0" eb="2">
      <t>リュウドウ</t>
    </rPh>
    <rPh sb="2" eb="4">
      <t>フサイ</t>
    </rPh>
    <rPh sb="4" eb="5">
      <t>ケイ</t>
    </rPh>
    <phoneticPr fontId="6"/>
  </si>
  <si>
    <t>固　　定</t>
    <rPh sb="0" eb="1">
      <t>コ</t>
    </rPh>
    <rPh sb="3" eb="4">
      <t>サダム</t>
    </rPh>
    <phoneticPr fontId="6"/>
  </si>
  <si>
    <t>長期借入金・社債</t>
    <rPh sb="0" eb="2">
      <t>チョウキ</t>
    </rPh>
    <rPh sb="2" eb="4">
      <t>カリイレ</t>
    </rPh>
    <rPh sb="4" eb="5">
      <t>キン</t>
    </rPh>
    <rPh sb="6" eb="8">
      <t>シャサイ</t>
    </rPh>
    <phoneticPr fontId="6"/>
  </si>
  <si>
    <t>会員前受金（１年超）</t>
    <rPh sb="0" eb="2">
      <t>カイイン</t>
    </rPh>
    <rPh sb="2" eb="4">
      <t>マエウ</t>
    </rPh>
    <rPh sb="4" eb="5">
      <t>キン</t>
    </rPh>
    <rPh sb="7" eb="8">
      <t>ネン</t>
    </rPh>
    <rPh sb="8" eb="9">
      <t>チョウ</t>
    </rPh>
    <phoneticPr fontId="6"/>
  </si>
  <si>
    <t>その他固定負債</t>
    <rPh sb="2" eb="3">
      <t>タ</t>
    </rPh>
    <rPh sb="3" eb="5">
      <t>コテイ</t>
    </rPh>
    <rPh sb="5" eb="7">
      <t>フサイ</t>
    </rPh>
    <phoneticPr fontId="6"/>
  </si>
  <si>
    <t>退職給付引当金</t>
    <rPh sb="0" eb="2">
      <t>タイショク</t>
    </rPh>
    <rPh sb="2" eb="4">
      <t>キュウフ</t>
    </rPh>
    <rPh sb="4" eb="7">
      <t>ヒキアテキン</t>
    </rPh>
    <phoneticPr fontId="6"/>
  </si>
  <si>
    <t>その他諸引当金</t>
    <rPh sb="2" eb="3">
      <t>タ</t>
    </rPh>
    <rPh sb="3" eb="4">
      <t>ショ</t>
    </rPh>
    <rPh sb="4" eb="7">
      <t>ヒキアテキン</t>
    </rPh>
    <phoneticPr fontId="6"/>
  </si>
  <si>
    <t>固定負債計</t>
    <rPh sb="0" eb="2">
      <t>コテイ</t>
    </rPh>
    <rPh sb="2" eb="4">
      <t>フサイ</t>
    </rPh>
    <rPh sb="4" eb="5">
      <t>ケイ</t>
    </rPh>
    <phoneticPr fontId="6"/>
  </si>
  <si>
    <t>負債合計</t>
    <rPh sb="0" eb="2">
      <t>フサイ</t>
    </rPh>
    <rPh sb="2" eb="4">
      <t>ゴウケイ</t>
    </rPh>
    <phoneticPr fontId="6"/>
  </si>
  <si>
    <t>純　　資　　産</t>
    <rPh sb="0" eb="1">
      <t>ジュン</t>
    </rPh>
    <rPh sb="3" eb="4">
      <t>シ</t>
    </rPh>
    <rPh sb="6" eb="7">
      <t>サン</t>
    </rPh>
    <phoneticPr fontId="6"/>
  </si>
  <si>
    <t>株　　主　　資　　本</t>
    <rPh sb="0" eb="1">
      <t>カブ</t>
    </rPh>
    <rPh sb="3" eb="4">
      <t>オモ</t>
    </rPh>
    <rPh sb="6" eb="7">
      <t>シ</t>
    </rPh>
    <rPh sb="9" eb="10">
      <t>ホン</t>
    </rPh>
    <phoneticPr fontId="6"/>
  </si>
  <si>
    <t>資本金</t>
    <rPh sb="0" eb="3">
      <t>シホンキン</t>
    </rPh>
    <phoneticPr fontId="6"/>
  </si>
  <si>
    <t>資本剰余金</t>
    <rPh sb="0" eb="2">
      <t>シホン</t>
    </rPh>
    <rPh sb="2" eb="5">
      <t>ジョウヨキン</t>
    </rPh>
    <phoneticPr fontId="6"/>
  </si>
  <si>
    <t>〔うち資本準備金〕</t>
    <rPh sb="3" eb="5">
      <t>シホン</t>
    </rPh>
    <rPh sb="5" eb="8">
      <t>ジュンビキン</t>
    </rPh>
    <phoneticPr fontId="6"/>
  </si>
  <si>
    <t>〔うちその他資本剰余金〕</t>
    <rPh sb="5" eb="6">
      <t>タ</t>
    </rPh>
    <rPh sb="6" eb="8">
      <t>シホン</t>
    </rPh>
    <rPh sb="8" eb="11">
      <t>ジョウヨキン</t>
    </rPh>
    <phoneticPr fontId="6"/>
  </si>
  <si>
    <t>利益剰余金</t>
    <rPh sb="0" eb="2">
      <t>リエキ</t>
    </rPh>
    <rPh sb="2" eb="5">
      <t>ジョウヨキン</t>
    </rPh>
    <phoneticPr fontId="6"/>
  </si>
  <si>
    <t>〔うち利益準備金〕</t>
    <rPh sb="3" eb="5">
      <t>リエキ</t>
    </rPh>
    <rPh sb="5" eb="8">
      <t>ジュンビキン</t>
    </rPh>
    <phoneticPr fontId="6"/>
  </si>
  <si>
    <t>〔うちその他利益剰余金〕</t>
    <rPh sb="5" eb="6">
      <t>タ</t>
    </rPh>
    <rPh sb="6" eb="8">
      <t>リエキ</t>
    </rPh>
    <rPh sb="8" eb="11">
      <t>ジョウヨキン</t>
    </rPh>
    <phoneticPr fontId="6"/>
  </si>
  <si>
    <t>（うち任意積立金）</t>
    <phoneticPr fontId="6"/>
  </si>
  <si>
    <t>（うち繰越利益剰余金）</t>
    <phoneticPr fontId="6"/>
  </si>
  <si>
    <t>自己株式</t>
    <rPh sb="0" eb="2">
      <t>ジコ</t>
    </rPh>
    <rPh sb="2" eb="4">
      <t>カブシキ</t>
    </rPh>
    <phoneticPr fontId="6"/>
  </si>
  <si>
    <t>株主資本合計</t>
    <rPh sb="0" eb="2">
      <t>カブヌシ</t>
    </rPh>
    <rPh sb="2" eb="4">
      <t>シホン</t>
    </rPh>
    <rPh sb="4" eb="6">
      <t>ゴウケイ</t>
    </rPh>
    <phoneticPr fontId="6"/>
  </si>
  <si>
    <t>評価等</t>
    <rPh sb="0" eb="1">
      <t>ヒョウ</t>
    </rPh>
    <rPh sb="1" eb="2">
      <t>アタイ</t>
    </rPh>
    <rPh sb="2" eb="3">
      <t>トウ</t>
    </rPh>
    <phoneticPr fontId="6"/>
  </si>
  <si>
    <t>評価・換算差額等合計</t>
    <rPh sb="0" eb="2">
      <t>ヒョウカ</t>
    </rPh>
    <rPh sb="3" eb="5">
      <t>カンサン</t>
    </rPh>
    <rPh sb="5" eb="7">
      <t>サガク</t>
    </rPh>
    <rPh sb="7" eb="8">
      <t>トウ</t>
    </rPh>
    <rPh sb="8" eb="10">
      <t>ゴウケイ</t>
    </rPh>
    <phoneticPr fontId="6"/>
  </si>
  <si>
    <t>〔うちその他有価証券評価差額金〕</t>
    <rPh sb="5" eb="6">
      <t>タ</t>
    </rPh>
    <rPh sb="6" eb="8">
      <t>ユウカ</t>
    </rPh>
    <rPh sb="8" eb="10">
      <t>ショウケン</t>
    </rPh>
    <rPh sb="10" eb="12">
      <t>ヒョウカ</t>
    </rPh>
    <rPh sb="12" eb="14">
      <t>サガク</t>
    </rPh>
    <rPh sb="14" eb="15">
      <t>キン</t>
    </rPh>
    <phoneticPr fontId="6"/>
  </si>
  <si>
    <t>〔うち繰越ヘッジ損益〕</t>
    <rPh sb="3" eb="5">
      <t>クリコシ</t>
    </rPh>
    <rPh sb="8" eb="10">
      <t>ソンエキ</t>
    </rPh>
    <phoneticPr fontId="6"/>
  </si>
  <si>
    <t>〔うち土地再評価差額金〕</t>
    <rPh sb="3" eb="5">
      <t>トチ</t>
    </rPh>
    <rPh sb="5" eb="8">
      <t>サイヒョウカ</t>
    </rPh>
    <rPh sb="8" eb="10">
      <t>サガク</t>
    </rPh>
    <rPh sb="10" eb="11">
      <t>キン</t>
    </rPh>
    <phoneticPr fontId="6"/>
  </si>
  <si>
    <t>新株予約権</t>
    <rPh sb="0" eb="2">
      <t>シンカブ</t>
    </rPh>
    <rPh sb="2" eb="5">
      <t>ヨヤクケン</t>
    </rPh>
    <phoneticPr fontId="6"/>
  </si>
  <si>
    <t>純資産合計</t>
    <rPh sb="0" eb="3">
      <t>ジュンシサン</t>
    </rPh>
    <rPh sb="3" eb="5">
      <t>ゴウケイ</t>
    </rPh>
    <rPh sb="4" eb="5">
      <t>ケイ</t>
    </rPh>
    <phoneticPr fontId="6"/>
  </si>
  <si>
    <t>負債・純資産合計</t>
    <rPh sb="0" eb="2">
      <t>フサイ</t>
    </rPh>
    <rPh sb="3" eb="6">
      <t>ジュンシサン</t>
    </rPh>
    <rPh sb="6" eb="8">
      <t>ゴウケイ</t>
    </rPh>
    <phoneticPr fontId="6"/>
  </si>
  <si>
    <t xml:space="preserve">（注記）                                               </t>
    <phoneticPr fontId="6"/>
  </si>
  <si>
    <t>1.</t>
    <phoneticPr fontId="6"/>
  </si>
  <si>
    <t xml:space="preserve">繰延費用のうち「11．繰延費用（1年以内）」及び会員前受金のうち「39. 会員前受金（1年以内）」については、･･････による方法により算定した額を計上している。       </t>
    <phoneticPr fontId="6"/>
  </si>
  <si>
    <t>3.</t>
  </si>
  <si>
    <t>4.</t>
  </si>
  <si>
    <t>5.</t>
  </si>
  <si>
    <t xml:space="preserve">（備考）                                               </t>
    <phoneticPr fontId="6"/>
  </si>
  <si>
    <t>用紙の大きさは、日本産業規格A４とすること。</t>
    <rPh sb="10" eb="12">
      <t>サンギョウ</t>
    </rPh>
    <phoneticPr fontId="6"/>
  </si>
  <si>
    <t>2.</t>
    <phoneticPr fontId="6"/>
  </si>
  <si>
    <t xml:space="preserve">「修正価額」の欄には、資産（土地及び建設仮勘定を除く。）にあってはその帳簿価額が当該資産を評価した額を超えるとき、負債にあってはその帳簿価額が当該負債を評価した額を下るときに、その評価した額を記載すること。なお、「修正価額」の欄を記載した場合は、該当する資産、負債各欄の各勘定科目の計欄及び合計欄は修正価額により計算した金額を記載するとともに、純資産合計欄も修正価額により計算した金額を記載すること。    </t>
    <rPh sb="3" eb="5">
      <t>カガク</t>
    </rPh>
    <rPh sb="113" eb="114">
      <t>ラン</t>
    </rPh>
    <rPh sb="151" eb="153">
      <t>カガク</t>
    </rPh>
    <rPh sb="181" eb="183">
      <t>カガク</t>
    </rPh>
    <phoneticPr fontId="6"/>
  </si>
  <si>
    <t>3.</t>
    <phoneticPr fontId="6"/>
  </si>
  <si>
    <t xml:space="preserve">［うち関係会社間の取引］の欄には、許可割賦販売業者等及び関係会社相互間の取引高を記載すること（許可割賦販売業者等又はその親会社が連結財務諸表提出会社である場合は除く。）。            </t>
    <phoneticPr fontId="6"/>
  </si>
  <si>
    <t>4.</t>
    <phoneticPr fontId="6"/>
  </si>
  <si>
    <t xml:space="preserve">「26.預託基金」には、指定受託機関へ預託した受託事業基金等の金額を記載すること。       </t>
    <phoneticPr fontId="6"/>
  </si>
  <si>
    <t>5.</t>
    <phoneticPr fontId="6"/>
  </si>
  <si>
    <t xml:space="preserve">「40.買物券」には、前払式特定取引契約約款に基づき発行した証票の金額を記載すること（会員前受金と区分して計上している場合に限る。）。     </t>
    <phoneticPr fontId="6"/>
  </si>
  <si>
    <t>6.</t>
    <phoneticPr fontId="6"/>
  </si>
  <si>
    <t xml:space="preserve">「41.商品券」には、前払式支払手段（資金決済に関する法律（平成21年法律第59号）第３条第１項に規定する前払式支払手段をいう。）として発行した証票の金額を記載すること（「40.買物券」に計上しているものを除く。）。    </t>
    <rPh sb="24" eb="25">
      <t>カン</t>
    </rPh>
    <phoneticPr fontId="6"/>
  </si>
  <si>
    <t>7.</t>
    <phoneticPr fontId="6"/>
  </si>
  <si>
    <t xml:space="preserve">（注記）欄に、繰延費用のうち「11．繰延費用（1年以内）」及び会員前受金のうち「39．会員前受金（1年以内）」に計上する割合について、その算定方法を記載すること。   </t>
    <phoneticPr fontId="6"/>
  </si>
  <si>
    <t>別表(ﾛ)</t>
    <rPh sb="0" eb="2">
      <t>ベッピョウ</t>
    </rPh>
    <phoneticPr fontId="6"/>
  </si>
  <si>
    <t>損益計算書に関する事項</t>
    <rPh sb="0" eb="2">
      <t>ソンエキ</t>
    </rPh>
    <rPh sb="2" eb="5">
      <t>ケイサンショ</t>
    </rPh>
    <rPh sb="6" eb="7">
      <t>カン</t>
    </rPh>
    <rPh sb="9" eb="11">
      <t>ジコウ</t>
    </rPh>
    <phoneticPr fontId="6"/>
  </si>
  <si>
    <t>（単位：千円）</t>
    <phoneticPr fontId="6"/>
  </si>
  <si>
    <t>損　益　計　算　書</t>
    <rPh sb="0" eb="1">
      <t>ソン</t>
    </rPh>
    <rPh sb="2" eb="3">
      <t>エキ</t>
    </rPh>
    <rPh sb="4" eb="5">
      <t>ケイ</t>
    </rPh>
    <rPh sb="6" eb="7">
      <t>サン</t>
    </rPh>
    <rPh sb="8" eb="9">
      <t>ショ</t>
    </rPh>
    <phoneticPr fontId="6"/>
  </si>
  <si>
    <t>金額</t>
    <rPh sb="0" eb="2">
      <t>キンガク</t>
    </rPh>
    <phoneticPr fontId="5"/>
  </si>
  <si>
    <t>修正金額</t>
    <rPh sb="0" eb="4">
      <t>シュウセイキンガク</t>
    </rPh>
    <phoneticPr fontId="5"/>
  </si>
  <si>
    <t>売上高</t>
    <rPh sb="0" eb="2">
      <t>ウリアゲ</t>
    </rPh>
    <rPh sb="2" eb="3">
      <t>ダカ</t>
    </rPh>
    <phoneticPr fontId="6"/>
  </si>
  <si>
    <t>〔うち冠婚売上高〕</t>
    <rPh sb="3" eb="5">
      <t>カンコン</t>
    </rPh>
    <rPh sb="5" eb="7">
      <t>ウリアゲ</t>
    </rPh>
    <rPh sb="7" eb="8">
      <t>ダカ</t>
    </rPh>
    <phoneticPr fontId="6"/>
  </si>
  <si>
    <t>〔うち葬祭売上高〕</t>
    <rPh sb="3" eb="5">
      <t>ソウサイ</t>
    </rPh>
    <rPh sb="5" eb="7">
      <t>ウリアゲ</t>
    </rPh>
    <rPh sb="7" eb="8">
      <t>ダカソウウリアゲダカ</t>
    </rPh>
    <phoneticPr fontId="6"/>
  </si>
  <si>
    <t>売上原価</t>
    <rPh sb="0" eb="2">
      <t>ウリアゲ</t>
    </rPh>
    <rPh sb="2" eb="4">
      <t>ゲンカ</t>
    </rPh>
    <phoneticPr fontId="6"/>
  </si>
  <si>
    <t>〔うち減価償却費〕</t>
    <rPh sb="3" eb="8">
      <t>ゲンカショウキャクヒ</t>
    </rPh>
    <phoneticPr fontId="6"/>
  </si>
  <si>
    <t>〔うち冠婚売上原価〕</t>
    <rPh sb="3" eb="5">
      <t>カンコン</t>
    </rPh>
    <rPh sb="5" eb="7">
      <t>ウリアゲ</t>
    </rPh>
    <rPh sb="7" eb="9">
      <t>ゲンカ</t>
    </rPh>
    <phoneticPr fontId="6"/>
  </si>
  <si>
    <t>〔うち葬祭売上原価〕</t>
    <rPh sb="3" eb="5">
      <t>ソウサイ</t>
    </rPh>
    <rPh sb="5" eb="7">
      <t>ウリアゲ</t>
    </rPh>
    <rPh sb="7" eb="9">
      <t>ゲンカ</t>
    </rPh>
    <phoneticPr fontId="6"/>
  </si>
  <si>
    <t>売上総利益</t>
    <rPh sb="0" eb="2">
      <t>ウリアゲ</t>
    </rPh>
    <rPh sb="2" eb="5">
      <t>ソウリエキ</t>
    </rPh>
    <phoneticPr fontId="6"/>
  </si>
  <si>
    <t>販売費及び一般管理費</t>
    <rPh sb="0" eb="3">
      <t>ハンバイヒ</t>
    </rPh>
    <rPh sb="3" eb="4">
      <t>オヨ</t>
    </rPh>
    <rPh sb="5" eb="7">
      <t>イッパン</t>
    </rPh>
    <rPh sb="7" eb="10">
      <t>カンリヒ</t>
    </rPh>
    <phoneticPr fontId="6"/>
  </si>
  <si>
    <t>〔うち賃借料・地代家賃〕</t>
    <rPh sb="3" eb="6">
      <t>チンシャクリョウ</t>
    </rPh>
    <rPh sb="7" eb="9">
      <t>チダイ</t>
    </rPh>
    <rPh sb="9" eb="11">
      <t>ヤチン</t>
    </rPh>
    <phoneticPr fontId="6"/>
  </si>
  <si>
    <t>〔うち支払手数料〕</t>
    <rPh sb="3" eb="5">
      <t>シハラ</t>
    </rPh>
    <rPh sb="5" eb="8">
      <t>テスウリョウ</t>
    </rPh>
    <phoneticPr fontId="6"/>
  </si>
  <si>
    <t>〔うちその他費用〕</t>
    <rPh sb="5" eb="6">
      <t>タ</t>
    </rPh>
    <rPh sb="6" eb="8">
      <t>ヒヨウ</t>
    </rPh>
    <phoneticPr fontId="6"/>
  </si>
  <si>
    <t>〔うち減価償却費〕</t>
    <rPh sb="3" eb="5">
      <t>ゲンカ</t>
    </rPh>
    <rPh sb="5" eb="7">
      <t>ショウキャク</t>
    </rPh>
    <rPh sb="7" eb="8">
      <t>ヒ</t>
    </rPh>
    <phoneticPr fontId="6"/>
  </si>
  <si>
    <t>営業利益</t>
    <rPh sb="0" eb="2">
      <t>エイギョウ</t>
    </rPh>
    <rPh sb="2" eb="4">
      <t>リエキ</t>
    </rPh>
    <phoneticPr fontId="6"/>
  </si>
  <si>
    <t>営業外収益</t>
    <rPh sb="0" eb="3">
      <t>エイギョウガイ</t>
    </rPh>
    <rPh sb="3" eb="5">
      <t>シュウエキ</t>
    </rPh>
    <phoneticPr fontId="6"/>
  </si>
  <si>
    <t>〔うち受取利息・配当金〕</t>
    <rPh sb="3" eb="5">
      <t>ウケトリ</t>
    </rPh>
    <rPh sb="5" eb="7">
      <t>リソク</t>
    </rPh>
    <rPh sb="8" eb="11">
      <t>ハイトウキン</t>
    </rPh>
    <phoneticPr fontId="6"/>
  </si>
  <si>
    <t>〔うち賃貸料・地代家賃〕</t>
    <rPh sb="3" eb="6">
      <t>チンタイリョウ</t>
    </rPh>
    <rPh sb="7" eb="9">
      <t>チダイ</t>
    </rPh>
    <rPh sb="9" eb="11">
      <t>ヤチン</t>
    </rPh>
    <phoneticPr fontId="6"/>
  </si>
  <si>
    <t>〔うち受取手数料〕</t>
    <rPh sb="3" eb="5">
      <t>ウケトリ</t>
    </rPh>
    <rPh sb="5" eb="8">
      <t>テスウリョウ</t>
    </rPh>
    <phoneticPr fontId="6"/>
  </si>
  <si>
    <t>〔うちその他収益〕</t>
    <rPh sb="5" eb="6">
      <t>タ</t>
    </rPh>
    <rPh sb="6" eb="8">
      <t>シュウエキ</t>
    </rPh>
    <phoneticPr fontId="6"/>
  </si>
  <si>
    <t>営業外費用</t>
    <rPh sb="0" eb="3">
      <t>エイギョウガイ</t>
    </rPh>
    <rPh sb="3" eb="5">
      <t>ヒヨウ</t>
    </rPh>
    <phoneticPr fontId="6"/>
  </si>
  <si>
    <t>〔うち支払利息〕</t>
    <rPh sb="3" eb="5">
      <t>シハライ</t>
    </rPh>
    <rPh sb="5" eb="7">
      <t>リソク</t>
    </rPh>
    <phoneticPr fontId="6"/>
  </si>
  <si>
    <t>経常利益</t>
    <rPh sb="0" eb="2">
      <t>ケイジョウ</t>
    </rPh>
    <rPh sb="2" eb="4">
      <t>リエキ</t>
    </rPh>
    <phoneticPr fontId="6"/>
  </si>
  <si>
    <t>特別利益</t>
    <rPh sb="0" eb="2">
      <t>トクベツ</t>
    </rPh>
    <rPh sb="2" eb="4">
      <t>リエキ</t>
    </rPh>
    <phoneticPr fontId="6"/>
  </si>
  <si>
    <t>特別損失</t>
    <rPh sb="0" eb="2">
      <t>トクベツ</t>
    </rPh>
    <rPh sb="2" eb="4">
      <t>ソンシツ</t>
    </rPh>
    <phoneticPr fontId="6"/>
  </si>
  <si>
    <t>税引前当期純利益</t>
    <rPh sb="0" eb="2">
      <t>ゼイビ</t>
    </rPh>
    <rPh sb="2" eb="3">
      <t>マエ</t>
    </rPh>
    <rPh sb="3" eb="5">
      <t>トウキ</t>
    </rPh>
    <rPh sb="5" eb="8">
      <t>ジュンリエキ</t>
    </rPh>
    <phoneticPr fontId="6"/>
  </si>
  <si>
    <t>法人税、住民税及び事業税</t>
    <rPh sb="0" eb="3">
      <t>ホウジンゼイ</t>
    </rPh>
    <rPh sb="4" eb="7">
      <t>ジュウミンゼイ</t>
    </rPh>
    <rPh sb="7" eb="8">
      <t>オヨ</t>
    </rPh>
    <rPh sb="9" eb="12">
      <t>ジギョウゼイ</t>
    </rPh>
    <phoneticPr fontId="6"/>
  </si>
  <si>
    <t>法人税等調整額</t>
    <rPh sb="0" eb="3">
      <t>ホウジンゼイ</t>
    </rPh>
    <rPh sb="3" eb="4">
      <t>トウ</t>
    </rPh>
    <rPh sb="4" eb="6">
      <t>チョウセイ</t>
    </rPh>
    <rPh sb="6" eb="7">
      <t>ガク</t>
    </rPh>
    <phoneticPr fontId="6"/>
  </si>
  <si>
    <t>当期純利益</t>
    <rPh sb="0" eb="2">
      <t>トウキ</t>
    </rPh>
    <rPh sb="2" eb="5">
      <t>ジュンリエキ</t>
    </rPh>
    <phoneticPr fontId="6"/>
  </si>
  <si>
    <t xml:space="preserve">（注記）    </t>
    <phoneticPr fontId="6"/>
  </si>
  <si>
    <t xml:space="preserve">（備考）     </t>
    <phoneticPr fontId="6"/>
  </si>
  <si>
    <t xml:space="preserve">「修正金額」の欄には、貸借対照表の資産又は負債の評価により発生した損失のうち決算期に属する費用として金額を修正するとき、その他金額を修正する必要があるときに、その修正した額を記載すること。 </t>
    <phoneticPr fontId="6"/>
  </si>
  <si>
    <t xml:space="preserve">［うち関係会社間の取引］の欄には、許可割賦販売業者等及び関係会社相互間の取引高を記載すること（許可割賦販売業者等又はその親会社が連結財務諸表提出会社である場合は除く。）。  </t>
    <phoneticPr fontId="6"/>
  </si>
  <si>
    <t>別表(ﾊ)</t>
    <rPh sb="0" eb="2">
      <t>ベッピョウ</t>
    </rPh>
    <phoneticPr fontId="6"/>
  </si>
  <si>
    <t>減価償却、人件費等に関する事項</t>
    <rPh sb="0" eb="2">
      <t>ゲンカ</t>
    </rPh>
    <rPh sb="2" eb="4">
      <t>ショウキャク</t>
    </rPh>
    <rPh sb="5" eb="8">
      <t>ジンケンヒ</t>
    </rPh>
    <rPh sb="8" eb="9">
      <t>トウ</t>
    </rPh>
    <rPh sb="10" eb="11">
      <t>カン</t>
    </rPh>
    <rPh sb="13" eb="15">
      <t>ジコウ</t>
    </rPh>
    <phoneticPr fontId="6"/>
  </si>
  <si>
    <t>減　価　償　却、　人　件　費　等</t>
    <rPh sb="0" eb="1">
      <t>ゲン</t>
    </rPh>
    <rPh sb="2" eb="3">
      <t>アタイ</t>
    </rPh>
    <rPh sb="4" eb="5">
      <t>ショウ</t>
    </rPh>
    <rPh sb="6" eb="7">
      <t>キャク</t>
    </rPh>
    <rPh sb="9" eb="10">
      <t>ヒト</t>
    </rPh>
    <rPh sb="11" eb="12">
      <t>ケン</t>
    </rPh>
    <rPh sb="13" eb="14">
      <t>ヒ</t>
    </rPh>
    <rPh sb="15" eb="16">
      <t>トウ</t>
    </rPh>
    <phoneticPr fontId="6"/>
  </si>
  <si>
    <t>償　却</t>
    <rPh sb="0" eb="1">
      <t>ショウ</t>
    </rPh>
    <rPh sb="2" eb="3">
      <t>キャク</t>
    </rPh>
    <phoneticPr fontId="6"/>
  </si>
  <si>
    <t>減価償却限度額</t>
    <rPh sb="0" eb="2">
      <t>ゲンカ</t>
    </rPh>
    <rPh sb="2" eb="4">
      <t>ショウキャク</t>
    </rPh>
    <rPh sb="4" eb="6">
      <t>ゲンド</t>
    </rPh>
    <rPh sb="6" eb="7">
      <t>ガク</t>
    </rPh>
    <phoneticPr fontId="6"/>
  </si>
  <si>
    <t>減価償却実施額</t>
    <rPh sb="0" eb="2">
      <t>ゲンカ</t>
    </rPh>
    <rPh sb="2" eb="4">
      <t>ショウキャク</t>
    </rPh>
    <rPh sb="4" eb="6">
      <t>ジッシ</t>
    </rPh>
    <rPh sb="6" eb="7">
      <t>ガク</t>
    </rPh>
    <phoneticPr fontId="6"/>
  </si>
  <si>
    <t>償却限度額に対する過不足額</t>
    <rPh sb="0" eb="2">
      <t>ショウキャク</t>
    </rPh>
    <rPh sb="2" eb="4">
      <t>ゲンド</t>
    </rPh>
    <rPh sb="4" eb="5">
      <t>ガク</t>
    </rPh>
    <rPh sb="6" eb="7">
      <t>タイ</t>
    </rPh>
    <rPh sb="9" eb="12">
      <t>カフソク</t>
    </rPh>
    <rPh sb="10" eb="12">
      <t>フソク</t>
    </rPh>
    <rPh sb="12" eb="13">
      <t>ガク</t>
    </rPh>
    <phoneticPr fontId="6"/>
  </si>
  <si>
    <t>役員報酬</t>
    <rPh sb="0" eb="2">
      <t>ヤクイン</t>
    </rPh>
    <rPh sb="2" eb="4">
      <t>ホウシュウ</t>
    </rPh>
    <phoneticPr fontId="6"/>
  </si>
  <si>
    <t>人件費</t>
    <rPh sb="0" eb="3">
      <t>ジンケンヒ</t>
    </rPh>
    <phoneticPr fontId="6"/>
  </si>
  <si>
    <t>募集費</t>
    <rPh sb="0" eb="2">
      <t>ボシュウ</t>
    </rPh>
    <rPh sb="2" eb="3">
      <t>ヒ</t>
    </rPh>
    <phoneticPr fontId="6"/>
  </si>
  <si>
    <t>申告所得</t>
    <rPh sb="0" eb="2">
      <t>シンコク</t>
    </rPh>
    <rPh sb="2" eb="4">
      <t>ショトク</t>
    </rPh>
    <phoneticPr fontId="6"/>
  </si>
  <si>
    <t>（備考）  用紙の大きさは、日本産業規格A４とすること。</t>
    <rPh sb="16" eb="18">
      <t>サンギョウ</t>
    </rPh>
    <phoneticPr fontId="6"/>
  </si>
  <si>
    <t>別表(ﾆ)</t>
    <rPh sb="0" eb="2">
      <t>ベッピョウ</t>
    </rPh>
    <phoneticPr fontId="6"/>
  </si>
  <si>
    <t>従業員数に関する事項</t>
    <rPh sb="0" eb="1">
      <t>ジュウ</t>
    </rPh>
    <rPh sb="1" eb="2">
      <t>ゴウ</t>
    </rPh>
    <rPh sb="2" eb="3">
      <t>イン</t>
    </rPh>
    <rPh sb="3" eb="4">
      <t>スウ</t>
    </rPh>
    <rPh sb="5" eb="6">
      <t>カン</t>
    </rPh>
    <rPh sb="8" eb="9">
      <t>コト</t>
    </rPh>
    <rPh sb="9" eb="10">
      <t>コウ</t>
    </rPh>
    <phoneticPr fontId="6"/>
  </si>
  <si>
    <t>（単位：人）</t>
    <rPh sb="1" eb="3">
      <t>タンイ</t>
    </rPh>
    <rPh sb="4" eb="5">
      <t>ヒト</t>
    </rPh>
    <phoneticPr fontId="6"/>
  </si>
  <si>
    <t>全従業員数</t>
    <rPh sb="0" eb="1">
      <t>ゼン</t>
    </rPh>
    <rPh sb="1" eb="4">
      <t>ジュウギョウイン</t>
    </rPh>
    <rPh sb="4" eb="5">
      <t>スウ</t>
    </rPh>
    <phoneticPr fontId="6"/>
  </si>
  <si>
    <t>内　訳</t>
    <rPh sb="0" eb="1">
      <t>ナイ</t>
    </rPh>
    <rPh sb="2" eb="3">
      <t>ヤク</t>
    </rPh>
    <phoneticPr fontId="6"/>
  </si>
  <si>
    <t>正社員</t>
    <rPh sb="0" eb="3">
      <t>セイシャイン</t>
    </rPh>
    <phoneticPr fontId="6"/>
  </si>
  <si>
    <t>外務員</t>
    <rPh sb="0" eb="3">
      <t>ガイムイン</t>
    </rPh>
    <phoneticPr fontId="6"/>
  </si>
  <si>
    <t>集金員</t>
    <rPh sb="0" eb="2">
      <t>シュウキン</t>
    </rPh>
    <rPh sb="2" eb="3">
      <t>イン</t>
    </rPh>
    <phoneticPr fontId="6"/>
  </si>
  <si>
    <t>施行員</t>
    <rPh sb="0" eb="2">
      <t>セコウ</t>
    </rPh>
    <rPh sb="2" eb="3">
      <t>イン</t>
    </rPh>
    <phoneticPr fontId="6"/>
  </si>
  <si>
    <t>小計（含む、その他）</t>
    <rPh sb="0" eb="2">
      <t>ショウケイ</t>
    </rPh>
    <rPh sb="3" eb="4">
      <t>フク</t>
    </rPh>
    <rPh sb="8" eb="9">
      <t>タ</t>
    </rPh>
    <phoneticPr fontId="6"/>
  </si>
  <si>
    <t>臨時社員</t>
    <rPh sb="0" eb="2">
      <t>リンジ</t>
    </rPh>
    <rPh sb="2" eb="4">
      <t>シャイン</t>
    </rPh>
    <phoneticPr fontId="6"/>
  </si>
  <si>
    <t>別表(ﾎ)</t>
  </si>
  <si>
    <t>会員前受金の内訳に関する事項</t>
  </si>
  <si>
    <t>予約前受金の内訳</t>
  </si>
  <si>
    <t>基準月（西暦年）</t>
  </si>
  <si>
    <t>年　3月末</t>
    <phoneticPr fontId="5"/>
  </si>
  <si>
    <t>件数</t>
  </si>
  <si>
    <t>金額</t>
  </si>
  <si>
    <t>.</t>
  </si>
  <si>
    <t>積立完了分</t>
  </si>
  <si>
    <t>積立未了分</t>
  </si>
  <si>
    <t>保留分</t>
  </si>
  <si>
    <t>合計</t>
  </si>
  <si>
    <t>決算期（西暦年）</t>
  </si>
  <si>
    <t>件数</t>
    <rPh sb="0" eb="2">
      <t>ケンスウ</t>
    </rPh>
    <phoneticPr fontId="6"/>
  </si>
  <si>
    <t>金額</t>
    <rPh sb="0" eb="2">
      <t>キンガク</t>
    </rPh>
    <phoneticPr fontId="6"/>
  </si>
  <si>
    <t>解約返戻金</t>
  </si>
  <si>
    <t xml:space="preserve">（注記）     </t>
  </si>
  <si>
    <t>解約返戻金は当該決算期の数値を記入。</t>
  </si>
  <si>
    <t>それ以外は当該決算期に属する３月基準日の数値を記入。</t>
  </si>
  <si>
    <t>（備考）  用紙の大きさは、日本産業規格A４とすること。</t>
  </si>
  <si>
    <t>別表(ﾍ)</t>
  </si>
  <si>
    <t>関係会社に関する事項</t>
  </si>
  <si>
    <t>商号又は名称</t>
  </si>
  <si>
    <t>代表者の氏名</t>
  </si>
  <si>
    <t>住所又は所在地</t>
  </si>
  <si>
    <t>営業上の取引関係</t>
  </si>
  <si>
    <t>所有割合
（％）</t>
  </si>
  <si>
    <t>被所有割合
（％）</t>
  </si>
  <si>
    <t>連結合計</t>
    <rPh sb="0" eb="4">
      <t>レンケツゴウケイ</t>
    </rPh>
    <phoneticPr fontId="5"/>
  </si>
  <si>
    <t>【別表イ】貸借対照表（単位：千円）</t>
    <rPh sb="1" eb="3">
      <t>ベッピョウ</t>
    </rPh>
    <rPh sb="5" eb="7">
      <t>タイシャク</t>
    </rPh>
    <rPh sb="7" eb="10">
      <t>タイショウヒョウ</t>
    </rPh>
    <rPh sb="11" eb="13">
      <t>タンイ</t>
    </rPh>
    <rPh sb="14" eb="16">
      <t>センエン</t>
    </rPh>
    <phoneticPr fontId="5"/>
  </si>
  <si>
    <t>【別表ロ】損益計算書（単位：千円）</t>
    <rPh sb="1" eb="3">
      <t>ベッピョウ</t>
    </rPh>
    <rPh sb="5" eb="7">
      <t>ソンエキ</t>
    </rPh>
    <rPh sb="7" eb="10">
      <t>ケイサンショ</t>
    </rPh>
    <rPh sb="11" eb="13">
      <t>タンイ</t>
    </rPh>
    <rPh sb="14" eb="16">
      <t>センエン</t>
    </rPh>
    <phoneticPr fontId="5"/>
  </si>
  <si>
    <t>＜セットの複写例＞</t>
    <rPh sb="5" eb="7">
      <t>フクシャ</t>
    </rPh>
    <rPh sb="7" eb="8">
      <t>レイ</t>
    </rPh>
    <phoneticPr fontId="5"/>
  </si>
  <si>
    <t>（下図：セットが選択された状態）</t>
    <rPh sb="1" eb="3">
      <t>カズ</t>
    </rPh>
    <rPh sb="8" eb="10">
      <t>センタク</t>
    </rPh>
    <rPh sb="13" eb="15">
      <t>ジョウタイ</t>
    </rPh>
    <phoneticPr fontId="5"/>
  </si>
  <si>
    <t>（下図：ドラッグ中。＋マークは『Ctrlキー』を押すと出ます。この状態でドラッグを離してください。）</t>
    <rPh sb="1" eb="3">
      <t>カズ</t>
    </rPh>
    <rPh sb="8" eb="9">
      <t>チュウ</t>
    </rPh>
    <rPh sb="24" eb="25">
      <t>オ</t>
    </rPh>
    <rPh sb="27" eb="28">
      <t>デ</t>
    </rPh>
    <rPh sb="33" eb="35">
      <t>ジョウタイ</t>
    </rPh>
    <rPh sb="41" eb="42">
      <t>ハナ</t>
    </rPh>
    <phoneticPr fontId="5"/>
  </si>
  <si>
    <t>３．連結作業表シートを確認します。</t>
    <rPh sb="2" eb="7">
      <t>レンケツサギョウヒョウ</t>
    </rPh>
    <rPh sb="11" eb="13">
      <t>カクニン</t>
    </rPh>
    <phoneticPr fontId="5"/>
  </si>
  <si>
    <t>入力シートの内容が転記されています。</t>
    <rPh sb="0" eb="2">
      <t>ニュウリョク</t>
    </rPh>
    <rPh sb="6" eb="8">
      <t>ナイヨウ</t>
    </rPh>
    <rPh sb="9" eb="11">
      <t>テンキ</t>
    </rPh>
    <phoneticPr fontId="5"/>
  </si>
  <si>
    <t>４．許可事業者のシートを入力します。</t>
    <rPh sb="2" eb="7">
      <t>キョカジギョウシャ</t>
    </rPh>
    <rPh sb="12" eb="14">
      <t>ニュウリョク</t>
    </rPh>
    <phoneticPr fontId="5"/>
  </si>
  <si>
    <t>５．連結のシートを入力します。</t>
    <rPh sb="2" eb="4">
      <t>レンケツ</t>
    </rPh>
    <rPh sb="9" eb="11">
      <t>ニュウリョク</t>
    </rPh>
    <phoneticPr fontId="5"/>
  </si>
  <si>
    <t>６．関係会社のシートを複写します。</t>
    <rPh sb="2" eb="6">
      <t>カンケイガイシャ</t>
    </rPh>
    <rPh sb="11" eb="13">
      <t>フクシャ</t>
    </rPh>
    <phoneticPr fontId="5"/>
  </si>
  <si>
    <t>７．関係会社のシートを入力します。</t>
    <rPh sb="2" eb="6">
      <t>カンケイガイシャ</t>
    </rPh>
    <rPh sb="11" eb="13">
      <t>ニュウリョク</t>
    </rPh>
    <phoneticPr fontId="5"/>
  </si>
  <si>
    <t>８．表紙を入力します。</t>
    <rPh sb="2" eb="4">
      <t>ヒョウシ</t>
    </rPh>
    <rPh sb="5" eb="7">
      <t>ニュウリョク</t>
    </rPh>
    <phoneticPr fontId="5"/>
  </si>
  <si>
    <t>↓以降関係会社</t>
    <rPh sb="1" eb="3">
      <t>イコウ</t>
    </rPh>
    <rPh sb="3" eb="7">
      <t>カンケイガイシャ</t>
    </rPh>
    <phoneticPr fontId="5"/>
  </si>
  <si>
    <t>（別紙様式２－１）</t>
    <phoneticPr fontId="5"/>
  </si>
  <si>
    <t>注：『 Ctrl+[ 』で参照元セルへジャンプします</t>
    <rPh sb="0" eb="1">
      <t>チュウ</t>
    </rPh>
    <phoneticPr fontId="5"/>
  </si>
  <si>
    <t>関係会社名</t>
    <rPh sb="0" eb="2">
      <t>カンケイ</t>
    </rPh>
    <rPh sb="2" eb="4">
      <t>ガイシャ</t>
    </rPh>
    <rPh sb="4" eb="5">
      <t>メイ</t>
    </rPh>
    <phoneticPr fontId="5"/>
  </si>
  <si>
    <t>決算期（西暦年）</t>
    <rPh sb="0" eb="3">
      <t>ケッサンキ</t>
    </rPh>
    <rPh sb="4" eb="6">
      <t>セイレキ</t>
    </rPh>
    <rPh sb="6" eb="7">
      <t>ネン</t>
    </rPh>
    <phoneticPr fontId="5"/>
  </si>
  <si>
    <t>許可番号：</t>
    <rPh sb="0" eb="2">
      <t>キョカ</t>
    </rPh>
    <rPh sb="2" eb="4">
      <t>バンゴウ</t>
    </rPh>
    <phoneticPr fontId="5"/>
  </si>
  <si>
    <t>14.流動資産計（①）</t>
    <phoneticPr fontId="5"/>
  </si>
  <si>
    <t>31固定資産計（②）</t>
    <phoneticPr fontId="5"/>
  </si>
  <si>
    <t>費用勘定項目</t>
    <rPh sb="0" eb="2">
      <t>ヒヨウ</t>
    </rPh>
    <rPh sb="2" eb="4">
      <t>カンジョウ</t>
    </rPh>
    <rPh sb="4" eb="6">
      <t>コウモク</t>
    </rPh>
    <phoneticPr fontId="5"/>
  </si>
  <si>
    <t>（注１）関係会社の決算期日が、許可事業者の決算期日と異なる場合、</t>
  </si>
  <si>
    <t>　　①関係会社の各残高欄（資産勘定科目、負債・純資産勘定科目）は、許可事業者の決算日現在の残高により記載する。</t>
    <rPh sb="13" eb="15">
      <t>シサン</t>
    </rPh>
    <rPh sb="15" eb="17">
      <t>カンジョウ</t>
    </rPh>
    <rPh sb="17" eb="19">
      <t>カモク</t>
    </rPh>
    <rPh sb="20" eb="22">
      <t>フサイ</t>
    </rPh>
    <rPh sb="23" eb="26">
      <t>ジュンシサン</t>
    </rPh>
    <rPh sb="26" eb="28">
      <t>カンジョウ</t>
    </rPh>
    <rPh sb="28" eb="30">
      <t>カモク</t>
    </rPh>
    <rPh sb="45" eb="47">
      <t>ザンダカ</t>
    </rPh>
    <phoneticPr fontId="3"/>
  </si>
  <si>
    <t>　　②関係会社の各損益欄（収益勘定科目、費用勘定科目）は、許可事業者の決算期間の損益に対応した金額により記載する。</t>
    <rPh sb="8" eb="9">
      <t>カク</t>
    </rPh>
    <rPh sb="13" eb="15">
      <t>シュウエキ</t>
    </rPh>
    <rPh sb="15" eb="17">
      <t>カンジョウ</t>
    </rPh>
    <rPh sb="17" eb="19">
      <t>カモク</t>
    </rPh>
    <rPh sb="20" eb="22">
      <t>ヒヨウ</t>
    </rPh>
    <rPh sb="22" eb="24">
      <t>カンジョウ</t>
    </rPh>
    <rPh sb="24" eb="26">
      <t>カモク</t>
    </rPh>
    <rPh sb="29" eb="31">
      <t>キョカ</t>
    </rPh>
    <rPh sb="31" eb="34">
      <t>ジギョウシャ</t>
    </rPh>
    <rPh sb="43" eb="45">
      <t>タイオウ</t>
    </rPh>
    <rPh sb="47" eb="49">
      <t>キンガク</t>
    </rPh>
    <phoneticPr fontId="3"/>
  </si>
  <si>
    <t>（注２）関係会社間の取引金額(相殺金額)を左右対応する勘定科目欄にそれぞれ記入し、　「資産合計」と「負債・純資産合計」、「費用合計」と「収益合計」の金額がそれぞれ一致するか確認する。</t>
    <rPh sb="8" eb="9">
      <t>カン</t>
    </rPh>
    <rPh sb="10" eb="12">
      <t>トリヒキ</t>
    </rPh>
    <rPh sb="12" eb="14">
      <t>キンガク</t>
    </rPh>
    <rPh sb="15" eb="17">
      <t>ソウサイ</t>
    </rPh>
    <rPh sb="17" eb="19">
      <t>キンガク</t>
    </rPh>
    <rPh sb="21" eb="23">
      <t>サユウ</t>
    </rPh>
    <rPh sb="23" eb="25">
      <t>タイオウ</t>
    </rPh>
    <rPh sb="27" eb="29">
      <t>カンジョウ</t>
    </rPh>
    <rPh sb="29" eb="31">
      <t>カモク</t>
    </rPh>
    <rPh sb="31" eb="32">
      <t>ラン</t>
    </rPh>
    <rPh sb="37" eb="39">
      <t>キニュウ</t>
    </rPh>
    <phoneticPr fontId="3"/>
  </si>
  <si>
    <t>（注３）本表の各勘定科目に記載した金額を、それぞれ貸借対照表及び損益計算書の勘定科目に対応する番号の[うち関係会社間の取引]欄に記入する。</t>
    <rPh sb="1" eb="2">
      <t>チュウ</t>
    </rPh>
    <rPh sb="4" eb="5">
      <t>ホン</t>
    </rPh>
    <rPh sb="5" eb="6">
      <t>ヒョウ</t>
    </rPh>
    <rPh sb="7" eb="8">
      <t>カク</t>
    </rPh>
    <rPh sb="8" eb="10">
      <t>カンジョウ</t>
    </rPh>
    <rPh sb="10" eb="12">
      <t>カモク</t>
    </rPh>
    <rPh sb="13" eb="15">
      <t>キサイ</t>
    </rPh>
    <rPh sb="17" eb="19">
      <t>キンガク</t>
    </rPh>
    <rPh sb="25" eb="27">
      <t>タイシャク</t>
    </rPh>
    <rPh sb="27" eb="30">
      <t>タイショウヒョウ</t>
    </rPh>
    <rPh sb="30" eb="31">
      <t>オヨ</t>
    </rPh>
    <rPh sb="32" eb="34">
      <t>ソンエキ</t>
    </rPh>
    <rPh sb="34" eb="37">
      <t>ケイサンショ</t>
    </rPh>
    <rPh sb="38" eb="40">
      <t>カンジョウ</t>
    </rPh>
    <rPh sb="40" eb="42">
      <t>カモク</t>
    </rPh>
    <rPh sb="43" eb="45">
      <t>タイオウ</t>
    </rPh>
    <rPh sb="47" eb="49">
      <t>バンゴウ</t>
    </rPh>
    <rPh sb="57" eb="58">
      <t>アイダ</t>
    </rPh>
    <rPh sb="59" eb="61">
      <t>トリヒキ</t>
    </rPh>
    <rPh sb="62" eb="63">
      <t>ラン</t>
    </rPh>
    <rPh sb="64" eb="66">
      <t>キニュウ</t>
    </rPh>
    <phoneticPr fontId="3"/>
  </si>
  <si>
    <t>（注４）支払配当金は財産及び収支に関する報告書様式への記載は不要。</t>
  </si>
  <si>
    <t>関係会社列が不足する場合はF列とBK列の間の列を再表示する→</t>
    <rPh sb="0" eb="4">
      <t>カンケイガイシャ</t>
    </rPh>
    <rPh sb="4" eb="5">
      <t>レツ</t>
    </rPh>
    <rPh sb="6" eb="8">
      <t>フソク</t>
    </rPh>
    <rPh sb="10" eb="12">
      <t>バアイ</t>
    </rPh>
    <rPh sb="14" eb="15">
      <t>レツ</t>
    </rPh>
    <rPh sb="18" eb="19">
      <t>レツ</t>
    </rPh>
    <rPh sb="20" eb="21">
      <t>アイダ</t>
    </rPh>
    <rPh sb="22" eb="23">
      <t>レツ</t>
    </rPh>
    <rPh sb="24" eb="27">
      <t>サイヒョウジ</t>
    </rPh>
    <phoneticPr fontId="5"/>
  </si>
  <si>
    <t>＜初版　2025年8月　経済産業省商務・サービスグループ商取引・消費経済政策課作成＞</t>
    <rPh sb="1" eb="3">
      <t>ショハン</t>
    </rPh>
    <rPh sb="8" eb="9">
      <t>ネン</t>
    </rPh>
    <rPh sb="10" eb="11">
      <t>ガツ</t>
    </rPh>
    <rPh sb="12" eb="17">
      <t>ケイザイサンギョウショウ</t>
    </rPh>
    <rPh sb="17" eb="19">
      <t>ショウム</t>
    </rPh>
    <rPh sb="28" eb="39">
      <t>ショウセイカ</t>
    </rPh>
    <rPh sb="39" eb="41">
      <t>サクセイ</t>
    </rPh>
    <phoneticPr fontId="5"/>
  </si>
  <si>
    <t>関係会社数が4以上ある場合、F列とBK列及びBR列とDW列の間の列を再表示してください。</t>
    <rPh sb="0" eb="2">
      <t>カンケイ</t>
    </rPh>
    <rPh sb="2" eb="4">
      <t>ガイシャ</t>
    </rPh>
    <rPh sb="4" eb="5">
      <t>スウ</t>
    </rPh>
    <rPh sb="7" eb="9">
      <t>イジョウ</t>
    </rPh>
    <rPh sb="11" eb="13">
      <t>バアイ</t>
    </rPh>
    <rPh sb="20" eb="21">
      <t>オヨ</t>
    </rPh>
    <rPh sb="24" eb="25">
      <t>レツ</t>
    </rPh>
    <rPh sb="28" eb="29">
      <t>レツ</t>
    </rPh>
    <phoneticPr fontId="5"/>
  </si>
  <si>
    <t>「再表示」を選択します。</t>
    <rPh sb="1" eb="4">
      <t>サイヒョウジ</t>
    </rPh>
    <rPh sb="6" eb="8">
      <t>センタク</t>
    </rPh>
    <phoneticPr fontId="5"/>
  </si>
  <si>
    <t>不要な列を範囲選択し、非表示にします。</t>
    <rPh sb="0" eb="2">
      <t>フヨウ</t>
    </rPh>
    <rPh sb="3" eb="4">
      <t>レツ</t>
    </rPh>
    <rPh sb="5" eb="7">
      <t>ハンイ</t>
    </rPh>
    <rPh sb="7" eb="9">
      <t>センタク</t>
    </rPh>
    <rPh sb="11" eb="14">
      <t>ヒヒョウジ</t>
    </rPh>
    <phoneticPr fontId="5"/>
  </si>
  <si>
    <t>＜F列とBK列の間に必要な列を表示する例＞</t>
    <rPh sb="2" eb="3">
      <t>レツ</t>
    </rPh>
    <rPh sb="6" eb="7">
      <t>レツ</t>
    </rPh>
    <rPh sb="8" eb="9">
      <t>アイダ</t>
    </rPh>
    <rPh sb="10" eb="12">
      <t>ヒツヨウ</t>
    </rPh>
    <rPh sb="13" eb="14">
      <t>レツ</t>
    </rPh>
    <rPh sb="15" eb="17">
      <t>ヒョウジ</t>
    </rPh>
    <rPh sb="19" eb="20">
      <t>レイ</t>
    </rPh>
    <phoneticPr fontId="5"/>
  </si>
  <si>
    <t>費用合計</t>
    <rPh sb="0" eb="2">
      <t>ヒヨウ</t>
    </rPh>
    <rPh sb="2" eb="4">
      <t>ゴウケイ</t>
    </rPh>
    <phoneticPr fontId="5"/>
  </si>
  <si>
    <t>収益勘定科目</t>
    <rPh sb="0" eb="2">
      <t>シュウエキ</t>
    </rPh>
    <rPh sb="2" eb="4">
      <t>カンジョウ</t>
    </rPh>
    <rPh sb="4" eb="6">
      <t>カモク</t>
    </rPh>
    <phoneticPr fontId="5"/>
  </si>
  <si>
    <t>（単位：千円）</t>
    <rPh sb="1" eb="3">
      <t>タンイ</t>
    </rPh>
    <rPh sb="4" eb="6">
      <t>センエン</t>
    </rPh>
    <phoneticPr fontId="5"/>
  </si>
  <si>
    <t>46.流動負債計（③）</t>
    <phoneticPr fontId="5"/>
  </si>
  <si>
    <t>52.固定負債計（④）</t>
    <phoneticPr fontId="5"/>
  </si>
  <si>
    <t>負債・純資産勘定科目</t>
    <rPh sb="0" eb="2">
      <t>フサイ</t>
    </rPh>
    <rPh sb="3" eb="10">
      <t>ジュンシサンカンジョウカモク</t>
    </rPh>
    <phoneticPr fontId="5"/>
  </si>
  <si>
    <t>62.負債・純資産合計
（③＋④＋⑤）</t>
    <phoneticPr fontId="5"/>
  </si>
  <si>
    <t>33.資産総計
（①＋②）</t>
    <phoneticPr fontId="5"/>
  </si>
  <si>
    <t>61純資産合計（⑤）</t>
    <phoneticPr fontId="5"/>
  </si>
  <si>
    <t>費用合計
-収益合計</t>
    <rPh sb="0" eb="4">
      <t>ヒヨウゴウケイ</t>
    </rPh>
    <rPh sb="6" eb="10">
      <t>シュウエキゴウケイ</t>
    </rPh>
    <phoneticPr fontId="5"/>
  </si>
  <si>
    <t>資産総計-
負債・純資産</t>
    <rPh sb="0" eb="4">
      <t>シサンソウケイ</t>
    </rPh>
    <rPh sb="6" eb="8">
      <t>フサイ</t>
    </rPh>
    <rPh sb="9" eb="12">
      <t>ジュンシサン</t>
    </rPh>
    <phoneticPr fontId="5"/>
  </si>
  <si>
    <t>（支払配当金）</t>
    <rPh sb="1" eb="3">
      <t>シハラ</t>
    </rPh>
    <rPh sb="3" eb="6">
      <t>ハイトウキン</t>
    </rPh>
    <phoneticPr fontId="5"/>
  </si>
  <si>
    <t>　〔うち資本準備金〕</t>
    <phoneticPr fontId="5"/>
  </si>
  <si>
    <t>　〔うちその他資本剰余金〕</t>
    <phoneticPr fontId="5"/>
  </si>
  <si>
    <t>72.　〔うち賃借料・地代家賃〕</t>
    <phoneticPr fontId="5"/>
  </si>
  <si>
    <t>73.　〔うち支払手数料〕</t>
    <phoneticPr fontId="5"/>
  </si>
  <si>
    <t>74.　〔うちその他費用〕</t>
    <phoneticPr fontId="5"/>
  </si>
  <si>
    <t>78.　〔うち受取利息・配当金〕</t>
    <phoneticPr fontId="5"/>
  </si>
  <si>
    <t>79.　〔うち賃貸料・地代家賃〕</t>
    <phoneticPr fontId="5"/>
  </si>
  <si>
    <t>80.　〔うち受取手数料〕</t>
    <phoneticPr fontId="5"/>
  </si>
  <si>
    <t>81.　〔うちその他収益〕</t>
    <phoneticPr fontId="5"/>
  </si>
  <si>
    <t>83.　〔うち支払利息〕</t>
    <phoneticPr fontId="5"/>
  </si>
  <si>
    <t>84.　〔うちその他費用〕</t>
    <phoneticPr fontId="5"/>
  </si>
  <si>
    <t>本様式は「関係会社がある」「自らが連結財務諸表提出会社ではないかつ直系尊属会社にも存在しない」許可事業者向けとなっております。</t>
    <rPh sb="0" eb="1">
      <t>ホン</t>
    </rPh>
    <rPh sb="1" eb="3">
      <t>ヨウシキ</t>
    </rPh>
    <rPh sb="5" eb="9">
      <t>カンケイガイシャ</t>
    </rPh>
    <rPh sb="14" eb="15">
      <t>ミズカ</t>
    </rPh>
    <rPh sb="17" eb="19">
      <t>レンケツ</t>
    </rPh>
    <rPh sb="19" eb="27">
      <t>ザイムショヒョウテイシュツガイシャ</t>
    </rPh>
    <rPh sb="33" eb="35">
      <t>チョッケイ</t>
    </rPh>
    <rPh sb="35" eb="39">
      <t>ソンゾクガイシャ</t>
    </rPh>
    <rPh sb="41" eb="43">
      <t>ソンザイ</t>
    </rPh>
    <rPh sb="47" eb="53">
      <t>キョカジギョウシャム</t>
    </rPh>
    <phoneticPr fontId="5"/>
  </si>
  <si>
    <t>「関係会社がない」または「自らが連結財務諸表提出会社であるもしくは直系尊属会社に存在する」場合は別の様式を利用いただきたく、</t>
    <rPh sb="1" eb="5">
      <t>カンケイガイシャ</t>
    </rPh>
    <rPh sb="13" eb="14">
      <t>ミズカ</t>
    </rPh>
    <rPh sb="16" eb="26">
      <t>レンケツザイムショヒョウテイシュツガイシャ</t>
    </rPh>
    <rPh sb="33" eb="39">
      <t>チョッケイソンゾクガイシャ</t>
    </rPh>
    <rPh sb="40" eb="42">
      <t>ソンザイ</t>
    </rPh>
    <rPh sb="45" eb="47">
      <t>バアイ</t>
    </rPh>
    <rPh sb="48" eb="49">
      <t>ベツ</t>
    </rPh>
    <rPh sb="50" eb="52">
      <t>ヨウシキ</t>
    </rPh>
    <rPh sb="53" eb="55">
      <t>リヨウ</t>
    </rPh>
    <phoneticPr fontId="5"/>
  </si>
  <si>
    <t>100.(正社員)外務員</t>
    <rPh sb="5" eb="8">
      <t>セイシャイン</t>
    </rPh>
    <phoneticPr fontId="5"/>
  </si>
  <si>
    <t>101.(正社員)集金員</t>
    <phoneticPr fontId="5"/>
  </si>
  <si>
    <t>102.(正社員)施行員</t>
    <phoneticPr fontId="5"/>
  </si>
  <si>
    <t>103.(正社員)小計（含む、その他）</t>
    <phoneticPr fontId="5"/>
  </si>
  <si>
    <t>104.(臨時社員)外務員</t>
    <rPh sb="5" eb="7">
      <t>リンジ</t>
    </rPh>
    <phoneticPr fontId="5"/>
  </si>
  <si>
    <t>105.(臨時社員)集金員</t>
    <phoneticPr fontId="5"/>
  </si>
  <si>
    <t>106.(臨時社員)施行員</t>
    <phoneticPr fontId="5"/>
  </si>
  <si>
    <t>107.(臨時社員)小計（含む、その他）</t>
    <phoneticPr fontId="5"/>
  </si>
  <si>
    <t>【別表ハ】減価償却、人件費等に関する事項（単位：千円）</t>
    <rPh sb="1" eb="3">
      <t>ベッピョウ</t>
    </rPh>
    <rPh sb="5" eb="7">
      <t>ゲンカ</t>
    </rPh>
    <rPh sb="7" eb="9">
      <t>ショウキャク</t>
    </rPh>
    <rPh sb="10" eb="13">
      <t>ジンケンヒ</t>
    </rPh>
    <rPh sb="13" eb="14">
      <t>トウ</t>
    </rPh>
    <rPh sb="15" eb="16">
      <t>カン</t>
    </rPh>
    <rPh sb="18" eb="20">
      <t>ジコウ</t>
    </rPh>
    <rPh sb="21" eb="23">
      <t>タンイ</t>
    </rPh>
    <rPh sb="24" eb="26">
      <t>センエン</t>
    </rPh>
    <phoneticPr fontId="5"/>
  </si>
  <si>
    <t>修正価額・金額がある場合には修正後の額列に入力します。</t>
    <rPh sb="0" eb="2">
      <t>シュウセイ</t>
    </rPh>
    <rPh sb="2" eb="4">
      <t>カガク</t>
    </rPh>
    <rPh sb="5" eb="7">
      <t>キンガク</t>
    </rPh>
    <rPh sb="10" eb="12">
      <t>バアイ</t>
    </rPh>
    <rPh sb="14" eb="17">
      <t>シュウセイゴ</t>
    </rPh>
    <rPh sb="18" eb="19">
      <t>ガク</t>
    </rPh>
    <rPh sb="19" eb="20">
      <t>レツ</t>
    </rPh>
    <rPh sb="21" eb="23">
      <t>ニュウリョク</t>
    </rPh>
    <phoneticPr fontId="5"/>
  </si>
  <si>
    <t>（セルのダブルクリックでも、メッセージウィンドウが出ますがOKを押すと参照元セルへジャンプできます。）</t>
    <rPh sb="25" eb="26">
      <t>デ</t>
    </rPh>
    <rPh sb="32" eb="33">
      <t>オ</t>
    </rPh>
    <rPh sb="35" eb="38">
      <t>サンショウモト</t>
    </rPh>
    <phoneticPr fontId="5"/>
  </si>
  <si>
    <t>「別表ハニ(2)」をドラッグして「別表ハニ(2)」の右に持っていき、右上に▼が表示された状態にします。ドラッグはホールドしたままです。</t>
    <rPh sb="26" eb="27">
      <t>ミギ</t>
    </rPh>
    <rPh sb="28" eb="29">
      <t>モ</t>
    </rPh>
    <rPh sb="34" eb="36">
      <t>ミギウエ</t>
    </rPh>
    <rPh sb="39" eb="41">
      <t>ヒョウジ</t>
    </rPh>
    <rPh sb="44" eb="46">
      <t>ジョウタイ</t>
    </rPh>
    <phoneticPr fontId="5"/>
  </si>
  <si>
    <t>同様に複写して、必要な数のシートを作成します。</t>
    <rPh sb="0" eb="2">
      <t>ドウヨウ</t>
    </rPh>
    <rPh sb="3" eb="5">
      <t>フクシャ</t>
    </rPh>
    <rPh sb="8" eb="10">
      <t>ヒツヨウ</t>
    </rPh>
    <rPh sb="11" eb="12">
      <t>カズ</t>
    </rPh>
    <rPh sb="17" eb="19">
      <t>サクセイ</t>
    </rPh>
    <phoneticPr fontId="5"/>
  </si>
  <si>
    <t>関係会社が足らない場合はBQ列～DV列の間の列を再表示する→</t>
    <rPh sb="0" eb="4">
      <t>カンケイガイシャ</t>
    </rPh>
    <rPh sb="5" eb="6">
      <t>タ</t>
    </rPh>
    <rPh sb="9" eb="11">
      <t>バアイ</t>
    </rPh>
    <rPh sb="14" eb="15">
      <t>レツ</t>
    </rPh>
    <rPh sb="18" eb="19">
      <t>レツ</t>
    </rPh>
    <rPh sb="20" eb="21">
      <t>アイダ</t>
    </rPh>
    <rPh sb="22" eb="23">
      <t>レツ</t>
    </rPh>
    <rPh sb="24" eb="27">
      <t>サイヒョウジ</t>
    </rPh>
    <phoneticPr fontId="5"/>
  </si>
  <si>
    <t>関係会社行が足らない場合は32行～80行の間の行を再表示してください</t>
    <rPh sb="0" eb="2">
      <t>カンケイ</t>
    </rPh>
    <rPh sb="2" eb="4">
      <t>ガイシャ</t>
    </rPh>
    <rPh sb="4" eb="5">
      <t>ギョウ</t>
    </rPh>
    <rPh sb="6" eb="7">
      <t>タ</t>
    </rPh>
    <rPh sb="10" eb="12">
      <t>バアイ</t>
    </rPh>
    <rPh sb="15" eb="16">
      <t>ギョウ</t>
    </rPh>
    <rPh sb="19" eb="20">
      <t>ギョウ</t>
    </rPh>
    <rPh sb="21" eb="22">
      <t>アイダ</t>
    </rPh>
    <rPh sb="23" eb="24">
      <t>ギョウ</t>
    </rPh>
    <rPh sb="25" eb="28">
      <t>サイヒョウジ</t>
    </rPh>
    <phoneticPr fontId="5"/>
  </si>
  <si>
    <t>=入力シート!CJ9</t>
  </si>
  <si>
    <t>（単位：件、千円）</t>
  </si>
  <si>
    <t>主要な事業内容</t>
    <phoneticPr fontId="5"/>
  </si>
  <si>
    <t>議決権の所有又は
被所有割合</t>
    <phoneticPr fontId="5"/>
  </si>
  <si>
    <t>決算期間が月初～月末ではない場合のみ、シートの保護を解除して修正します。パスワードは「9999」です。</t>
    <rPh sb="0" eb="4">
      <t>ケッサンキカン</t>
    </rPh>
    <rPh sb="5" eb="7">
      <t>ゲッショ</t>
    </rPh>
    <rPh sb="8" eb="10">
      <t>ゲツマツ</t>
    </rPh>
    <rPh sb="14" eb="16">
      <t>バアイ</t>
    </rPh>
    <rPh sb="23" eb="25">
      <t>ホゴ</t>
    </rPh>
    <rPh sb="26" eb="28">
      <t>カイジョ</t>
    </rPh>
    <rPh sb="30" eb="32">
      <t>シュウセイ</t>
    </rPh>
    <phoneticPr fontId="5"/>
  </si>
  <si>
    <t>許可番号（友/互第0000号）</t>
    <rPh sb="0" eb="4">
      <t>キョカバンゴウ</t>
    </rPh>
    <rPh sb="5" eb="6">
      <t>トモ</t>
    </rPh>
    <rPh sb="7" eb="8">
      <t>ゴ</t>
    </rPh>
    <rPh sb="8" eb="9">
      <t>ダイ</t>
    </rPh>
    <rPh sb="13" eb="14">
      <t>ゴウ</t>
    </rPh>
    <phoneticPr fontId="5"/>
  </si>
  <si>
    <t>資産総計ｰ負債・純資産合計</t>
    <rPh sb="0" eb="2">
      <t>シサン</t>
    </rPh>
    <rPh sb="2" eb="4">
      <t>ソウケイ</t>
    </rPh>
    <rPh sb="5" eb="7">
      <t>フサイ</t>
    </rPh>
    <rPh sb="8" eb="11">
      <t>ジュンシサン</t>
    </rPh>
    <rPh sb="11" eb="13">
      <t>ゴウケイ</t>
    </rPh>
    <phoneticPr fontId="5"/>
  </si>
  <si>
    <r>
      <t>各小計科目を上書きしたい場合など、</t>
    </r>
    <r>
      <rPr>
        <b/>
        <sz val="11"/>
        <rFont val="游ゴシック"/>
        <family val="3"/>
        <charset val="128"/>
        <scheme val="minor"/>
      </rPr>
      <t>入力シートの保護を解除する際のパスワードは「9999」です。</t>
    </r>
    <rPh sb="0" eb="1">
      <t>カク</t>
    </rPh>
    <rPh sb="1" eb="5">
      <t>ショウケイカモク</t>
    </rPh>
    <rPh sb="6" eb="8">
      <t>ウワガ</t>
    </rPh>
    <rPh sb="12" eb="14">
      <t>バアイ</t>
    </rPh>
    <rPh sb="17" eb="19">
      <t>ニュウリョク</t>
    </rPh>
    <rPh sb="23" eb="25">
      <t>ホゴ</t>
    </rPh>
    <rPh sb="26" eb="28">
      <t>カイジョ</t>
    </rPh>
    <rPh sb="30" eb="31">
      <t>サイ</t>
    </rPh>
    <phoneticPr fontId="5"/>
  </si>
  <si>
    <t>２．入力シートを入力します。</t>
    <rPh sb="2" eb="4">
      <t>ニュウリョク</t>
    </rPh>
    <rPh sb="8" eb="10">
      <t>ニュウリョク</t>
    </rPh>
    <phoneticPr fontId="5"/>
  </si>
  <si>
    <t>別表イ・ロ・ハは入力単位が千円ですが、小数点以下も入力可能です（円単位で入れたい場合は、小数点3桁で入れてください）。</t>
    <rPh sb="0" eb="2">
      <t>ベッピョウ</t>
    </rPh>
    <rPh sb="8" eb="12">
      <t>ニュウリョクタンイ</t>
    </rPh>
    <rPh sb="13" eb="15">
      <t>センエン</t>
    </rPh>
    <rPh sb="19" eb="24">
      <t>ショウスウテンイカ</t>
    </rPh>
    <rPh sb="25" eb="27">
      <t>ニュウリョク</t>
    </rPh>
    <rPh sb="27" eb="29">
      <t>カノウ</t>
    </rPh>
    <phoneticPr fontId="5"/>
  </si>
  <si>
    <t>「連結作業表」シートを開きます。本シートは補足資料です。</t>
    <rPh sb="1" eb="3">
      <t>レンケツ</t>
    </rPh>
    <rPh sb="3" eb="5">
      <t>サギョウ</t>
    </rPh>
    <rPh sb="5" eb="6">
      <t>ヒョウ</t>
    </rPh>
    <rPh sb="11" eb="12">
      <t>ヒラ</t>
    </rPh>
    <rPh sb="16" eb="17">
      <t>ホン</t>
    </rPh>
    <rPh sb="21" eb="23">
      <t>ホソク</t>
    </rPh>
    <rPh sb="23" eb="25">
      <t>シリョウ</t>
    </rPh>
    <phoneticPr fontId="5"/>
  </si>
  <si>
    <t>F列からBK列を範囲選択し、右クリックします。</t>
    <rPh sb="1" eb="2">
      <t>レツ</t>
    </rPh>
    <rPh sb="6" eb="7">
      <t>レツ</t>
    </rPh>
    <rPh sb="8" eb="10">
      <t>ハンイ</t>
    </rPh>
    <rPh sb="10" eb="12">
      <t>センタク</t>
    </rPh>
    <rPh sb="14" eb="15">
      <t>ミギ</t>
    </rPh>
    <phoneticPr fontId="5"/>
  </si>
  <si>
    <t>連結作業表の記載修正したいセルを選択した状態で『 Ctrl+[ 』を押すと「入力シート」参照元セルへジャンプしますので、入力シート上で記載修正します。</t>
    <rPh sb="0" eb="5">
      <t>レンケツサギョウヒョウ</t>
    </rPh>
    <rPh sb="6" eb="10">
      <t>キサイシュウセイ</t>
    </rPh>
    <rPh sb="16" eb="18">
      <t>センタク</t>
    </rPh>
    <rPh sb="20" eb="22">
      <t>ジョウタイ</t>
    </rPh>
    <rPh sb="34" eb="35">
      <t>オ</t>
    </rPh>
    <phoneticPr fontId="5"/>
  </si>
  <si>
    <t>関係会社間で配当金の取引がある場合、連結作業表（39行目）に直接、当該支払配当金の金額を入力します。</t>
    <rPh sb="0" eb="2">
      <t>カンケイ</t>
    </rPh>
    <rPh sb="2" eb="4">
      <t>ガイシャ</t>
    </rPh>
    <rPh sb="4" eb="5">
      <t>カン</t>
    </rPh>
    <rPh sb="6" eb="9">
      <t>ハイトウキン</t>
    </rPh>
    <rPh sb="10" eb="12">
      <t>トリヒキ</t>
    </rPh>
    <rPh sb="15" eb="17">
      <t>バアイ</t>
    </rPh>
    <rPh sb="18" eb="20">
      <t>レンケツ</t>
    </rPh>
    <rPh sb="20" eb="22">
      <t>サギョウ</t>
    </rPh>
    <rPh sb="22" eb="23">
      <t>ヒョウ</t>
    </rPh>
    <rPh sb="26" eb="28">
      <t>ギョウメ</t>
    </rPh>
    <rPh sb="30" eb="32">
      <t>チョクセツ</t>
    </rPh>
    <rPh sb="33" eb="35">
      <t>トウガイ</t>
    </rPh>
    <rPh sb="35" eb="37">
      <t>シハライ</t>
    </rPh>
    <rPh sb="37" eb="40">
      <t>ハイトウキン</t>
    </rPh>
    <rPh sb="41" eb="43">
      <t>キンガク</t>
    </rPh>
    <rPh sb="44" eb="46">
      <t>ニュウリョク</t>
    </rPh>
    <phoneticPr fontId="5"/>
  </si>
  <si>
    <t>別表イや別表ロの注記があれば入力します。</t>
    <rPh sb="8" eb="10">
      <t>チュウキ</t>
    </rPh>
    <rPh sb="14" eb="16">
      <t>ニュウリョク</t>
    </rPh>
    <phoneticPr fontId="5"/>
  </si>
  <si>
    <r>
      <t>「別表イ</t>
    </r>
    <r>
      <rPr>
        <b/>
        <sz val="11"/>
        <color theme="1"/>
        <rFont val="游ゴシック"/>
        <family val="3"/>
        <charset val="128"/>
        <scheme val="minor"/>
      </rPr>
      <t>(3)</t>
    </r>
    <r>
      <rPr>
        <sz val="11"/>
        <color theme="1"/>
        <rFont val="游ゴシック"/>
        <family val="3"/>
        <charset val="128"/>
        <scheme val="minor"/>
      </rPr>
      <t>」「別表ロ</t>
    </r>
    <r>
      <rPr>
        <b/>
        <sz val="11"/>
        <color theme="1"/>
        <rFont val="游ゴシック"/>
        <family val="3"/>
        <charset val="128"/>
        <scheme val="minor"/>
      </rPr>
      <t>(3)</t>
    </r>
    <r>
      <rPr>
        <sz val="11"/>
        <color theme="1"/>
        <rFont val="游ゴシック"/>
        <family val="3"/>
        <charset val="128"/>
        <scheme val="minor"/>
      </rPr>
      <t>」「別表ハニ</t>
    </r>
    <r>
      <rPr>
        <b/>
        <sz val="11"/>
        <color theme="1"/>
        <rFont val="游ゴシック"/>
        <family val="3"/>
        <charset val="128"/>
        <scheme val="minor"/>
      </rPr>
      <t>(3)</t>
    </r>
    <r>
      <rPr>
        <sz val="11"/>
        <color theme="1"/>
        <rFont val="游ゴシック"/>
        <family val="3"/>
        <charset val="128"/>
        <scheme val="minor"/>
      </rPr>
      <t>」シートが作成されます。</t>
    </r>
    <rPh sb="29" eb="31">
      <t>サクセイ</t>
    </rPh>
    <phoneticPr fontId="5"/>
  </si>
  <si>
    <t>別表イや別表ロは、注記があれば入力します。</t>
    <rPh sb="9" eb="11">
      <t>チュウキ</t>
    </rPh>
    <rPh sb="15" eb="17">
      <t>ニュウリョク</t>
    </rPh>
    <phoneticPr fontId="5"/>
  </si>
  <si>
    <t>3行目の「名称」入力欄を選択すると、プルダウンボタン（▼）が表示されます。プルダウンボタンを押して、関係会社を選びます。</t>
    <rPh sb="1" eb="3">
      <t>ギョウメ</t>
    </rPh>
    <rPh sb="5" eb="7">
      <t>メイショウ</t>
    </rPh>
    <rPh sb="8" eb="11">
      <t>ニュウリョクラン</t>
    </rPh>
    <rPh sb="12" eb="14">
      <t>センタク</t>
    </rPh>
    <rPh sb="30" eb="32">
      <t>ヒョウジ</t>
    </rPh>
    <phoneticPr fontId="5"/>
  </si>
  <si>
    <t>届出日付、住所、代表者氏名、事業年度（第○期）を入力します。</t>
    <rPh sb="0" eb="4">
      <t>トドケデヒヅケ</t>
    </rPh>
    <rPh sb="5" eb="7">
      <t>ジュウショ</t>
    </rPh>
    <rPh sb="8" eb="13">
      <t>ダイヒョウシャシメイ</t>
    </rPh>
    <rPh sb="14" eb="16">
      <t>ジギョウ</t>
    </rPh>
    <rPh sb="16" eb="18">
      <t>ネンド</t>
    </rPh>
    <rPh sb="19" eb="20">
      <t>ダイ</t>
    </rPh>
    <rPh sb="21" eb="22">
      <t>キ</t>
    </rPh>
    <rPh sb="24" eb="26">
      <t>ニュウリョク</t>
    </rPh>
    <phoneticPr fontId="5"/>
  </si>
  <si>
    <t>セット内でシートの順番（イ→ロ→ハニ）を動かさないでください。</t>
    <rPh sb="3" eb="4">
      <t>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</si>
</sst>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0;&quot;▲ &quot;#,##0"/>
    <numFmt numFmtId="178" formatCode="&quot;[&quot;#,##0&quot;]&quot;;&quot;[▲ &quot;#,##0&quot;]&quot;"/>
    <numFmt numFmtId="179" formatCode="0&quot;ヶ月&quot;"/>
    <numFmt numFmtId="180" formatCode="yyyy&quot;年&quot;m&quot;月期&quot;"/>
    <numFmt numFmtId="181" formatCode="yyyy&quot;年&quot;m&quot;月&quot;&quot;期&quot;"/>
    <numFmt numFmtId="182" formatCode="0_);[Red]\(0\)"/>
    <numFmt numFmtId="183" formatCode="yyyy&quot;年&quot;m&quot;月期&quot;;@"/>
    <numFmt numFmtId="184" formatCode="#,##0_ ;[Red]\-#,##0\ "/>
    <numFmt numFmtId="185" formatCode="[$]ggge&quot;年&quot;m&quot;月1日&quot;;@" x16r2:formatCode16="[$-ja-JP-x-gannen]ggge&quot;年&quot;m&quot;月1日&quot;;@"/>
    <numFmt numFmtId="186" formatCode="[$-411]ggge&quot;年&quot;m&quot;月&quot;d&quot;日&quot;;@"/>
    <numFmt numFmtId="187" formatCode="yyyy/m"/>
    <numFmt numFmtId="188" formatCode="0_ "/>
    <numFmt numFmtId="189" formatCode="&quot;(&quot;#,##0&quot;)&quot;;&quot;(▲ &quot;#,##0&quot;)&quot;"/>
  </numFmts>
  <fonts count="4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b/>
      <sz val="10"/>
      <color theme="1"/>
      <name val="ＭＳ Ｐゴシック"/>
      <family val="3"/>
      <charset val="128"/>
    </font>
    <font>
      <sz val="10"/>
      <color theme="1"/>
      <name val="ＭＳ Ｐゴシック"/>
      <family val="3"/>
      <charset val="128"/>
    </font>
    <font>
      <sz val="10"/>
      <name val="ＭＳ ゴシック"/>
      <family val="3"/>
      <charset val="128"/>
    </font>
    <font>
      <sz val="10"/>
      <color rgb="FFFF0000"/>
      <name val="ＭＳ Ｐゴシック"/>
      <family val="3"/>
      <charset val="128"/>
    </font>
    <font>
      <b/>
      <sz val="11"/>
      <color rgb="FFFF0000"/>
      <name val="游ゴシック"/>
      <family val="3"/>
      <charset val="128"/>
      <scheme val="minor"/>
    </font>
    <font>
      <b/>
      <sz val="10"/>
      <color rgb="FFFF0000"/>
      <name val="ＭＳ Ｐゴシック"/>
      <family val="3"/>
      <charset val="128"/>
    </font>
    <font>
      <b/>
      <sz val="11"/>
      <color rgb="FFFF0000"/>
      <name val="ＭＳ Ｐゴシック"/>
      <family val="3"/>
      <charset val="128"/>
    </font>
    <font>
      <b/>
      <sz val="11"/>
      <color theme="1"/>
      <name val="游ゴシック"/>
      <family val="3"/>
      <charset val="128"/>
      <scheme val="minor"/>
    </font>
    <font>
      <sz val="6"/>
      <name val="游ゴシック"/>
      <family val="2"/>
      <charset val="128"/>
      <scheme val="minor"/>
    </font>
    <font>
      <sz val="11"/>
      <color rgb="FFFF0000"/>
      <name val="游ゴシック"/>
      <family val="3"/>
      <charset val="128"/>
      <scheme val="minor"/>
    </font>
    <font>
      <sz val="11"/>
      <color theme="0" tint="-0.249977111117893"/>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rgb="FFFF0000"/>
      <name val="ＭＳ Ｐゴシック"/>
      <family val="3"/>
      <charset val="128"/>
    </font>
    <font>
      <u/>
      <sz val="11"/>
      <color theme="10"/>
      <name val="游ゴシック"/>
      <family val="3"/>
      <charset val="128"/>
      <scheme val="minor"/>
    </font>
    <font>
      <b/>
      <sz val="11"/>
      <color rgb="FF0000FF"/>
      <name val="游ゴシック"/>
      <family val="3"/>
      <charset val="128"/>
      <scheme val="minor"/>
    </font>
    <font>
      <b/>
      <sz val="11"/>
      <name val="游ゴシック"/>
      <family val="3"/>
      <charset val="128"/>
      <scheme val="minor"/>
    </font>
    <font>
      <b/>
      <sz val="11"/>
      <color theme="0"/>
      <name val="游ゴシック"/>
      <family val="3"/>
      <charset val="128"/>
      <scheme val="minor"/>
    </font>
    <font>
      <sz val="11"/>
      <color theme="0"/>
      <name val="游ゴシック"/>
      <family val="3"/>
      <charset val="128"/>
      <scheme val="minor"/>
    </font>
    <font>
      <u/>
      <sz val="11"/>
      <color theme="1"/>
      <name val="游ゴシック"/>
      <family val="3"/>
      <charset val="128"/>
      <scheme val="minor"/>
    </font>
    <font>
      <sz val="11"/>
      <name val="游ゴシック"/>
      <family val="3"/>
      <charset val="128"/>
      <scheme val="minor"/>
    </font>
    <font>
      <sz val="10"/>
      <color theme="0"/>
      <name val="ＭＳ Ｐゴシック"/>
      <family val="3"/>
      <charset val="128"/>
    </font>
    <font>
      <b/>
      <sz val="10"/>
      <color theme="0"/>
      <name val="ＭＳ Ｐゴシック"/>
      <family val="3"/>
      <charset val="128"/>
    </font>
    <font>
      <sz val="11"/>
      <color theme="1"/>
      <name val="ＭＳ Ｐゴシック"/>
      <family val="3"/>
      <charset val="128"/>
    </font>
    <font>
      <b/>
      <sz val="12"/>
      <color rgb="FFFF0000"/>
      <name val="ＭＳ Ｐゴシック"/>
      <family val="3"/>
      <charset val="128"/>
    </font>
    <font>
      <sz val="18"/>
      <color theme="1"/>
      <name val="ＭＳ Ｐゴシック"/>
      <family val="3"/>
      <charset val="128"/>
    </font>
    <font>
      <b/>
      <sz val="11"/>
      <color theme="1"/>
      <name val="ＭＳ Ｐゴシック"/>
      <family val="3"/>
      <charset val="128"/>
    </font>
    <font>
      <b/>
      <sz val="12"/>
      <color rgb="FFFF0000"/>
      <name val="ＭＳ ゴシック"/>
      <family val="3"/>
      <charset val="128"/>
    </font>
    <font>
      <sz val="9"/>
      <color theme="0" tint="-0.49998474074526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DEBD"/>
        <bgColor indexed="64"/>
      </patternFill>
    </fill>
    <fill>
      <patternFill patternType="solid">
        <fgColor theme="2"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bottom style="double">
        <color indexed="64"/>
      </bottom>
      <diagonal/>
    </border>
    <border>
      <left style="medium">
        <color auto="1"/>
      </left>
      <right/>
      <top/>
      <bottom style="thin">
        <color indexed="64"/>
      </bottom>
      <diagonal/>
    </border>
    <border>
      <left style="thin">
        <color indexed="64"/>
      </left>
      <right/>
      <top/>
      <bottom style="medium">
        <color indexed="64"/>
      </bottom>
      <diagonal/>
    </border>
    <border>
      <left style="medium">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auto="1"/>
      </right>
      <top/>
      <bottom style="medium">
        <color indexed="64"/>
      </bottom>
      <diagonal/>
    </border>
    <border>
      <left style="thin">
        <color indexed="64"/>
      </left>
      <right style="medium">
        <color auto="1"/>
      </right>
      <top/>
      <bottom style="medium">
        <color indexed="64"/>
      </bottom>
      <diagonal/>
    </border>
  </borders>
  <cellStyleXfs count="6">
    <xf numFmtId="0" fontId="0" fillId="0" borderId="0">
      <alignment vertical="center"/>
    </xf>
    <xf numFmtId="0" fontId="7" fillId="0" borderId="0">
      <alignment vertical="center"/>
    </xf>
    <xf numFmtId="0" fontId="4" fillId="0" borderId="0">
      <alignment vertical="center"/>
    </xf>
    <xf numFmtId="38" fontId="4" fillId="0" borderId="0">
      <alignment vertical="center"/>
    </xf>
    <xf numFmtId="38" fontId="4"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567">
    <xf numFmtId="0" fontId="0" fillId="0" borderId="0" xfId="0">
      <alignment vertical="center"/>
    </xf>
    <xf numFmtId="0" fontId="9" fillId="0" borderId="0" xfId="1" applyFont="1">
      <alignment vertical="center"/>
    </xf>
    <xf numFmtId="0" fontId="7" fillId="0" borderId="0" xfId="1">
      <alignment vertical="center"/>
    </xf>
    <xf numFmtId="0" fontId="4" fillId="0" borderId="0" xfId="2">
      <alignment vertical="center"/>
    </xf>
    <xf numFmtId="0" fontId="4" fillId="0" borderId="0" xfId="2" applyAlignment="1">
      <alignment vertical="center" wrapText="1"/>
    </xf>
    <xf numFmtId="0" fontId="4" fillId="0" borderId="0" xfId="2" applyAlignment="1">
      <alignment horizontal="center" vertical="center"/>
    </xf>
    <xf numFmtId="0" fontId="12" fillId="2" borderId="2" xfId="2" applyFont="1" applyFill="1" applyBorder="1">
      <alignment vertical="center"/>
    </xf>
    <xf numFmtId="0" fontId="12" fillId="2" borderId="3" xfId="2" applyFont="1" applyFill="1" applyBorder="1">
      <alignment vertical="center"/>
    </xf>
    <xf numFmtId="0" fontId="12" fillId="2" borderId="5" xfId="2" applyFont="1" applyFill="1" applyBorder="1">
      <alignment vertical="center"/>
    </xf>
    <xf numFmtId="0" fontId="12" fillId="2" borderId="9" xfId="2" applyFont="1" applyFill="1" applyBorder="1">
      <alignment vertical="center"/>
    </xf>
    <xf numFmtId="0" fontId="12" fillId="2" borderId="12" xfId="2" applyFont="1" applyFill="1" applyBorder="1">
      <alignment vertical="center"/>
    </xf>
    <xf numFmtId="0" fontId="12" fillId="2" borderId="10" xfId="2" applyFont="1" applyFill="1" applyBorder="1">
      <alignment vertical="center"/>
    </xf>
    <xf numFmtId="0" fontId="12" fillId="2" borderId="6" xfId="2" applyFont="1" applyFill="1" applyBorder="1">
      <alignment vertical="center"/>
    </xf>
    <xf numFmtId="0" fontId="8" fillId="0" borderId="0" xfId="1" applyFont="1">
      <alignment vertical="center"/>
    </xf>
    <xf numFmtId="0" fontId="10" fillId="0" borderId="0" xfId="1" applyFont="1">
      <alignment vertical="center"/>
    </xf>
    <xf numFmtId="0" fontId="8" fillId="0" borderId="0" xfId="1" applyFont="1" applyAlignment="1">
      <alignment horizontal="center" vertical="top"/>
    </xf>
    <xf numFmtId="0" fontId="8" fillId="2" borderId="0" xfId="1" applyFont="1" applyFill="1">
      <alignment vertical="center"/>
    </xf>
    <xf numFmtId="0" fontId="8" fillId="2" borderId="1" xfId="1" applyFont="1" applyFill="1" applyBorder="1" applyAlignment="1">
      <alignment horizontal="center" vertical="center"/>
    </xf>
    <xf numFmtId="0" fontId="8" fillId="2" borderId="0" xfId="1" applyFont="1" applyFill="1" applyAlignment="1">
      <alignment horizontal="center" vertical="top"/>
    </xf>
    <xf numFmtId="49" fontId="8" fillId="2" borderId="0" xfId="1" applyNumberFormat="1" applyFont="1" applyFill="1" applyAlignment="1">
      <alignment horizontal="center" vertical="top"/>
    </xf>
    <xf numFmtId="0" fontId="8" fillId="2" borderId="0" xfId="1" applyFont="1" applyFill="1" applyAlignment="1">
      <alignment horizontal="left" vertical="top" wrapText="1"/>
    </xf>
    <xf numFmtId="0" fontId="8" fillId="2" borderId="0" xfId="1" applyFont="1" applyFill="1" applyAlignment="1">
      <alignment horizontal="left" vertical="top"/>
    </xf>
    <xf numFmtId="0" fontId="7" fillId="0" borderId="0" xfId="1" applyAlignment="1">
      <alignment horizontal="center" vertical="center"/>
    </xf>
    <xf numFmtId="0" fontId="8" fillId="2" borderId="0" xfId="1" applyFont="1" applyFill="1" applyAlignment="1">
      <alignment horizontal="center" vertical="center"/>
    </xf>
    <xf numFmtId="0" fontId="8" fillId="0" borderId="0" xfId="1" applyFont="1" applyAlignment="1">
      <alignment horizontal="left" vertical="top"/>
    </xf>
    <xf numFmtId="49" fontId="8" fillId="0" borderId="0" xfId="1" applyNumberFormat="1" applyFont="1" applyAlignment="1">
      <alignment horizontal="center" vertical="top"/>
    </xf>
    <xf numFmtId="58" fontId="8" fillId="0" borderId="0" xfId="1" applyNumberFormat="1" applyFont="1" applyAlignment="1">
      <alignment horizontal="center" vertical="center"/>
    </xf>
    <xf numFmtId="49" fontId="13" fillId="0" borderId="0" xfId="1" applyNumberFormat="1" applyFont="1" applyAlignment="1">
      <alignment horizontal="right" vertical="top"/>
    </xf>
    <xf numFmtId="0" fontId="8" fillId="2" borderId="0" xfId="1" applyFont="1" applyFill="1" applyAlignment="1">
      <alignment horizontal="right" vertical="center"/>
    </xf>
    <xf numFmtId="0" fontId="4" fillId="0" borderId="0" xfId="2" applyAlignment="1" applyProtection="1">
      <alignment vertical="center" wrapText="1"/>
      <protection locked="0"/>
    </xf>
    <xf numFmtId="0" fontId="12" fillId="2" borderId="11" xfId="2" applyFont="1" applyFill="1" applyBorder="1" applyAlignment="1" applyProtection="1">
      <alignment horizontal="left" vertical="center" wrapText="1"/>
      <protection locked="0"/>
    </xf>
    <xf numFmtId="0" fontId="12" fillId="2" borderId="0" xfId="2" applyFont="1" applyFill="1">
      <alignment vertical="center"/>
    </xf>
    <xf numFmtId="0" fontId="8" fillId="4" borderId="10" xfId="1" applyFont="1" applyFill="1" applyBorder="1" applyProtection="1">
      <alignment vertical="center"/>
      <protection locked="0"/>
    </xf>
    <xf numFmtId="0" fontId="8" fillId="4" borderId="16" xfId="1" applyFont="1" applyFill="1" applyBorder="1" applyAlignment="1" applyProtection="1">
      <alignment horizontal="right" vertical="center"/>
      <protection locked="0"/>
    </xf>
    <xf numFmtId="182" fontId="8" fillId="5" borderId="0" xfId="1" applyNumberFormat="1" applyFont="1" applyFill="1">
      <alignment vertical="center"/>
    </xf>
    <xf numFmtId="0" fontId="14" fillId="2" borderId="0" xfId="1" applyFont="1" applyFill="1" applyAlignment="1">
      <alignment vertical="top"/>
    </xf>
    <xf numFmtId="0" fontId="16" fillId="2" borderId="0" xfId="1" applyFont="1" applyFill="1" applyAlignment="1">
      <alignment horizontal="left" vertical="center"/>
    </xf>
    <xf numFmtId="0" fontId="15" fillId="0" borderId="0" xfId="0" applyFont="1">
      <alignment vertical="center"/>
    </xf>
    <xf numFmtId="0" fontId="17" fillId="0" borderId="0" xfId="1" applyFont="1">
      <alignment vertical="center"/>
    </xf>
    <xf numFmtId="38" fontId="18" fillId="0" borderId="0" xfId="4" applyFont="1">
      <alignment vertical="center"/>
    </xf>
    <xf numFmtId="38" fontId="3" fillId="0" borderId="0" xfId="4" applyFont="1">
      <alignment vertical="center"/>
    </xf>
    <xf numFmtId="38" fontId="3" fillId="0" borderId="17" xfId="4" applyFont="1" applyBorder="1" applyAlignment="1">
      <alignment vertical="center" shrinkToFit="1"/>
    </xf>
    <xf numFmtId="38" fontId="3" fillId="0" borderId="0" xfId="4" applyFont="1" applyAlignment="1">
      <alignment vertical="center" shrinkToFit="1"/>
    </xf>
    <xf numFmtId="38" fontId="22" fillId="0" borderId="17" xfId="4" applyFont="1" applyBorder="1" applyAlignment="1">
      <alignment vertical="center" shrinkToFit="1"/>
    </xf>
    <xf numFmtId="177" fontId="23" fillId="3" borderId="17" xfId="4" applyNumberFormat="1" applyFont="1" applyFill="1" applyBorder="1" applyAlignment="1">
      <alignment vertical="center" shrinkToFit="1"/>
    </xf>
    <xf numFmtId="177" fontId="23" fillId="0" borderId="17" xfId="4" applyNumberFormat="1" applyFont="1" applyBorder="1" applyAlignment="1">
      <alignment vertical="center" shrinkToFit="1"/>
    </xf>
    <xf numFmtId="0" fontId="4" fillId="0" borderId="0" xfId="2" applyProtection="1">
      <alignment vertical="center"/>
      <protection locked="0"/>
    </xf>
    <xf numFmtId="177" fontId="12" fillId="2" borderId="1" xfId="2" applyNumberFormat="1" applyFont="1" applyFill="1" applyBorder="1" applyAlignment="1" applyProtection="1">
      <alignment horizontal="right" vertical="center"/>
      <protection locked="0"/>
    </xf>
    <xf numFmtId="38" fontId="2" fillId="0" borderId="17" xfId="4" applyFont="1" applyBorder="1" applyAlignment="1">
      <alignment vertical="center" shrinkToFit="1"/>
    </xf>
    <xf numFmtId="38" fontId="2" fillId="0" borderId="0" xfId="4" applyFont="1" applyAlignment="1">
      <alignment vertical="center" shrinkToFit="1"/>
    </xf>
    <xf numFmtId="177" fontId="2" fillId="0" borderId="17" xfId="4" applyNumberFormat="1" applyFont="1" applyBorder="1" applyAlignment="1">
      <alignment vertical="center" shrinkToFit="1"/>
    </xf>
    <xf numFmtId="177" fontId="2" fillId="0" borderId="0" xfId="4" applyNumberFormat="1" applyFont="1" applyAlignment="1">
      <alignment vertical="center" shrinkToFit="1"/>
    </xf>
    <xf numFmtId="0" fontId="25" fillId="0" borderId="0" xfId="5">
      <alignment vertical="center"/>
    </xf>
    <xf numFmtId="0" fontId="0" fillId="0" borderId="0" xfId="0" applyAlignment="1">
      <alignment horizontal="left" vertical="center" indent="1"/>
    </xf>
    <xf numFmtId="0" fontId="23" fillId="0" borderId="0" xfId="0" applyFont="1">
      <alignment vertical="center"/>
    </xf>
    <xf numFmtId="38" fontId="26" fillId="0" borderId="17" xfId="4" applyFont="1" applyBorder="1" applyAlignment="1">
      <alignment vertical="center" shrinkToFit="1"/>
    </xf>
    <xf numFmtId="38" fontId="18" fillId="0" borderId="17" xfId="4" applyFont="1" applyBorder="1" applyAlignment="1">
      <alignment vertical="center" shrinkToFit="1"/>
    </xf>
    <xf numFmtId="38" fontId="18" fillId="0" borderId="0" xfId="4" applyFont="1" applyAlignment="1">
      <alignment vertical="center" shrinkToFit="1"/>
    </xf>
    <xf numFmtId="177" fontId="23" fillId="0" borderId="18" xfId="4" applyNumberFormat="1" applyFont="1" applyBorder="1" applyAlignment="1" applyProtection="1">
      <alignment vertical="center" shrinkToFit="1"/>
      <protection locked="0"/>
    </xf>
    <xf numFmtId="38" fontId="22" fillId="0" borderId="18" xfId="4" applyFont="1" applyBorder="1" applyAlignment="1" applyProtection="1">
      <alignment vertical="center" shrinkToFit="1"/>
      <protection locked="0"/>
    </xf>
    <xf numFmtId="38" fontId="26" fillId="0" borderId="18" xfId="4" applyFont="1" applyBorder="1" applyAlignment="1" applyProtection="1">
      <alignment vertical="center" shrinkToFit="1"/>
    </xf>
    <xf numFmtId="38" fontId="29" fillId="11" borderId="19" xfId="4" applyFont="1" applyFill="1" applyBorder="1" applyAlignment="1">
      <alignment vertical="center" shrinkToFit="1"/>
    </xf>
    <xf numFmtId="38" fontId="29" fillId="11" borderId="20" xfId="4" applyFont="1" applyFill="1" applyBorder="1" applyAlignment="1" applyProtection="1">
      <alignment vertical="center" shrinkToFit="1"/>
      <protection locked="0"/>
    </xf>
    <xf numFmtId="38" fontId="29" fillId="11" borderId="19" xfId="4" applyFont="1" applyFill="1" applyBorder="1" applyAlignment="1" applyProtection="1">
      <alignment vertical="center" shrinkToFit="1"/>
      <protection locked="0"/>
    </xf>
    <xf numFmtId="38" fontId="29" fillId="11" borderId="3" xfId="4" applyFont="1" applyFill="1" applyBorder="1" applyAlignment="1" applyProtection="1">
      <alignment vertical="center" shrinkToFit="1"/>
      <protection locked="0"/>
    </xf>
    <xf numFmtId="38" fontId="29" fillId="11" borderId="3" xfId="4" applyFont="1" applyFill="1" applyBorder="1">
      <alignment vertical="center"/>
    </xf>
    <xf numFmtId="38" fontId="29" fillId="11" borderId="17" xfId="4" applyFont="1" applyFill="1" applyBorder="1" applyAlignment="1">
      <alignment vertical="center" shrinkToFit="1"/>
    </xf>
    <xf numFmtId="38" fontId="29" fillId="11" borderId="17" xfId="4" applyFont="1" applyFill="1" applyBorder="1" applyAlignment="1" applyProtection="1">
      <alignment vertical="center" shrinkToFit="1"/>
      <protection locked="0"/>
    </xf>
    <xf numFmtId="38" fontId="29" fillId="11" borderId="0" xfId="4" applyFont="1" applyFill="1" applyAlignment="1" applyProtection="1">
      <alignment vertical="center" shrinkToFit="1"/>
      <protection locked="0"/>
    </xf>
    <xf numFmtId="38" fontId="29" fillId="11" borderId="0" xfId="4" applyFont="1" applyFill="1">
      <alignment vertical="center"/>
    </xf>
    <xf numFmtId="177" fontId="23" fillId="3" borderId="28" xfId="4" applyNumberFormat="1" applyFont="1" applyFill="1" applyBorder="1" applyAlignment="1">
      <alignment vertical="center" shrinkToFit="1"/>
    </xf>
    <xf numFmtId="177" fontId="2" fillId="4" borderId="6" xfId="4" applyNumberFormat="1" applyFont="1" applyFill="1" applyBorder="1" applyAlignment="1" applyProtection="1">
      <alignment vertical="center" shrinkToFit="1"/>
      <protection locked="0"/>
    </xf>
    <xf numFmtId="38" fontId="3" fillId="0" borderId="6" xfId="4" applyFont="1" applyBorder="1">
      <alignment vertical="center"/>
    </xf>
    <xf numFmtId="177" fontId="2" fillId="4" borderId="0" xfId="4" applyNumberFormat="1" applyFont="1" applyFill="1" applyBorder="1" applyAlignment="1" applyProtection="1">
      <alignment vertical="center" shrinkToFit="1"/>
      <protection locked="0"/>
    </xf>
    <xf numFmtId="38" fontId="3" fillId="0" borderId="0" xfId="4" applyFont="1" applyBorder="1">
      <alignment vertical="center"/>
    </xf>
    <xf numFmtId="178" fontId="23" fillId="3" borderId="28" xfId="4" applyNumberFormat="1" applyFont="1" applyFill="1" applyBorder="1" applyAlignment="1">
      <alignment vertical="center" shrinkToFit="1"/>
    </xf>
    <xf numFmtId="178" fontId="2" fillId="4" borderId="6" xfId="4" applyNumberFormat="1" applyFont="1" applyFill="1" applyBorder="1" applyAlignment="1" applyProtection="1">
      <alignment vertical="center" shrinkToFit="1"/>
      <protection locked="0"/>
    </xf>
    <xf numFmtId="178" fontId="3" fillId="0" borderId="6" xfId="4" applyNumberFormat="1" applyFont="1" applyBorder="1">
      <alignment vertical="center"/>
    </xf>
    <xf numFmtId="38" fontId="3" fillId="3" borderId="0" xfId="4" applyFont="1" applyFill="1" applyBorder="1">
      <alignment vertical="center"/>
    </xf>
    <xf numFmtId="38" fontId="3" fillId="3" borderId="6" xfId="4" applyFont="1" applyFill="1" applyBorder="1">
      <alignment vertical="center"/>
    </xf>
    <xf numFmtId="178" fontId="3" fillId="3" borderId="6" xfId="4" applyNumberFormat="1" applyFont="1" applyFill="1" applyBorder="1">
      <alignment vertical="center"/>
    </xf>
    <xf numFmtId="38" fontId="18" fillId="0" borderId="0" xfId="4" applyFont="1" applyBorder="1" applyAlignment="1">
      <alignment vertical="center" shrinkToFit="1"/>
    </xf>
    <xf numFmtId="38" fontId="29" fillId="11" borderId="0" xfId="4" applyFont="1" applyFill="1" applyBorder="1" applyAlignment="1" applyProtection="1">
      <alignment vertical="center" shrinkToFit="1"/>
      <protection locked="0"/>
    </xf>
    <xf numFmtId="177" fontId="2" fillId="10" borderId="0" xfId="4" applyNumberFormat="1" applyFont="1" applyFill="1" applyBorder="1" applyAlignment="1" applyProtection="1">
      <alignment vertical="center" shrinkToFit="1"/>
      <protection locked="0"/>
    </xf>
    <xf numFmtId="178" fontId="2" fillId="10" borderId="6" xfId="4" applyNumberFormat="1" applyFont="1" applyFill="1" applyBorder="1" applyAlignment="1" applyProtection="1">
      <alignment vertical="center" shrinkToFit="1"/>
      <protection locked="0"/>
    </xf>
    <xf numFmtId="177" fontId="2" fillId="0" borderId="0" xfId="4" applyNumberFormat="1" applyFont="1" applyBorder="1" applyAlignment="1">
      <alignment vertical="center" shrinkToFit="1"/>
    </xf>
    <xf numFmtId="38" fontId="2" fillId="0" borderId="0" xfId="4" applyFont="1" applyBorder="1" applyAlignment="1">
      <alignment vertical="center" shrinkToFit="1"/>
    </xf>
    <xf numFmtId="38" fontId="3" fillId="0" borderId="0" xfId="4" applyFont="1" applyBorder="1" applyAlignment="1">
      <alignment vertical="center" shrinkToFit="1"/>
    </xf>
    <xf numFmtId="38" fontId="18" fillId="0" borderId="12" xfId="4" applyFont="1" applyBorder="1" applyAlignment="1">
      <alignment vertical="center" shrinkToFit="1"/>
    </xf>
    <xf numFmtId="38" fontId="29" fillId="11" borderId="2" xfId="4" applyFont="1" applyFill="1" applyBorder="1" applyAlignment="1" applyProtection="1">
      <alignment vertical="center" shrinkToFit="1"/>
      <protection locked="0"/>
    </xf>
    <xf numFmtId="38" fontId="29" fillId="11" borderId="12" xfId="4" applyFont="1" applyFill="1" applyBorder="1" applyAlignment="1" applyProtection="1">
      <alignment vertical="center" shrinkToFit="1"/>
      <protection locked="0"/>
    </xf>
    <xf numFmtId="177" fontId="2" fillId="0" borderId="12" xfId="4" applyNumberFormat="1" applyFont="1" applyBorder="1" applyAlignment="1">
      <alignment vertical="center" shrinkToFit="1"/>
    </xf>
    <xf numFmtId="38" fontId="2" fillId="0" borderId="12" xfId="4" applyFont="1" applyBorder="1" applyAlignment="1">
      <alignment vertical="center" shrinkToFit="1"/>
    </xf>
    <xf numFmtId="38" fontId="3" fillId="0" borderId="12" xfId="4" applyFont="1" applyBorder="1" applyAlignment="1">
      <alignment vertical="center" shrinkToFit="1"/>
    </xf>
    <xf numFmtId="178" fontId="23" fillId="3" borderId="23" xfId="4" applyNumberFormat="1" applyFont="1" applyFill="1" applyBorder="1" applyAlignment="1">
      <alignment vertical="center" shrinkToFit="1"/>
    </xf>
    <xf numFmtId="178" fontId="3" fillId="0" borderId="24" xfId="4" applyNumberFormat="1" applyFont="1" applyBorder="1">
      <alignment vertical="center"/>
    </xf>
    <xf numFmtId="177" fontId="23" fillId="3" borderId="30" xfId="4" applyNumberFormat="1" applyFont="1" applyFill="1" applyBorder="1" applyAlignment="1">
      <alignment vertical="center" shrinkToFit="1"/>
    </xf>
    <xf numFmtId="38" fontId="3" fillId="0" borderId="10" xfId="4" applyFont="1" applyBorder="1">
      <alignment vertical="center"/>
    </xf>
    <xf numFmtId="38" fontId="29" fillId="11" borderId="17" xfId="4" applyFont="1" applyFill="1" applyBorder="1" applyAlignment="1" applyProtection="1">
      <alignment vertical="center" shrinkToFit="1"/>
    </xf>
    <xf numFmtId="38" fontId="29" fillId="11" borderId="0" xfId="4" applyFont="1" applyFill="1" applyBorder="1" applyAlignment="1" applyProtection="1">
      <alignment vertical="center" shrinkToFit="1"/>
    </xf>
    <xf numFmtId="38" fontId="29" fillId="11" borderId="12" xfId="4" applyFont="1" applyFill="1" applyBorder="1" applyAlignment="1" applyProtection="1">
      <alignment vertical="center" shrinkToFit="1"/>
    </xf>
    <xf numFmtId="38" fontId="29" fillId="11" borderId="0" xfId="4" applyFont="1" applyFill="1" applyProtection="1">
      <alignment vertical="center"/>
    </xf>
    <xf numFmtId="178" fontId="2" fillId="10" borderId="24" xfId="4" applyNumberFormat="1" applyFont="1" applyFill="1" applyBorder="1" applyAlignment="1" applyProtection="1">
      <alignment vertical="center" shrinkToFit="1"/>
      <protection locked="0"/>
    </xf>
    <xf numFmtId="0" fontId="20" fillId="0" borderId="0" xfId="0" applyFont="1">
      <alignment vertical="center"/>
    </xf>
    <xf numFmtId="177" fontId="22" fillId="3" borderId="12" xfId="4" applyNumberFormat="1" applyFont="1" applyFill="1" applyBorder="1" applyAlignment="1" applyProtection="1">
      <alignment vertical="center" shrinkToFit="1"/>
    </xf>
    <xf numFmtId="178" fontId="22" fillId="3" borderId="5" xfId="4" applyNumberFormat="1" applyFont="1" applyFill="1" applyBorder="1" applyAlignment="1" applyProtection="1">
      <alignment vertical="center" shrinkToFit="1"/>
    </xf>
    <xf numFmtId="177" fontId="22" fillId="3" borderId="5" xfId="4" applyNumberFormat="1" applyFont="1" applyFill="1" applyBorder="1" applyAlignment="1" applyProtection="1">
      <alignment vertical="center" shrinkToFit="1"/>
    </xf>
    <xf numFmtId="178" fontId="22" fillId="3" borderId="29" xfId="4" applyNumberFormat="1" applyFont="1" applyFill="1" applyBorder="1" applyAlignment="1" applyProtection="1">
      <alignment vertical="center" shrinkToFit="1"/>
    </xf>
    <xf numFmtId="177" fontId="23" fillId="3" borderId="12" xfId="4" applyNumberFormat="1" applyFont="1" applyFill="1" applyBorder="1" applyAlignment="1" applyProtection="1">
      <alignment vertical="center" shrinkToFit="1"/>
    </xf>
    <xf numFmtId="177" fontId="2" fillId="7" borderId="6" xfId="4" applyNumberFormat="1" applyFont="1" applyFill="1" applyBorder="1" applyAlignment="1" applyProtection="1">
      <alignment vertical="center" shrinkToFit="1"/>
    </xf>
    <xf numFmtId="177" fontId="2" fillId="7" borderId="10" xfId="4" applyNumberFormat="1" applyFont="1" applyFill="1" applyBorder="1" applyAlignment="1" applyProtection="1">
      <alignment vertical="center" shrinkToFit="1"/>
    </xf>
    <xf numFmtId="38" fontId="4" fillId="0" borderId="0" xfId="4" applyFont="1" applyAlignment="1">
      <alignment horizontal="left" vertical="center"/>
    </xf>
    <xf numFmtId="0" fontId="31" fillId="0" borderId="0" xfId="0" applyFont="1">
      <alignment vertical="center"/>
    </xf>
    <xf numFmtId="0" fontId="0" fillId="0" borderId="0" xfId="0" applyFill="1" applyProtection="1">
      <alignment vertical="center"/>
    </xf>
    <xf numFmtId="0" fontId="8" fillId="2" borderId="0" xfId="1" applyFont="1" applyFill="1" applyAlignment="1">
      <alignment horizontal="center" vertical="center"/>
    </xf>
    <xf numFmtId="0" fontId="8" fillId="2" borderId="0" xfId="1" applyFont="1" applyFill="1" applyAlignment="1">
      <alignment horizontal="center" vertical="top"/>
    </xf>
    <xf numFmtId="0" fontId="12" fillId="2" borderId="9" xfId="2" applyFont="1" applyFill="1" applyBorder="1" applyAlignment="1">
      <alignment horizontal="center" vertical="center"/>
    </xf>
    <xf numFmtId="176" fontId="12" fillId="2" borderId="1" xfId="2" applyNumberFormat="1" applyFont="1" applyFill="1" applyBorder="1" applyAlignment="1">
      <alignment horizontal="center" vertical="center"/>
    </xf>
    <xf numFmtId="0" fontId="12" fillId="2" borderId="8" xfId="2" applyFont="1" applyFill="1" applyBorder="1" applyAlignment="1">
      <alignment horizontal="center" vertical="center"/>
    </xf>
    <xf numFmtId="0" fontId="8" fillId="2" borderId="1" xfId="1" applyFont="1" applyFill="1" applyBorder="1" applyAlignment="1">
      <alignment horizontal="center" vertical="center" wrapText="1"/>
    </xf>
    <xf numFmtId="0" fontId="7" fillId="2" borderId="0" xfId="1" applyFill="1">
      <alignment vertical="center"/>
    </xf>
    <xf numFmtId="0" fontId="16" fillId="2" borderId="0" xfId="1" applyFont="1" applyFill="1">
      <alignment vertical="center"/>
    </xf>
    <xf numFmtId="0" fontId="17" fillId="2" borderId="0" xfId="1" applyFont="1" applyFill="1">
      <alignment vertical="center"/>
    </xf>
    <xf numFmtId="178" fontId="12" fillId="2" borderId="15" xfId="2" applyNumberFormat="1" applyFont="1" applyFill="1" applyBorder="1" applyAlignment="1" applyProtection="1">
      <alignment horizontal="right" vertical="center"/>
      <protection locked="0"/>
    </xf>
    <xf numFmtId="177" fontId="12" fillId="2" borderId="8" xfId="3" applyNumberFormat="1" applyFont="1" applyFill="1" applyBorder="1" applyAlignment="1" applyProtection="1">
      <alignment horizontal="right" vertical="center"/>
      <protection locked="0"/>
    </xf>
    <xf numFmtId="177" fontId="12" fillId="2" borderId="8" xfId="2" applyNumberFormat="1" applyFont="1" applyFill="1" applyBorder="1" applyAlignment="1" applyProtection="1">
      <alignment horizontal="right" vertical="center"/>
      <protection locked="0"/>
    </xf>
    <xf numFmtId="38" fontId="34" fillId="0" borderId="0" xfId="4" applyFont="1" applyProtection="1">
      <alignment vertical="center"/>
    </xf>
    <xf numFmtId="38" fontId="34" fillId="0" borderId="0" xfId="4" applyFont="1" applyAlignment="1" applyProtection="1">
      <alignment vertical="center" shrinkToFit="1"/>
    </xf>
    <xf numFmtId="38" fontId="34" fillId="0" borderId="0" xfId="4" applyFont="1" applyBorder="1" applyAlignment="1" applyProtection="1">
      <alignment vertical="center" shrinkToFit="1"/>
    </xf>
    <xf numFmtId="38" fontId="35" fillId="0" borderId="0" xfId="4" applyFont="1" applyBorder="1" applyAlignment="1" applyProtection="1">
      <alignment horizontal="right" vertical="center"/>
    </xf>
    <xf numFmtId="38" fontId="34" fillId="0" borderId="0" xfId="4" applyFont="1" applyBorder="1" applyProtection="1">
      <alignment vertical="center"/>
    </xf>
    <xf numFmtId="38" fontId="17" fillId="8" borderId="0" xfId="4" applyFont="1" applyFill="1" applyAlignment="1" applyProtection="1">
      <alignment horizontal="left" vertical="center"/>
    </xf>
    <xf numFmtId="38" fontId="17" fillId="8" borderId="0" xfId="4" applyFont="1" applyFill="1" applyAlignment="1" applyProtection="1">
      <alignment horizontal="left" vertical="center" shrinkToFit="1"/>
    </xf>
    <xf numFmtId="38" fontId="34" fillId="0" borderId="1" xfId="4" applyFont="1" applyBorder="1" applyAlignment="1" applyProtection="1">
      <alignment horizontal="center" vertical="center" shrinkToFit="1"/>
    </xf>
    <xf numFmtId="187" fontId="34" fillId="0" borderId="35" xfId="4" applyNumberFormat="1" applyFont="1" applyBorder="1" applyAlignment="1" applyProtection="1">
      <alignment horizontal="center" vertical="center" shrinkToFit="1"/>
    </xf>
    <xf numFmtId="38" fontId="34" fillId="6" borderId="0" xfId="4" applyFont="1" applyFill="1" applyProtection="1">
      <alignment vertical="center"/>
    </xf>
    <xf numFmtId="38" fontId="34" fillId="6" borderId="0" xfId="4" applyFont="1" applyFill="1" applyBorder="1" applyAlignment="1" applyProtection="1">
      <alignment vertical="center" shrinkToFit="1"/>
    </xf>
    <xf numFmtId="38" fontId="34" fillId="6" borderId="17" xfId="4" applyFont="1" applyFill="1" applyBorder="1" applyProtection="1">
      <alignment vertical="center"/>
    </xf>
    <xf numFmtId="38" fontId="34" fillId="6" borderId="0" xfId="4" applyFont="1" applyFill="1" applyBorder="1" applyProtection="1">
      <alignment vertical="center"/>
    </xf>
    <xf numFmtId="38" fontId="34" fillId="9" borderId="18" xfId="4" applyFont="1" applyFill="1" applyBorder="1" applyProtection="1">
      <alignment vertical="center"/>
    </xf>
    <xf numFmtId="38" fontId="24" fillId="9" borderId="18" xfId="4" applyFont="1" applyFill="1" applyBorder="1" applyAlignment="1" applyProtection="1">
      <alignment vertical="center" shrinkToFit="1"/>
    </xf>
    <xf numFmtId="38" fontId="34" fillId="2" borderId="0" xfId="4" applyFont="1" applyFill="1" applyProtection="1">
      <alignment vertical="center"/>
    </xf>
    <xf numFmtId="38" fontId="34" fillId="2" borderId="0" xfId="4" applyFont="1" applyFill="1" applyAlignment="1" applyProtection="1">
      <alignment vertical="center" shrinkToFit="1"/>
    </xf>
    <xf numFmtId="38" fontId="34" fillId="2" borderId="0" xfId="4" applyFont="1" applyFill="1" applyBorder="1" applyAlignment="1" applyProtection="1">
      <alignment vertical="center" shrinkToFit="1"/>
    </xf>
    <xf numFmtId="38" fontId="35" fillId="2" borderId="0" xfId="4" applyFont="1" applyFill="1" applyBorder="1" applyAlignment="1" applyProtection="1">
      <alignment horizontal="right" vertical="center"/>
    </xf>
    <xf numFmtId="38" fontId="34" fillId="2" borderId="0" xfId="4" applyFont="1" applyFill="1" applyBorder="1" applyProtection="1">
      <alignment vertical="center"/>
    </xf>
    <xf numFmtId="38" fontId="36" fillId="2" borderId="0" xfId="4" applyFont="1" applyFill="1" applyAlignment="1" applyProtection="1">
      <alignment horizontal="centerContinuous" vertical="center"/>
    </xf>
    <xf numFmtId="38" fontId="36" fillId="2" borderId="0" xfId="4" applyFont="1" applyFill="1" applyAlignment="1" applyProtection="1">
      <alignment horizontal="centerContinuous" vertical="center" shrinkToFit="1"/>
    </xf>
    <xf numFmtId="38" fontId="34" fillId="2" borderId="9" xfId="4" applyFont="1" applyFill="1" applyBorder="1" applyAlignment="1" applyProtection="1">
      <alignment horizontal="left" vertical="center"/>
    </xf>
    <xf numFmtId="38" fontId="34" fillId="2" borderId="10" xfId="4" applyFont="1" applyFill="1" applyBorder="1" applyAlignment="1" applyProtection="1">
      <alignment horizontal="left" vertical="center"/>
    </xf>
    <xf numFmtId="38" fontId="34" fillId="2" borderId="10" xfId="4" applyFont="1" applyFill="1" applyBorder="1" applyAlignment="1" applyProtection="1">
      <alignment horizontal="left" vertical="center" shrinkToFit="1"/>
    </xf>
    <xf numFmtId="38" fontId="34" fillId="2" borderId="11" xfId="4" applyFont="1" applyFill="1" applyBorder="1" applyAlignment="1" applyProtection="1">
      <alignment horizontal="left" vertical="center"/>
    </xf>
    <xf numFmtId="38" fontId="34" fillId="2" borderId="0" xfId="4" applyFont="1" applyFill="1" applyAlignment="1" applyProtection="1">
      <alignment horizontal="left" vertical="center" shrinkToFit="1"/>
    </xf>
    <xf numFmtId="38" fontId="34" fillId="2" borderId="0" xfId="4" applyFont="1" applyFill="1" applyAlignment="1" applyProtection="1">
      <alignment horizontal="left" vertical="center"/>
    </xf>
    <xf numFmtId="38" fontId="34" fillId="0" borderId="1" xfId="4" applyFont="1" applyBorder="1" applyProtection="1">
      <alignment vertical="center"/>
    </xf>
    <xf numFmtId="38" fontId="24" fillId="0" borderId="1" xfId="4" applyFont="1" applyBorder="1" applyProtection="1">
      <alignment vertical="center"/>
    </xf>
    <xf numFmtId="38" fontId="34" fillId="0" borderId="8" xfId="4" applyFont="1" applyBorder="1" applyProtection="1">
      <alignment vertical="center"/>
    </xf>
    <xf numFmtId="38" fontId="24" fillId="0" borderId="15" xfId="4" applyFont="1" applyBorder="1" applyProtection="1">
      <alignment vertical="center"/>
    </xf>
    <xf numFmtId="38" fontId="34" fillId="0" borderId="15" xfId="4" applyFont="1" applyBorder="1" applyProtection="1">
      <alignment vertical="center"/>
    </xf>
    <xf numFmtId="38" fontId="34" fillId="0" borderId="14" xfId="4" applyFont="1" applyBorder="1" applyProtection="1">
      <alignment vertical="center"/>
    </xf>
    <xf numFmtId="38" fontId="34" fillId="0" borderId="32" xfId="4" applyFont="1" applyBorder="1" applyAlignment="1" applyProtection="1">
      <alignment horizontal="center" vertical="center" shrinkToFit="1"/>
    </xf>
    <xf numFmtId="38" fontId="34" fillId="2" borderId="9" xfId="4" applyFont="1" applyFill="1" applyBorder="1" applyAlignment="1" applyProtection="1">
      <alignment horizontal="center" vertical="center"/>
    </xf>
    <xf numFmtId="38" fontId="38" fillId="0" borderId="0" xfId="4" applyFont="1" applyBorder="1" applyAlignment="1" applyProtection="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38" fontId="24" fillId="0" borderId="14" xfId="4" applyFont="1" applyBorder="1" applyProtection="1">
      <alignment vertical="center"/>
    </xf>
    <xf numFmtId="38" fontId="34" fillId="2" borderId="0" xfId="4" applyFont="1" applyFill="1" applyAlignment="1" applyProtection="1">
      <alignment horizontal="right" vertical="center"/>
    </xf>
    <xf numFmtId="38" fontId="34" fillId="0" borderId="35" xfId="4" applyFont="1" applyBorder="1" applyProtection="1">
      <alignment vertical="center"/>
    </xf>
    <xf numFmtId="38" fontId="34" fillId="0" borderId="38" xfId="4" applyFont="1" applyBorder="1" applyProtection="1">
      <alignment vertical="center"/>
    </xf>
    <xf numFmtId="38" fontId="37" fillId="0" borderId="26" xfId="4" applyFont="1" applyBorder="1" applyAlignment="1" applyProtection="1">
      <alignment vertical="center" wrapText="1"/>
    </xf>
    <xf numFmtId="38" fontId="34" fillId="0" borderId="39" xfId="4" applyFont="1" applyBorder="1" applyProtection="1">
      <alignment vertical="center"/>
    </xf>
    <xf numFmtId="0" fontId="8" fillId="5" borderId="0" xfId="1" applyFont="1" applyFill="1" applyAlignment="1">
      <alignment vertical="center" shrinkToFit="1"/>
    </xf>
    <xf numFmtId="0" fontId="12" fillId="2" borderId="1" xfId="2" applyFont="1" applyFill="1" applyBorder="1" applyAlignment="1" applyProtection="1">
      <alignment horizontal="center" vertical="center"/>
      <protection locked="0"/>
    </xf>
    <xf numFmtId="38" fontId="24" fillId="6" borderId="0" xfId="4" applyFont="1" applyFill="1" applyBorder="1" applyProtection="1">
      <alignment vertical="center"/>
    </xf>
    <xf numFmtId="38" fontId="12" fillId="0" borderId="0" xfId="4" applyFont="1" applyBorder="1" applyAlignment="1" applyProtection="1">
      <alignment vertical="center" wrapText="1"/>
    </xf>
    <xf numFmtId="38" fontId="7" fillId="0" borderId="1" xfId="4" applyFont="1" applyBorder="1" applyProtection="1">
      <alignment vertical="center"/>
    </xf>
    <xf numFmtId="38" fontId="39" fillId="0" borderId="1" xfId="4" applyFont="1" applyBorder="1" applyProtection="1">
      <alignment vertical="center"/>
    </xf>
    <xf numFmtId="38" fontId="37" fillId="0" borderId="51" xfId="4" applyFont="1" applyBorder="1" applyProtection="1">
      <alignment vertical="center"/>
    </xf>
    <xf numFmtId="38" fontId="37" fillId="0" borderId="52" xfId="4" applyFont="1" applyBorder="1" applyAlignment="1" applyProtection="1">
      <alignment vertical="center" wrapText="1"/>
    </xf>
    <xf numFmtId="38" fontId="31" fillId="0" borderId="17" xfId="4" applyFont="1" applyBorder="1" applyAlignment="1">
      <alignment horizontal="centerContinuous" vertical="center" shrinkToFit="1"/>
    </xf>
    <xf numFmtId="38" fontId="31" fillId="0" borderId="18" xfId="4" applyFont="1" applyBorder="1" applyAlignment="1" applyProtection="1">
      <alignment horizontal="centerContinuous" vertical="center" shrinkToFit="1"/>
    </xf>
    <xf numFmtId="38" fontId="4" fillId="0" borderId="17" xfId="4" applyFont="1" applyBorder="1" applyAlignment="1">
      <alignment horizontal="centerContinuous" vertical="center" shrinkToFit="1"/>
    </xf>
    <xf numFmtId="38" fontId="4" fillId="0" borderId="0" xfId="4" applyFont="1" applyBorder="1" applyAlignment="1">
      <alignment horizontal="centerContinuous" vertical="center" shrinkToFit="1"/>
    </xf>
    <xf numFmtId="38" fontId="4" fillId="0" borderId="12" xfId="4" applyFont="1" applyBorder="1" applyAlignment="1">
      <alignment horizontal="centerContinuous" vertical="center" shrinkToFit="1"/>
    </xf>
    <xf numFmtId="38" fontId="4" fillId="0" borderId="0" xfId="4" applyFont="1" applyAlignment="1">
      <alignment horizontal="centerContinuous" vertical="center" shrinkToFit="1"/>
    </xf>
    <xf numFmtId="38" fontId="4" fillId="0" borderId="0" xfId="4" applyFont="1">
      <alignment vertical="center"/>
    </xf>
    <xf numFmtId="38" fontId="31" fillId="0" borderId="17" xfId="4" applyFont="1" applyBorder="1" applyAlignment="1">
      <alignment vertical="center" shrinkToFit="1"/>
    </xf>
    <xf numFmtId="38" fontId="31" fillId="0" borderId="18" xfId="4" applyFont="1" applyBorder="1" applyAlignment="1" applyProtection="1">
      <alignment vertical="center" shrinkToFit="1"/>
    </xf>
    <xf numFmtId="38" fontId="4" fillId="0" borderId="17" xfId="4" applyFont="1" applyBorder="1" applyAlignment="1">
      <alignment vertical="center" shrinkToFit="1"/>
    </xf>
    <xf numFmtId="38" fontId="4" fillId="0" borderId="0" xfId="4" applyFont="1" applyBorder="1" applyAlignment="1">
      <alignment vertical="center" shrinkToFit="1"/>
    </xf>
    <xf numFmtId="38" fontId="4" fillId="0" borderId="12" xfId="4" applyFont="1" applyBorder="1" applyAlignment="1">
      <alignment vertical="center" shrinkToFit="1"/>
    </xf>
    <xf numFmtId="38" fontId="4" fillId="0" borderId="0" xfId="4" applyFont="1" applyAlignment="1">
      <alignment vertical="center" shrinkToFit="1"/>
    </xf>
    <xf numFmtId="0" fontId="0" fillId="0" borderId="0" xfId="0" applyFill="1" applyProtection="1">
      <alignment vertical="center"/>
      <protection locked="0"/>
    </xf>
    <xf numFmtId="181" fontId="12" fillId="2" borderId="4" xfId="2" applyNumberFormat="1" applyFont="1" applyFill="1" applyBorder="1" applyAlignment="1">
      <alignment horizontal="center" vertical="center"/>
    </xf>
    <xf numFmtId="179" fontId="12" fillId="2" borderId="11" xfId="2" applyNumberFormat="1" applyFont="1" applyFill="1" applyBorder="1" applyAlignment="1">
      <alignment horizontal="center" vertical="center"/>
    </xf>
    <xf numFmtId="0" fontId="12" fillId="2" borderId="2" xfId="2" applyFont="1" applyFill="1" applyBorder="1" applyAlignment="1">
      <alignment horizontal="center" vertical="center"/>
    </xf>
    <xf numFmtId="0" fontId="4" fillId="2" borderId="0" xfId="2" applyFill="1">
      <alignment vertical="center"/>
    </xf>
    <xf numFmtId="0" fontId="4" fillId="0" borderId="0" xfId="2" applyProtection="1">
      <alignment vertical="center"/>
    </xf>
    <xf numFmtId="0" fontId="12" fillId="2" borderId="2" xfId="2" applyFont="1" applyFill="1" applyBorder="1" applyProtection="1">
      <alignment vertical="center"/>
    </xf>
    <xf numFmtId="0" fontId="12" fillId="2" borderId="3" xfId="2" applyFont="1" applyFill="1" applyBorder="1" applyProtection="1">
      <alignment vertical="center"/>
    </xf>
    <xf numFmtId="177" fontId="12" fillId="2" borderId="1" xfId="2" applyNumberFormat="1" applyFont="1" applyFill="1" applyBorder="1" applyAlignment="1" applyProtection="1">
      <alignment horizontal="right" vertical="center"/>
    </xf>
    <xf numFmtId="0" fontId="12" fillId="2" borderId="9" xfId="2" applyFont="1" applyFill="1" applyBorder="1" applyProtection="1">
      <alignment vertical="center"/>
    </xf>
    <xf numFmtId="0" fontId="12" fillId="2" borderId="10" xfId="2" applyFont="1" applyFill="1" applyBorder="1" applyProtection="1">
      <alignment vertical="center"/>
    </xf>
    <xf numFmtId="0" fontId="12" fillId="2" borderId="12" xfId="2" applyFont="1" applyFill="1" applyBorder="1" applyProtection="1">
      <alignment vertical="center"/>
    </xf>
    <xf numFmtId="0" fontId="12" fillId="2" borderId="0" xfId="2" applyFont="1" applyFill="1" applyProtection="1">
      <alignment vertical="center"/>
    </xf>
    <xf numFmtId="0" fontId="12" fillId="2" borderId="5" xfId="2" applyFont="1" applyFill="1" applyBorder="1" applyProtection="1">
      <alignment vertical="center"/>
    </xf>
    <xf numFmtId="0" fontId="12" fillId="2" borderId="6" xfId="2" applyFont="1" applyFill="1" applyBorder="1" applyProtection="1">
      <alignment vertical="center"/>
    </xf>
    <xf numFmtId="0" fontId="12" fillId="2" borderId="0" xfId="2" applyFont="1" applyFill="1" applyAlignment="1" applyProtection="1">
      <alignment horizontal="left" vertical="center"/>
    </xf>
    <xf numFmtId="0" fontId="11" fillId="2" borderId="0" xfId="2" applyFont="1" applyFill="1" applyProtection="1">
      <alignment vertical="center"/>
    </xf>
    <xf numFmtId="0" fontId="12" fillId="2" borderId="0" xfId="2" applyFont="1" applyFill="1" applyAlignment="1" applyProtection="1">
      <alignment horizontal="centerContinuous" vertical="center"/>
    </xf>
    <xf numFmtId="0" fontId="12" fillId="2" borderId="9" xfId="2" applyFont="1" applyFill="1" applyBorder="1" applyAlignment="1" applyProtection="1">
      <alignment horizontal="centerContinuous" vertical="center"/>
    </xf>
    <xf numFmtId="0" fontId="12" fillId="2" borderId="10" xfId="2" applyFont="1" applyFill="1" applyBorder="1" applyAlignment="1" applyProtection="1">
      <alignment horizontal="centerContinuous" vertical="center"/>
    </xf>
    <xf numFmtId="0" fontId="12" fillId="2" borderId="11" xfId="2" applyFont="1" applyFill="1" applyBorder="1" applyAlignment="1" applyProtection="1">
      <alignment horizontal="centerContinuous" vertical="center"/>
    </xf>
    <xf numFmtId="0" fontId="4" fillId="0" borderId="0" xfId="2" applyAlignment="1" applyProtection="1">
      <alignment horizontal="center" vertical="center"/>
      <protection locked="0"/>
    </xf>
    <xf numFmtId="181" fontId="12" fillId="2" borderId="4" xfId="2" applyNumberFormat="1" applyFont="1" applyFill="1" applyBorder="1" applyAlignment="1" applyProtection="1">
      <alignment horizontal="center" vertical="center"/>
    </xf>
    <xf numFmtId="0" fontId="12" fillId="2" borderId="9" xfId="2" applyFont="1" applyFill="1" applyBorder="1" applyAlignment="1" applyProtection="1">
      <alignment horizontal="center" vertical="center"/>
    </xf>
    <xf numFmtId="179" fontId="12" fillId="2" borderId="11" xfId="2" applyNumberFormat="1" applyFont="1" applyFill="1" applyBorder="1" applyAlignment="1" applyProtection="1">
      <alignment horizontal="center" vertical="center"/>
    </xf>
    <xf numFmtId="0" fontId="12" fillId="2" borderId="2" xfId="2" applyFont="1" applyFill="1" applyBorder="1" applyAlignment="1" applyProtection="1">
      <alignment horizontal="center" vertical="center"/>
    </xf>
    <xf numFmtId="0" fontId="12" fillId="2" borderId="8" xfId="2" applyFont="1" applyFill="1" applyBorder="1" applyAlignment="1" applyProtection="1">
      <alignment horizontal="center" vertical="center"/>
    </xf>
    <xf numFmtId="0" fontId="21" fillId="0" borderId="0" xfId="2" applyFont="1" applyProtection="1">
      <alignment vertical="center"/>
    </xf>
    <xf numFmtId="177" fontId="12" fillId="2" borderId="8" xfId="3" applyNumberFormat="1" applyFont="1" applyFill="1" applyBorder="1" applyAlignment="1" applyProtection="1">
      <alignment horizontal="right" vertical="center"/>
    </xf>
    <xf numFmtId="178" fontId="12" fillId="2" borderId="15" xfId="2" applyNumberFormat="1" applyFont="1" applyFill="1" applyBorder="1" applyAlignment="1" applyProtection="1">
      <alignment horizontal="right" vertical="center"/>
    </xf>
    <xf numFmtId="177" fontId="12" fillId="2" borderId="8" xfId="2" applyNumberFormat="1" applyFont="1" applyFill="1" applyBorder="1" applyAlignment="1" applyProtection="1">
      <alignment horizontal="right" vertical="center"/>
    </xf>
    <xf numFmtId="0" fontId="4" fillId="2" borderId="0" xfId="2" applyFill="1" applyProtection="1">
      <alignment vertical="center"/>
    </xf>
    <xf numFmtId="0" fontId="21" fillId="0" borderId="0" xfId="2" applyFont="1" applyFill="1" applyProtection="1">
      <alignment vertical="center"/>
    </xf>
    <xf numFmtId="0" fontId="21" fillId="0" borderId="0" xfId="0" applyFont="1" applyFill="1" applyProtection="1">
      <alignment vertical="center"/>
    </xf>
    <xf numFmtId="0" fontId="0" fillId="0" borderId="0" xfId="0" applyFill="1" applyAlignment="1" applyProtection="1">
      <alignment horizontal="right" vertical="center"/>
    </xf>
    <xf numFmtId="0" fontId="21" fillId="0" borderId="0" xfId="0" applyFont="1" applyFill="1" applyAlignment="1" applyProtection="1">
      <alignment horizontal="right" vertical="center"/>
    </xf>
    <xf numFmtId="0" fontId="0" fillId="0" borderId="0" xfId="0" applyFill="1" applyAlignment="1" applyProtection="1">
      <alignment horizontal="right" vertical="center"/>
      <protection locked="0"/>
    </xf>
    <xf numFmtId="0" fontId="21" fillId="0" borderId="0" xfId="2" applyFont="1" applyFill="1" applyAlignment="1" applyProtection="1">
      <alignment horizontal="center" vertical="center"/>
    </xf>
    <xf numFmtId="0" fontId="21" fillId="0" borderId="0" xfId="2" applyFont="1" applyAlignment="1" applyProtection="1">
      <alignment horizontal="center" vertical="center"/>
    </xf>
    <xf numFmtId="177" fontId="12" fillId="2" borderId="2" xfId="3" applyNumberFormat="1" applyFont="1" applyFill="1" applyBorder="1" applyAlignment="1" applyProtection="1">
      <alignment horizontal="right" vertical="center"/>
    </xf>
    <xf numFmtId="0" fontId="21" fillId="0" borderId="0" xfId="0" applyFont="1" applyProtection="1">
      <alignment vertical="center"/>
    </xf>
    <xf numFmtId="0" fontId="21" fillId="0" borderId="0" xfId="0" applyFont="1" applyAlignment="1" applyProtection="1">
      <alignment horizontal="right" vertical="center"/>
    </xf>
    <xf numFmtId="178" fontId="12" fillId="2" borderId="12" xfId="2" applyNumberFormat="1" applyFont="1" applyFill="1" applyBorder="1" applyAlignment="1" applyProtection="1">
      <alignment horizontal="right" vertical="center"/>
    </xf>
    <xf numFmtId="178" fontId="12" fillId="2" borderId="5" xfId="2" applyNumberFormat="1" applyFont="1" applyFill="1" applyBorder="1" applyAlignment="1" applyProtection="1">
      <alignment horizontal="right" vertical="center"/>
    </xf>
    <xf numFmtId="178" fontId="12" fillId="2" borderId="14" xfId="2" applyNumberFormat="1" applyFont="1" applyFill="1" applyBorder="1" applyAlignment="1" applyProtection="1">
      <alignment horizontal="right" vertical="center"/>
    </xf>
    <xf numFmtId="177" fontId="12" fillId="2" borderId="9" xfId="2" applyNumberFormat="1" applyFont="1" applyFill="1" applyBorder="1" applyAlignment="1" applyProtection="1">
      <alignment horizontal="right" vertical="center"/>
    </xf>
    <xf numFmtId="178" fontId="12" fillId="2" borderId="8" xfId="3" applyNumberFormat="1" applyFont="1" applyFill="1" applyBorder="1" applyAlignment="1" applyProtection="1">
      <alignment horizontal="right" vertical="center"/>
    </xf>
    <xf numFmtId="177" fontId="12" fillId="2" borderId="12" xfId="2" applyNumberFormat="1" applyFont="1" applyFill="1" applyBorder="1" applyAlignment="1" applyProtection="1">
      <alignment horizontal="right" vertical="center"/>
    </xf>
    <xf numFmtId="177" fontId="12" fillId="2" borderId="2" xfId="2" applyNumberFormat="1" applyFont="1" applyFill="1" applyBorder="1" applyAlignment="1" applyProtection="1">
      <alignment horizontal="righ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0" borderId="0" xfId="0" applyProtection="1">
      <alignment vertical="center"/>
    </xf>
    <xf numFmtId="0" fontId="0" fillId="0" borderId="0" xfId="0" applyAlignment="1" applyProtection="1">
      <alignment horizontal="right" vertical="center"/>
    </xf>
    <xf numFmtId="180" fontId="12" fillId="2" borderId="4" xfId="2" applyNumberFormat="1" applyFont="1" applyFill="1" applyBorder="1" applyAlignment="1" applyProtection="1">
      <alignment horizontal="center" vertical="center"/>
    </xf>
    <xf numFmtId="0" fontId="12" fillId="2" borderId="10" xfId="2" applyFont="1" applyFill="1" applyBorder="1" applyAlignment="1" applyProtection="1">
      <alignment horizontal="left" vertical="center"/>
    </xf>
    <xf numFmtId="0" fontId="12" fillId="2" borderId="0" xfId="2" applyFont="1" applyFill="1" applyBorder="1" applyProtection="1">
      <alignment vertical="center"/>
    </xf>
    <xf numFmtId="0" fontId="12" fillId="2" borderId="3" xfId="2" applyFont="1" applyFill="1" applyBorder="1" applyAlignment="1" applyProtection="1">
      <alignment horizontal="left" vertical="center"/>
    </xf>
    <xf numFmtId="0" fontId="12" fillId="2" borderId="9" xfId="2" applyFont="1" applyFill="1" applyBorder="1" applyAlignment="1" applyProtection="1">
      <alignment horizontal="center" vertical="center" textRotation="255"/>
    </xf>
    <xf numFmtId="0" fontId="12" fillId="2" borderId="12" xfId="2" applyFont="1" applyFill="1" applyBorder="1" applyAlignment="1" applyProtection="1">
      <alignment vertical="center" textRotation="255"/>
    </xf>
    <xf numFmtId="0" fontId="12" fillId="2" borderId="3" xfId="2" applyFont="1" applyFill="1" applyBorder="1" applyAlignment="1" applyProtection="1">
      <alignment vertical="center" textRotation="255"/>
    </xf>
    <xf numFmtId="0" fontId="12" fillId="2" borderId="5" xfId="2" applyFont="1" applyFill="1" applyBorder="1" applyAlignment="1" applyProtection="1">
      <alignment vertical="center" textRotation="255"/>
    </xf>
    <xf numFmtId="0" fontId="12" fillId="2" borderId="6" xfId="2" applyFont="1" applyFill="1" applyBorder="1" applyAlignment="1" applyProtection="1">
      <alignment vertical="center" textRotation="255"/>
    </xf>
    <xf numFmtId="0" fontId="12" fillId="2" borderId="6" xfId="2" applyFont="1" applyFill="1" applyBorder="1" applyAlignment="1" applyProtection="1">
      <alignment horizontal="right" vertical="center"/>
    </xf>
    <xf numFmtId="178" fontId="12" fillId="2" borderId="14" xfId="3" applyNumberFormat="1" applyFont="1" applyFill="1" applyBorder="1" applyAlignment="1" applyProtection="1">
      <alignment horizontal="right" vertical="center"/>
    </xf>
    <xf numFmtId="177" fontId="12" fillId="2" borderId="1" xfId="3" applyNumberFormat="1" applyFont="1" applyFill="1" applyBorder="1" applyAlignment="1" applyProtection="1">
      <alignment horizontal="right" vertical="center"/>
    </xf>
    <xf numFmtId="178" fontId="12" fillId="2" borderId="15" xfId="3" applyNumberFormat="1" applyFont="1" applyFill="1" applyBorder="1" applyAlignment="1" applyProtection="1">
      <alignment horizontal="right" vertical="center"/>
    </xf>
    <xf numFmtId="177" fontId="12" fillId="2" borderId="15" xfId="3" applyNumberFormat="1" applyFont="1" applyFill="1" applyBorder="1" applyAlignment="1" applyProtection="1">
      <alignment horizontal="right" vertical="center"/>
    </xf>
    <xf numFmtId="0" fontId="7" fillId="0" borderId="0" xfId="1" applyFill="1">
      <alignment vertical="center"/>
    </xf>
    <xf numFmtId="0" fontId="14" fillId="0" borderId="0" xfId="1" applyFont="1" applyFill="1" applyAlignment="1">
      <alignment vertical="top"/>
    </xf>
    <xf numFmtId="187" fontId="12" fillId="4" borderId="1" xfId="2" applyNumberFormat="1" applyFont="1" applyFill="1" applyBorder="1" applyAlignment="1" applyProtection="1">
      <alignment horizontal="center" vertical="center"/>
      <protection locked="0"/>
    </xf>
    <xf numFmtId="0" fontId="0" fillId="0" borderId="9" xfId="0" applyBorder="1">
      <alignment vertical="center"/>
    </xf>
    <xf numFmtId="0" fontId="0" fillId="0" borderId="10" xfId="0" applyBorder="1">
      <alignment vertical="center"/>
    </xf>
    <xf numFmtId="0" fontId="0" fillId="0" borderId="11" xfId="0" applyBorder="1">
      <alignment vertical="center"/>
    </xf>
    <xf numFmtId="49" fontId="12" fillId="0" borderId="0" xfId="2" applyNumberFormat="1" applyFont="1" applyFill="1" applyBorder="1" applyAlignment="1" applyProtection="1">
      <alignment horizontal="center" vertical="center" wrapText="1"/>
    </xf>
    <xf numFmtId="49" fontId="12" fillId="0" borderId="0" xfId="2" applyNumberFormat="1" applyFont="1" applyFill="1" applyBorder="1" applyAlignment="1" applyProtection="1">
      <alignment horizontal="center" vertical="top" wrapText="1"/>
      <protection locked="0"/>
    </xf>
    <xf numFmtId="49" fontId="12" fillId="0" borderId="0" xfId="2" applyNumberFormat="1" applyFont="1" applyFill="1" applyBorder="1" applyAlignment="1" applyProtection="1">
      <alignment horizontal="center" vertical="top" wrapText="1"/>
    </xf>
    <xf numFmtId="49" fontId="12" fillId="2" borderId="0" xfId="2" applyNumberFormat="1" applyFont="1" applyFill="1" applyBorder="1" applyAlignment="1" applyProtection="1">
      <alignment horizontal="center" vertical="top" wrapText="1"/>
    </xf>
    <xf numFmtId="0" fontId="15" fillId="0" borderId="0" xfId="2" applyFont="1">
      <alignment vertical="center"/>
    </xf>
    <xf numFmtId="177" fontId="1" fillId="4" borderId="28" xfId="4" applyNumberFormat="1" applyFont="1" applyFill="1" applyBorder="1" applyAlignment="1" applyProtection="1">
      <alignment vertical="center" shrinkToFit="1"/>
      <protection locked="0"/>
    </xf>
    <xf numFmtId="177" fontId="1" fillId="4" borderId="6" xfId="4" applyNumberFormat="1" applyFont="1" applyFill="1" applyBorder="1" applyAlignment="1" applyProtection="1">
      <alignment vertical="center" shrinkToFit="1"/>
      <protection locked="0"/>
    </xf>
    <xf numFmtId="177" fontId="1" fillId="4" borderId="5" xfId="4" applyNumberFormat="1" applyFont="1" applyFill="1" applyBorder="1" applyAlignment="1" applyProtection="1">
      <alignment vertical="center" shrinkToFit="1"/>
      <protection locked="0"/>
    </xf>
    <xf numFmtId="177" fontId="1" fillId="4" borderId="17" xfId="4" applyNumberFormat="1" applyFont="1" applyFill="1" applyBorder="1" applyAlignment="1" applyProtection="1">
      <alignment vertical="center" shrinkToFit="1"/>
      <protection locked="0"/>
    </xf>
    <xf numFmtId="177" fontId="1" fillId="4" borderId="0" xfId="4" applyNumberFormat="1" applyFont="1" applyFill="1" applyBorder="1" applyAlignment="1" applyProtection="1">
      <alignment vertical="center" shrinkToFit="1"/>
      <protection locked="0"/>
    </xf>
    <xf numFmtId="177" fontId="1" fillId="4" borderId="12" xfId="4" applyNumberFormat="1" applyFont="1" applyFill="1" applyBorder="1" applyAlignment="1" applyProtection="1">
      <alignment vertical="center" shrinkToFit="1"/>
      <protection locked="0"/>
    </xf>
    <xf numFmtId="178" fontId="1" fillId="4" borderId="28" xfId="4" applyNumberFormat="1" applyFont="1" applyFill="1" applyBorder="1" applyAlignment="1" applyProtection="1">
      <alignment vertical="center" shrinkToFit="1"/>
      <protection locked="0"/>
    </xf>
    <xf numFmtId="178" fontId="1" fillId="4" borderId="6" xfId="4" applyNumberFormat="1" applyFont="1" applyFill="1" applyBorder="1" applyAlignment="1" applyProtection="1">
      <alignment vertical="center" shrinkToFit="1"/>
      <protection locked="0"/>
    </xf>
    <xf numFmtId="178" fontId="1" fillId="4" borderId="5" xfId="4" applyNumberFormat="1" applyFont="1" applyFill="1" applyBorder="1" applyAlignment="1" applyProtection="1">
      <alignment vertical="center" shrinkToFit="1"/>
      <protection locked="0"/>
    </xf>
    <xf numFmtId="177" fontId="1" fillId="10" borderId="0" xfId="4" applyNumberFormat="1" applyFont="1" applyFill="1" applyBorder="1" applyAlignment="1" applyProtection="1">
      <alignment vertical="center" shrinkToFit="1"/>
      <protection locked="0"/>
    </xf>
    <xf numFmtId="178" fontId="1" fillId="10" borderId="6" xfId="4" applyNumberFormat="1" applyFont="1" applyFill="1" applyBorder="1" applyAlignment="1" applyProtection="1">
      <alignment vertical="center" shrinkToFit="1"/>
      <protection locked="0"/>
    </xf>
    <xf numFmtId="178" fontId="1" fillId="10" borderId="24" xfId="4" applyNumberFormat="1" applyFont="1" applyFill="1" applyBorder="1" applyAlignment="1" applyProtection="1">
      <alignment vertical="center" shrinkToFit="1"/>
      <protection locked="0"/>
    </xf>
    <xf numFmtId="177" fontId="1" fillId="4" borderId="30" xfId="4" applyNumberFormat="1" applyFont="1" applyFill="1" applyBorder="1" applyAlignment="1" applyProtection="1">
      <alignment vertical="center" shrinkToFit="1"/>
      <protection locked="0"/>
    </xf>
    <xf numFmtId="177" fontId="1" fillId="7" borderId="10" xfId="4" applyNumberFormat="1" applyFont="1" applyFill="1" applyBorder="1" applyAlignment="1" applyProtection="1">
      <alignment vertical="center" shrinkToFit="1"/>
    </xf>
    <xf numFmtId="177" fontId="1" fillId="4" borderId="9" xfId="4" applyNumberFormat="1" applyFont="1" applyFill="1" applyBorder="1" applyAlignment="1" applyProtection="1">
      <alignment vertical="center" shrinkToFit="1"/>
      <protection locked="0"/>
    </xf>
    <xf numFmtId="177" fontId="34" fillId="0" borderId="1" xfId="4" applyNumberFormat="1" applyFont="1" applyBorder="1" applyAlignment="1" applyProtection="1">
      <alignment vertical="center" shrinkToFit="1"/>
    </xf>
    <xf numFmtId="177" fontId="34" fillId="9" borderId="41" xfId="4" applyNumberFormat="1" applyFont="1" applyFill="1" applyBorder="1" applyAlignment="1" applyProtection="1">
      <alignment vertical="center" shrinkToFit="1"/>
    </xf>
    <xf numFmtId="177" fontId="34" fillId="0" borderId="35" xfId="4" applyNumberFormat="1" applyFont="1" applyBorder="1" applyAlignment="1" applyProtection="1">
      <alignment vertical="center" shrinkToFit="1"/>
    </xf>
    <xf numFmtId="177" fontId="34" fillId="9" borderId="43" xfId="4" applyNumberFormat="1" applyFont="1" applyFill="1" applyBorder="1" applyAlignment="1" applyProtection="1">
      <alignment vertical="center" shrinkToFit="1"/>
    </xf>
    <xf numFmtId="177" fontId="34" fillId="0" borderId="14" xfId="4" applyNumberFormat="1" applyFont="1" applyBorder="1" applyAlignment="1" applyProtection="1">
      <alignment vertical="center" shrinkToFit="1"/>
    </xf>
    <xf numFmtId="177" fontId="34" fillId="9" borderId="44" xfId="4" applyNumberFormat="1" applyFont="1" applyFill="1" applyBorder="1" applyAlignment="1" applyProtection="1">
      <alignment vertical="center" shrinkToFit="1"/>
    </xf>
    <xf numFmtId="177" fontId="34" fillId="0" borderId="8" xfId="4" applyNumberFormat="1" applyFont="1" applyBorder="1" applyAlignment="1" applyProtection="1">
      <alignment vertical="center" shrinkToFit="1"/>
    </xf>
    <xf numFmtId="177" fontId="34" fillId="9" borderId="49" xfId="4" applyNumberFormat="1" applyFont="1" applyFill="1" applyBorder="1" applyAlignment="1" applyProtection="1">
      <alignment vertical="center" shrinkToFit="1"/>
    </xf>
    <xf numFmtId="177" fontId="34" fillId="0" borderId="15" xfId="4" applyNumberFormat="1" applyFont="1" applyBorder="1" applyAlignment="1" applyProtection="1">
      <alignment vertical="center" shrinkToFit="1"/>
    </xf>
    <xf numFmtId="177" fontId="24" fillId="9" borderId="50" xfId="4" applyNumberFormat="1" applyFont="1" applyFill="1" applyBorder="1" applyAlignment="1" applyProtection="1">
      <alignment vertical="center" shrinkToFit="1"/>
    </xf>
    <xf numFmtId="177" fontId="34" fillId="9" borderId="50" xfId="4" applyNumberFormat="1" applyFont="1" applyFill="1" applyBorder="1" applyAlignment="1" applyProtection="1">
      <alignment vertical="center" shrinkToFit="1"/>
    </xf>
    <xf numFmtId="177" fontId="34" fillId="0" borderId="37" xfId="4" applyNumberFormat="1" applyFont="1" applyBorder="1" applyAlignment="1" applyProtection="1">
      <alignment vertical="center" shrinkToFit="1"/>
    </xf>
    <xf numFmtId="177" fontId="37" fillId="9" borderId="46" xfId="4" applyNumberFormat="1" applyFont="1" applyFill="1" applyBorder="1" applyAlignment="1" applyProtection="1">
      <alignment vertical="center" shrinkToFit="1"/>
    </xf>
    <xf numFmtId="177" fontId="34" fillId="0" borderId="39" xfId="4" applyNumberFormat="1" applyFont="1" applyBorder="1" applyAlignment="1" applyProtection="1">
      <alignment vertical="center" shrinkToFit="1"/>
    </xf>
    <xf numFmtId="177" fontId="34" fillId="9" borderId="48" xfId="4" applyNumberFormat="1" applyFont="1" applyFill="1" applyBorder="1" applyAlignment="1" applyProtection="1">
      <alignment vertical="center" shrinkToFit="1"/>
    </xf>
    <xf numFmtId="177" fontId="39" fillId="0" borderId="1" xfId="4" applyNumberFormat="1" applyFont="1" applyBorder="1" applyAlignment="1" applyProtection="1">
      <alignment vertical="center" shrinkToFit="1"/>
    </xf>
    <xf numFmtId="177" fontId="39" fillId="9" borderId="41" xfId="4" applyNumberFormat="1" applyFont="1" applyFill="1" applyBorder="1" applyAlignment="1" applyProtection="1">
      <alignment vertical="center" shrinkToFit="1"/>
    </xf>
    <xf numFmtId="177" fontId="37" fillId="9" borderId="43" xfId="4" applyNumberFormat="1" applyFont="1" applyFill="1" applyBorder="1" applyAlignment="1" applyProtection="1">
      <alignment vertical="center" shrinkToFit="1"/>
    </xf>
    <xf numFmtId="189" fontId="34" fillId="4" borderId="1" xfId="4" applyNumberFormat="1" applyFont="1" applyFill="1" applyBorder="1" applyAlignment="1" applyProtection="1">
      <alignment vertical="center" shrinkToFit="1"/>
      <protection locked="0"/>
    </xf>
    <xf numFmtId="189" fontId="7" fillId="9" borderId="41" xfId="4" applyNumberFormat="1" applyFont="1" applyFill="1" applyBorder="1" applyAlignment="1" applyProtection="1">
      <alignment vertical="center" shrinkToFit="1"/>
    </xf>
    <xf numFmtId="177" fontId="34" fillId="0" borderId="38" xfId="4" applyNumberFormat="1" applyFont="1" applyBorder="1" applyAlignment="1" applyProtection="1">
      <alignment vertical="center" shrinkToFit="1"/>
    </xf>
    <xf numFmtId="177" fontId="34" fillId="9" borderId="45" xfId="4" applyNumberFormat="1" applyFont="1" applyFill="1" applyBorder="1" applyAlignment="1" applyProtection="1">
      <alignment vertical="center" shrinkToFit="1"/>
    </xf>
    <xf numFmtId="177" fontId="24" fillId="9" borderId="44" xfId="4" applyNumberFormat="1" applyFont="1" applyFill="1" applyBorder="1" applyAlignment="1" applyProtection="1">
      <alignment vertical="center" shrinkToFit="1"/>
    </xf>
    <xf numFmtId="177" fontId="24" fillId="9" borderId="41" xfId="4" applyNumberFormat="1" applyFont="1" applyFill="1" applyBorder="1" applyAlignment="1" applyProtection="1">
      <alignment vertical="center" shrinkToFit="1"/>
    </xf>
    <xf numFmtId="177" fontId="1" fillId="4" borderId="7" xfId="4" applyNumberFormat="1" applyFont="1" applyFill="1" applyBorder="1" applyAlignment="1" applyProtection="1">
      <alignment vertical="center" shrinkToFit="1"/>
      <protection locked="0"/>
    </xf>
    <xf numFmtId="177" fontId="1" fillId="4" borderId="13" xfId="4" applyNumberFormat="1" applyFont="1" applyFill="1" applyBorder="1" applyAlignment="1" applyProtection="1">
      <alignment vertical="center" shrinkToFit="1"/>
      <protection locked="0"/>
    </xf>
    <xf numFmtId="178" fontId="1" fillId="4" borderId="7" xfId="4" applyNumberFormat="1" applyFont="1" applyFill="1" applyBorder="1" applyAlignment="1" applyProtection="1">
      <alignment vertical="center" shrinkToFit="1"/>
      <protection locked="0"/>
    </xf>
    <xf numFmtId="177" fontId="1" fillId="10" borderId="13" xfId="4" applyNumberFormat="1" applyFont="1" applyFill="1" applyBorder="1" applyAlignment="1" applyProtection="1">
      <alignment vertical="center" shrinkToFit="1"/>
      <protection locked="0"/>
    </xf>
    <xf numFmtId="178" fontId="1" fillId="10" borderId="7" xfId="4" applyNumberFormat="1" applyFont="1" applyFill="1" applyBorder="1" applyAlignment="1" applyProtection="1">
      <alignment vertical="center" shrinkToFit="1"/>
      <protection locked="0"/>
    </xf>
    <xf numFmtId="38" fontId="29" fillId="11" borderId="13" xfId="4" applyFont="1" applyFill="1" applyBorder="1" applyAlignment="1" applyProtection="1">
      <alignment vertical="center" shrinkToFit="1"/>
      <protection locked="0"/>
    </xf>
    <xf numFmtId="178" fontId="1" fillId="10" borderId="53" xfId="4" applyNumberFormat="1" applyFont="1" applyFill="1" applyBorder="1" applyAlignment="1" applyProtection="1">
      <alignment vertical="center" shrinkToFit="1"/>
      <protection locked="0"/>
    </xf>
    <xf numFmtId="38" fontId="29" fillId="11" borderId="13" xfId="4" applyFont="1" applyFill="1" applyBorder="1" applyAlignment="1" applyProtection="1">
      <alignment vertical="center" shrinkToFit="1"/>
    </xf>
    <xf numFmtId="177" fontId="1" fillId="7" borderId="11" xfId="4" applyNumberFormat="1" applyFont="1" applyFill="1" applyBorder="1" applyAlignment="1" applyProtection="1">
      <alignment vertical="center" shrinkToFit="1"/>
    </xf>
    <xf numFmtId="0" fontId="8" fillId="2" borderId="0" xfId="1" applyFont="1" applyFill="1" applyAlignment="1">
      <alignment horizontal="center" vertical="center"/>
    </xf>
    <xf numFmtId="0" fontId="8" fillId="2" borderId="0" xfId="1" applyFont="1" applyFill="1" applyAlignment="1">
      <alignment horizontal="right" vertical="center"/>
    </xf>
    <xf numFmtId="0" fontId="12" fillId="2" borderId="0" xfId="2" applyFont="1" applyFill="1" applyAlignment="1">
      <alignment horizontal="centerContinuous" vertical="center"/>
    </xf>
    <xf numFmtId="0" fontId="4" fillId="2" borderId="0" xfId="2" applyFill="1" applyAlignment="1">
      <alignment horizontal="centerContinuous" vertical="center"/>
    </xf>
    <xf numFmtId="0" fontId="0" fillId="2" borderId="0" xfId="0" applyFill="1" applyAlignment="1"/>
    <xf numFmtId="0" fontId="12" fillId="2" borderId="0" xfId="2" applyFont="1" applyFill="1" applyAlignment="1">
      <alignment horizontal="right" vertical="center"/>
    </xf>
    <xf numFmtId="0" fontId="12" fillId="2" borderId="1" xfId="2" applyFont="1" applyFill="1" applyBorder="1" applyAlignment="1">
      <alignment horizontal="centerContinuous"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0" fontId="4" fillId="2" borderId="3" xfId="2" applyFill="1" applyBorder="1" applyAlignment="1">
      <alignment horizontal="centerContinuous" vertical="center"/>
    </xf>
    <xf numFmtId="0" fontId="4" fillId="2" borderId="4" xfId="2" applyFill="1" applyBorder="1" applyAlignment="1">
      <alignment horizontal="centerContinuous" vertical="center"/>
    </xf>
    <xf numFmtId="0" fontId="12" fillId="2" borderId="0" xfId="2" applyFont="1" applyFill="1" applyAlignment="1">
      <alignment horizontal="left" vertical="center"/>
    </xf>
    <xf numFmtId="0" fontId="12" fillId="2" borderId="11" xfId="2" applyFont="1" applyFill="1" applyBorder="1" applyAlignment="1">
      <alignment horizontal="center" vertical="center" wrapText="1"/>
    </xf>
    <xf numFmtId="0" fontId="12" fillId="2" borderId="10" xfId="2" applyFont="1" applyFill="1" applyBorder="1" applyAlignment="1" applyProtection="1">
      <alignment horizontal="left" vertical="center"/>
    </xf>
    <xf numFmtId="0" fontId="12" fillId="2" borderId="3" xfId="2" applyFont="1" applyFill="1" applyBorder="1" applyAlignment="1" applyProtection="1">
      <alignment horizontal="left" vertical="center"/>
    </xf>
    <xf numFmtId="0" fontId="12" fillId="2" borderId="9" xfId="2" applyFont="1" applyFill="1" applyBorder="1" applyAlignment="1" applyProtection="1">
      <alignment horizontal="center" vertical="center"/>
    </xf>
    <xf numFmtId="176" fontId="12" fillId="2" borderId="1" xfId="2" applyNumberFormat="1" applyFont="1" applyFill="1" applyBorder="1" applyAlignment="1" applyProtection="1">
      <alignment horizontal="center" vertical="center"/>
    </xf>
    <xf numFmtId="0" fontId="12" fillId="2" borderId="0" xfId="2" applyFont="1" applyFill="1" applyBorder="1" applyAlignment="1" applyProtection="1">
      <alignment horizontal="left" vertical="center"/>
    </xf>
    <xf numFmtId="0" fontId="33" fillId="2" borderId="0" xfId="2" applyFont="1" applyFill="1" applyBorder="1" applyProtection="1">
      <alignment vertical="center"/>
      <protection hidden="1"/>
    </xf>
    <xf numFmtId="0" fontId="11" fillId="2" borderId="0" xfId="2" applyFont="1" applyFill="1" applyBorder="1" applyProtection="1">
      <alignment vertical="center"/>
      <protection hidden="1"/>
    </xf>
    <xf numFmtId="0" fontId="12" fillId="2" borderId="0" xfId="2" applyFont="1" applyFill="1" applyAlignment="1" applyProtection="1">
      <alignment horizontal="right" vertical="center"/>
    </xf>
    <xf numFmtId="0" fontId="11" fillId="2" borderId="0" xfId="2" applyFont="1" applyFill="1" applyBorder="1" applyProtection="1">
      <alignment vertical="center"/>
    </xf>
    <xf numFmtId="0" fontId="12" fillId="2" borderId="0" xfId="2" applyFont="1" applyFill="1" applyBorder="1" applyAlignment="1" applyProtection="1">
      <alignment horizontal="centerContinuous" vertical="center"/>
    </xf>
    <xf numFmtId="185" fontId="8" fillId="5" borderId="0" xfId="1" applyNumberFormat="1" applyFont="1" applyFill="1" applyAlignment="1">
      <alignment horizontal="center" vertical="center"/>
    </xf>
    <xf numFmtId="58" fontId="8" fillId="0" borderId="0" xfId="1" applyNumberFormat="1" applyFont="1" applyFill="1" applyProtection="1">
      <alignment vertical="center"/>
      <protection locked="0"/>
    </xf>
    <xf numFmtId="0" fontId="8" fillId="0" borderId="0" xfId="1" applyFont="1" applyFill="1" applyProtection="1">
      <alignment vertical="center"/>
      <protection locked="0"/>
    </xf>
    <xf numFmtId="0" fontId="8" fillId="0" borderId="0" xfId="1" applyFont="1" applyFill="1" applyAlignment="1" applyProtection="1">
      <alignment horizontal="center" vertical="center"/>
      <protection locked="0"/>
    </xf>
    <xf numFmtId="177" fontId="23" fillId="4" borderId="6" xfId="4" applyNumberFormat="1" applyFont="1" applyFill="1" applyBorder="1" applyAlignment="1" applyProtection="1">
      <alignment vertical="center" shrinkToFit="1"/>
      <protection locked="0"/>
    </xf>
    <xf numFmtId="177" fontId="23" fillId="4" borderId="0" xfId="4" applyNumberFormat="1" applyFont="1" applyFill="1" applyBorder="1" applyAlignment="1" applyProtection="1">
      <alignment vertical="center" shrinkToFit="1"/>
      <protection locked="0"/>
    </xf>
    <xf numFmtId="178" fontId="23" fillId="4" borderId="6" xfId="4" applyNumberFormat="1" applyFont="1" applyFill="1" applyBorder="1" applyAlignment="1" applyProtection="1">
      <alignment vertical="center" shrinkToFit="1"/>
      <protection locked="0"/>
    </xf>
    <xf numFmtId="177" fontId="23" fillId="10" borderId="0" xfId="4" applyNumberFormat="1" applyFont="1" applyFill="1" applyBorder="1" applyAlignment="1" applyProtection="1">
      <alignment vertical="center" shrinkToFit="1"/>
      <protection locked="0"/>
    </xf>
    <xf numFmtId="178" fontId="23" fillId="10" borderId="6" xfId="4" applyNumberFormat="1" applyFont="1" applyFill="1" applyBorder="1" applyAlignment="1" applyProtection="1">
      <alignment vertical="center" shrinkToFit="1"/>
      <protection locked="0"/>
    </xf>
    <xf numFmtId="177" fontId="22" fillId="3" borderId="17" xfId="4" applyNumberFormat="1" applyFont="1" applyFill="1" applyBorder="1" applyAlignment="1" applyProtection="1">
      <alignment vertical="center" shrinkToFit="1"/>
    </xf>
    <xf numFmtId="178" fontId="22" fillId="3" borderId="28" xfId="4" applyNumberFormat="1" applyFont="1" applyFill="1" applyBorder="1" applyAlignment="1" applyProtection="1">
      <alignment vertical="center" shrinkToFit="1"/>
    </xf>
    <xf numFmtId="177" fontId="22" fillId="3" borderId="28" xfId="4" applyNumberFormat="1" applyFont="1" applyFill="1" applyBorder="1" applyAlignment="1" applyProtection="1">
      <alignment vertical="center" shrinkToFit="1"/>
    </xf>
    <xf numFmtId="178" fontId="22" fillId="3" borderId="23" xfId="4" applyNumberFormat="1" applyFont="1" applyFill="1" applyBorder="1" applyAlignment="1" applyProtection="1">
      <alignment vertical="center" shrinkToFit="1"/>
    </xf>
    <xf numFmtId="177" fontId="23" fillId="3" borderId="17" xfId="4" applyNumberFormat="1" applyFont="1" applyFill="1" applyBorder="1" applyAlignment="1" applyProtection="1">
      <alignment vertical="center" shrinkToFit="1"/>
    </xf>
    <xf numFmtId="188" fontId="12" fillId="4" borderId="1" xfId="2" applyNumberFormat="1" applyFont="1" applyFill="1" applyBorder="1" applyAlignment="1" applyProtection="1">
      <alignment horizontal="center" vertical="center" shrinkToFit="1"/>
      <protection locked="0"/>
    </xf>
    <xf numFmtId="38" fontId="26" fillId="0" borderId="50" xfId="4" applyFont="1" applyFill="1" applyBorder="1">
      <alignment vertical="center"/>
    </xf>
    <xf numFmtId="38" fontId="4" fillId="0" borderId="50" xfId="4" applyFont="1" applyBorder="1">
      <alignment vertical="center"/>
    </xf>
    <xf numFmtId="38" fontId="28" fillId="11" borderId="49" xfId="4" applyFont="1" applyFill="1" applyBorder="1">
      <alignment vertical="center"/>
    </xf>
    <xf numFmtId="38" fontId="28" fillId="11" borderId="50" xfId="4" applyFont="1" applyFill="1" applyBorder="1">
      <alignment vertical="center"/>
    </xf>
    <xf numFmtId="38" fontId="18" fillId="0" borderId="44" xfId="4" applyFont="1" applyBorder="1">
      <alignment vertical="center"/>
    </xf>
    <xf numFmtId="38" fontId="18" fillId="0" borderId="50" xfId="4" applyFont="1" applyBorder="1">
      <alignment vertical="center"/>
    </xf>
    <xf numFmtId="178" fontId="15" fillId="0" borderId="44" xfId="4" applyNumberFormat="1" applyFont="1" applyBorder="1">
      <alignment vertical="center"/>
    </xf>
    <xf numFmtId="178" fontId="15" fillId="0" borderId="44" xfId="4" applyNumberFormat="1" applyFont="1" applyBorder="1" applyAlignment="1" applyProtection="1">
      <alignment vertical="center" shrinkToFit="1"/>
      <protection locked="0"/>
    </xf>
    <xf numFmtId="38" fontId="18" fillId="3" borderId="50" xfId="4" applyFont="1" applyFill="1" applyBorder="1">
      <alignment vertical="center"/>
    </xf>
    <xf numFmtId="38" fontId="15" fillId="3" borderId="44" xfId="4" applyFont="1" applyFill="1" applyBorder="1">
      <alignment vertical="center"/>
    </xf>
    <xf numFmtId="38" fontId="18" fillId="3" borderId="44" xfId="4" applyFont="1" applyFill="1" applyBorder="1">
      <alignment vertical="center"/>
    </xf>
    <xf numFmtId="178" fontId="15" fillId="3" borderId="44" xfId="4" applyNumberFormat="1" applyFont="1" applyFill="1" applyBorder="1">
      <alignment vertical="center"/>
    </xf>
    <xf numFmtId="38" fontId="28" fillId="11" borderId="50" xfId="4" applyFont="1" applyFill="1" applyBorder="1" applyProtection="1">
      <alignment vertical="center"/>
    </xf>
    <xf numFmtId="38" fontId="18" fillId="0" borderId="41" xfId="4" applyFont="1" applyBorder="1">
      <alignment vertical="center"/>
    </xf>
    <xf numFmtId="38" fontId="18" fillId="0" borderId="49" xfId="4" applyFont="1" applyFill="1" applyBorder="1">
      <alignment vertical="center"/>
    </xf>
    <xf numFmtId="38" fontId="26" fillId="0" borderId="19" xfId="4" applyFont="1" applyBorder="1" applyAlignment="1">
      <alignment vertical="center" shrinkToFit="1"/>
    </xf>
    <xf numFmtId="38" fontId="26" fillId="0" borderId="20" xfId="4" applyFont="1" applyBorder="1" applyAlignment="1" applyProtection="1">
      <alignment vertical="center" shrinkToFit="1"/>
    </xf>
    <xf numFmtId="38" fontId="18" fillId="0" borderId="19" xfId="4" applyFont="1" applyBorder="1" applyAlignment="1">
      <alignment horizontal="centerContinuous" vertical="center" shrinkToFit="1"/>
    </xf>
    <xf numFmtId="38" fontId="18" fillId="0" borderId="3" xfId="4" applyFont="1" applyBorder="1" applyAlignment="1">
      <alignment horizontal="centerContinuous" vertical="center" shrinkToFit="1"/>
    </xf>
    <xf numFmtId="38" fontId="18" fillId="0" borderId="2" xfId="4" applyFont="1" applyBorder="1" applyAlignment="1">
      <alignment horizontal="centerContinuous" vertical="center" shrinkToFit="1"/>
    </xf>
    <xf numFmtId="38" fontId="18" fillId="0" borderId="4" xfId="4" applyFont="1" applyBorder="1" applyAlignment="1">
      <alignment horizontal="centerContinuous" vertical="center" shrinkToFit="1"/>
    </xf>
    <xf numFmtId="38" fontId="18" fillId="0" borderId="13" xfId="4" applyFont="1" applyBorder="1" applyAlignment="1">
      <alignment vertical="center" shrinkToFit="1"/>
    </xf>
    <xf numFmtId="38" fontId="4" fillId="0" borderId="13" xfId="4" applyFont="1" applyBorder="1" applyAlignment="1">
      <alignment horizontal="centerContinuous" vertical="center" shrinkToFit="1"/>
    </xf>
    <xf numFmtId="38" fontId="4" fillId="0" borderId="13" xfId="4" applyFont="1" applyBorder="1" applyAlignment="1">
      <alignment vertical="center" shrinkToFit="1"/>
    </xf>
    <xf numFmtId="38" fontId="29" fillId="11" borderId="4" xfId="4" applyFont="1" applyFill="1" applyBorder="1" applyAlignment="1" applyProtection="1">
      <alignment vertical="center" shrinkToFit="1"/>
      <protection locked="0"/>
    </xf>
    <xf numFmtId="0" fontId="32" fillId="2" borderId="0" xfId="2" applyFont="1" applyFill="1" applyBorder="1" applyAlignment="1" applyProtection="1">
      <alignment vertical="center" shrinkToFit="1"/>
    </xf>
    <xf numFmtId="177" fontId="12" fillId="2" borderId="8" xfId="3" applyNumberFormat="1" applyFont="1" applyFill="1" applyBorder="1" applyProtection="1">
      <alignment vertical="center"/>
    </xf>
    <xf numFmtId="178" fontId="12" fillId="2" borderId="14" xfId="3" applyNumberFormat="1" applyFont="1" applyFill="1" applyBorder="1" applyProtection="1">
      <alignment vertical="center"/>
    </xf>
    <xf numFmtId="177" fontId="12" fillId="2" borderId="1" xfId="3" applyNumberFormat="1" applyFont="1" applyFill="1" applyBorder="1" applyProtection="1">
      <alignment vertical="center"/>
    </xf>
    <xf numFmtId="178" fontId="12" fillId="2" borderId="15" xfId="3" applyNumberFormat="1" applyFont="1" applyFill="1" applyBorder="1" applyProtection="1">
      <alignment vertical="center"/>
    </xf>
    <xf numFmtId="177" fontId="12" fillId="2" borderId="15" xfId="3" applyNumberFormat="1" applyFont="1" applyFill="1" applyBorder="1" applyProtection="1">
      <alignment vertical="center"/>
    </xf>
    <xf numFmtId="0" fontId="33" fillId="2" borderId="0" xfId="2" applyFont="1" applyFill="1" applyBorder="1" applyProtection="1">
      <alignment vertical="center"/>
    </xf>
    <xf numFmtId="0" fontId="12" fillId="0" borderId="0" xfId="2" applyFont="1" applyFill="1" applyBorder="1" applyAlignment="1" applyProtection="1">
      <alignment vertical="top" wrapText="1"/>
    </xf>
    <xf numFmtId="0" fontId="12" fillId="0" borderId="0" xfId="2" applyFont="1" applyFill="1" applyBorder="1" applyAlignment="1" applyProtection="1">
      <alignment vertical="top"/>
    </xf>
    <xf numFmtId="0" fontId="4" fillId="2" borderId="0" xfId="2" applyFill="1" applyBorder="1" applyProtection="1">
      <alignment vertical="center"/>
    </xf>
    <xf numFmtId="0" fontId="11" fillId="2" borderId="0" xfId="2" applyFont="1" applyFill="1" applyBorder="1">
      <alignment vertical="center"/>
    </xf>
    <xf numFmtId="0" fontId="12" fillId="2" borderId="0" xfId="2" applyFont="1" applyFill="1" applyBorder="1" applyAlignment="1" applyProtection="1">
      <alignment vertical="top" wrapText="1"/>
      <protection locked="0"/>
    </xf>
    <xf numFmtId="0" fontId="12" fillId="2" borderId="0" xfId="2" applyFont="1" applyFill="1" applyBorder="1" applyAlignment="1" applyProtection="1">
      <alignment vertical="top"/>
      <protection locked="0"/>
    </xf>
    <xf numFmtId="0" fontId="12" fillId="2" borderId="0" xfId="2" applyFont="1" applyFill="1" applyBorder="1" applyAlignment="1">
      <alignment vertical="top" wrapText="1"/>
    </xf>
    <xf numFmtId="0" fontId="12" fillId="2" borderId="0" xfId="2" applyFont="1" applyFill="1" applyBorder="1" applyAlignment="1">
      <alignment vertical="top"/>
    </xf>
    <xf numFmtId="177" fontId="1" fillId="7" borderId="6" xfId="4" applyNumberFormat="1" applyFont="1" applyFill="1" applyBorder="1" applyAlignment="1" applyProtection="1">
      <alignment vertical="center" shrinkToFit="1"/>
      <protection locked="0"/>
    </xf>
    <xf numFmtId="177" fontId="1" fillId="7" borderId="7" xfId="4" applyNumberFormat="1" applyFont="1" applyFill="1" applyBorder="1" applyAlignment="1" applyProtection="1">
      <alignment vertical="center" shrinkToFit="1"/>
      <protection locked="0"/>
    </xf>
    <xf numFmtId="177" fontId="1" fillId="7" borderId="10" xfId="4" applyNumberFormat="1" applyFont="1" applyFill="1" applyBorder="1" applyAlignment="1" applyProtection="1">
      <alignment vertical="center" shrinkToFit="1"/>
      <protection locked="0"/>
    </xf>
    <xf numFmtId="177" fontId="1" fillId="7" borderId="11" xfId="4" applyNumberFormat="1" applyFont="1" applyFill="1" applyBorder="1" applyAlignment="1" applyProtection="1">
      <alignment vertical="center" shrinkToFit="1"/>
      <protection locked="0"/>
    </xf>
    <xf numFmtId="177" fontId="1" fillId="4" borderId="30" xfId="4" applyNumberFormat="1" applyFont="1" applyFill="1" applyBorder="1" applyAlignment="1" applyProtection="1">
      <alignment vertical="center" shrinkToFit="1"/>
    </xf>
    <xf numFmtId="177" fontId="1" fillId="4" borderId="9" xfId="4" applyNumberFormat="1" applyFont="1" applyFill="1" applyBorder="1" applyAlignment="1" applyProtection="1">
      <alignment vertical="center" shrinkToFit="1"/>
    </xf>
    <xf numFmtId="177" fontId="1" fillId="10" borderId="4" xfId="4" applyNumberFormat="1" applyFont="1" applyFill="1" applyBorder="1" applyAlignment="1" applyProtection="1">
      <alignment vertical="center" shrinkToFit="1"/>
      <protection locked="0"/>
    </xf>
    <xf numFmtId="178" fontId="15" fillId="3" borderId="54" xfId="4" applyNumberFormat="1" applyFont="1" applyFill="1" applyBorder="1">
      <alignment vertical="center"/>
    </xf>
    <xf numFmtId="177" fontId="0" fillId="0" borderId="0" xfId="0" applyNumberFormat="1" applyProtection="1">
      <alignment vertical="center"/>
      <protection locked="0"/>
    </xf>
    <xf numFmtId="0" fontId="18" fillId="0" borderId="0" xfId="0" applyFont="1">
      <alignment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14" fillId="2" borderId="0" xfId="1" applyFont="1" applyFill="1" applyAlignment="1">
      <alignment horizontal="center" vertical="top"/>
    </xf>
    <xf numFmtId="0" fontId="14" fillId="2" borderId="13" xfId="1" applyFont="1" applyFill="1" applyBorder="1" applyAlignment="1">
      <alignment horizontal="center" vertical="top"/>
    </xf>
    <xf numFmtId="0" fontId="8" fillId="2" borderId="0" xfId="1" applyFont="1" applyFill="1" applyAlignment="1">
      <alignment horizontal="center" vertical="top"/>
    </xf>
    <xf numFmtId="0" fontId="8" fillId="2" borderId="13" xfId="1" applyFont="1" applyFill="1" applyBorder="1" applyAlignment="1">
      <alignment horizontal="center" vertical="top"/>
    </xf>
    <xf numFmtId="0" fontId="8" fillId="4" borderId="9" xfId="1" applyFont="1" applyFill="1" applyBorder="1" applyAlignment="1" applyProtection="1">
      <alignment horizontal="center" vertical="center"/>
      <protection locked="0"/>
    </xf>
    <xf numFmtId="0" fontId="8" fillId="4" borderId="10"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horizontal="righ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14" fillId="0" borderId="0" xfId="1" applyFont="1" applyAlignment="1">
      <alignment horizontal="center" vertical="center"/>
    </xf>
    <xf numFmtId="0" fontId="14" fillId="0" borderId="13" xfId="1" applyFont="1" applyBorder="1" applyAlignment="1">
      <alignment horizontal="center" vertical="center"/>
    </xf>
    <xf numFmtId="176" fontId="8" fillId="4" borderId="9" xfId="1" applyNumberFormat="1" applyFont="1" applyFill="1" applyBorder="1" applyAlignment="1" applyProtection="1">
      <alignment horizontal="center" vertical="center"/>
      <protection locked="0"/>
    </xf>
    <xf numFmtId="176" fontId="8" fillId="4" borderId="10" xfId="1" applyNumberFormat="1" applyFont="1" applyFill="1" applyBorder="1" applyAlignment="1" applyProtection="1">
      <alignment horizontal="center" vertical="center"/>
      <protection locked="0"/>
    </xf>
    <xf numFmtId="176" fontId="8" fillId="4" borderId="11" xfId="1" applyNumberFormat="1" applyFont="1" applyFill="1" applyBorder="1" applyAlignment="1" applyProtection="1">
      <alignment horizontal="center" vertical="center"/>
      <protection locked="0"/>
    </xf>
    <xf numFmtId="38" fontId="37" fillId="9" borderId="22" xfId="4" applyFont="1" applyFill="1" applyBorder="1" applyAlignment="1" applyProtection="1">
      <alignment horizontal="center" vertical="center"/>
    </xf>
    <xf numFmtId="38" fontId="37" fillId="9" borderId="18" xfId="4" applyFont="1" applyFill="1" applyBorder="1" applyAlignment="1" applyProtection="1">
      <alignment horizontal="center" vertical="center"/>
    </xf>
    <xf numFmtId="38" fontId="37" fillId="9" borderId="25" xfId="4" applyFont="1" applyFill="1" applyBorder="1" applyAlignment="1" applyProtection="1">
      <alignment horizontal="center" vertical="center"/>
    </xf>
    <xf numFmtId="38" fontId="7" fillId="0" borderId="33" xfId="4" applyFont="1" applyFill="1" applyBorder="1" applyAlignment="1" applyProtection="1">
      <alignment horizontal="center" vertical="center" shrinkToFit="1"/>
    </xf>
    <xf numFmtId="38" fontId="7" fillId="0" borderId="1" xfId="4" applyFont="1" applyFill="1" applyBorder="1" applyAlignment="1" applyProtection="1">
      <alignment horizontal="center" vertical="center" shrinkToFit="1"/>
    </xf>
    <xf numFmtId="38" fontId="34" fillId="0" borderId="34" xfId="4" applyFont="1" applyBorder="1" applyAlignment="1" applyProtection="1">
      <alignment horizontal="center" vertical="center"/>
    </xf>
    <xf numFmtId="38" fontId="34" fillId="0" borderId="35" xfId="4" applyFont="1" applyBorder="1" applyAlignment="1" applyProtection="1">
      <alignment horizontal="center" vertical="center"/>
    </xf>
    <xf numFmtId="38" fontId="34" fillId="0" borderId="31" xfId="4" applyFont="1" applyBorder="1" applyAlignment="1" applyProtection="1">
      <alignment horizontal="center" vertical="center"/>
    </xf>
    <xf numFmtId="38" fontId="34" fillId="0" borderId="32" xfId="4" applyFont="1" applyBorder="1" applyAlignment="1" applyProtection="1">
      <alignment horizontal="center" vertical="center"/>
    </xf>
    <xf numFmtId="38" fontId="34" fillId="0" borderId="36" xfId="4" applyFont="1" applyBorder="1" applyAlignment="1" applyProtection="1">
      <alignment horizontal="center" vertical="center" textRotation="255"/>
    </xf>
    <xf numFmtId="38" fontId="34" fillId="0" borderId="17" xfId="4" applyFont="1" applyBorder="1" applyAlignment="1" applyProtection="1">
      <alignment horizontal="center" vertical="center" textRotation="255"/>
    </xf>
    <xf numFmtId="38" fontId="34" fillId="0" borderId="23" xfId="4" applyFont="1" applyBorder="1" applyAlignment="1" applyProtection="1">
      <alignment horizontal="center" vertical="center" textRotation="255"/>
    </xf>
    <xf numFmtId="38" fontId="34" fillId="0" borderId="47" xfId="4" applyFont="1" applyBorder="1" applyAlignment="1" applyProtection="1">
      <alignment horizontal="center" vertical="center" textRotation="255"/>
    </xf>
    <xf numFmtId="38" fontId="34" fillId="0" borderId="42" xfId="4" applyFont="1" applyBorder="1" applyAlignment="1" applyProtection="1">
      <alignment horizontal="center" vertical="center" textRotation="255"/>
    </xf>
    <xf numFmtId="38" fontId="34" fillId="0" borderId="40" xfId="4" applyFont="1" applyBorder="1" applyAlignment="1" applyProtection="1">
      <alignment horizontal="center" vertical="center" textRotation="255"/>
    </xf>
    <xf numFmtId="38" fontId="34" fillId="0" borderId="27" xfId="4" applyFont="1" applyBorder="1" applyAlignment="1" applyProtection="1">
      <alignment horizontal="center" vertical="center" textRotation="255"/>
    </xf>
    <xf numFmtId="38" fontId="37" fillId="9" borderId="22" xfId="4" applyFont="1" applyFill="1" applyBorder="1" applyAlignment="1" applyProtection="1">
      <alignment horizontal="center" vertical="center" shrinkToFit="1"/>
    </xf>
    <xf numFmtId="38" fontId="37" fillId="9" borderId="18" xfId="4" applyFont="1" applyFill="1" applyBorder="1" applyAlignment="1" applyProtection="1">
      <alignment horizontal="center" vertical="center" shrinkToFit="1"/>
    </xf>
    <xf numFmtId="38" fontId="37" fillId="9" borderId="25" xfId="4" applyFont="1" applyFill="1" applyBorder="1" applyAlignment="1" applyProtection="1">
      <alignment horizontal="center" vertical="center" shrinkToFit="1"/>
    </xf>
    <xf numFmtId="38" fontId="34" fillId="0" borderId="21" xfId="4" applyFont="1" applyBorder="1" applyAlignment="1" applyProtection="1">
      <alignment horizontal="center" vertical="center" textRotation="255"/>
    </xf>
    <xf numFmtId="0" fontId="8" fillId="0" borderId="0" xfId="1" applyFont="1" applyAlignment="1">
      <alignment horizontal="left" vertical="top" wrapText="1"/>
    </xf>
    <xf numFmtId="0" fontId="8" fillId="0" borderId="0" xfId="1" applyFont="1" applyAlignment="1">
      <alignment horizontal="center" vertical="center"/>
    </xf>
    <xf numFmtId="0" fontId="8" fillId="0" borderId="0" xfId="1" applyFont="1" applyAlignment="1">
      <alignment horizontal="left" vertical="center"/>
    </xf>
    <xf numFmtId="186" fontId="8" fillId="5" borderId="0" xfId="1" applyNumberFormat="1" applyFont="1" applyFill="1" applyAlignment="1">
      <alignment horizontal="center" vertical="center"/>
    </xf>
    <xf numFmtId="0" fontId="12" fillId="0" borderId="0" xfId="2"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center" wrapText="1"/>
    </xf>
    <xf numFmtId="0" fontId="12" fillId="2" borderId="2" xfId="2" applyFont="1" applyFill="1" applyBorder="1" applyAlignment="1" applyProtection="1">
      <alignment horizontal="center" vertical="center" textRotation="255"/>
    </xf>
    <xf numFmtId="0" fontId="12" fillId="2" borderId="4" xfId="2" applyFont="1" applyFill="1" applyBorder="1" applyAlignment="1" applyProtection="1">
      <alignment horizontal="center" vertical="center" textRotation="255"/>
    </xf>
    <xf numFmtId="0" fontId="12" fillId="2" borderId="12" xfId="2" applyFont="1" applyFill="1" applyBorder="1" applyAlignment="1" applyProtection="1">
      <alignment horizontal="center" vertical="center" textRotation="255"/>
    </xf>
    <xf numFmtId="0" fontId="12" fillId="2" borderId="13" xfId="2" applyFont="1" applyFill="1" applyBorder="1" applyAlignment="1" applyProtection="1">
      <alignment horizontal="center" vertical="center" textRotation="255"/>
    </xf>
    <xf numFmtId="0" fontId="12" fillId="2" borderId="0" xfId="2" applyFont="1" applyFill="1" applyBorder="1" applyAlignment="1" applyProtection="1">
      <alignment horizontal="center" vertical="center" textRotation="255"/>
    </xf>
    <xf numFmtId="0" fontId="12" fillId="2" borderId="5" xfId="2" applyFont="1" applyFill="1" applyBorder="1" applyAlignment="1" applyProtection="1">
      <alignment horizontal="center" vertical="center" textRotation="255"/>
    </xf>
    <xf numFmtId="0" fontId="12" fillId="2" borderId="6" xfId="2" applyFont="1" applyFill="1" applyBorder="1" applyAlignment="1" applyProtection="1">
      <alignment horizontal="center" vertical="center" textRotation="255"/>
    </xf>
    <xf numFmtId="0" fontId="12" fillId="2" borderId="8" xfId="2" applyFont="1" applyFill="1" applyBorder="1" applyAlignment="1" applyProtection="1">
      <alignment horizontal="center" vertical="center" textRotation="255"/>
    </xf>
    <xf numFmtId="0" fontId="12" fillId="2" borderId="15" xfId="2" applyFont="1" applyFill="1" applyBorder="1" applyAlignment="1" applyProtection="1">
      <alignment horizontal="center" vertical="center" textRotation="255"/>
    </xf>
    <xf numFmtId="0" fontId="12" fillId="0" borderId="0" xfId="2" applyFont="1" applyFill="1" applyBorder="1" applyAlignment="1" applyProtection="1">
      <alignment horizontal="left" vertical="center"/>
    </xf>
    <xf numFmtId="0" fontId="11" fillId="2" borderId="0" xfId="2" applyFont="1" applyFill="1" applyBorder="1" applyAlignment="1" applyProtection="1">
      <alignment horizontal="center" vertical="center"/>
    </xf>
    <xf numFmtId="0" fontId="12" fillId="2" borderId="3" xfId="2" applyFont="1" applyFill="1" applyBorder="1" applyAlignment="1" applyProtection="1">
      <alignment horizontal="center" vertical="center" textRotation="255"/>
    </xf>
    <xf numFmtId="0" fontId="12" fillId="2" borderId="3" xfId="2" applyFont="1" applyFill="1" applyBorder="1" applyAlignment="1" applyProtection="1">
      <alignment horizontal="center" vertical="center"/>
    </xf>
    <xf numFmtId="0" fontId="12" fillId="2" borderId="6" xfId="2" applyFont="1" applyFill="1" applyBorder="1" applyAlignment="1" applyProtection="1">
      <alignment horizontal="center" vertical="center"/>
    </xf>
    <xf numFmtId="0" fontId="12" fillId="2" borderId="9" xfId="2" applyFont="1" applyFill="1" applyBorder="1" applyAlignment="1" applyProtection="1">
      <alignment horizontal="left" vertical="center"/>
    </xf>
    <xf numFmtId="0" fontId="12" fillId="2" borderId="10" xfId="2" applyFont="1" applyFill="1" applyBorder="1" applyAlignment="1" applyProtection="1">
      <alignment horizontal="left" vertical="center"/>
    </xf>
    <xf numFmtId="0" fontId="12" fillId="2" borderId="11" xfId="2" applyFont="1" applyFill="1" applyBorder="1" applyAlignment="1" applyProtection="1">
      <alignment horizontal="left" vertical="center"/>
    </xf>
    <xf numFmtId="0" fontId="12" fillId="2" borderId="1" xfId="2" applyFont="1" applyFill="1" applyBorder="1" applyAlignment="1" applyProtection="1">
      <alignment horizontal="center" vertical="center"/>
    </xf>
    <xf numFmtId="0" fontId="12" fillId="2" borderId="5" xfId="2" applyFont="1" applyFill="1" applyBorder="1" applyAlignment="1" applyProtection="1">
      <alignment horizontal="center" vertical="center"/>
    </xf>
    <xf numFmtId="0" fontId="12" fillId="2" borderId="7" xfId="2" applyFont="1" applyFill="1" applyBorder="1" applyAlignment="1" applyProtection="1">
      <alignment horizontal="center" vertical="center"/>
    </xf>
    <xf numFmtId="0" fontId="12" fillId="2" borderId="0" xfId="2" applyFont="1" applyFill="1" applyBorder="1" applyAlignment="1" applyProtection="1">
      <alignment horizontal="center" vertical="center"/>
    </xf>
    <xf numFmtId="0" fontId="12" fillId="2" borderId="6" xfId="2" applyFont="1" applyFill="1" applyBorder="1" applyAlignment="1" applyProtection="1">
      <alignment horizontal="right" vertical="center"/>
    </xf>
    <xf numFmtId="0" fontId="12" fillId="2" borderId="14" xfId="2" applyFont="1" applyFill="1" applyBorder="1" applyAlignment="1" applyProtection="1">
      <alignment horizontal="center" vertical="center" textRotation="255"/>
    </xf>
    <xf numFmtId="0" fontId="12" fillId="2" borderId="9" xfId="2" applyFont="1" applyFill="1" applyBorder="1" applyAlignment="1" applyProtection="1">
      <alignment horizontal="center" vertical="center"/>
    </xf>
    <xf numFmtId="0" fontId="12" fillId="2" borderId="10" xfId="2" applyFont="1" applyFill="1" applyBorder="1" applyAlignment="1" applyProtection="1">
      <alignment horizontal="center" vertical="center"/>
    </xf>
    <xf numFmtId="0" fontId="12" fillId="2" borderId="11" xfId="2" applyFont="1" applyFill="1" applyBorder="1" applyAlignment="1" applyProtection="1">
      <alignment horizontal="center" vertical="center"/>
    </xf>
    <xf numFmtId="0" fontId="12" fillId="0" borderId="0" xfId="2" applyFont="1" applyFill="1" applyBorder="1" applyAlignment="1" applyProtection="1">
      <alignment horizontal="left" vertical="top" wrapText="1"/>
    </xf>
    <xf numFmtId="0" fontId="12" fillId="2" borderId="3"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176" fontId="12" fillId="2" borderId="9" xfId="2" applyNumberFormat="1" applyFont="1" applyFill="1" applyBorder="1" applyAlignment="1" applyProtection="1">
      <alignment horizontal="center" vertical="center"/>
    </xf>
    <xf numFmtId="176" fontId="12" fillId="2" borderId="11" xfId="2" applyNumberFormat="1" applyFont="1" applyFill="1" applyBorder="1" applyAlignment="1" applyProtection="1">
      <alignment horizontal="center" vertical="center"/>
    </xf>
    <xf numFmtId="176" fontId="12" fillId="2" borderId="1" xfId="2" applyNumberFormat="1" applyFont="1" applyFill="1" applyBorder="1" applyAlignment="1" applyProtection="1">
      <alignment horizontal="center" vertical="center"/>
    </xf>
    <xf numFmtId="0" fontId="12" fillId="2" borderId="4" xfId="2" applyFont="1" applyFill="1" applyBorder="1" applyAlignment="1" applyProtection="1">
      <alignment horizontal="center" vertical="center"/>
    </xf>
    <xf numFmtId="0" fontId="12" fillId="2" borderId="0" xfId="2" applyFont="1" applyFill="1" applyAlignment="1" applyProtection="1">
      <alignment horizontal="center" vertical="center" textRotation="255"/>
    </xf>
    <xf numFmtId="0" fontId="12" fillId="2" borderId="7" xfId="2" applyFont="1" applyFill="1" applyBorder="1" applyAlignment="1" applyProtection="1">
      <alignment horizontal="center" vertical="center" textRotation="255"/>
    </xf>
    <xf numFmtId="0" fontId="12" fillId="2" borderId="1" xfId="2" applyFont="1" applyFill="1" applyBorder="1" applyAlignment="1" applyProtection="1">
      <alignment horizontal="left" vertical="center" wrapText="1"/>
      <protection locked="0"/>
    </xf>
    <xf numFmtId="0" fontId="0" fillId="2" borderId="11" xfId="0" applyFill="1" applyBorder="1" applyAlignment="1" applyProtection="1">
      <alignment horizontal="left"/>
      <protection locked="0"/>
    </xf>
    <xf numFmtId="0" fontId="12" fillId="2" borderId="9" xfId="2" applyFont="1" applyFill="1" applyBorder="1" applyAlignment="1" applyProtection="1">
      <alignment horizontal="center" vertical="center" wrapText="1"/>
      <protection locked="0"/>
    </xf>
    <xf numFmtId="0" fontId="12" fillId="2" borderId="10" xfId="2" applyFont="1" applyFill="1" applyBorder="1" applyAlignment="1" applyProtection="1">
      <alignment horizontal="center" vertical="center" wrapText="1"/>
      <protection locked="0"/>
    </xf>
    <xf numFmtId="0" fontId="12" fillId="2" borderId="11" xfId="2"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8" fillId="2" borderId="9" xfId="2" applyFont="1" applyFill="1" applyBorder="1" applyAlignment="1" applyProtection="1">
      <alignment horizontal="center" vertical="center"/>
      <protection locked="0"/>
    </xf>
    <xf numFmtId="0" fontId="8" fillId="2" borderId="10" xfId="2" applyFont="1" applyFill="1" applyBorder="1" applyAlignment="1" applyProtection="1">
      <alignment horizontal="center" vertical="center"/>
      <protection locked="0"/>
    </xf>
    <xf numFmtId="0" fontId="8" fillId="2" borderId="11" xfId="2" applyFont="1" applyFill="1" applyBorder="1" applyAlignment="1" applyProtection="1">
      <alignment horizontal="center" vertical="center"/>
      <protection locked="0"/>
    </xf>
    <xf numFmtId="184" fontId="8" fillId="2" borderId="9" xfId="2" applyNumberFormat="1" applyFont="1" applyFill="1" applyBorder="1" applyAlignment="1" applyProtection="1">
      <alignment horizontal="center" vertical="center"/>
      <protection locked="0"/>
    </xf>
    <xf numFmtId="184" fontId="8" fillId="2" borderId="10" xfId="2" applyNumberFormat="1" applyFont="1" applyFill="1" applyBorder="1" applyAlignment="1" applyProtection="1">
      <alignment horizontal="center" vertical="center"/>
      <protection locked="0"/>
    </xf>
    <xf numFmtId="184" fontId="8" fillId="2" borderId="11" xfId="2" applyNumberFormat="1" applyFont="1" applyFill="1" applyBorder="1" applyAlignment="1" applyProtection="1">
      <alignment horizontal="center" vertical="center"/>
      <protection locked="0"/>
    </xf>
    <xf numFmtId="177" fontId="8" fillId="2" borderId="9" xfId="2" applyNumberFormat="1" applyFont="1" applyFill="1" applyBorder="1" applyAlignment="1" applyProtection="1">
      <alignment horizontal="center" vertical="center"/>
      <protection locked="0"/>
    </xf>
    <xf numFmtId="177" fontId="8" fillId="2" borderId="11" xfId="2" applyNumberFormat="1" applyFont="1" applyFill="1" applyBorder="1" applyAlignment="1" applyProtection="1">
      <alignment horizontal="center" vertical="center"/>
      <protection locked="0"/>
    </xf>
    <xf numFmtId="0" fontId="12" fillId="2" borderId="0" xfId="2" applyFont="1" applyFill="1" applyAlignment="1">
      <alignment horizontal="left" vertical="center"/>
    </xf>
    <xf numFmtId="0" fontId="12" fillId="2" borderId="6" xfId="2" applyFont="1" applyFill="1" applyBorder="1" applyAlignment="1">
      <alignment horizontal="center" vertical="center"/>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0" fillId="2" borderId="10" xfId="0" applyFill="1" applyBorder="1" applyAlignment="1"/>
    <xf numFmtId="0" fontId="0" fillId="2" borderId="11" xfId="0" applyFill="1" applyBorder="1" applyAlignment="1"/>
    <xf numFmtId="0" fontId="0" fillId="2" borderId="14" xfId="0" applyFill="1" applyBorder="1" applyAlignment="1">
      <alignment horizontal="center"/>
    </xf>
    <xf numFmtId="0" fontId="0" fillId="2" borderId="0" xfId="0" applyFill="1" applyAlignment="1"/>
    <xf numFmtId="0" fontId="11" fillId="2" borderId="0" xfId="2" applyFont="1" applyFill="1" applyAlignment="1">
      <alignment horizontal="left" vertical="center"/>
    </xf>
    <xf numFmtId="0" fontId="4" fillId="0" borderId="0" xfId="2">
      <alignment vertical="center"/>
    </xf>
    <xf numFmtId="0" fontId="12" fillId="2" borderId="9" xfId="2" applyFont="1" applyFill="1" applyBorder="1" applyAlignment="1">
      <alignment horizontal="right" vertical="center"/>
    </xf>
    <xf numFmtId="0" fontId="0" fillId="2" borderId="10" xfId="0" applyFill="1" applyBorder="1" applyAlignment="1">
      <alignment horizontal="right"/>
    </xf>
    <xf numFmtId="183" fontId="12" fillId="2" borderId="10" xfId="2" applyNumberFormat="1" applyFont="1" applyFill="1" applyBorder="1" applyAlignment="1">
      <alignment horizontal="center" vertical="center"/>
    </xf>
    <xf numFmtId="183" fontId="0" fillId="2" borderId="10" xfId="0" applyNumberFormat="1" applyFill="1" applyBorder="1" applyAlignment="1">
      <alignment horizontal="center"/>
    </xf>
    <xf numFmtId="0" fontId="8" fillId="2" borderId="9"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12" fillId="2" borderId="7" xfId="2" applyFont="1" applyFill="1" applyBorder="1" applyAlignment="1">
      <alignment horizontal="left" vertical="center"/>
    </xf>
    <xf numFmtId="0" fontId="0" fillId="2" borderId="6" xfId="0" applyFill="1" applyBorder="1" applyAlignment="1"/>
    <xf numFmtId="184" fontId="8" fillId="2" borderId="9" xfId="2" applyNumberFormat="1" applyFont="1" applyFill="1" applyBorder="1" applyAlignment="1">
      <alignment horizontal="center" vertical="center"/>
    </xf>
    <xf numFmtId="184" fontId="8" fillId="2" borderId="10" xfId="2" applyNumberFormat="1" applyFont="1" applyFill="1" applyBorder="1" applyAlignment="1">
      <alignment horizontal="center" vertical="center"/>
    </xf>
    <xf numFmtId="184" fontId="8" fillId="2" borderId="11" xfId="2" applyNumberFormat="1" applyFont="1" applyFill="1" applyBorder="1" applyAlignment="1">
      <alignment horizontal="center" vertical="center"/>
    </xf>
    <xf numFmtId="177" fontId="8" fillId="2" borderId="9"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0" fontId="12" fillId="2" borderId="9"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4" fillId="2" borderId="0" xfId="2" applyFill="1">
      <alignment vertical="center"/>
    </xf>
    <xf numFmtId="0" fontId="12" fillId="2" borderId="11" xfId="2" applyFont="1" applyFill="1" applyBorder="1" applyAlignment="1">
      <alignment horizontal="left" vertical="center"/>
    </xf>
    <xf numFmtId="0" fontId="12" fillId="2" borderId="1" xfId="2" applyFont="1" applyFill="1" applyBorder="1" applyAlignment="1" applyProtection="1">
      <alignment horizontal="center" vertical="center" wrapText="1"/>
    </xf>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0" borderId="6" xfId="0" applyBorder="1" applyAlignment="1" applyProtection="1"/>
    <xf numFmtId="0" fontId="0" fillId="0" borderId="7" xfId="0" applyBorder="1" applyAlignment="1" applyProtection="1"/>
    <xf numFmtId="0" fontId="0" fillId="0" borderId="14" xfId="0" applyBorder="1" applyAlignment="1" applyProtection="1">
      <alignment horizontal="center"/>
    </xf>
    <xf numFmtId="0" fontId="12" fillId="0" borderId="0" xfId="2" applyFont="1" applyFill="1" applyBorder="1" applyAlignment="1" applyProtection="1">
      <alignment horizontal="left" vertical="top"/>
    </xf>
    <xf numFmtId="0" fontId="12" fillId="2" borderId="0" xfId="2" applyFont="1" applyFill="1" applyBorder="1" applyAlignment="1">
      <alignment horizontal="left" vertical="center" wrapText="1"/>
    </xf>
    <xf numFmtId="0" fontId="12" fillId="2" borderId="0" xfId="2" applyFont="1" applyFill="1" applyBorder="1" applyAlignment="1">
      <alignment horizontal="left" vertical="top" wrapText="1"/>
    </xf>
    <xf numFmtId="0" fontId="12" fillId="2" borderId="0" xfId="2" applyFont="1" applyFill="1" applyBorder="1" applyAlignment="1" applyProtection="1">
      <alignment horizontal="left" vertical="top" wrapText="1"/>
      <protection locked="0"/>
    </xf>
    <xf numFmtId="0" fontId="12" fillId="2" borderId="0" xfId="2" applyFont="1" applyFill="1" applyBorder="1" applyAlignment="1">
      <alignment horizontal="center"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2" fillId="2" borderId="6" xfId="2" applyFont="1" applyFill="1" applyBorder="1" applyAlignment="1">
      <alignment horizontal="right" vertical="center"/>
    </xf>
    <xf numFmtId="0" fontId="12" fillId="2" borderId="7" xfId="2" applyFont="1" applyFill="1" applyBorder="1" applyAlignment="1">
      <alignment horizontal="center" vertical="center"/>
    </xf>
    <xf numFmtId="0" fontId="12" fillId="2" borderId="0" xfId="2" applyFont="1" applyFill="1" applyBorder="1" applyAlignment="1" applyProtection="1">
      <alignment horizontal="left" vertical="center" wrapText="1"/>
    </xf>
    <xf numFmtId="0" fontId="12" fillId="2" borderId="0" xfId="2" applyFont="1" applyFill="1" applyBorder="1" applyAlignment="1" applyProtection="1">
      <alignment horizontal="left" vertical="center"/>
    </xf>
    <xf numFmtId="0" fontId="12" fillId="2" borderId="9" xfId="2" applyFont="1" applyFill="1" applyBorder="1" applyAlignment="1" applyProtection="1">
      <alignment horizontal="center" vertical="center"/>
      <protection locked="0"/>
    </xf>
    <xf numFmtId="0" fontId="12" fillId="2" borderId="11" xfId="2" applyFont="1" applyFill="1" applyBorder="1" applyAlignment="1" applyProtection="1">
      <alignment horizontal="center" vertical="center"/>
      <protection locked="0"/>
    </xf>
  </cellXfs>
  <cellStyles count="6">
    <cellStyle name="ハイパーリンク" xfId="5" builtinId="8"/>
    <cellStyle name="桁区切り" xfId="4" builtinId="6"/>
    <cellStyle name="桁区切り 2" xfId="3" xr:uid="{CA2775A9-416E-4EC5-A90F-0157B6D70766}"/>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CC"/>
      <color rgb="FF0000FF"/>
      <color rgb="FFFFDEBD"/>
      <color rgb="FFFFFFE1"/>
      <color rgb="FFFFFFEB"/>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21981</xdr:colOff>
      <xdr:row>60</xdr:row>
      <xdr:rowOff>0</xdr:rowOff>
    </xdr:from>
    <xdr:to>
      <xdr:col>6</xdr:col>
      <xdr:colOff>679622</xdr:colOff>
      <xdr:row>60</xdr:row>
      <xdr:rowOff>695422</xdr:rowOff>
    </xdr:to>
    <xdr:pic>
      <xdr:nvPicPr>
        <xdr:cNvPr id="2" name="図 1">
          <a:extLst>
            <a:ext uri="{FF2B5EF4-FFF2-40B4-BE49-F238E27FC236}">
              <a16:creationId xmlns:a16="http://schemas.microsoft.com/office/drawing/2014/main" id="{ABC42604-FC80-E0AE-7EF9-EADD505D4455}"/>
            </a:ext>
          </a:extLst>
        </xdr:cNvPr>
        <xdr:cNvPicPr>
          <a:picLocks noChangeAspect="1"/>
        </xdr:cNvPicPr>
      </xdr:nvPicPr>
      <xdr:blipFill>
        <a:blip xmlns:r="http://schemas.openxmlformats.org/officeDocument/2006/relationships" r:embed="rId1"/>
        <a:stretch>
          <a:fillRect/>
        </a:stretch>
      </xdr:blipFill>
      <xdr:spPr>
        <a:xfrm>
          <a:off x="549519" y="17079058"/>
          <a:ext cx="2987603" cy="695422"/>
        </a:xfrm>
        <a:prstGeom prst="rect">
          <a:avLst/>
        </a:prstGeom>
      </xdr:spPr>
    </xdr:pic>
    <xdr:clientData/>
  </xdr:twoCellAnchor>
  <xdr:twoCellAnchor editAs="oneCell">
    <xdr:from>
      <xdr:col>2</xdr:col>
      <xdr:colOff>21981</xdr:colOff>
      <xdr:row>64</xdr:row>
      <xdr:rowOff>0</xdr:rowOff>
    </xdr:from>
    <xdr:to>
      <xdr:col>6</xdr:col>
      <xdr:colOff>470043</xdr:colOff>
      <xdr:row>64</xdr:row>
      <xdr:rowOff>704948</xdr:rowOff>
    </xdr:to>
    <xdr:pic>
      <xdr:nvPicPr>
        <xdr:cNvPr id="6" name="図 5">
          <a:extLst>
            <a:ext uri="{FF2B5EF4-FFF2-40B4-BE49-F238E27FC236}">
              <a16:creationId xmlns:a16="http://schemas.microsoft.com/office/drawing/2014/main" id="{5EC82F38-23A1-CB3E-71A8-2952D31B7755}"/>
            </a:ext>
          </a:extLst>
        </xdr:cNvPr>
        <xdr:cNvPicPr>
          <a:picLocks noChangeAspect="1"/>
        </xdr:cNvPicPr>
      </xdr:nvPicPr>
      <xdr:blipFill>
        <a:blip xmlns:r="http://schemas.openxmlformats.org/officeDocument/2006/relationships" r:embed="rId2"/>
        <a:stretch>
          <a:fillRect/>
        </a:stretch>
      </xdr:blipFill>
      <xdr:spPr>
        <a:xfrm>
          <a:off x="549519" y="18566423"/>
          <a:ext cx="2778024" cy="704948"/>
        </a:xfrm>
        <a:prstGeom prst="rect">
          <a:avLst/>
        </a:prstGeom>
      </xdr:spPr>
    </xdr:pic>
    <xdr:clientData/>
  </xdr:twoCellAnchor>
  <xdr:twoCellAnchor editAs="oneCell">
    <xdr:from>
      <xdr:col>6</xdr:col>
      <xdr:colOff>424229</xdr:colOff>
      <xdr:row>64</xdr:row>
      <xdr:rowOff>123825</xdr:rowOff>
    </xdr:from>
    <xdr:to>
      <xdr:col>7</xdr:col>
      <xdr:colOff>26777</xdr:colOff>
      <xdr:row>64</xdr:row>
      <xdr:rowOff>476250</xdr:rowOff>
    </xdr:to>
    <xdr:pic>
      <xdr:nvPicPr>
        <xdr:cNvPr id="5" name="図 4">
          <a:extLst>
            <a:ext uri="{FF2B5EF4-FFF2-40B4-BE49-F238E27FC236}">
              <a16:creationId xmlns:a16="http://schemas.microsoft.com/office/drawing/2014/main" id="{222DFB03-523C-0677-FDDC-DCB3662845AE}"/>
            </a:ext>
          </a:extLst>
        </xdr:cNvPr>
        <xdr:cNvPicPr>
          <a:picLocks noChangeAspect="1"/>
        </xdr:cNvPicPr>
      </xdr:nvPicPr>
      <xdr:blipFill>
        <a:blip xmlns:r="http://schemas.openxmlformats.org/officeDocument/2006/relationships" r:embed="rId3"/>
        <a:stretch>
          <a:fillRect/>
        </a:stretch>
      </xdr:blipFill>
      <xdr:spPr>
        <a:xfrm>
          <a:off x="3281729" y="18690248"/>
          <a:ext cx="291279" cy="352425"/>
        </a:xfrm>
        <a:prstGeom prst="rect">
          <a:avLst/>
        </a:prstGeom>
      </xdr:spPr>
    </xdr:pic>
    <xdr:clientData/>
  </xdr:twoCellAnchor>
  <xdr:twoCellAnchor editAs="oneCell">
    <xdr:from>
      <xdr:col>2</xdr:col>
      <xdr:colOff>0</xdr:colOff>
      <xdr:row>33</xdr:row>
      <xdr:rowOff>0</xdr:rowOff>
    </xdr:from>
    <xdr:to>
      <xdr:col>8</xdr:col>
      <xdr:colOff>46393</xdr:colOff>
      <xdr:row>33</xdr:row>
      <xdr:rowOff>3000375</xdr:rowOff>
    </xdr:to>
    <xdr:pic>
      <xdr:nvPicPr>
        <xdr:cNvPr id="4" name="図 3">
          <a:extLst>
            <a:ext uri="{FF2B5EF4-FFF2-40B4-BE49-F238E27FC236}">
              <a16:creationId xmlns:a16="http://schemas.microsoft.com/office/drawing/2014/main" id="{4D603A49-B707-7928-D22B-BF80F9BCDF81}"/>
            </a:ext>
          </a:extLst>
        </xdr:cNvPr>
        <xdr:cNvPicPr>
          <a:picLocks noChangeAspect="1"/>
        </xdr:cNvPicPr>
      </xdr:nvPicPr>
      <xdr:blipFill>
        <a:blip xmlns:r="http://schemas.openxmlformats.org/officeDocument/2006/relationships" r:embed="rId4"/>
        <a:stretch>
          <a:fillRect/>
        </a:stretch>
      </xdr:blipFill>
      <xdr:spPr>
        <a:xfrm>
          <a:off x="533400" y="6905625"/>
          <a:ext cx="3742093" cy="3000375"/>
        </a:xfrm>
        <a:prstGeom prst="rect">
          <a:avLst/>
        </a:prstGeom>
      </xdr:spPr>
    </xdr:pic>
    <xdr:clientData/>
  </xdr:twoCellAnchor>
  <xdr:twoCellAnchor editAs="oneCell">
    <xdr:from>
      <xdr:col>9</xdr:col>
      <xdr:colOff>0</xdr:colOff>
      <xdr:row>33</xdr:row>
      <xdr:rowOff>0</xdr:rowOff>
    </xdr:from>
    <xdr:to>
      <xdr:col>12</xdr:col>
      <xdr:colOff>276225</xdr:colOff>
      <xdr:row>33</xdr:row>
      <xdr:rowOff>2985222</xdr:rowOff>
    </xdr:to>
    <xdr:pic>
      <xdr:nvPicPr>
        <xdr:cNvPr id="8" name="図 7">
          <a:extLst>
            <a:ext uri="{FF2B5EF4-FFF2-40B4-BE49-F238E27FC236}">
              <a16:creationId xmlns:a16="http://schemas.microsoft.com/office/drawing/2014/main" id="{1D75041A-0B99-ABC7-9817-F2E061508EE6}"/>
            </a:ext>
          </a:extLst>
        </xdr:cNvPr>
        <xdr:cNvPicPr>
          <a:picLocks noChangeAspect="1"/>
        </xdr:cNvPicPr>
      </xdr:nvPicPr>
      <xdr:blipFill>
        <a:blip xmlns:r="http://schemas.openxmlformats.org/officeDocument/2006/relationships" r:embed="rId5"/>
        <a:stretch>
          <a:fillRect/>
        </a:stretch>
      </xdr:blipFill>
      <xdr:spPr>
        <a:xfrm>
          <a:off x="4914900" y="7381875"/>
          <a:ext cx="2333625" cy="2985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WKCA4869\&#21069;&#25173;&#12356;&#22522;&#30990;&#12487;&#12540;&#12479;\&#27096;&#24335;28&#25913;&#21892;\&#27096;&#24335;28&#12471;&#12473;&#12486;&#12512;&#29992;_&#31777;&#26131;&#36899;&#32080;&#33258;&#21205;&#20316;&#25104;&#12434;&#30446;&#27161;&#12395;.xlsx" TargetMode="External"/><Relationship Id="rId1" Type="http://schemas.openxmlformats.org/officeDocument/2006/relationships/externalLinkPath" Target="https://metijapan.sharepoint.com/teams/pjteam_220200160/Shared%20Documents/03_&#21106;&#36009;&#27861;&#20107;&#26989;&#32773;&#20998;&#26512;&#12471;&#12473;&#12486;&#12512;/&#27096;&#24335;28&#12471;&#12473;&#12486;&#12512;&#29992;_&#31777;&#26131;&#36899;&#32080;&#33258;&#21205;&#20316;&#25104;&#12434;&#30446;&#27161;&#12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名称一覧"/>
      <sheetName val="連結作業表"/>
      <sheetName val="別表（イ）"/>
      <sheetName val="別表（ロ）"/>
      <sheetName val="別表（ハ、ニ）"/>
      <sheetName val="別表（ホ、ヘ）"/>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economy/consumer/credit/maebaraizigyousyanominasanh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93F6-164E-4295-8B69-1FC88E6A6894}">
  <sheetPr>
    <pageSetUpPr fitToPage="1"/>
  </sheetPr>
  <dimension ref="A1:P80"/>
  <sheetViews>
    <sheetView tabSelected="1" view="pageBreakPreview" zoomScaleNormal="100" zoomScaleSheetLayoutView="100" workbookViewId="0">
      <selection activeCell="C3" sqref="C3"/>
    </sheetView>
  </sheetViews>
  <sheetFormatPr defaultRowHeight="18.75"/>
  <cols>
    <col min="1" max="3" width="3.5" customWidth="1"/>
  </cols>
  <sheetData>
    <row r="1" spans="1:12">
      <c r="A1" t="s">
        <v>570</v>
      </c>
    </row>
    <row r="2" spans="1:12">
      <c r="A2" t="s">
        <v>0</v>
      </c>
    </row>
    <row r="3" spans="1:12">
      <c r="B3" t="s">
        <v>1</v>
      </c>
      <c r="C3" t="s">
        <v>598</v>
      </c>
    </row>
    <row r="4" spans="1:12">
      <c r="C4" t="s">
        <v>599</v>
      </c>
    </row>
    <row r="5" spans="1:12">
      <c r="C5" t="s">
        <v>2</v>
      </c>
    </row>
    <row r="6" spans="1:12">
      <c r="C6" s="52" t="s">
        <v>3</v>
      </c>
    </row>
    <row r="7" spans="1:12">
      <c r="C7" s="52"/>
    </row>
    <row r="8" spans="1:12">
      <c r="A8" t="s">
        <v>4</v>
      </c>
    </row>
    <row r="9" spans="1:12">
      <c r="B9" t="s">
        <v>1</v>
      </c>
      <c r="C9" t="s">
        <v>5</v>
      </c>
    </row>
    <row r="10" spans="1:12">
      <c r="B10" t="s">
        <v>1</v>
      </c>
      <c r="C10" t="s">
        <v>6</v>
      </c>
      <c r="L10" s="53"/>
    </row>
    <row r="11" spans="1:12">
      <c r="D11" s="54" t="s">
        <v>7</v>
      </c>
      <c r="L11" s="53"/>
    </row>
    <row r="12" spans="1:12">
      <c r="B12" t="s">
        <v>1</v>
      </c>
      <c r="C12" t="s">
        <v>8</v>
      </c>
      <c r="L12" s="53"/>
    </row>
    <row r="13" spans="1:12">
      <c r="D13" s="54" t="s">
        <v>9</v>
      </c>
      <c r="L13" s="53"/>
    </row>
    <row r="14" spans="1:12">
      <c r="B14" t="s">
        <v>1</v>
      </c>
      <c r="C14" t="s">
        <v>10</v>
      </c>
      <c r="L14" s="53"/>
    </row>
    <row r="15" spans="1:12">
      <c r="D15" s="54" t="s">
        <v>11</v>
      </c>
      <c r="L15" s="53"/>
    </row>
    <row r="16" spans="1:12">
      <c r="L16" s="53"/>
    </row>
    <row r="17" spans="1:15">
      <c r="A17" t="s">
        <v>623</v>
      </c>
      <c r="L17" s="53"/>
    </row>
    <row r="18" spans="1:15">
      <c r="B18" t="s">
        <v>1</v>
      </c>
      <c r="C18" t="s">
        <v>12</v>
      </c>
      <c r="L18" s="53"/>
    </row>
    <row r="19" spans="1:15">
      <c r="B19" t="s">
        <v>1</v>
      </c>
      <c r="C19" t="s">
        <v>13</v>
      </c>
    </row>
    <row r="20" spans="1:15">
      <c r="C20" t="s">
        <v>624</v>
      </c>
    </row>
    <row r="21" spans="1:15">
      <c r="D21" s="54" t="s">
        <v>14</v>
      </c>
    </row>
    <row r="22" spans="1:15">
      <c r="D22" s="54" t="s">
        <v>15</v>
      </c>
    </row>
    <row r="23" spans="1:15">
      <c r="B23" t="s">
        <v>1</v>
      </c>
      <c r="C23" t="s">
        <v>609</v>
      </c>
    </row>
    <row r="24" spans="1:15">
      <c r="C24" t="s">
        <v>16</v>
      </c>
    </row>
    <row r="25" spans="1:15">
      <c r="C25" t="s">
        <v>17</v>
      </c>
    </row>
    <row r="26" spans="1:15">
      <c r="B26" t="s">
        <v>1</v>
      </c>
      <c r="C26" t="s">
        <v>622</v>
      </c>
    </row>
    <row r="28" spans="1:15">
      <c r="A28" t="s">
        <v>547</v>
      </c>
    </row>
    <row r="29" spans="1:15">
      <c r="B29" t="s">
        <v>1</v>
      </c>
      <c r="C29" t="s">
        <v>625</v>
      </c>
    </row>
    <row r="30" spans="1:15">
      <c r="B30" t="s">
        <v>1</v>
      </c>
      <c r="C30" t="s">
        <v>571</v>
      </c>
    </row>
    <row r="31" spans="1:15">
      <c r="B31" t="s">
        <v>1</v>
      </c>
      <c r="C31" t="s">
        <v>574</v>
      </c>
    </row>
    <row r="32" spans="1:15">
      <c r="C32" s="163" t="s">
        <v>626</v>
      </c>
      <c r="D32" s="164"/>
      <c r="E32" s="164"/>
      <c r="F32" s="164"/>
      <c r="G32" s="164"/>
      <c r="H32" s="164"/>
      <c r="I32" s="165"/>
      <c r="J32" s="163" t="s">
        <v>573</v>
      </c>
      <c r="K32" s="164"/>
      <c r="L32" s="164"/>
      <c r="M32" s="164"/>
      <c r="N32" s="164"/>
      <c r="O32" s="165"/>
    </row>
    <row r="33" spans="1:15">
      <c r="C33" s="166" t="s">
        <v>572</v>
      </c>
      <c r="D33" s="167"/>
      <c r="E33" s="167"/>
      <c r="F33" s="167"/>
      <c r="G33" s="167"/>
      <c r="H33" s="167"/>
      <c r="I33" s="168"/>
      <c r="J33" s="166"/>
      <c r="K33" s="167"/>
      <c r="L33" s="167"/>
      <c r="M33" s="167"/>
      <c r="N33" s="167"/>
      <c r="O33" s="168"/>
    </row>
    <row r="34" spans="1:15" ht="240.75" customHeight="1">
      <c r="C34" s="169"/>
      <c r="D34" s="170"/>
      <c r="E34" s="170"/>
      <c r="F34" s="170"/>
      <c r="G34" s="170"/>
      <c r="H34" s="170"/>
      <c r="I34" s="171"/>
      <c r="J34" s="169"/>
      <c r="K34" s="170"/>
      <c r="L34" s="170"/>
      <c r="M34" s="170"/>
      <c r="N34" s="170"/>
      <c r="O34" s="171"/>
    </row>
    <row r="35" spans="1:15">
      <c r="B35" t="s">
        <v>1</v>
      </c>
      <c r="C35" t="s">
        <v>548</v>
      </c>
    </row>
    <row r="36" spans="1:15">
      <c r="C36" s="112" t="s">
        <v>627</v>
      </c>
    </row>
    <row r="37" spans="1:15">
      <c r="C37" s="112" t="s">
        <v>610</v>
      </c>
    </row>
    <row r="38" spans="1:15">
      <c r="B38" t="s">
        <v>1</v>
      </c>
      <c r="C38" s="112" t="s">
        <v>628</v>
      </c>
    </row>
    <row r="40" spans="1:15">
      <c r="A40" t="s">
        <v>549</v>
      </c>
    </row>
    <row r="41" spans="1:15">
      <c r="B41" t="s">
        <v>1</v>
      </c>
      <c r="C41" t="s">
        <v>18</v>
      </c>
    </row>
    <row r="42" spans="1:15">
      <c r="C42" s="412" t="s">
        <v>19</v>
      </c>
    </row>
    <row r="43" spans="1:15">
      <c r="B43" t="s">
        <v>1</v>
      </c>
      <c r="C43" t="s">
        <v>20</v>
      </c>
    </row>
    <row r="44" spans="1:15">
      <c r="C44" t="s">
        <v>629</v>
      </c>
    </row>
    <row r="45" spans="1:15">
      <c r="B45" t="s">
        <v>1</v>
      </c>
      <c r="C45" t="s">
        <v>21</v>
      </c>
    </row>
    <row r="47" spans="1:15">
      <c r="A47" t="s">
        <v>550</v>
      </c>
    </row>
    <row r="48" spans="1:15">
      <c r="B48" t="s">
        <v>1</v>
      </c>
      <c r="C48" t="s">
        <v>22</v>
      </c>
    </row>
    <row r="49" spans="1:16">
      <c r="C49" s="412" t="s">
        <v>19</v>
      </c>
    </row>
    <row r="50" spans="1:16">
      <c r="B50" t="s">
        <v>1</v>
      </c>
      <c r="C50" t="s">
        <v>23</v>
      </c>
    </row>
    <row r="51" spans="1:16">
      <c r="C51" t="s">
        <v>629</v>
      </c>
    </row>
    <row r="53" spans="1:16">
      <c r="A53" t="s">
        <v>551</v>
      </c>
    </row>
    <row r="54" spans="1:16">
      <c r="B54" t="s">
        <v>1</v>
      </c>
      <c r="C54" t="s">
        <v>24</v>
      </c>
    </row>
    <row r="55" spans="1:16">
      <c r="C55" s="412" t="s">
        <v>634</v>
      </c>
    </row>
    <row r="56" spans="1:16">
      <c r="B56" t="s">
        <v>1</v>
      </c>
      <c r="C56" t="s">
        <v>25</v>
      </c>
    </row>
    <row r="57" spans="1:16">
      <c r="B57" t="s">
        <v>1</v>
      </c>
      <c r="C57" t="s">
        <v>544</v>
      </c>
    </row>
    <row r="58" spans="1:16">
      <c r="C58" s="163" t="s">
        <v>26</v>
      </c>
      <c r="D58" s="164"/>
      <c r="E58" s="164"/>
      <c r="F58" s="164"/>
      <c r="G58" s="164"/>
      <c r="H58" s="164"/>
      <c r="I58" s="164"/>
      <c r="J58" s="164"/>
      <c r="K58" s="164"/>
      <c r="L58" s="164"/>
      <c r="M58" s="164"/>
      <c r="N58" s="164"/>
      <c r="O58" s="164"/>
      <c r="P58" s="165"/>
    </row>
    <row r="59" spans="1:16">
      <c r="C59" s="166" t="s">
        <v>27</v>
      </c>
      <c r="D59" s="167"/>
      <c r="E59" s="167"/>
      <c r="F59" s="167"/>
      <c r="G59" s="167"/>
      <c r="H59" s="167"/>
      <c r="I59" s="167"/>
      <c r="J59" s="167"/>
      <c r="K59" s="167"/>
      <c r="L59" s="167"/>
      <c r="M59" s="167"/>
      <c r="N59" s="167"/>
      <c r="O59" s="167"/>
      <c r="P59" s="168"/>
    </row>
    <row r="60" spans="1:16">
      <c r="C60" s="166" t="s">
        <v>545</v>
      </c>
      <c r="D60" s="167"/>
      <c r="E60" s="167"/>
      <c r="F60" s="167"/>
      <c r="G60" s="167"/>
      <c r="H60" s="167"/>
      <c r="I60" s="167"/>
      <c r="J60" s="167"/>
      <c r="K60" s="167"/>
      <c r="L60" s="167"/>
      <c r="M60" s="167"/>
      <c r="N60" s="167"/>
      <c r="O60" s="167"/>
      <c r="P60" s="168"/>
    </row>
    <row r="61" spans="1:16" ht="60" customHeight="1">
      <c r="C61" s="169"/>
      <c r="D61" s="170"/>
      <c r="E61" s="170"/>
      <c r="F61" s="170"/>
      <c r="G61" s="170"/>
      <c r="H61" s="170"/>
      <c r="I61" s="170"/>
      <c r="J61" s="170"/>
      <c r="K61" s="170"/>
      <c r="L61" s="170"/>
      <c r="M61" s="170"/>
      <c r="N61" s="170"/>
      <c r="O61" s="170"/>
      <c r="P61" s="171"/>
    </row>
    <row r="62" spans="1:16">
      <c r="C62" s="163" t="s">
        <v>611</v>
      </c>
      <c r="D62" s="164"/>
      <c r="E62" s="164"/>
      <c r="F62" s="164"/>
      <c r="G62" s="164"/>
      <c r="H62" s="164"/>
      <c r="I62" s="164"/>
      <c r="J62" s="164"/>
      <c r="K62" s="164"/>
      <c r="L62" s="164"/>
      <c r="M62" s="164"/>
      <c r="N62" s="164"/>
      <c r="O62" s="164"/>
      <c r="P62" s="165"/>
    </row>
    <row r="63" spans="1:16">
      <c r="C63" s="166" t="s">
        <v>28</v>
      </c>
      <c r="D63" s="167"/>
      <c r="E63" s="167"/>
      <c r="F63" s="167"/>
      <c r="G63" s="167"/>
      <c r="H63" s="167"/>
      <c r="I63" s="167"/>
      <c r="J63" s="167"/>
      <c r="K63" s="167"/>
      <c r="L63" s="167"/>
      <c r="M63" s="167"/>
      <c r="N63" s="167"/>
      <c r="O63" s="167"/>
      <c r="P63" s="168"/>
    </row>
    <row r="64" spans="1:16">
      <c r="C64" s="166" t="s">
        <v>546</v>
      </c>
      <c r="D64" s="167"/>
      <c r="E64" s="167"/>
      <c r="F64" s="167"/>
      <c r="G64" s="167"/>
      <c r="H64" s="167"/>
      <c r="I64" s="167"/>
      <c r="J64" s="167"/>
      <c r="K64" s="167"/>
      <c r="L64" s="167"/>
      <c r="M64" s="167"/>
      <c r="N64" s="167"/>
      <c r="O64" s="167"/>
      <c r="P64" s="168"/>
    </row>
    <row r="65" spans="1:16" ht="57" customHeight="1">
      <c r="C65" s="169"/>
      <c r="D65" s="170"/>
      <c r="E65" s="170"/>
      <c r="F65" s="170"/>
      <c r="G65" s="170"/>
      <c r="H65" s="170"/>
      <c r="I65" s="170"/>
      <c r="J65" s="170"/>
      <c r="K65" s="170"/>
      <c r="L65" s="170"/>
      <c r="M65" s="170"/>
      <c r="N65" s="170"/>
      <c r="O65" s="170"/>
      <c r="P65" s="171"/>
    </row>
    <row r="66" spans="1:16">
      <c r="C66" s="269" t="s">
        <v>630</v>
      </c>
      <c r="D66" s="270"/>
      <c r="E66" s="270"/>
      <c r="F66" s="270"/>
      <c r="G66" s="270"/>
      <c r="H66" s="270"/>
      <c r="I66" s="270"/>
      <c r="J66" s="270"/>
      <c r="K66" s="270"/>
      <c r="L66" s="270"/>
      <c r="M66" s="270"/>
      <c r="N66" s="270"/>
      <c r="O66" s="270"/>
      <c r="P66" s="271"/>
    </row>
    <row r="67" spans="1:16">
      <c r="B67" t="s">
        <v>1</v>
      </c>
      <c r="C67" t="s">
        <v>612</v>
      </c>
    </row>
    <row r="69" spans="1:16">
      <c r="A69" t="s">
        <v>552</v>
      </c>
    </row>
    <row r="70" spans="1:16">
      <c r="B70" t="s">
        <v>1</v>
      </c>
      <c r="C70" t="s">
        <v>29</v>
      </c>
    </row>
    <row r="71" spans="1:16">
      <c r="B71" t="s">
        <v>1</v>
      </c>
      <c r="C71" t="s">
        <v>632</v>
      </c>
    </row>
    <row r="72" spans="1:16">
      <c r="B72" t="s">
        <v>1</v>
      </c>
      <c r="C72" t="s">
        <v>631</v>
      </c>
    </row>
    <row r="74" spans="1:16">
      <c r="A74" t="s">
        <v>553</v>
      </c>
    </row>
    <row r="75" spans="1:16">
      <c r="B75" t="s">
        <v>1</v>
      </c>
      <c r="C75" t="s">
        <v>30</v>
      </c>
    </row>
    <row r="76" spans="1:16">
      <c r="B76" t="s">
        <v>1</v>
      </c>
      <c r="C76" t="s">
        <v>633</v>
      </c>
    </row>
    <row r="77" spans="1:16">
      <c r="B77" t="s">
        <v>1</v>
      </c>
      <c r="C77" t="s">
        <v>619</v>
      </c>
    </row>
    <row r="79" spans="1:16">
      <c r="A79" t="s">
        <v>31</v>
      </c>
    </row>
    <row r="80" spans="1:16">
      <c r="A80" s="103" t="s">
        <v>32</v>
      </c>
    </row>
  </sheetData>
  <sheetProtection algorithmName="SHA-512" hashValue="/MHRNaF8Bm1N5wLcNI7XYdSiMbGpNW5WRiYjV1xBUi6YrPenUkXtfBZVcjPjhZLuC8ikzeQvT1qslFXS2Nhk0w==" saltValue="buA6UnC6tA7h1OJrO9wy2g==" spinCount="100000" sheet="1" objects="1" scenarios="1"/>
  <phoneticPr fontId="5"/>
  <hyperlinks>
    <hyperlink ref="C6" r:id="rId1" xr:uid="{DC8174FE-CCC8-4658-8606-51E913D5B5C4}"/>
  </hyperlinks>
  <pageMargins left="0.25" right="0.25" top="0.75" bottom="0.75" header="0.3" footer="0.3"/>
  <pageSetup paperSize="8" scale="60"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EDF4-3824-4BDE-A97D-CE4948E6F9EA}">
  <sheetPr codeName="Sheet2">
    <tabColor theme="5" tint="0.79998168889431442"/>
    <pageSetUpPr fitToPage="1"/>
  </sheetPr>
  <dimension ref="A1:AE69"/>
  <sheetViews>
    <sheetView view="pageBreakPreview" zoomScaleNormal="100" zoomScaleSheetLayoutView="100" workbookViewId="0">
      <selection activeCell="T7" sqref="T7"/>
    </sheetView>
  </sheetViews>
  <sheetFormatPr defaultColWidth="8.625" defaultRowHeight="13.5"/>
  <cols>
    <col min="1" max="3" width="0.625" style="2" customWidth="1"/>
    <col min="4" max="4" width="16.125" style="2" customWidth="1"/>
    <col min="5" max="5" width="3" style="2" customWidth="1"/>
    <col min="6" max="6" width="2.125" style="2" customWidth="1"/>
    <col min="7" max="18" width="3" style="2" customWidth="1"/>
    <col min="19" max="19" width="4.875" style="2" customWidth="1"/>
    <col min="20" max="20" width="4.75" style="13" customWidth="1"/>
    <col min="21" max="21" width="6.5" style="13" customWidth="1"/>
    <col min="22" max="22" width="2.125" style="13" customWidth="1"/>
    <col min="23" max="23" width="1.75" style="13" customWidth="1"/>
    <col min="24" max="24" width="2.125" style="13" customWidth="1"/>
    <col min="25" max="25" width="13.125" style="2" customWidth="1"/>
    <col min="26" max="26" width="8.375" style="2" customWidth="1"/>
    <col min="27" max="27" width="2.125" style="120" customWidth="1"/>
    <col min="28" max="28" width="8.375" style="2" customWidth="1"/>
    <col min="29" max="29" width="10.75" style="2" customWidth="1"/>
    <col min="30" max="30" width="16.375" style="2" hidden="1" customWidth="1"/>
    <col min="31" max="31" width="10.875" style="2" customWidth="1"/>
    <col min="32" max="16384" width="8.625" style="2"/>
  </cols>
  <sheetData>
    <row r="1" spans="1:31" ht="15.6" customHeight="1">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row>
    <row r="2" spans="1:31" ht="15" customHeight="1">
      <c r="A2" s="424" t="s">
        <v>33</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1"/>
      <c r="AC2" s="1"/>
      <c r="AD2" s="1"/>
    </row>
    <row r="3" spans="1:31" ht="15" customHeight="1">
      <c r="A3" s="424"/>
      <c r="B3" s="424"/>
      <c r="C3" s="424"/>
      <c r="D3" s="424"/>
      <c r="E3" s="424"/>
      <c r="F3" s="424"/>
      <c r="G3" s="424"/>
      <c r="H3" s="424"/>
      <c r="I3" s="424"/>
      <c r="J3" s="424"/>
      <c r="K3" s="424"/>
      <c r="L3" s="424"/>
      <c r="M3" s="424"/>
      <c r="N3" s="424"/>
      <c r="O3" s="424"/>
      <c r="P3" s="424"/>
      <c r="Q3" s="424"/>
      <c r="R3" s="424"/>
      <c r="S3" s="424"/>
      <c r="T3" s="425"/>
      <c r="U3" s="425"/>
      <c r="V3" s="425"/>
      <c r="W3" s="16"/>
      <c r="X3" s="326"/>
      <c r="Y3" s="16"/>
      <c r="Z3" s="28"/>
      <c r="AA3" s="16"/>
    </row>
    <row r="4" spans="1:31" ht="22.5" customHeight="1">
      <c r="A4" s="424" t="s">
        <v>34</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row>
    <row r="5" spans="1:31" ht="22.5" customHeight="1">
      <c r="A5" s="23"/>
      <c r="B5" s="424" t="s">
        <v>35</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row>
    <row r="6" spans="1:31" ht="15.6" customHeight="1">
      <c r="A6" s="23"/>
      <c r="B6" s="23"/>
      <c r="C6" s="23"/>
      <c r="D6" s="23"/>
      <c r="E6" s="120"/>
      <c r="F6" s="120"/>
      <c r="G6" s="120"/>
      <c r="H6" s="120"/>
      <c r="I6" s="120"/>
      <c r="J6" s="120"/>
      <c r="K6" s="120"/>
      <c r="L6" s="120"/>
      <c r="M6" s="426" t="s">
        <v>36</v>
      </c>
      <c r="N6" s="427"/>
      <c r="O6" s="427"/>
      <c r="P6" s="427"/>
      <c r="Q6" s="427"/>
      <c r="R6" s="427"/>
      <c r="S6" s="428"/>
      <c r="T6" s="413" t="s">
        <v>37</v>
      </c>
      <c r="U6" s="414"/>
      <c r="V6" s="414"/>
      <c r="W6" s="414"/>
      <c r="X6" s="415"/>
      <c r="Y6" s="121"/>
      <c r="Z6" s="122"/>
    </row>
    <row r="7" spans="1:31" ht="15" customHeight="1">
      <c r="A7" s="23"/>
      <c r="B7" s="23"/>
      <c r="C7" s="23"/>
      <c r="D7" s="23"/>
      <c r="E7" s="120"/>
      <c r="F7" s="120"/>
      <c r="G7" s="120"/>
      <c r="H7" s="120"/>
      <c r="I7" s="120"/>
      <c r="J7" s="120"/>
      <c r="K7" s="120"/>
      <c r="L7" s="120"/>
      <c r="M7" s="426" t="s">
        <v>620</v>
      </c>
      <c r="N7" s="427"/>
      <c r="O7" s="427"/>
      <c r="P7" s="427"/>
      <c r="Q7" s="427"/>
      <c r="R7" s="427"/>
      <c r="S7" s="428"/>
      <c r="T7" s="33" t="s">
        <v>38</v>
      </c>
      <c r="U7" s="32"/>
      <c r="V7" s="429" t="s">
        <v>39</v>
      </c>
      <c r="W7" s="429"/>
      <c r="X7" s="430"/>
      <c r="Y7" s="36"/>
      <c r="Z7" s="114"/>
      <c r="AB7" s="38" t="str">
        <f>IF(OR(T7=0,U7=0),"許可番号に空欄があります！","")</f>
        <v>許可番号に空欄があります！</v>
      </c>
    </row>
    <row r="8" spans="1:31" ht="15" customHeight="1">
      <c r="A8" s="23"/>
      <c r="B8" s="23"/>
      <c r="C8" s="23"/>
      <c r="D8" s="23"/>
      <c r="E8" s="23"/>
      <c r="F8" s="23"/>
      <c r="G8" s="23"/>
      <c r="H8" s="23"/>
      <c r="I8" s="23"/>
      <c r="J8" s="23"/>
      <c r="K8" s="23"/>
      <c r="L8" s="23"/>
      <c r="M8" s="23"/>
      <c r="N8" s="23"/>
      <c r="O8" s="23"/>
      <c r="P8" s="23"/>
      <c r="Q8" s="23"/>
      <c r="R8" s="23"/>
      <c r="S8" s="23"/>
      <c r="T8" s="325"/>
      <c r="U8" s="325"/>
      <c r="V8" s="325"/>
      <c r="W8" s="16"/>
      <c r="X8" s="16"/>
      <c r="Y8" s="16"/>
      <c r="Z8" s="16"/>
    </row>
    <row r="9" spans="1:31" ht="18" customHeight="1">
      <c r="A9" s="23"/>
      <c r="B9" s="23"/>
      <c r="C9" s="23"/>
      <c r="D9" s="23"/>
      <c r="E9" s="17" t="s">
        <v>40</v>
      </c>
      <c r="F9" s="426" t="s">
        <v>41</v>
      </c>
      <c r="G9" s="427"/>
      <c r="H9" s="427"/>
      <c r="I9" s="427"/>
      <c r="J9" s="427"/>
      <c r="K9" s="427"/>
      <c r="L9" s="427"/>
      <c r="M9" s="427"/>
      <c r="N9" s="427"/>
      <c r="O9" s="427"/>
      <c r="P9" s="427"/>
      <c r="Q9" s="427"/>
      <c r="R9" s="427"/>
      <c r="S9" s="428"/>
      <c r="T9" s="426" t="s">
        <v>42</v>
      </c>
      <c r="U9" s="427"/>
      <c r="V9" s="427"/>
      <c r="W9" s="427"/>
      <c r="X9" s="428"/>
      <c r="Y9" s="119" t="s">
        <v>43</v>
      </c>
      <c r="Z9" s="119" t="s">
        <v>44</v>
      </c>
      <c r="AC9" s="266"/>
    </row>
    <row r="10" spans="1:31" ht="18" customHeight="1">
      <c r="A10" s="431" t="s">
        <v>45</v>
      </c>
      <c r="B10" s="431"/>
      <c r="C10" s="431"/>
      <c r="D10" s="432"/>
      <c r="E10" s="17">
        <v>1</v>
      </c>
      <c r="F10" s="433"/>
      <c r="G10" s="434"/>
      <c r="H10" s="434"/>
      <c r="I10" s="434"/>
      <c r="J10" s="434"/>
      <c r="K10" s="434"/>
      <c r="L10" s="434"/>
      <c r="M10" s="434"/>
      <c r="N10" s="434"/>
      <c r="O10" s="434"/>
      <c r="P10" s="434"/>
      <c r="Q10" s="434"/>
      <c r="R10" s="434"/>
      <c r="S10" s="435"/>
      <c r="T10" s="413" t="str">
        <f>IF(F10&lt;&gt;"", "許可割賦販売業者等", "")</f>
        <v/>
      </c>
      <c r="U10" s="414"/>
      <c r="V10" s="414"/>
      <c r="W10" s="414"/>
      <c r="X10" s="415"/>
      <c r="Y10" s="268"/>
      <c r="Z10" s="362"/>
      <c r="AB10" s="38" t="str">
        <f t="shared" ref="AB10:AB11" si="0">IF(AND(F10&lt;&gt;"",OR(Y10=0,Z10=0)),"決算期・決算月数に空欄があります！","")</f>
        <v/>
      </c>
      <c r="AC10" s="266"/>
    </row>
    <row r="11" spans="1:31" s="14" customFormat="1" ht="18" customHeight="1">
      <c r="A11" s="416" t="s">
        <v>554</v>
      </c>
      <c r="B11" s="416"/>
      <c r="C11" s="416"/>
      <c r="D11" s="417"/>
      <c r="E11" s="17">
        <v>2</v>
      </c>
      <c r="F11" s="420"/>
      <c r="G11" s="421"/>
      <c r="H11" s="421"/>
      <c r="I11" s="421"/>
      <c r="J11" s="421"/>
      <c r="K11" s="421"/>
      <c r="L11" s="421"/>
      <c r="M11" s="421"/>
      <c r="N11" s="421"/>
      <c r="O11" s="421"/>
      <c r="P11" s="421"/>
      <c r="Q11" s="421"/>
      <c r="R11" s="421"/>
      <c r="S11" s="422"/>
      <c r="T11" s="413" t="str">
        <f>IF(F11&lt;&gt;"","関係会社","")</f>
        <v/>
      </c>
      <c r="U11" s="414"/>
      <c r="V11" s="414"/>
      <c r="W11" s="414"/>
      <c r="X11" s="415"/>
      <c r="Y11" s="268"/>
      <c r="Z11" s="362"/>
      <c r="AA11" s="35"/>
      <c r="AB11" s="38" t="str">
        <f t="shared" si="0"/>
        <v/>
      </c>
      <c r="AC11" s="267"/>
      <c r="AD11" s="22" t="s">
        <v>46</v>
      </c>
    </row>
    <row r="12" spans="1:31" s="14" customFormat="1" ht="18" customHeight="1">
      <c r="A12" s="418"/>
      <c r="B12" s="418"/>
      <c r="C12" s="418"/>
      <c r="D12" s="419"/>
      <c r="E12" s="17">
        <v>3</v>
      </c>
      <c r="F12" s="420"/>
      <c r="G12" s="421"/>
      <c r="H12" s="421"/>
      <c r="I12" s="421"/>
      <c r="J12" s="421"/>
      <c r="K12" s="421"/>
      <c r="L12" s="421"/>
      <c r="M12" s="421"/>
      <c r="N12" s="421"/>
      <c r="O12" s="421"/>
      <c r="P12" s="421"/>
      <c r="Q12" s="421"/>
      <c r="R12" s="421"/>
      <c r="S12" s="422"/>
      <c r="T12" s="413" t="str">
        <f t="shared" ref="T12" si="1">IF(F12&lt;&gt;"","関係会社","")</f>
        <v/>
      </c>
      <c r="U12" s="414"/>
      <c r="V12" s="414"/>
      <c r="W12" s="414"/>
      <c r="X12" s="415"/>
      <c r="Y12" s="268"/>
      <c r="Z12" s="362"/>
      <c r="AA12" s="120"/>
      <c r="AB12" s="38" t="str">
        <f>IF(AND(F12&lt;&gt;"",OR(Y12=0,Z12=0)),"決算期・決算月数に空欄があります！","")</f>
        <v/>
      </c>
      <c r="AC12" s="266"/>
      <c r="AD12" s="22" t="s">
        <v>37</v>
      </c>
      <c r="AE12" s="2"/>
    </row>
    <row r="13" spans="1:31" s="14" customFormat="1" ht="18" customHeight="1">
      <c r="A13" s="18"/>
      <c r="B13" s="19"/>
      <c r="C13" s="19"/>
      <c r="D13" s="20"/>
      <c r="E13" s="17">
        <v>4</v>
      </c>
      <c r="F13" s="420"/>
      <c r="G13" s="421"/>
      <c r="H13" s="421"/>
      <c r="I13" s="421"/>
      <c r="J13" s="421"/>
      <c r="K13" s="421"/>
      <c r="L13" s="421"/>
      <c r="M13" s="421"/>
      <c r="N13" s="421"/>
      <c r="O13" s="421"/>
      <c r="P13" s="421"/>
      <c r="Q13" s="421"/>
      <c r="R13" s="421"/>
      <c r="S13" s="422"/>
      <c r="T13" s="413" t="str">
        <f t="shared" ref="T13:T69" si="2">IF(F13&lt;&gt;"","関係会社","")</f>
        <v/>
      </c>
      <c r="U13" s="414"/>
      <c r="V13" s="414"/>
      <c r="W13" s="414"/>
      <c r="X13" s="415"/>
      <c r="Y13" s="268"/>
      <c r="Z13" s="362"/>
      <c r="AA13" s="120"/>
      <c r="AB13" s="38" t="str">
        <f t="shared" ref="AB13:AB69" si="3">IF(AND(F13&lt;&gt;"",OR(Y13=0,Z13=0)),"決算期・決算月数に空欄があります！","")</f>
        <v/>
      </c>
      <c r="AC13" s="266"/>
      <c r="AD13" s="22" t="s">
        <v>47</v>
      </c>
      <c r="AE13" s="2"/>
    </row>
    <row r="14" spans="1:31" s="14" customFormat="1" ht="18" customHeight="1">
      <c r="A14" s="18"/>
      <c r="B14" s="21"/>
      <c r="C14" s="20"/>
      <c r="D14" s="20"/>
      <c r="E14" s="17">
        <v>5</v>
      </c>
      <c r="F14" s="420"/>
      <c r="G14" s="421"/>
      <c r="H14" s="421"/>
      <c r="I14" s="421"/>
      <c r="J14" s="421"/>
      <c r="K14" s="421"/>
      <c r="L14" s="421"/>
      <c r="M14" s="421"/>
      <c r="N14" s="421"/>
      <c r="O14" s="421"/>
      <c r="P14" s="421"/>
      <c r="Q14" s="421"/>
      <c r="R14" s="421"/>
      <c r="S14" s="422"/>
      <c r="T14" s="413" t="str">
        <f t="shared" ref="T14" si="4">IF(F14&lt;&gt;"","関係会社","")</f>
        <v/>
      </c>
      <c r="U14" s="414"/>
      <c r="V14" s="414"/>
      <c r="W14" s="414"/>
      <c r="X14" s="415"/>
      <c r="Y14" s="268"/>
      <c r="Z14" s="362"/>
      <c r="AA14" s="120"/>
      <c r="AB14" s="38" t="str">
        <f t="shared" si="3"/>
        <v/>
      </c>
      <c r="AC14" s="2"/>
      <c r="AD14" s="2"/>
      <c r="AE14" s="2"/>
    </row>
    <row r="15" spans="1:31" s="14" customFormat="1" ht="18" customHeight="1">
      <c r="A15" s="18"/>
      <c r="B15" s="19"/>
      <c r="C15" s="19"/>
      <c r="D15" s="20"/>
      <c r="E15" s="17">
        <v>6</v>
      </c>
      <c r="F15" s="420"/>
      <c r="G15" s="421"/>
      <c r="H15" s="421"/>
      <c r="I15" s="421"/>
      <c r="J15" s="421"/>
      <c r="K15" s="421"/>
      <c r="L15" s="421"/>
      <c r="M15" s="421"/>
      <c r="N15" s="421"/>
      <c r="O15" s="421"/>
      <c r="P15" s="421"/>
      <c r="Q15" s="421"/>
      <c r="R15" s="421"/>
      <c r="S15" s="422"/>
      <c r="T15" s="413" t="str">
        <f>IF(F15&lt;&gt;"","関係会社","")</f>
        <v/>
      </c>
      <c r="U15" s="414"/>
      <c r="V15" s="414"/>
      <c r="W15" s="414"/>
      <c r="X15" s="415"/>
      <c r="Y15" s="268"/>
      <c r="Z15" s="362"/>
      <c r="AA15" s="120"/>
      <c r="AB15" s="38" t="str">
        <f t="shared" si="3"/>
        <v/>
      </c>
      <c r="AC15" s="2"/>
      <c r="AD15" s="2" t="s">
        <v>48</v>
      </c>
      <c r="AE15" s="2"/>
    </row>
    <row r="16" spans="1:31" s="14" customFormat="1" ht="18" customHeight="1">
      <c r="A16" s="18"/>
      <c r="B16" s="19"/>
      <c r="C16" s="19"/>
      <c r="D16" s="20"/>
      <c r="E16" s="17">
        <v>7</v>
      </c>
      <c r="F16" s="420"/>
      <c r="G16" s="421"/>
      <c r="H16" s="421"/>
      <c r="I16" s="421"/>
      <c r="J16" s="421"/>
      <c r="K16" s="421"/>
      <c r="L16" s="421"/>
      <c r="M16" s="421"/>
      <c r="N16" s="421"/>
      <c r="O16" s="421"/>
      <c r="P16" s="421"/>
      <c r="Q16" s="421"/>
      <c r="R16" s="421"/>
      <c r="S16" s="422"/>
      <c r="T16" s="413" t="str">
        <f>IF(F16&lt;&gt;"","関係会社","")</f>
        <v/>
      </c>
      <c r="U16" s="414"/>
      <c r="V16" s="414"/>
      <c r="W16" s="414"/>
      <c r="X16" s="415"/>
      <c r="Y16" s="268"/>
      <c r="Z16" s="362"/>
      <c r="AA16" s="120"/>
      <c r="AB16" s="38" t="str">
        <f t="shared" si="3"/>
        <v/>
      </c>
      <c r="AC16" s="2"/>
      <c r="AD16" s="2" t="s">
        <v>49</v>
      </c>
      <c r="AE16" s="2"/>
    </row>
    <row r="17" spans="1:31" s="14" customFormat="1" ht="18" customHeight="1">
      <c r="A17" s="18"/>
      <c r="B17" s="19"/>
      <c r="C17" s="19"/>
      <c r="D17" s="20"/>
      <c r="E17" s="17">
        <v>8</v>
      </c>
      <c r="F17" s="420"/>
      <c r="G17" s="421"/>
      <c r="H17" s="421"/>
      <c r="I17" s="421"/>
      <c r="J17" s="421"/>
      <c r="K17" s="421"/>
      <c r="L17" s="421"/>
      <c r="M17" s="421"/>
      <c r="N17" s="421"/>
      <c r="O17" s="421"/>
      <c r="P17" s="421"/>
      <c r="Q17" s="421"/>
      <c r="R17" s="421"/>
      <c r="S17" s="422"/>
      <c r="T17" s="413" t="str">
        <f t="shared" si="2"/>
        <v/>
      </c>
      <c r="U17" s="414"/>
      <c r="V17" s="414"/>
      <c r="W17" s="414"/>
      <c r="X17" s="415"/>
      <c r="Y17" s="268"/>
      <c r="Z17" s="362"/>
      <c r="AA17" s="120"/>
      <c r="AB17" s="38" t="str">
        <f t="shared" si="3"/>
        <v/>
      </c>
      <c r="AC17" s="2"/>
      <c r="AD17" s="2"/>
      <c r="AE17" s="2"/>
    </row>
    <row r="18" spans="1:31" s="14" customFormat="1" ht="18" customHeight="1">
      <c r="A18" s="18"/>
      <c r="B18" s="19"/>
      <c r="C18" s="19"/>
      <c r="D18" s="20"/>
      <c r="E18" s="17">
        <v>9</v>
      </c>
      <c r="F18" s="420"/>
      <c r="G18" s="421"/>
      <c r="H18" s="421"/>
      <c r="I18" s="421"/>
      <c r="J18" s="421"/>
      <c r="K18" s="421"/>
      <c r="L18" s="421"/>
      <c r="M18" s="421"/>
      <c r="N18" s="421"/>
      <c r="O18" s="421"/>
      <c r="P18" s="421"/>
      <c r="Q18" s="421"/>
      <c r="R18" s="421"/>
      <c r="S18" s="422"/>
      <c r="T18" s="413" t="str">
        <f t="shared" si="2"/>
        <v/>
      </c>
      <c r="U18" s="414"/>
      <c r="V18" s="414"/>
      <c r="W18" s="414"/>
      <c r="X18" s="415"/>
      <c r="Y18" s="268"/>
      <c r="Z18" s="362"/>
      <c r="AA18" s="120"/>
      <c r="AB18" s="38" t="str">
        <f t="shared" si="3"/>
        <v/>
      </c>
      <c r="AC18" s="2"/>
      <c r="AD18" s="2" t="s">
        <v>50</v>
      </c>
      <c r="AE18" s="2"/>
    </row>
    <row r="19" spans="1:31" s="14" customFormat="1" ht="18" customHeight="1">
      <c r="A19" s="18"/>
      <c r="B19" s="19"/>
      <c r="C19" s="19"/>
      <c r="D19" s="20"/>
      <c r="E19" s="17">
        <v>10</v>
      </c>
      <c r="F19" s="420"/>
      <c r="G19" s="421"/>
      <c r="H19" s="421"/>
      <c r="I19" s="421"/>
      <c r="J19" s="421"/>
      <c r="K19" s="421"/>
      <c r="L19" s="421"/>
      <c r="M19" s="421"/>
      <c r="N19" s="421"/>
      <c r="O19" s="421"/>
      <c r="P19" s="421"/>
      <c r="Q19" s="421"/>
      <c r="R19" s="421"/>
      <c r="S19" s="422"/>
      <c r="T19" s="413" t="str">
        <f t="shared" si="2"/>
        <v/>
      </c>
      <c r="U19" s="414"/>
      <c r="V19" s="414"/>
      <c r="W19" s="414"/>
      <c r="X19" s="415"/>
      <c r="Y19" s="268"/>
      <c r="Z19" s="362"/>
      <c r="AA19" s="120"/>
      <c r="AB19" s="38" t="str">
        <f t="shared" si="3"/>
        <v/>
      </c>
      <c r="AC19" s="2"/>
      <c r="AD19" s="2" t="s">
        <v>51</v>
      </c>
      <c r="AE19" s="2"/>
    </row>
    <row r="20" spans="1:31" s="14" customFormat="1" ht="18" customHeight="1">
      <c r="A20" s="115"/>
      <c r="B20" s="21"/>
      <c r="C20" s="20"/>
      <c r="D20" s="20"/>
      <c r="E20" s="17">
        <v>11</v>
      </c>
      <c r="F20" s="420"/>
      <c r="G20" s="421"/>
      <c r="H20" s="421"/>
      <c r="I20" s="421"/>
      <c r="J20" s="421"/>
      <c r="K20" s="421"/>
      <c r="L20" s="421"/>
      <c r="M20" s="421"/>
      <c r="N20" s="421"/>
      <c r="O20" s="421"/>
      <c r="P20" s="421"/>
      <c r="Q20" s="421"/>
      <c r="R20" s="421"/>
      <c r="S20" s="422"/>
      <c r="T20" s="413" t="str">
        <f t="shared" si="2"/>
        <v/>
      </c>
      <c r="U20" s="414"/>
      <c r="V20" s="414"/>
      <c r="W20" s="414"/>
      <c r="X20" s="415"/>
      <c r="Y20" s="268"/>
      <c r="Z20" s="362"/>
      <c r="AA20" s="120"/>
      <c r="AB20" s="38" t="str">
        <f t="shared" si="3"/>
        <v/>
      </c>
      <c r="AC20" s="2"/>
      <c r="AD20" s="2" t="s">
        <v>52</v>
      </c>
      <c r="AE20" s="2"/>
    </row>
    <row r="21" spans="1:31" s="14" customFormat="1" ht="18" customHeight="1">
      <c r="A21" s="115"/>
      <c r="B21" s="21"/>
      <c r="C21" s="20"/>
      <c r="D21" s="20"/>
      <c r="E21" s="17">
        <v>12</v>
      </c>
      <c r="F21" s="420"/>
      <c r="G21" s="421"/>
      <c r="H21" s="421"/>
      <c r="I21" s="421"/>
      <c r="J21" s="421"/>
      <c r="K21" s="421"/>
      <c r="L21" s="421"/>
      <c r="M21" s="421"/>
      <c r="N21" s="421"/>
      <c r="O21" s="421"/>
      <c r="P21" s="421"/>
      <c r="Q21" s="421"/>
      <c r="R21" s="421"/>
      <c r="S21" s="422"/>
      <c r="T21" s="413" t="str">
        <f t="shared" si="2"/>
        <v/>
      </c>
      <c r="U21" s="414"/>
      <c r="V21" s="414"/>
      <c r="W21" s="414"/>
      <c r="X21" s="415"/>
      <c r="Y21" s="268"/>
      <c r="Z21" s="362"/>
      <c r="AA21" s="120"/>
      <c r="AB21" s="38" t="str">
        <f t="shared" si="3"/>
        <v/>
      </c>
      <c r="AC21" s="2"/>
      <c r="AD21" s="2"/>
      <c r="AE21" s="2"/>
    </row>
    <row r="22" spans="1:31" s="14" customFormat="1" ht="18" customHeight="1">
      <c r="A22" s="115"/>
      <c r="B22" s="21"/>
      <c r="C22" s="20"/>
      <c r="D22" s="20"/>
      <c r="E22" s="17">
        <v>13</v>
      </c>
      <c r="F22" s="420"/>
      <c r="G22" s="421"/>
      <c r="H22" s="421"/>
      <c r="I22" s="421"/>
      <c r="J22" s="421"/>
      <c r="K22" s="421"/>
      <c r="L22" s="421"/>
      <c r="M22" s="421"/>
      <c r="N22" s="421"/>
      <c r="O22" s="421"/>
      <c r="P22" s="421"/>
      <c r="Q22" s="421"/>
      <c r="R22" s="421"/>
      <c r="S22" s="422"/>
      <c r="T22" s="413" t="str">
        <f t="shared" si="2"/>
        <v/>
      </c>
      <c r="U22" s="414"/>
      <c r="V22" s="414"/>
      <c r="W22" s="414"/>
      <c r="X22" s="415"/>
      <c r="Y22" s="268"/>
      <c r="Z22" s="362"/>
      <c r="AA22" s="120"/>
      <c r="AB22" s="38" t="str">
        <f t="shared" si="3"/>
        <v/>
      </c>
      <c r="AC22" s="2"/>
      <c r="AD22" s="2"/>
      <c r="AE22" s="2"/>
    </row>
    <row r="23" spans="1:31" ht="18" customHeight="1">
      <c r="A23" s="120"/>
      <c r="B23" s="120"/>
      <c r="C23" s="120"/>
      <c r="D23" s="120"/>
      <c r="E23" s="17">
        <v>14</v>
      </c>
      <c r="F23" s="420"/>
      <c r="G23" s="421"/>
      <c r="H23" s="421"/>
      <c r="I23" s="421"/>
      <c r="J23" s="421"/>
      <c r="K23" s="421"/>
      <c r="L23" s="421"/>
      <c r="M23" s="421"/>
      <c r="N23" s="421"/>
      <c r="O23" s="421"/>
      <c r="P23" s="421"/>
      <c r="Q23" s="421"/>
      <c r="R23" s="421"/>
      <c r="S23" s="422"/>
      <c r="T23" s="413" t="str">
        <f t="shared" si="2"/>
        <v/>
      </c>
      <c r="U23" s="414"/>
      <c r="V23" s="414"/>
      <c r="W23" s="414"/>
      <c r="X23" s="415"/>
      <c r="Y23" s="268"/>
      <c r="Z23" s="362"/>
      <c r="AB23" s="38" t="str">
        <f t="shared" si="3"/>
        <v/>
      </c>
    </row>
    <row r="24" spans="1:31" ht="18" customHeight="1">
      <c r="A24" s="120"/>
      <c r="B24" s="120"/>
      <c r="C24" s="120"/>
      <c r="D24" s="120"/>
      <c r="E24" s="17">
        <v>15</v>
      </c>
      <c r="F24" s="420"/>
      <c r="G24" s="421"/>
      <c r="H24" s="421"/>
      <c r="I24" s="421"/>
      <c r="J24" s="421"/>
      <c r="K24" s="421"/>
      <c r="L24" s="421"/>
      <c r="M24" s="421"/>
      <c r="N24" s="421"/>
      <c r="O24" s="421"/>
      <c r="P24" s="421"/>
      <c r="Q24" s="421"/>
      <c r="R24" s="421"/>
      <c r="S24" s="422"/>
      <c r="T24" s="413" t="str">
        <f t="shared" si="2"/>
        <v/>
      </c>
      <c r="U24" s="414"/>
      <c r="V24" s="414"/>
      <c r="W24" s="414"/>
      <c r="X24" s="415"/>
      <c r="Y24" s="268"/>
      <c r="Z24" s="362"/>
      <c r="AB24" s="38" t="str">
        <f t="shared" si="3"/>
        <v/>
      </c>
    </row>
    <row r="25" spans="1:31" ht="18" customHeight="1">
      <c r="A25" s="120"/>
      <c r="B25" s="120"/>
      <c r="C25" s="120"/>
      <c r="D25" s="120"/>
      <c r="E25" s="17">
        <v>16</v>
      </c>
      <c r="F25" s="420"/>
      <c r="G25" s="421"/>
      <c r="H25" s="421"/>
      <c r="I25" s="421"/>
      <c r="J25" s="421"/>
      <c r="K25" s="421"/>
      <c r="L25" s="421"/>
      <c r="M25" s="421"/>
      <c r="N25" s="421"/>
      <c r="O25" s="421"/>
      <c r="P25" s="421"/>
      <c r="Q25" s="421"/>
      <c r="R25" s="421"/>
      <c r="S25" s="422"/>
      <c r="T25" s="413" t="str">
        <f t="shared" si="2"/>
        <v/>
      </c>
      <c r="U25" s="414"/>
      <c r="V25" s="414"/>
      <c r="W25" s="414"/>
      <c r="X25" s="415"/>
      <c r="Y25" s="268"/>
      <c r="Z25" s="362"/>
      <c r="AB25" s="38" t="str">
        <f t="shared" si="3"/>
        <v/>
      </c>
    </row>
    <row r="26" spans="1:31" ht="18" customHeight="1">
      <c r="A26" s="120"/>
      <c r="B26" s="120"/>
      <c r="C26" s="120"/>
      <c r="D26" s="120"/>
      <c r="E26" s="17">
        <v>17</v>
      </c>
      <c r="F26" s="420"/>
      <c r="G26" s="421"/>
      <c r="H26" s="421"/>
      <c r="I26" s="421"/>
      <c r="J26" s="421"/>
      <c r="K26" s="421"/>
      <c r="L26" s="421"/>
      <c r="M26" s="421"/>
      <c r="N26" s="421"/>
      <c r="O26" s="421"/>
      <c r="P26" s="421"/>
      <c r="Q26" s="421"/>
      <c r="R26" s="421"/>
      <c r="S26" s="422"/>
      <c r="T26" s="413" t="str">
        <f>IF(F26&lt;&gt;"","関係会社","")</f>
        <v/>
      </c>
      <c r="U26" s="414"/>
      <c r="V26" s="414"/>
      <c r="W26" s="414"/>
      <c r="X26" s="415"/>
      <c r="Y26" s="268"/>
      <c r="Z26" s="362"/>
      <c r="AB26" s="38" t="str">
        <f t="shared" si="3"/>
        <v/>
      </c>
    </row>
    <row r="27" spans="1:31" ht="18" customHeight="1">
      <c r="A27" s="120"/>
      <c r="B27" s="120"/>
      <c r="C27" s="120"/>
      <c r="D27" s="120"/>
      <c r="E27" s="17">
        <v>18</v>
      </c>
      <c r="F27" s="420"/>
      <c r="G27" s="421"/>
      <c r="H27" s="421"/>
      <c r="I27" s="421"/>
      <c r="J27" s="421"/>
      <c r="K27" s="421"/>
      <c r="L27" s="421"/>
      <c r="M27" s="421"/>
      <c r="N27" s="421"/>
      <c r="O27" s="421"/>
      <c r="P27" s="421"/>
      <c r="Q27" s="421"/>
      <c r="R27" s="421"/>
      <c r="S27" s="422"/>
      <c r="T27" s="413" t="str">
        <f t="shared" si="2"/>
        <v/>
      </c>
      <c r="U27" s="414"/>
      <c r="V27" s="414"/>
      <c r="W27" s="414"/>
      <c r="X27" s="415"/>
      <c r="Y27" s="268"/>
      <c r="Z27" s="362"/>
      <c r="AB27" s="38" t="str">
        <f t="shared" si="3"/>
        <v/>
      </c>
    </row>
    <row r="28" spans="1:31" ht="18" customHeight="1">
      <c r="A28" s="120"/>
      <c r="B28" s="120"/>
      <c r="C28" s="120"/>
      <c r="D28" s="120"/>
      <c r="E28" s="17">
        <v>19</v>
      </c>
      <c r="F28" s="420"/>
      <c r="G28" s="421"/>
      <c r="H28" s="421"/>
      <c r="I28" s="421"/>
      <c r="J28" s="421"/>
      <c r="K28" s="421"/>
      <c r="L28" s="421"/>
      <c r="M28" s="421"/>
      <c r="N28" s="421"/>
      <c r="O28" s="421"/>
      <c r="P28" s="421"/>
      <c r="Q28" s="421"/>
      <c r="R28" s="421"/>
      <c r="S28" s="422"/>
      <c r="T28" s="413" t="str">
        <f t="shared" si="2"/>
        <v/>
      </c>
      <c r="U28" s="414"/>
      <c r="V28" s="414"/>
      <c r="W28" s="414"/>
      <c r="X28" s="415"/>
      <c r="Y28" s="268"/>
      <c r="Z28" s="362"/>
      <c r="AB28" s="38" t="str">
        <f t="shared" si="3"/>
        <v/>
      </c>
    </row>
    <row r="29" spans="1:31" ht="18" customHeight="1">
      <c r="A29" s="120"/>
      <c r="B29" s="120"/>
      <c r="C29" s="120"/>
      <c r="D29" s="120"/>
      <c r="E29" s="17">
        <v>20</v>
      </c>
      <c r="F29" s="420"/>
      <c r="G29" s="421"/>
      <c r="H29" s="421"/>
      <c r="I29" s="421"/>
      <c r="J29" s="421"/>
      <c r="K29" s="421"/>
      <c r="L29" s="421"/>
      <c r="M29" s="421"/>
      <c r="N29" s="421"/>
      <c r="O29" s="421"/>
      <c r="P29" s="421"/>
      <c r="Q29" s="421"/>
      <c r="R29" s="421"/>
      <c r="S29" s="422"/>
      <c r="T29" s="413" t="str">
        <f t="shared" si="2"/>
        <v/>
      </c>
      <c r="U29" s="414"/>
      <c r="V29" s="414"/>
      <c r="W29" s="414"/>
      <c r="X29" s="415"/>
      <c r="Y29" s="268"/>
      <c r="Z29" s="362"/>
      <c r="AB29" s="38" t="str">
        <f t="shared" si="3"/>
        <v/>
      </c>
    </row>
    <row r="30" spans="1:31" ht="18" customHeight="1">
      <c r="A30" s="120"/>
      <c r="B30" s="120"/>
      <c r="C30" s="120"/>
      <c r="D30" s="120"/>
      <c r="E30" s="17">
        <v>21</v>
      </c>
      <c r="F30" s="420"/>
      <c r="G30" s="421"/>
      <c r="H30" s="421"/>
      <c r="I30" s="421"/>
      <c r="J30" s="421"/>
      <c r="K30" s="421"/>
      <c r="L30" s="421"/>
      <c r="M30" s="421"/>
      <c r="N30" s="421"/>
      <c r="O30" s="421"/>
      <c r="P30" s="421"/>
      <c r="Q30" s="421"/>
      <c r="R30" s="421"/>
      <c r="S30" s="422"/>
      <c r="T30" s="413" t="str">
        <f t="shared" si="2"/>
        <v/>
      </c>
      <c r="U30" s="414"/>
      <c r="V30" s="414"/>
      <c r="W30" s="414"/>
      <c r="X30" s="415"/>
      <c r="Y30" s="268"/>
      <c r="Z30" s="362"/>
      <c r="AB30" s="38" t="str">
        <f t="shared" si="3"/>
        <v/>
      </c>
    </row>
    <row r="31" spans="1:31" ht="18" customHeight="1">
      <c r="A31" s="120"/>
      <c r="B31" s="120"/>
      <c r="C31" s="120"/>
      <c r="D31" s="120"/>
      <c r="E31" s="17">
        <v>22</v>
      </c>
      <c r="F31" s="420"/>
      <c r="G31" s="421"/>
      <c r="H31" s="421"/>
      <c r="I31" s="421"/>
      <c r="J31" s="421"/>
      <c r="K31" s="421"/>
      <c r="L31" s="421"/>
      <c r="M31" s="421"/>
      <c r="N31" s="421"/>
      <c r="O31" s="421"/>
      <c r="P31" s="421"/>
      <c r="Q31" s="421"/>
      <c r="R31" s="421"/>
      <c r="S31" s="422"/>
      <c r="T31" s="413" t="str">
        <f t="shared" si="2"/>
        <v/>
      </c>
      <c r="U31" s="414"/>
      <c r="V31" s="414"/>
      <c r="W31" s="414"/>
      <c r="X31" s="415"/>
      <c r="Y31" s="268"/>
      <c r="Z31" s="362"/>
      <c r="AB31" s="38" t="str">
        <f t="shared" si="3"/>
        <v/>
      </c>
    </row>
    <row r="32" spans="1:31" ht="18" customHeight="1">
      <c r="A32" s="120"/>
      <c r="B32" s="120"/>
      <c r="C32" s="120"/>
      <c r="D32" s="120"/>
      <c r="E32" s="17">
        <v>23</v>
      </c>
      <c r="F32" s="420"/>
      <c r="G32" s="421"/>
      <c r="H32" s="421"/>
      <c r="I32" s="421"/>
      <c r="J32" s="421"/>
      <c r="K32" s="421"/>
      <c r="L32" s="421"/>
      <c r="M32" s="421"/>
      <c r="N32" s="421"/>
      <c r="O32" s="421"/>
      <c r="P32" s="421"/>
      <c r="Q32" s="421"/>
      <c r="R32" s="421"/>
      <c r="S32" s="422"/>
      <c r="T32" s="413" t="str">
        <f t="shared" si="2"/>
        <v/>
      </c>
      <c r="U32" s="414"/>
      <c r="V32" s="414"/>
      <c r="W32" s="414"/>
      <c r="X32" s="415"/>
      <c r="Y32" s="268"/>
      <c r="Z32" s="362"/>
      <c r="AB32" s="38" t="str">
        <f t="shared" si="3"/>
        <v/>
      </c>
    </row>
    <row r="33" spans="1:28" ht="18" customHeight="1">
      <c r="A33" s="120"/>
      <c r="B33" s="120"/>
      <c r="C33" s="120"/>
      <c r="D33" s="120"/>
      <c r="E33" s="17">
        <v>24</v>
      </c>
      <c r="F33" s="420"/>
      <c r="G33" s="421"/>
      <c r="H33" s="421"/>
      <c r="I33" s="421"/>
      <c r="J33" s="421"/>
      <c r="K33" s="421"/>
      <c r="L33" s="421"/>
      <c r="M33" s="421"/>
      <c r="N33" s="421"/>
      <c r="O33" s="421"/>
      <c r="P33" s="421"/>
      <c r="Q33" s="421"/>
      <c r="R33" s="421"/>
      <c r="S33" s="422"/>
      <c r="T33" s="413" t="str">
        <f t="shared" si="2"/>
        <v/>
      </c>
      <c r="U33" s="414"/>
      <c r="V33" s="414"/>
      <c r="W33" s="414"/>
      <c r="X33" s="415"/>
      <c r="Y33" s="268"/>
      <c r="Z33" s="362"/>
      <c r="AB33" s="38" t="str">
        <f t="shared" si="3"/>
        <v/>
      </c>
    </row>
    <row r="34" spans="1:28" ht="18" customHeight="1">
      <c r="A34" s="120"/>
      <c r="B34" s="120"/>
      <c r="C34" s="120"/>
      <c r="D34" s="120"/>
      <c r="E34" s="17">
        <v>25</v>
      </c>
      <c r="F34" s="420"/>
      <c r="G34" s="421"/>
      <c r="H34" s="421"/>
      <c r="I34" s="421"/>
      <c r="J34" s="421"/>
      <c r="K34" s="421"/>
      <c r="L34" s="421"/>
      <c r="M34" s="421"/>
      <c r="N34" s="421"/>
      <c r="O34" s="421"/>
      <c r="P34" s="421"/>
      <c r="Q34" s="421"/>
      <c r="R34" s="421"/>
      <c r="S34" s="422"/>
      <c r="T34" s="413" t="str">
        <f t="shared" si="2"/>
        <v/>
      </c>
      <c r="U34" s="414"/>
      <c r="V34" s="414"/>
      <c r="W34" s="414"/>
      <c r="X34" s="415"/>
      <c r="Y34" s="268"/>
      <c r="Z34" s="362"/>
      <c r="AB34" s="38" t="str">
        <f t="shared" si="3"/>
        <v/>
      </c>
    </row>
    <row r="35" spans="1:28" ht="18" customHeight="1">
      <c r="A35" s="120"/>
      <c r="B35" s="120"/>
      <c r="C35" s="120"/>
      <c r="D35" s="120"/>
      <c r="E35" s="17">
        <v>26</v>
      </c>
      <c r="F35" s="420"/>
      <c r="G35" s="421"/>
      <c r="H35" s="421"/>
      <c r="I35" s="421"/>
      <c r="J35" s="421"/>
      <c r="K35" s="421"/>
      <c r="L35" s="421"/>
      <c r="M35" s="421"/>
      <c r="N35" s="421"/>
      <c r="O35" s="421"/>
      <c r="P35" s="421"/>
      <c r="Q35" s="421"/>
      <c r="R35" s="421"/>
      <c r="S35" s="422"/>
      <c r="T35" s="413" t="str">
        <f t="shared" si="2"/>
        <v/>
      </c>
      <c r="U35" s="414"/>
      <c r="V35" s="414"/>
      <c r="W35" s="414"/>
      <c r="X35" s="415"/>
      <c r="Y35" s="268"/>
      <c r="Z35" s="362"/>
      <c r="AB35" s="38" t="str">
        <f t="shared" si="3"/>
        <v/>
      </c>
    </row>
    <row r="36" spans="1:28" ht="18" customHeight="1">
      <c r="A36" s="120"/>
      <c r="B36" s="120"/>
      <c r="C36" s="120"/>
      <c r="D36" s="120"/>
      <c r="E36" s="17">
        <v>27</v>
      </c>
      <c r="F36" s="420"/>
      <c r="G36" s="421"/>
      <c r="H36" s="421"/>
      <c r="I36" s="421"/>
      <c r="J36" s="421"/>
      <c r="K36" s="421"/>
      <c r="L36" s="421"/>
      <c r="M36" s="421"/>
      <c r="N36" s="421"/>
      <c r="O36" s="421"/>
      <c r="P36" s="421"/>
      <c r="Q36" s="421"/>
      <c r="R36" s="421"/>
      <c r="S36" s="422"/>
      <c r="T36" s="413" t="str">
        <f t="shared" si="2"/>
        <v/>
      </c>
      <c r="U36" s="414"/>
      <c r="V36" s="414"/>
      <c r="W36" s="414"/>
      <c r="X36" s="415"/>
      <c r="Y36" s="268"/>
      <c r="Z36" s="362"/>
      <c r="AB36" s="38" t="str">
        <f t="shared" si="3"/>
        <v/>
      </c>
    </row>
    <row r="37" spans="1:28" ht="18" customHeight="1">
      <c r="A37" s="120"/>
      <c r="B37" s="120"/>
      <c r="C37" s="120"/>
      <c r="D37" s="120"/>
      <c r="E37" s="17">
        <v>28</v>
      </c>
      <c r="F37" s="420"/>
      <c r="G37" s="421"/>
      <c r="H37" s="421"/>
      <c r="I37" s="421"/>
      <c r="J37" s="421"/>
      <c r="K37" s="421"/>
      <c r="L37" s="421"/>
      <c r="M37" s="421"/>
      <c r="N37" s="421"/>
      <c r="O37" s="421"/>
      <c r="P37" s="421"/>
      <c r="Q37" s="421"/>
      <c r="R37" s="421"/>
      <c r="S37" s="422"/>
      <c r="T37" s="413" t="str">
        <f t="shared" si="2"/>
        <v/>
      </c>
      <c r="U37" s="414"/>
      <c r="V37" s="414"/>
      <c r="W37" s="414"/>
      <c r="X37" s="415"/>
      <c r="Y37" s="268"/>
      <c r="Z37" s="362"/>
      <c r="AB37" s="38" t="str">
        <f t="shared" si="3"/>
        <v/>
      </c>
    </row>
    <row r="38" spans="1:28" ht="18" customHeight="1">
      <c r="A38" s="120"/>
      <c r="B38" s="120"/>
      <c r="C38" s="120"/>
      <c r="D38" s="120"/>
      <c r="E38" s="17">
        <v>29</v>
      </c>
      <c r="F38" s="420"/>
      <c r="G38" s="421"/>
      <c r="H38" s="421"/>
      <c r="I38" s="421"/>
      <c r="J38" s="421"/>
      <c r="K38" s="421"/>
      <c r="L38" s="421"/>
      <c r="M38" s="421"/>
      <c r="N38" s="421"/>
      <c r="O38" s="421"/>
      <c r="P38" s="421"/>
      <c r="Q38" s="421"/>
      <c r="R38" s="421"/>
      <c r="S38" s="422"/>
      <c r="T38" s="413" t="str">
        <f t="shared" si="2"/>
        <v/>
      </c>
      <c r="U38" s="414"/>
      <c r="V38" s="414"/>
      <c r="W38" s="414"/>
      <c r="X38" s="415"/>
      <c r="Y38" s="268"/>
      <c r="Z38" s="362"/>
      <c r="AB38" s="38" t="str">
        <f t="shared" si="3"/>
        <v/>
      </c>
    </row>
    <row r="39" spans="1:28" ht="18" customHeight="1">
      <c r="A39" s="120"/>
      <c r="B39" s="120"/>
      <c r="C39" s="120"/>
      <c r="D39" s="120"/>
      <c r="E39" s="17">
        <v>30</v>
      </c>
      <c r="F39" s="420"/>
      <c r="G39" s="421"/>
      <c r="H39" s="421"/>
      <c r="I39" s="421"/>
      <c r="J39" s="421"/>
      <c r="K39" s="421"/>
      <c r="L39" s="421"/>
      <c r="M39" s="421"/>
      <c r="N39" s="421"/>
      <c r="O39" s="421"/>
      <c r="P39" s="421"/>
      <c r="Q39" s="421"/>
      <c r="R39" s="421"/>
      <c r="S39" s="422"/>
      <c r="T39" s="413" t="str">
        <f t="shared" si="2"/>
        <v/>
      </c>
      <c r="U39" s="414"/>
      <c r="V39" s="414"/>
      <c r="W39" s="414"/>
      <c r="X39" s="415"/>
      <c r="Y39" s="268"/>
      <c r="Z39" s="362"/>
      <c r="AB39" s="38" t="str">
        <f t="shared" si="3"/>
        <v/>
      </c>
    </row>
    <row r="40" spans="1:28" ht="18" customHeight="1">
      <c r="A40" s="120"/>
      <c r="B40" s="120"/>
      <c r="C40" s="120"/>
      <c r="D40" s="120"/>
      <c r="E40" s="17">
        <v>31</v>
      </c>
      <c r="F40" s="420"/>
      <c r="G40" s="421"/>
      <c r="H40" s="421"/>
      <c r="I40" s="421"/>
      <c r="J40" s="421"/>
      <c r="K40" s="421"/>
      <c r="L40" s="421"/>
      <c r="M40" s="421"/>
      <c r="N40" s="421"/>
      <c r="O40" s="421"/>
      <c r="P40" s="421"/>
      <c r="Q40" s="421"/>
      <c r="R40" s="421"/>
      <c r="S40" s="422"/>
      <c r="T40" s="413" t="str">
        <f t="shared" si="2"/>
        <v/>
      </c>
      <c r="U40" s="414"/>
      <c r="V40" s="414"/>
      <c r="W40" s="414"/>
      <c r="X40" s="415"/>
      <c r="Y40" s="268"/>
      <c r="Z40" s="362"/>
      <c r="AB40" s="38" t="str">
        <f t="shared" si="3"/>
        <v/>
      </c>
    </row>
    <row r="41" spans="1:28" ht="18" customHeight="1">
      <c r="A41" s="120"/>
      <c r="B41" s="120"/>
      <c r="C41" s="120"/>
      <c r="D41" s="120"/>
      <c r="E41" s="17">
        <v>32</v>
      </c>
      <c r="F41" s="420"/>
      <c r="G41" s="421"/>
      <c r="H41" s="421"/>
      <c r="I41" s="421"/>
      <c r="J41" s="421"/>
      <c r="K41" s="421"/>
      <c r="L41" s="421"/>
      <c r="M41" s="421"/>
      <c r="N41" s="421"/>
      <c r="O41" s="421"/>
      <c r="P41" s="421"/>
      <c r="Q41" s="421"/>
      <c r="R41" s="421"/>
      <c r="S41" s="422"/>
      <c r="T41" s="413" t="str">
        <f t="shared" si="2"/>
        <v/>
      </c>
      <c r="U41" s="414"/>
      <c r="V41" s="414"/>
      <c r="W41" s="414"/>
      <c r="X41" s="415"/>
      <c r="Y41" s="268"/>
      <c r="Z41" s="362"/>
      <c r="AB41" s="38" t="str">
        <f t="shared" si="3"/>
        <v/>
      </c>
    </row>
    <row r="42" spans="1:28" ht="18" customHeight="1">
      <c r="A42" s="120"/>
      <c r="B42" s="120"/>
      <c r="C42" s="120"/>
      <c r="D42" s="120"/>
      <c r="E42" s="17">
        <v>33</v>
      </c>
      <c r="F42" s="420"/>
      <c r="G42" s="421"/>
      <c r="H42" s="421"/>
      <c r="I42" s="421"/>
      <c r="J42" s="421"/>
      <c r="K42" s="421"/>
      <c r="L42" s="421"/>
      <c r="M42" s="421"/>
      <c r="N42" s="421"/>
      <c r="O42" s="421"/>
      <c r="P42" s="421"/>
      <c r="Q42" s="421"/>
      <c r="R42" s="421"/>
      <c r="S42" s="422"/>
      <c r="T42" s="413" t="str">
        <f t="shared" si="2"/>
        <v/>
      </c>
      <c r="U42" s="414"/>
      <c r="V42" s="414"/>
      <c r="W42" s="414"/>
      <c r="X42" s="415"/>
      <c r="Y42" s="268"/>
      <c r="Z42" s="362"/>
      <c r="AB42" s="38" t="str">
        <f t="shared" si="3"/>
        <v/>
      </c>
    </row>
    <row r="43" spans="1:28" ht="18" customHeight="1">
      <c r="A43" s="120"/>
      <c r="B43" s="120"/>
      <c r="C43" s="120"/>
      <c r="D43" s="120"/>
      <c r="E43" s="17">
        <v>34</v>
      </c>
      <c r="F43" s="420"/>
      <c r="G43" s="421"/>
      <c r="H43" s="421"/>
      <c r="I43" s="421"/>
      <c r="J43" s="421"/>
      <c r="K43" s="421"/>
      <c r="L43" s="421"/>
      <c r="M43" s="421"/>
      <c r="N43" s="421"/>
      <c r="O43" s="421"/>
      <c r="P43" s="421"/>
      <c r="Q43" s="421"/>
      <c r="R43" s="421"/>
      <c r="S43" s="422"/>
      <c r="T43" s="413" t="str">
        <f t="shared" si="2"/>
        <v/>
      </c>
      <c r="U43" s="414"/>
      <c r="V43" s="414"/>
      <c r="W43" s="414"/>
      <c r="X43" s="415"/>
      <c r="Y43" s="268"/>
      <c r="Z43" s="362"/>
      <c r="AB43" s="38" t="str">
        <f t="shared" si="3"/>
        <v/>
      </c>
    </row>
    <row r="44" spans="1:28" ht="18" customHeight="1">
      <c r="A44" s="120"/>
      <c r="B44" s="120"/>
      <c r="C44" s="120"/>
      <c r="D44" s="120"/>
      <c r="E44" s="17">
        <v>35</v>
      </c>
      <c r="F44" s="420"/>
      <c r="G44" s="421"/>
      <c r="H44" s="421"/>
      <c r="I44" s="421"/>
      <c r="J44" s="421"/>
      <c r="K44" s="421"/>
      <c r="L44" s="421"/>
      <c r="M44" s="421"/>
      <c r="N44" s="421"/>
      <c r="O44" s="421"/>
      <c r="P44" s="421"/>
      <c r="Q44" s="421"/>
      <c r="R44" s="421"/>
      <c r="S44" s="422"/>
      <c r="T44" s="413" t="str">
        <f t="shared" si="2"/>
        <v/>
      </c>
      <c r="U44" s="414"/>
      <c r="V44" s="414"/>
      <c r="W44" s="414"/>
      <c r="X44" s="415"/>
      <c r="Y44" s="268"/>
      <c r="Z44" s="362"/>
      <c r="AB44" s="38" t="str">
        <f t="shared" si="3"/>
        <v/>
      </c>
    </row>
    <row r="45" spans="1:28" ht="18" customHeight="1">
      <c r="A45" s="120"/>
      <c r="B45" s="120"/>
      <c r="C45" s="120"/>
      <c r="D45" s="120"/>
      <c r="E45" s="17">
        <v>36</v>
      </c>
      <c r="F45" s="420"/>
      <c r="G45" s="421"/>
      <c r="H45" s="421"/>
      <c r="I45" s="421"/>
      <c r="J45" s="421"/>
      <c r="K45" s="421"/>
      <c r="L45" s="421"/>
      <c r="M45" s="421"/>
      <c r="N45" s="421"/>
      <c r="O45" s="421"/>
      <c r="P45" s="421"/>
      <c r="Q45" s="421"/>
      <c r="R45" s="421"/>
      <c r="S45" s="422"/>
      <c r="T45" s="413" t="str">
        <f t="shared" si="2"/>
        <v/>
      </c>
      <c r="U45" s="414"/>
      <c r="V45" s="414"/>
      <c r="W45" s="414"/>
      <c r="X45" s="415"/>
      <c r="Y45" s="268"/>
      <c r="Z45" s="362"/>
      <c r="AB45" s="38" t="str">
        <f t="shared" si="3"/>
        <v/>
      </c>
    </row>
    <row r="46" spans="1:28" ht="18" customHeight="1">
      <c r="A46" s="120"/>
      <c r="B46" s="120"/>
      <c r="C46" s="120"/>
      <c r="D46" s="120"/>
      <c r="E46" s="17">
        <v>37</v>
      </c>
      <c r="F46" s="420"/>
      <c r="G46" s="421"/>
      <c r="H46" s="421"/>
      <c r="I46" s="421"/>
      <c r="J46" s="421"/>
      <c r="K46" s="421"/>
      <c r="L46" s="421"/>
      <c r="M46" s="421"/>
      <c r="N46" s="421"/>
      <c r="O46" s="421"/>
      <c r="P46" s="421"/>
      <c r="Q46" s="421"/>
      <c r="R46" s="421"/>
      <c r="S46" s="422"/>
      <c r="T46" s="413" t="str">
        <f t="shared" si="2"/>
        <v/>
      </c>
      <c r="U46" s="414"/>
      <c r="V46" s="414"/>
      <c r="W46" s="414"/>
      <c r="X46" s="415"/>
      <c r="Y46" s="268"/>
      <c r="Z46" s="362"/>
      <c r="AB46" s="38" t="str">
        <f t="shared" si="3"/>
        <v/>
      </c>
    </row>
    <row r="47" spans="1:28" ht="18" customHeight="1">
      <c r="A47" s="120"/>
      <c r="B47" s="120"/>
      <c r="C47" s="120"/>
      <c r="D47" s="120"/>
      <c r="E47" s="17">
        <v>38</v>
      </c>
      <c r="F47" s="420"/>
      <c r="G47" s="421"/>
      <c r="H47" s="421"/>
      <c r="I47" s="421"/>
      <c r="J47" s="421"/>
      <c r="K47" s="421"/>
      <c r="L47" s="421"/>
      <c r="M47" s="421"/>
      <c r="N47" s="421"/>
      <c r="O47" s="421"/>
      <c r="P47" s="421"/>
      <c r="Q47" s="421"/>
      <c r="R47" s="421"/>
      <c r="S47" s="422"/>
      <c r="T47" s="413" t="str">
        <f t="shared" si="2"/>
        <v/>
      </c>
      <c r="U47" s="414"/>
      <c r="V47" s="414"/>
      <c r="W47" s="414"/>
      <c r="X47" s="415"/>
      <c r="Y47" s="268"/>
      <c r="Z47" s="362"/>
      <c r="AB47" s="38" t="str">
        <f t="shared" si="3"/>
        <v/>
      </c>
    </row>
    <row r="48" spans="1:28" ht="18" customHeight="1">
      <c r="A48" s="120"/>
      <c r="B48" s="120"/>
      <c r="C48" s="120"/>
      <c r="D48" s="120"/>
      <c r="E48" s="17">
        <v>39</v>
      </c>
      <c r="F48" s="420"/>
      <c r="G48" s="421"/>
      <c r="H48" s="421"/>
      <c r="I48" s="421"/>
      <c r="J48" s="421"/>
      <c r="K48" s="421"/>
      <c r="L48" s="421"/>
      <c r="M48" s="421"/>
      <c r="N48" s="421"/>
      <c r="O48" s="421"/>
      <c r="P48" s="421"/>
      <c r="Q48" s="421"/>
      <c r="R48" s="421"/>
      <c r="S48" s="422"/>
      <c r="T48" s="413" t="str">
        <f t="shared" si="2"/>
        <v/>
      </c>
      <c r="U48" s="414"/>
      <c r="V48" s="414"/>
      <c r="W48" s="414"/>
      <c r="X48" s="415"/>
      <c r="Y48" s="268"/>
      <c r="Z48" s="362"/>
      <c r="AB48" s="38" t="str">
        <f t="shared" si="3"/>
        <v/>
      </c>
    </row>
    <row r="49" spans="1:28" ht="18" customHeight="1">
      <c r="A49" s="120"/>
      <c r="B49" s="120"/>
      <c r="C49" s="120"/>
      <c r="D49" s="120"/>
      <c r="E49" s="17">
        <v>40</v>
      </c>
      <c r="F49" s="420"/>
      <c r="G49" s="421"/>
      <c r="H49" s="421"/>
      <c r="I49" s="421"/>
      <c r="J49" s="421"/>
      <c r="K49" s="421"/>
      <c r="L49" s="421"/>
      <c r="M49" s="421"/>
      <c r="N49" s="421"/>
      <c r="O49" s="421"/>
      <c r="P49" s="421"/>
      <c r="Q49" s="421"/>
      <c r="R49" s="421"/>
      <c r="S49" s="422"/>
      <c r="T49" s="413" t="str">
        <f t="shared" si="2"/>
        <v/>
      </c>
      <c r="U49" s="414"/>
      <c r="V49" s="414"/>
      <c r="W49" s="414"/>
      <c r="X49" s="415"/>
      <c r="Y49" s="268"/>
      <c r="Z49" s="362"/>
      <c r="AB49" s="38" t="str">
        <f t="shared" si="3"/>
        <v/>
      </c>
    </row>
    <row r="50" spans="1:28" ht="18" customHeight="1">
      <c r="A50" s="120"/>
      <c r="B50" s="120"/>
      <c r="C50" s="120"/>
      <c r="D50" s="120"/>
      <c r="E50" s="17">
        <v>41</v>
      </c>
      <c r="F50" s="420"/>
      <c r="G50" s="421"/>
      <c r="H50" s="421"/>
      <c r="I50" s="421"/>
      <c r="J50" s="421"/>
      <c r="K50" s="421"/>
      <c r="L50" s="421"/>
      <c r="M50" s="421"/>
      <c r="N50" s="421"/>
      <c r="O50" s="421"/>
      <c r="P50" s="421"/>
      <c r="Q50" s="421"/>
      <c r="R50" s="421"/>
      <c r="S50" s="422"/>
      <c r="T50" s="413" t="str">
        <f t="shared" si="2"/>
        <v/>
      </c>
      <c r="U50" s="414"/>
      <c r="V50" s="414"/>
      <c r="W50" s="414"/>
      <c r="X50" s="415"/>
      <c r="Y50" s="268"/>
      <c r="Z50" s="362"/>
      <c r="AB50" s="38" t="str">
        <f t="shared" si="3"/>
        <v/>
      </c>
    </row>
    <row r="51" spans="1:28" ht="18" customHeight="1">
      <c r="A51" s="120"/>
      <c r="B51" s="120"/>
      <c r="C51" s="120"/>
      <c r="D51" s="120"/>
      <c r="E51" s="17">
        <v>42</v>
      </c>
      <c r="F51" s="420"/>
      <c r="G51" s="421"/>
      <c r="H51" s="421"/>
      <c r="I51" s="421"/>
      <c r="J51" s="421"/>
      <c r="K51" s="421"/>
      <c r="L51" s="421"/>
      <c r="M51" s="421"/>
      <c r="N51" s="421"/>
      <c r="O51" s="421"/>
      <c r="P51" s="421"/>
      <c r="Q51" s="421"/>
      <c r="R51" s="421"/>
      <c r="S51" s="422"/>
      <c r="T51" s="413" t="str">
        <f>IF(F51&lt;&gt;"","関係会社","")</f>
        <v/>
      </c>
      <c r="U51" s="414"/>
      <c r="V51" s="414"/>
      <c r="W51" s="414"/>
      <c r="X51" s="415"/>
      <c r="Y51" s="268"/>
      <c r="Z51" s="362"/>
      <c r="AB51" s="38" t="str">
        <f t="shared" si="3"/>
        <v/>
      </c>
    </row>
    <row r="52" spans="1:28" ht="18" customHeight="1">
      <c r="A52" s="120"/>
      <c r="B52" s="120"/>
      <c r="C52" s="120"/>
      <c r="D52" s="120"/>
      <c r="E52" s="17">
        <v>43</v>
      </c>
      <c r="F52" s="420"/>
      <c r="G52" s="421"/>
      <c r="H52" s="421"/>
      <c r="I52" s="421"/>
      <c r="J52" s="421"/>
      <c r="K52" s="421"/>
      <c r="L52" s="421"/>
      <c r="M52" s="421"/>
      <c r="N52" s="421"/>
      <c r="O52" s="421"/>
      <c r="P52" s="421"/>
      <c r="Q52" s="421"/>
      <c r="R52" s="421"/>
      <c r="S52" s="422"/>
      <c r="T52" s="413" t="str">
        <f t="shared" si="2"/>
        <v/>
      </c>
      <c r="U52" s="414"/>
      <c r="V52" s="414"/>
      <c r="W52" s="414"/>
      <c r="X52" s="415"/>
      <c r="Y52" s="268"/>
      <c r="Z52" s="362"/>
      <c r="AB52" s="38" t="str">
        <f t="shared" si="3"/>
        <v/>
      </c>
    </row>
    <row r="53" spans="1:28" ht="18" customHeight="1">
      <c r="A53" s="120"/>
      <c r="B53" s="120"/>
      <c r="C53" s="120"/>
      <c r="D53" s="120"/>
      <c r="E53" s="17">
        <v>44</v>
      </c>
      <c r="F53" s="420"/>
      <c r="G53" s="421"/>
      <c r="H53" s="421"/>
      <c r="I53" s="421"/>
      <c r="J53" s="421"/>
      <c r="K53" s="421"/>
      <c r="L53" s="421"/>
      <c r="M53" s="421"/>
      <c r="N53" s="421"/>
      <c r="O53" s="421"/>
      <c r="P53" s="421"/>
      <c r="Q53" s="421"/>
      <c r="R53" s="421"/>
      <c r="S53" s="422"/>
      <c r="T53" s="413" t="str">
        <f t="shared" si="2"/>
        <v/>
      </c>
      <c r="U53" s="414"/>
      <c r="V53" s="414"/>
      <c r="W53" s="414"/>
      <c r="X53" s="415"/>
      <c r="Y53" s="268"/>
      <c r="Z53" s="362"/>
      <c r="AB53" s="38" t="str">
        <f t="shared" si="3"/>
        <v/>
      </c>
    </row>
    <row r="54" spans="1:28" ht="18" customHeight="1">
      <c r="A54" s="120"/>
      <c r="B54" s="120"/>
      <c r="C54" s="120"/>
      <c r="D54" s="120"/>
      <c r="E54" s="17">
        <v>45</v>
      </c>
      <c r="F54" s="420"/>
      <c r="G54" s="421"/>
      <c r="H54" s="421"/>
      <c r="I54" s="421"/>
      <c r="J54" s="421"/>
      <c r="K54" s="421"/>
      <c r="L54" s="421"/>
      <c r="M54" s="421"/>
      <c r="N54" s="421"/>
      <c r="O54" s="421"/>
      <c r="P54" s="421"/>
      <c r="Q54" s="421"/>
      <c r="R54" s="421"/>
      <c r="S54" s="422"/>
      <c r="T54" s="413" t="str">
        <f t="shared" ref="T54:T60" si="5">IF(F54&lt;&gt;"","関係会社","")</f>
        <v/>
      </c>
      <c r="U54" s="414"/>
      <c r="V54" s="414"/>
      <c r="W54" s="414"/>
      <c r="X54" s="415"/>
      <c r="Y54" s="268"/>
      <c r="Z54" s="362"/>
      <c r="AB54" s="38" t="str">
        <f t="shared" si="3"/>
        <v/>
      </c>
    </row>
    <row r="55" spans="1:28" ht="18" customHeight="1">
      <c r="A55" s="120"/>
      <c r="B55" s="120"/>
      <c r="C55" s="120"/>
      <c r="D55" s="120"/>
      <c r="E55" s="17">
        <v>46</v>
      </c>
      <c r="F55" s="420"/>
      <c r="G55" s="421"/>
      <c r="H55" s="421"/>
      <c r="I55" s="421"/>
      <c r="J55" s="421"/>
      <c r="K55" s="421"/>
      <c r="L55" s="421"/>
      <c r="M55" s="421"/>
      <c r="N55" s="421"/>
      <c r="O55" s="421"/>
      <c r="P55" s="421"/>
      <c r="Q55" s="421"/>
      <c r="R55" s="421"/>
      <c r="S55" s="422"/>
      <c r="T55" s="413" t="str">
        <f t="shared" si="5"/>
        <v/>
      </c>
      <c r="U55" s="414"/>
      <c r="V55" s="414"/>
      <c r="W55" s="414"/>
      <c r="X55" s="415"/>
      <c r="Y55" s="268"/>
      <c r="Z55" s="362"/>
      <c r="AB55" s="38" t="str">
        <f t="shared" si="3"/>
        <v/>
      </c>
    </row>
    <row r="56" spans="1:28" ht="18" customHeight="1">
      <c r="A56" s="120"/>
      <c r="B56" s="120"/>
      <c r="C56" s="120"/>
      <c r="D56" s="120"/>
      <c r="E56" s="17">
        <v>47</v>
      </c>
      <c r="F56" s="420"/>
      <c r="G56" s="421"/>
      <c r="H56" s="421"/>
      <c r="I56" s="421"/>
      <c r="J56" s="421"/>
      <c r="K56" s="421"/>
      <c r="L56" s="421"/>
      <c r="M56" s="421"/>
      <c r="N56" s="421"/>
      <c r="O56" s="421"/>
      <c r="P56" s="421"/>
      <c r="Q56" s="421"/>
      <c r="R56" s="421"/>
      <c r="S56" s="422"/>
      <c r="T56" s="413" t="str">
        <f t="shared" si="5"/>
        <v/>
      </c>
      <c r="U56" s="414"/>
      <c r="V56" s="414"/>
      <c r="W56" s="414"/>
      <c r="X56" s="415"/>
      <c r="Y56" s="268"/>
      <c r="Z56" s="362"/>
      <c r="AB56" s="38" t="str">
        <f t="shared" si="3"/>
        <v/>
      </c>
    </row>
    <row r="57" spans="1:28" ht="18" customHeight="1">
      <c r="A57" s="120"/>
      <c r="B57" s="120"/>
      <c r="C57" s="120"/>
      <c r="D57" s="120"/>
      <c r="E57" s="17">
        <v>48</v>
      </c>
      <c r="F57" s="420"/>
      <c r="G57" s="421"/>
      <c r="H57" s="421"/>
      <c r="I57" s="421"/>
      <c r="J57" s="421"/>
      <c r="K57" s="421"/>
      <c r="L57" s="421"/>
      <c r="M57" s="421"/>
      <c r="N57" s="421"/>
      <c r="O57" s="421"/>
      <c r="P57" s="421"/>
      <c r="Q57" s="421"/>
      <c r="R57" s="421"/>
      <c r="S57" s="422"/>
      <c r="T57" s="413" t="str">
        <f t="shared" si="5"/>
        <v/>
      </c>
      <c r="U57" s="414"/>
      <c r="V57" s="414"/>
      <c r="W57" s="414"/>
      <c r="X57" s="415"/>
      <c r="Y57" s="268"/>
      <c r="Z57" s="362"/>
      <c r="AB57" s="38" t="str">
        <f t="shared" si="3"/>
        <v/>
      </c>
    </row>
    <row r="58" spans="1:28" ht="18" customHeight="1">
      <c r="A58" s="120"/>
      <c r="B58" s="120"/>
      <c r="C58" s="120"/>
      <c r="D58" s="120"/>
      <c r="E58" s="17">
        <v>49</v>
      </c>
      <c r="F58" s="420"/>
      <c r="G58" s="421"/>
      <c r="H58" s="421"/>
      <c r="I58" s="421"/>
      <c r="J58" s="421"/>
      <c r="K58" s="421"/>
      <c r="L58" s="421"/>
      <c r="M58" s="421"/>
      <c r="N58" s="421"/>
      <c r="O58" s="421"/>
      <c r="P58" s="421"/>
      <c r="Q58" s="421"/>
      <c r="R58" s="421"/>
      <c r="S58" s="422"/>
      <c r="T58" s="413" t="str">
        <f t="shared" si="5"/>
        <v/>
      </c>
      <c r="U58" s="414"/>
      <c r="V58" s="414"/>
      <c r="W58" s="414"/>
      <c r="X58" s="415"/>
      <c r="Y58" s="268"/>
      <c r="Z58" s="362"/>
      <c r="AB58" s="38" t="str">
        <f t="shared" si="3"/>
        <v/>
      </c>
    </row>
    <row r="59" spans="1:28" ht="18" customHeight="1">
      <c r="A59" s="120"/>
      <c r="B59" s="120"/>
      <c r="C59" s="120"/>
      <c r="D59" s="120"/>
      <c r="E59" s="17">
        <v>50</v>
      </c>
      <c r="F59" s="420"/>
      <c r="G59" s="421"/>
      <c r="H59" s="421"/>
      <c r="I59" s="421"/>
      <c r="J59" s="421"/>
      <c r="K59" s="421"/>
      <c r="L59" s="421"/>
      <c r="M59" s="421"/>
      <c r="N59" s="421"/>
      <c r="O59" s="421"/>
      <c r="P59" s="421"/>
      <c r="Q59" s="421"/>
      <c r="R59" s="421"/>
      <c r="S59" s="422"/>
      <c r="T59" s="413" t="str">
        <f t="shared" si="5"/>
        <v/>
      </c>
      <c r="U59" s="414"/>
      <c r="V59" s="414"/>
      <c r="W59" s="414"/>
      <c r="X59" s="415"/>
      <c r="Y59" s="268"/>
      <c r="Z59" s="362"/>
      <c r="AB59" s="38" t="str">
        <f t="shared" si="3"/>
        <v/>
      </c>
    </row>
    <row r="60" spans="1:28" ht="18" customHeight="1">
      <c r="A60" s="120"/>
      <c r="B60" s="120"/>
      <c r="C60" s="120"/>
      <c r="D60" s="120"/>
      <c r="E60" s="17">
        <v>51</v>
      </c>
      <c r="F60" s="420"/>
      <c r="G60" s="421"/>
      <c r="H60" s="421"/>
      <c r="I60" s="421"/>
      <c r="J60" s="421"/>
      <c r="K60" s="421"/>
      <c r="L60" s="421"/>
      <c r="M60" s="421"/>
      <c r="N60" s="421"/>
      <c r="O60" s="421"/>
      <c r="P60" s="421"/>
      <c r="Q60" s="421"/>
      <c r="R60" s="421"/>
      <c r="S60" s="422"/>
      <c r="T60" s="413" t="str">
        <f t="shared" si="5"/>
        <v/>
      </c>
      <c r="U60" s="414"/>
      <c r="V60" s="414"/>
      <c r="W60" s="414"/>
      <c r="X60" s="415"/>
      <c r="Y60" s="268"/>
      <c r="Z60" s="362"/>
      <c r="AB60" s="38" t="str">
        <f t="shared" si="3"/>
        <v/>
      </c>
    </row>
    <row r="61" spans="1:28" ht="18" customHeight="1">
      <c r="A61" s="120"/>
      <c r="B61" s="120"/>
      <c r="C61" s="120"/>
      <c r="D61" s="120"/>
      <c r="E61" s="17">
        <v>52</v>
      </c>
      <c r="F61" s="420"/>
      <c r="G61" s="421"/>
      <c r="H61" s="421"/>
      <c r="I61" s="421"/>
      <c r="J61" s="421"/>
      <c r="K61" s="421"/>
      <c r="L61" s="421"/>
      <c r="M61" s="421"/>
      <c r="N61" s="421"/>
      <c r="O61" s="421"/>
      <c r="P61" s="421"/>
      <c r="Q61" s="421"/>
      <c r="R61" s="421"/>
      <c r="S61" s="422"/>
      <c r="T61" s="413" t="str">
        <f t="shared" ref="T61:T66" si="6">IF(F61&lt;&gt;"","関係会社","")</f>
        <v/>
      </c>
      <c r="U61" s="414"/>
      <c r="V61" s="414"/>
      <c r="W61" s="414"/>
      <c r="X61" s="415"/>
      <c r="Y61" s="268"/>
      <c r="Z61" s="362"/>
      <c r="AB61" s="38" t="str">
        <f t="shared" si="3"/>
        <v/>
      </c>
    </row>
    <row r="62" spans="1:28" ht="18" customHeight="1">
      <c r="A62" s="120"/>
      <c r="B62" s="120"/>
      <c r="C62" s="120"/>
      <c r="D62" s="120"/>
      <c r="E62" s="17">
        <v>53</v>
      </c>
      <c r="F62" s="420"/>
      <c r="G62" s="421"/>
      <c r="H62" s="421"/>
      <c r="I62" s="421"/>
      <c r="J62" s="421"/>
      <c r="K62" s="421"/>
      <c r="L62" s="421"/>
      <c r="M62" s="421"/>
      <c r="N62" s="421"/>
      <c r="O62" s="421"/>
      <c r="P62" s="421"/>
      <c r="Q62" s="421"/>
      <c r="R62" s="421"/>
      <c r="S62" s="422"/>
      <c r="T62" s="413" t="str">
        <f t="shared" si="6"/>
        <v/>
      </c>
      <c r="U62" s="414"/>
      <c r="V62" s="414"/>
      <c r="W62" s="414"/>
      <c r="X62" s="415"/>
      <c r="Y62" s="268"/>
      <c r="Z62" s="362"/>
      <c r="AB62" s="38" t="str">
        <f t="shared" si="3"/>
        <v/>
      </c>
    </row>
    <row r="63" spans="1:28" ht="18" customHeight="1">
      <c r="A63" s="120"/>
      <c r="B63" s="120"/>
      <c r="C63" s="120"/>
      <c r="D63" s="120"/>
      <c r="E63" s="17">
        <v>54</v>
      </c>
      <c r="F63" s="420"/>
      <c r="G63" s="421"/>
      <c r="H63" s="421"/>
      <c r="I63" s="421"/>
      <c r="J63" s="421"/>
      <c r="K63" s="421"/>
      <c r="L63" s="421"/>
      <c r="M63" s="421"/>
      <c r="N63" s="421"/>
      <c r="O63" s="421"/>
      <c r="P63" s="421"/>
      <c r="Q63" s="421"/>
      <c r="R63" s="421"/>
      <c r="S63" s="422"/>
      <c r="T63" s="413" t="str">
        <f t="shared" si="6"/>
        <v/>
      </c>
      <c r="U63" s="414"/>
      <c r="V63" s="414"/>
      <c r="W63" s="414"/>
      <c r="X63" s="415"/>
      <c r="Y63" s="268"/>
      <c r="Z63" s="362"/>
      <c r="AB63" s="38" t="str">
        <f t="shared" si="3"/>
        <v/>
      </c>
    </row>
    <row r="64" spans="1:28" ht="18" customHeight="1">
      <c r="A64" s="120"/>
      <c r="B64" s="120"/>
      <c r="C64" s="120"/>
      <c r="D64" s="120"/>
      <c r="E64" s="17">
        <v>55</v>
      </c>
      <c r="F64" s="420"/>
      <c r="G64" s="421"/>
      <c r="H64" s="421"/>
      <c r="I64" s="421"/>
      <c r="J64" s="421"/>
      <c r="K64" s="421"/>
      <c r="L64" s="421"/>
      <c r="M64" s="421"/>
      <c r="N64" s="421"/>
      <c r="O64" s="421"/>
      <c r="P64" s="421"/>
      <c r="Q64" s="421"/>
      <c r="R64" s="421"/>
      <c r="S64" s="422"/>
      <c r="T64" s="413" t="str">
        <f t="shared" si="6"/>
        <v/>
      </c>
      <c r="U64" s="414"/>
      <c r="V64" s="414"/>
      <c r="W64" s="414"/>
      <c r="X64" s="415"/>
      <c r="Y64" s="268"/>
      <c r="Z64" s="362"/>
      <c r="AB64" s="38" t="str">
        <f t="shared" si="3"/>
        <v/>
      </c>
    </row>
    <row r="65" spans="1:28" ht="18" customHeight="1">
      <c r="A65" s="120"/>
      <c r="B65" s="120"/>
      <c r="C65" s="120"/>
      <c r="D65" s="120"/>
      <c r="E65" s="17">
        <v>56</v>
      </c>
      <c r="F65" s="420"/>
      <c r="G65" s="421"/>
      <c r="H65" s="421"/>
      <c r="I65" s="421"/>
      <c r="J65" s="421"/>
      <c r="K65" s="421"/>
      <c r="L65" s="421"/>
      <c r="M65" s="421"/>
      <c r="N65" s="421"/>
      <c r="O65" s="421"/>
      <c r="P65" s="421"/>
      <c r="Q65" s="421"/>
      <c r="R65" s="421"/>
      <c r="S65" s="422"/>
      <c r="T65" s="413" t="str">
        <f t="shared" si="6"/>
        <v/>
      </c>
      <c r="U65" s="414"/>
      <c r="V65" s="414"/>
      <c r="W65" s="414"/>
      <c r="X65" s="415"/>
      <c r="Y65" s="268"/>
      <c r="Z65" s="362"/>
      <c r="AB65" s="38" t="str">
        <f t="shared" si="3"/>
        <v/>
      </c>
    </row>
    <row r="66" spans="1:28" ht="18" customHeight="1">
      <c r="A66" s="120"/>
      <c r="B66" s="120"/>
      <c r="C66" s="120"/>
      <c r="D66" s="120"/>
      <c r="E66" s="17">
        <v>57</v>
      </c>
      <c r="F66" s="420"/>
      <c r="G66" s="421"/>
      <c r="H66" s="421"/>
      <c r="I66" s="421"/>
      <c r="J66" s="421"/>
      <c r="K66" s="421"/>
      <c r="L66" s="421"/>
      <c r="M66" s="421"/>
      <c r="N66" s="421"/>
      <c r="O66" s="421"/>
      <c r="P66" s="421"/>
      <c r="Q66" s="421"/>
      <c r="R66" s="421"/>
      <c r="S66" s="422"/>
      <c r="T66" s="413" t="str">
        <f t="shared" si="6"/>
        <v/>
      </c>
      <c r="U66" s="414"/>
      <c r="V66" s="414"/>
      <c r="W66" s="414"/>
      <c r="X66" s="415"/>
      <c r="Y66" s="268"/>
      <c r="Z66" s="362"/>
      <c r="AB66" s="38" t="str">
        <f t="shared" si="3"/>
        <v/>
      </c>
    </row>
    <row r="67" spans="1:28" ht="18" customHeight="1">
      <c r="A67" s="120"/>
      <c r="B67" s="120"/>
      <c r="C67" s="120"/>
      <c r="D67" s="120"/>
      <c r="E67" s="17">
        <v>58</v>
      </c>
      <c r="F67" s="420"/>
      <c r="G67" s="421"/>
      <c r="H67" s="421"/>
      <c r="I67" s="421"/>
      <c r="J67" s="421"/>
      <c r="K67" s="421"/>
      <c r="L67" s="421"/>
      <c r="M67" s="421"/>
      <c r="N67" s="421"/>
      <c r="O67" s="421"/>
      <c r="P67" s="421"/>
      <c r="Q67" s="421"/>
      <c r="R67" s="421"/>
      <c r="S67" s="422"/>
      <c r="T67" s="413" t="str">
        <f>IF(F67&lt;&gt;"","関係会社","")</f>
        <v/>
      </c>
      <c r="U67" s="414"/>
      <c r="V67" s="414"/>
      <c r="W67" s="414"/>
      <c r="X67" s="415"/>
      <c r="Y67" s="268"/>
      <c r="Z67" s="362"/>
      <c r="AB67" s="38" t="str">
        <f t="shared" si="3"/>
        <v/>
      </c>
    </row>
    <row r="68" spans="1:28" ht="18" customHeight="1">
      <c r="A68" s="120"/>
      <c r="B68" s="120"/>
      <c r="C68" s="120"/>
      <c r="D68" s="120"/>
      <c r="E68" s="17">
        <v>59</v>
      </c>
      <c r="F68" s="420"/>
      <c r="G68" s="421"/>
      <c r="H68" s="421"/>
      <c r="I68" s="421"/>
      <c r="J68" s="421"/>
      <c r="K68" s="421"/>
      <c r="L68" s="421"/>
      <c r="M68" s="421"/>
      <c r="N68" s="421"/>
      <c r="O68" s="421"/>
      <c r="P68" s="421"/>
      <c r="Q68" s="421"/>
      <c r="R68" s="421"/>
      <c r="S68" s="422"/>
      <c r="T68" s="413" t="str">
        <f t="shared" si="2"/>
        <v/>
      </c>
      <c r="U68" s="414"/>
      <c r="V68" s="414"/>
      <c r="W68" s="414"/>
      <c r="X68" s="415"/>
      <c r="Y68" s="268"/>
      <c r="Z68" s="362"/>
      <c r="AB68" s="38" t="str">
        <f t="shared" si="3"/>
        <v/>
      </c>
    </row>
    <row r="69" spans="1:28" ht="18" customHeight="1">
      <c r="A69" s="120"/>
      <c r="B69" s="120"/>
      <c r="C69" s="120"/>
      <c r="D69" s="120"/>
      <c r="E69" s="17">
        <v>60</v>
      </c>
      <c r="F69" s="420"/>
      <c r="G69" s="421"/>
      <c r="H69" s="421"/>
      <c r="I69" s="421"/>
      <c r="J69" s="421"/>
      <c r="K69" s="421"/>
      <c r="L69" s="421"/>
      <c r="M69" s="421"/>
      <c r="N69" s="421"/>
      <c r="O69" s="421"/>
      <c r="P69" s="421"/>
      <c r="Q69" s="421"/>
      <c r="R69" s="421"/>
      <c r="S69" s="422"/>
      <c r="T69" s="413" t="str">
        <f t="shared" si="2"/>
        <v/>
      </c>
      <c r="U69" s="414"/>
      <c r="V69" s="414"/>
      <c r="W69" s="414"/>
      <c r="X69" s="415"/>
      <c r="Y69" s="268"/>
      <c r="Z69" s="362"/>
      <c r="AB69" s="38" t="str">
        <f t="shared" si="3"/>
        <v/>
      </c>
    </row>
  </sheetData>
  <sheetProtection algorithmName="SHA-512" hashValue="cl9qePoxQSp2J5+rI0x83EUQe0T1b9WPP6VbeqOusELcd3E1a1zRIB3Jy6FvURjeD9ROKNkV8Xj3UpPZl3Fguw==" saltValue="XxTmMsrEbAEYXgYk79t++Q==" spinCount="100000" sheet="1"/>
  <mergeCells count="135">
    <mergeCell ref="F25:S25"/>
    <mergeCell ref="F26:S26"/>
    <mergeCell ref="F27:S27"/>
    <mergeCell ref="T25:X25"/>
    <mergeCell ref="T26:X26"/>
    <mergeCell ref="T27:X27"/>
    <mergeCell ref="T69:X69"/>
    <mergeCell ref="T46:X46"/>
    <mergeCell ref="T47:X47"/>
    <mergeCell ref="T48:X48"/>
    <mergeCell ref="T49:X49"/>
    <mergeCell ref="T50:X50"/>
    <mergeCell ref="T51:X51"/>
    <mergeCell ref="T40:X40"/>
    <mergeCell ref="T41:X41"/>
    <mergeCell ref="T42:X42"/>
    <mergeCell ref="T43:X43"/>
    <mergeCell ref="T44:X44"/>
    <mergeCell ref="T45:X45"/>
    <mergeCell ref="T54:X54"/>
    <mergeCell ref="T55:X55"/>
    <mergeCell ref="T56:X56"/>
    <mergeCell ref="T57:X57"/>
    <mergeCell ref="T58:X58"/>
    <mergeCell ref="T52:X52"/>
    <mergeCell ref="T53:X53"/>
    <mergeCell ref="T66:X66"/>
    <mergeCell ref="F37:S37"/>
    <mergeCell ref="F38:S38"/>
    <mergeCell ref="T37:X37"/>
    <mergeCell ref="T38:X38"/>
    <mergeCell ref="F34:S34"/>
    <mergeCell ref="F35:S35"/>
    <mergeCell ref="F36:S36"/>
    <mergeCell ref="T34:X34"/>
    <mergeCell ref="T35:X35"/>
    <mergeCell ref="T36:X36"/>
    <mergeCell ref="T59:X59"/>
    <mergeCell ref="T60:X60"/>
    <mergeCell ref="T61:X61"/>
    <mergeCell ref="T62:X62"/>
    <mergeCell ref="T63:X63"/>
    <mergeCell ref="T64:X64"/>
    <mergeCell ref="T67:X67"/>
    <mergeCell ref="T68:X68"/>
    <mergeCell ref="F52:S52"/>
    <mergeCell ref="F53:S53"/>
    <mergeCell ref="F66:S66"/>
    <mergeCell ref="F67:S67"/>
    <mergeCell ref="F15:S15"/>
    <mergeCell ref="F65:S65"/>
    <mergeCell ref="T65:X65"/>
    <mergeCell ref="F40:S40"/>
    <mergeCell ref="F41:S41"/>
    <mergeCell ref="F42:S42"/>
    <mergeCell ref="F43:S43"/>
    <mergeCell ref="F44:S44"/>
    <mergeCell ref="F45:S45"/>
    <mergeCell ref="F39:S39"/>
    <mergeCell ref="T39:X39"/>
    <mergeCell ref="F31:S31"/>
    <mergeCell ref="F32:S32"/>
    <mergeCell ref="F33:S33"/>
    <mergeCell ref="T31:X31"/>
    <mergeCell ref="T32:X32"/>
    <mergeCell ref="T33:X33"/>
    <mergeCell ref="F28:S28"/>
    <mergeCell ref="F68:S68"/>
    <mergeCell ref="F69:S69"/>
    <mergeCell ref="F46:S46"/>
    <mergeCell ref="F47:S47"/>
    <mergeCell ref="F48:S48"/>
    <mergeCell ref="F49:S49"/>
    <mergeCell ref="F50:S50"/>
    <mergeCell ref="F51:S51"/>
    <mergeCell ref="F54:S54"/>
    <mergeCell ref="F55:S55"/>
    <mergeCell ref="F56:S56"/>
    <mergeCell ref="F57:S57"/>
    <mergeCell ref="F58:S58"/>
    <mergeCell ref="F59:S59"/>
    <mergeCell ref="F60:S60"/>
    <mergeCell ref="F61:S61"/>
    <mergeCell ref="F62:S62"/>
    <mergeCell ref="F63:S63"/>
    <mergeCell ref="F64:S64"/>
    <mergeCell ref="A10:D10"/>
    <mergeCell ref="F13:S13"/>
    <mergeCell ref="F14:S14"/>
    <mergeCell ref="F10:S10"/>
    <mergeCell ref="F11:S11"/>
    <mergeCell ref="F12:S12"/>
    <mergeCell ref="T10:X10"/>
    <mergeCell ref="F29:S29"/>
    <mergeCell ref="F30:S30"/>
    <mergeCell ref="F22:S22"/>
    <mergeCell ref="F23:S23"/>
    <mergeCell ref="F24:S24"/>
    <mergeCell ref="T22:X22"/>
    <mergeCell ref="T23:X23"/>
    <mergeCell ref="T24:X24"/>
    <mergeCell ref="F19:S19"/>
    <mergeCell ref="F20:S20"/>
    <mergeCell ref="F21:S21"/>
    <mergeCell ref="T19:X19"/>
    <mergeCell ref="T20:X20"/>
    <mergeCell ref="T21:X21"/>
    <mergeCell ref="T28:X28"/>
    <mergeCell ref="T29:X29"/>
    <mergeCell ref="T30:X30"/>
    <mergeCell ref="A1:AA1"/>
    <mergeCell ref="A2:AA2"/>
    <mergeCell ref="A3:S3"/>
    <mergeCell ref="T3:V3"/>
    <mergeCell ref="A4:AA4"/>
    <mergeCell ref="M6:S6"/>
    <mergeCell ref="T6:X6"/>
    <mergeCell ref="T9:X9"/>
    <mergeCell ref="M7:S7"/>
    <mergeCell ref="V7:X7"/>
    <mergeCell ref="B5:AA5"/>
    <mergeCell ref="F9:S9"/>
    <mergeCell ref="T11:X11"/>
    <mergeCell ref="T12:X12"/>
    <mergeCell ref="T13:X13"/>
    <mergeCell ref="T14:X14"/>
    <mergeCell ref="A11:D11"/>
    <mergeCell ref="A12:D12"/>
    <mergeCell ref="F18:S18"/>
    <mergeCell ref="T16:X16"/>
    <mergeCell ref="T17:X17"/>
    <mergeCell ref="T18:X18"/>
    <mergeCell ref="F17:S17"/>
    <mergeCell ref="F16:S16"/>
    <mergeCell ref="T15:X15"/>
  </mergeCells>
  <phoneticPr fontId="5"/>
  <dataValidations count="4">
    <dataValidation type="list" allowBlank="1" showInputMessage="1" showErrorMessage="1" sqref="T7" xr:uid="{FB81A704-E98B-492E-89DD-324014452374}">
      <formula1>"互第,友第"</formula1>
    </dataValidation>
    <dataValidation type="whole" allowBlank="1" showInputMessage="1" showErrorMessage="1" sqref="U7" xr:uid="{3144E421-29AF-4B1A-81CB-F0B1566168FF}">
      <formula1>1001</formula1>
      <formula2>9999</formula2>
    </dataValidation>
    <dataValidation type="date" allowBlank="1" showInputMessage="1" showErrorMessage="1" errorTitle="YYYY/MMの形で入力してください。" error="「年」「月期」を入力する必要はありません。_x000a_入力例：2025/8" promptTitle="YYYY/MMの形で入力してください。" prompt="入力例：2025/8" sqref="Y10:Y69" xr:uid="{8976451D-FC61-4C97-8986-A8468C491A4B}">
      <formula1>36526</formula1>
      <formula2>109575</formula2>
    </dataValidation>
    <dataValidation type="whole" allowBlank="1" showInputMessage="1" showErrorMessage="1" errorTitle="MMの形で入力してください" error="「ヶ月」を入力する必要はありません。_x000a_入力例：12" promptTitle="MMの形で入力してください" prompt="入力例：12" sqref="Z10:Z69" xr:uid="{FA6885EB-6378-402E-A632-D722FA4249B7}">
      <formula1>1</formula1>
      <formula2>12</formula2>
    </dataValidation>
  </dataValidations>
  <printOptions horizontalCentered="1"/>
  <pageMargins left="0.23622047244094491" right="0.23622047244094491" top="0.74803149606299213" bottom="0.74803149606299213" header="0.31496062992125984" footer="0.31496062992125984"/>
  <pageSetup paperSize="9" scale="87" firstPageNumber="0" fitToHeight="0" orientation="portrait" useFirstPageNumber="1"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5FF8-93CF-4202-BDC2-46D22DB635AB}">
  <sheetPr>
    <tabColor rgb="FFFF0000"/>
  </sheetPr>
  <dimension ref="A1:DS210"/>
  <sheetViews>
    <sheetView zoomScaleNormal="100" zoomScaleSheetLayoutView="85" workbookViewId="0">
      <pane xSplit="1" ySplit="4" topLeftCell="B83" activePane="bottomRight" state="frozen"/>
      <selection pane="topRight" activeCell="B1" sqref="B1"/>
      <selection pane="bottomLeft" activeCell="A5" sqref="A5"/>
      <selection pane="bottomRight" activeCell="E94" sqref="E94"/>
    </sheetView>
  </sheetViews>
  <sheetFormatPr defaultColWidth="9" defaultRowHeight="18.75"/>
  <cols>
    <col min="1" max="1" width="33" style="39" customWidth="1"/>
    <col min="2" max="2" width="12.125" style="43" customWidth="1"/>
    <col min="3" max="3" width="12.125" style="59" customWidth="1"/>
    <col min="4" max="4" width="12.125" style="41" customWidth="1"/>
    <col min="5" max="5" width="12.125" style="87" customWidth="1"/>
    <col min="6" max="6" width="12.125" style="93" customWidth="1"/>
    <col min="7" max="7" width="12.125" style="87" customWidth="1"/>
    <col min="8" max="8" width="12.125" style="93" customWidth="1"/>
    <col min="9" max="9" width="12.125" style="87" customWidth="1"/>
    <col min="10" max="10" width="12.125" style="93" customWidth="1"/>
    <col min="11" max="11" width="12.125" style="87" customWidth="1"/>
    <col min="12" max="12" width="12.125" style="93" customWidth="1"/>
    <col min="13" max="13" width="12.125" style="87" customWidth="1"/>
    <col min="14" max="14" width="12.125" style="93" customWidth="1"/>
    <col min="15" max="15" width="12.125" style="87" customWidth="1"/>
    <col min="16" max="16" width="12.125" style="93" customWidth="1"/>
    <col min="17" max="17" width="12.125" style="87" customWidth="1"/>
    <col min="18" max="18" width="12.125" style="93" customWidth="1"/>
    <col min="19" max="19" width="12.125" style="87" customWidth="1"/>
    <col min="20" max="20" width="12.125" style="93" customWidth="1"/>
    <col min="21" max="21" width="12.125" style="87" customWidth="1"/>
    <col min="22" max="22" width="12.125" style="93" customWidth="1"/>
    <col min="23" max="23" width="12.125" style="87" customWidth="1"/>
    <col min="24" max="24" width="12.125" style="93" customWidth="1"/>
    <col min="25" max="25" width="12.125" style="87" customWidth="1"/>
    <col min="26" max="26" width="12.125" style="93" customWidth="1"/>
    <col min="27" max="27" width="12.125" style="87" customWidth="1"/>
    <col min="28" max="28" width="12.125" style="93" customWidth="1"/>
    <col min="29" max="29" width="12.125" style="87" customWidth="1"/>
    <col min="30" max="30" width="12.125" style="93" customWidth="1"/>
    <col min="31" max="31" width="12.125" style="87" customWidth="1"/>
    <col min="32" max="32" width="12.125" style="93" customWidth="1"/>
    <col min="33" max="33" width="12.125" style="87" customWidth="1"/>
    <col min="34" max="34" width="12.125" style="93" customWidth="1"/>
    <col min="35" max="35" width="12.125" style="87" customWidth="1"/>
    <col min="36" max="36" width="12.125" style="93" customWidth="1"/>
    <col min="37" max="37" width="12.125" style="87" customWidth="1"/>
    <col min="38" max="38" width="12.125" style="93" customWidth="1"/>
    <col min="39" max="39" width="12.125" style="87" customWidth="1"/>
    <col min="40" max="40" width="12.125" style="93" customWidth="1"/>
    <col min="41" max="41" width="12.125" style="87" customWidth="1"/>
    <col min="42" max="42" width="12.125" style="93" customWidth="1"/>
    <col min="43" max="43" width="12.125" style="87" customWidth="1"/>
    <col min="44" max="44" width="12.125" style="93" customWidth="1"/>
    <col min="45" max="45" width="12.125" style="87" customWidth="1"/>
    <col min="46" max="46" width="12.125" style="93" customWidth="1"/>
    <col min="47" max="47" width="12.125" style="87" customWidth="1"/>
    <col min="48" max="48" width="12.125" style="93" customWidth="1"/>
    <col min="49" max="49" width="12.125" style="87" customWidth="1"/>
    <col min="50" max="50" width="12.125" style="93" customWidth="1"/>
    <col min="51" max="51" width="12.125" style="87" customWidth="1"/>
    <col min="52" max="52" width="12.125" style="93" customWidth="1"/>
    <col min="53" max="53" width="12.125" style="87" customWidth="1"/>
    <col min="54" max="54" width="12.125" style="93" customWidth="1"/>
    <col min="55" max="55" width="12.125" style="87" customWidth="1"/>
    <col min="56" max="56" width="12.125" style="93" customWidth="1"/>
    <col min="57" max="57" width="12.125" style="87" customWidth="1"/>
    <col min="58" max="58" width="12.125" style="93" customWidth="1"/>
    <col min="59" max="59" width="12.125" style="87" customWidth="1"/>
    <col min="60" max="60" width="12.125" style="93" customWidth="1"/>
    <col min="61" max="61" width="12.125" style="87" customWidth="1"/>
    <col min="62" max="62" width="12.125" style="93" customWidth="1"/>
    <col min="63" max="63" width="12.125" style="42" customWidth="1"/>
    <col min="64" max="64" width="12.125" style="93" customWidth="1"/>
    <col min="65" max="65" width="12.125" style="42" customWidth="1"/>
    <col min="66" max="66" width="12.125" style="93" customWidth="1"/>
    <col min="67" max="67" width="12.125" style="42" customWidth="1"/>
    <col min="68" max="68" width="12.125" style="93" customWidth="1"/>
    <col min="69" max="69" width="12.125" style="42" customWidth="1"/>
    <col min="70" max="70" width="12.125" style="93" customWidth="1"/>
    <col min="71" max="71" width="12.125" style="42" customWidth="1"/>
    <col min="72" max="72" width="12.125" style="93" customWidth="1"/>
    <col min="73" max="73" width="12.125" style="42" customWidth="1"/>
    <col min="74" max="74" width="12.125" style="93" customWidth="1"/>
    <col min="75" max="75" width="12.125" style="42" customWidth="1"/>
    <col min="76" max="76" width="12.125" style="93" customWidth="1"/>
    <col min="77" max="77" width="12.125" style="42" customWidth="1"/>
    <col min="78" max="78" width="12.125" style="93" customWidth="1"/>
    <col min="79" max="79" width="12.125" style="42" customWidth="1"/>
    <col min="80" max="80" width="12.125" style="93" customWidth="1"/>
    <col min="81" max="81" width="12.125" style="42" customWidth="1"/>
    <col min="82" max="82" width="12.125" style="93" customWidth="1"/>
    <col min="83" max="83" width="12.125" style="42" customWidth="1"/>
    <col min="84" max="84" width="12.125" style="93" customWidth="1"/>
    <col min="85" max="85" width="12.125" style="42" customWidth="1"/>
    <col min="86" max="86" width="12.125" style="93" customWidth="1"/>
    <col min="87" max="87" width="12.125" style="42" customWidth="1"/>
    <col min="88" max="88" width="12.125" style="93" customWidth="1"/>
    <col min="89" max="89" width="12.125" style="42" customWidth="1"/>
    <col min="90" max="90" width="12.125" style="93" customWidth="1"/>
    <col min="91" max="91" width="12.125" style="42" customWidth="1"/>
    <col min="92" max="92" width="12.125" style="93" customWidth="1"/>
    <col min="93" max="93" width="12.125" style="42" customWidth="1"/>
    <col min="94" max="94" width="12.125" style="93" customWidth="1"/>
    <col min="95" max="95" width="12.125" style="42" customWidth="1"/>
    <col min="96" max="96" width="12.125" style="93" customWidth="1"/>
    <col min="97" max="97" width="12.125" style="42" customWidth="1"/>
    <col min="98" max="98" width="12.125" style="93" customWidth="1"/>
    <col min="99" max="99" width="12.125" style="42" customWidth="1"/>
    <col min="100" max="100" width="12.125" style="93" customWidth="1"/>
    <col min="101" max="101" width="12.125" style="42" customWidth="1"/>
    <col min="102" max="102" width="12.125" style="93" customWidth="1"/>
    <col min="103" max="103" width="12.125" style="42" customWidth="1"/>
    <col min="104" max="104" width="12.125" style="93" customWidth="1"/>
    <col min="105" max="105" width="12.125" style="42" customWidth="1"/>
    <col min="106" max="106" width="12.125" style="93" customWidth="1"/>
    <col min="107" max="107" width="12.125" style="42" customWidth="1"/>
    <col min="108" max="108" width="12.125" style="93" customWidth="1"/>
    <col min="109" max="109" width="12.125" style="42" customWidth="1"/>
    <col min="110" max="110" width="12.125" style="93" customWidth="1"/>
    <col min="111" max="111" width="12.125" style="42" customWidth="1"/>
    <col min="112" max="112" width="12.125" style="93" customWidth="1"/>
    <col min="113" max="113" width="12.125" style="42" customWidth="1"/>
    <col min="114" max="114" width="12.125" style="93" customWidth="1"/>
    <col min="115" max="115" width="12.125" style="42" customWidth="1"/>
    <col min="116" max="116" width="12.125" style="93" customWidth="1"/>
    <col min="117" max="117" width="12.125" style="42" customWidth="1"/>
    <col min="118" max="118" width="12.125" style="93" customWidth="1"/>
    <col min="119" max="119" width="12.125" style="42" customWidth="1"/>
    <col min="120" max="120" width="12.125" style="93" customWidth="1"/>
    <col min="121" max="121" width="12.125" style="42" customWidth="1"/>
    <col min="122" max="122" width="12.125" style="93" customWidth="1"/>
    <col min="123" max="123" width="12.125" style="42" customWidth="1"/>
    <col min="124" max="16384" width="9" style="40"/>
  </cols>
  <sheetData>
    <row r="1" spans="1:123" s="39" customFormat="1" ht="18">
      <c r="A1" s="377" t="s">
        <v>88</v>
      </c>
      <c r="B1" s="378"/>
      <c r="C1" s="379"/>
      <c r="D1" s="380">
        <f>名称一覧!F10</f>
        <v>0</v>
      </c>
      <c r="E1" s="381"/>
      <c r="F1" s="382">
        <f ca="1">OFFSET(名称一覧!$F10,F2-1,0,1,1)</f>
        <v>0</v>
      </c>
      <c r="G1" s="381"/>
      <c r="H1" s="382">
        <f ca="1">OFFSET(名称一覧!$F10,H2-1,0,1,1)</f>
        <v>0</v>
      </c>
      <c r="I1" s="381"/>
      <c r="J1" s="382">
        <f ca="1">OFFSET(名称一覧!$F10,J2-1,0,1,1)</f>
        <v>0</v>
      </c>
      <c r="K1" s="381"/>
      <c r="L1" s="382">
        <f ca="1">OFFSET(名称一覧!$F10,L2-1,0,1,1)</f>
        <v>0</v>
      </c>
      <c r="M1" s="381"/>
      <c r="N1" s="382">
        <f ca="1">OFFSET(名称一覧!$F10,N2-1,0,1,1)</f>
        <v>0</v>
      </c>
      <c r="O1" s="381"/>
      <c r="P1" s="382">
        <f ca="1">OFFSET(名称一覧!$F10,P2-1,0,1,1)</f>
        <v>0</v>
      </c>
      <c r="Q1" s="381"/>
      <c r="R1" s="382">
        <f ca="1">OFFSET(名称一覧!$F10,R2-1,0,1,1)</f>
        <v>0</v>
      </c>
      <c r="S1" s="381"/>
      <c r="T1" s="382">
        <f ca="1">OFFSET(名称一覧!$F10,T2-1,0,1,1)</f>
        <v>0</v>
      </c>
      <c r="U1" s="381"/>
      <c r="V1" s="382">
        <f ca="1">OFFSET(名称一覧!$F10,V2-1,0,1,1)</f>
        <v>0</v>
      </c>
      <c r="W1" s="381"/>
      <c r="X1" s="382">
        <f ca="1">OFFSET(名称一覧!$F10,X2-1,0,1,1)</f>
        <v>0</v>
      </c>
      <c r="Y1" s="381"/>
      <c r="Z1" s="382">
        <f ca="1">OFFSET(名称一覧!$F10,Z2-1,0,1,1)</f>
        <v>0</v>
      </c>
      <c r="AA1" s="381"/>
      <c r="AB1" s="382">
        <f ca="1">OFFSET(名称一覧!$F10,AB2-1,0,1,1)</f>
        <v>0</v>
      </c>
      <c r="AC1" s="381"/>
      <c r="AD1" s="382">
        <f ca="1">OFFSET(名称一覧!$F10,AD2-1,0,1,1)</f>
        <v>0</v>
      </c>
      <c r="AE1" s="381"/>
      <c r="AF1" s="382">
        <f ca="1">OFFSET(名称一覧!$F10,AF2-1,0,1,1)</f>
        <v>0</v>
      </c>
      <c r="AG1" s="381"/>
      <c r="AH1" s="382">
        <f ca="1">OFFSET(名称一覧!$F10,AH2-1,0,1,1)</f>
        <v>0</v>
      </c>
      <c r="AI1" s="381"/>
      <c r="AJ1" s="382">
        <f ca="1">OFFSET(名称一覧!$F10,AJ2-1,0,1,1)</f>
        <v>0</v>
      </c>
      <c r="AK1" s="381"/>
      <c r="AL1" s="382">
        <f ca="1">OFFSET(名称一覧!$F10,AL2-1,0,1,1)</f>
        <v>0</v>
      </c>
      <c r="AM1" s="381"/>
      <c r="AN1" s="382">
        <f ca="1">OFFSET(名称一覧!$F10,AN2-1,0,1,1)</f>
        <v>0</v>
      </c>
      <c r="AO1" s="381"/>
      <c r="AP1" s="382">
        <f ca="1">OFFSET(名称一覧!$F10,AP2-1,0,1,1)</f>
        <v>0</v>
      </c>
      <c r="AQ1" s="381"/>
      <c r="AR1" s="382">
        <f ca="1">OFFSET(名称一覧!$F10,AR2-1,0,1,1)</f>
        <v>0</v>
      </c>
      <c r="AS1" s="381"/>
      <c r="AT1" s="382">
        <f ca="1">OFFSET(名称一覧!$F10,AT2-1,0,1,1)</f>
        <v>0</v>
      </c>
      <c r="AU1" s="381"/>
      <c r="AV1" s="382">
        <f ca="1">OFFSET(名称一覧!$F10,AV2-1,0,1,1)</f>
        <v>0</v>
      </c>
      <c r="AW1" s="381"/>
      <c r="AX1" s="382">
        <f ca="1">OFFSET(名称一覧!$F10,AX2-1,0,1,1)</f>
        <v>0</v>
      </c>
      <c r="AY1" s="381"/>
      <c r="AZ1" s="382">
        <f ca="1">OFFSET(名称一覧!$F10,AZ2-1,0,1,1)</f>
        <v>0</v>
      </c>
      <c r="BA1" s="381"/>
      <c r="BB1" s="382">
        <f ca="1">OFFSET(名称一覧!$F10,BB2-1,0,1,1)</f>
        <v>0</v>
      </c>
      <c r="BC1" s="381"/>
      <c r="BD1" s="382">
        <f ca="1">OFFSET(名称一覧!$F10,BD2-1,0,1,1)</f>
        <v>0</v>
      </c>
      <c r="BE1" s="381"/>
      <c r="BF1" s="382">
        <f ca="1">OFFSET(名称一覧!$F10,BF2-1,0,1,1)</f>
        <v>0</v>
      </c>
      <c r="BG1" s="381"/>
      <c r="BH1" s="382">
        <f ca="1">OFFSET(名称一覧!$F10,BH2-1,0,1,1)</f>
        <v>0</v>
      </c>
      <c r="BI1" s="381"/>
      <c r="BJ1" s="382">
        <f ca="1">OFFSET(名称一覧!$F10,BJ2-1,0,1,1)</f>
        <v>0</v>
      </c>
      <c r="BK1" s="381"/>
      <c r="BL1" s="382">
        <f ca="1">OFFSET(名称一覧!$F10,BL2-1,0,1,1)</f>
        <v>0</v>
      </c>
      <c r="BM1" s="381"/>
      <c r="BN1" s="382">
        <f ca="1">OFFSET(名称一覧!$F10,BN2-1,0,1,1)</f>
        <v>0</v>
      </c>
      <c r="BO1" s="381"/>
      <c r="BP1" s="382">
        <f ca="1">OFFSET(名称一覧!$F10,BP2-1,0,1,1)</f>
        <v>0</v>
      </c>
      <c r="BQ1" s="381"/>
      <c r="BR1" s="382">
        <f ca="1">OFFSET(名称一覧!$F10,BR2-1,0,1,1)</f>
        <v>0</v>
      </c>
      <c r="BS1" s="381"/>
      <c r="BT1" s="382">
        <f ca="1">OFFSET(名称一覧!$F10,BT2-1,0,1,1)</f>
        <v>0</v>
      </c>
      <c r="BU1" s="381"/>
      <c r="BV1" s="382">
        <f ca="1">OFFSET(名称一覧!$F10,BV2-1,0,1,1)</f>
        <v>0</v>
      </c>
      <c r="BW1" s="381"/>
      <c r="BX1" s="382">
        <f ca="1">OFFSET(名称一覧!$F10,BX2-1,0,1,1)</f>
        <v>0</v>
      </c>
      <c r="BY1" s="381"/>
      <c r="BZ1" s="382">
        <f ca="1">OFFSET(名称一覧!$F10,BZ2-1,0,1,1)</f>
        <v>0</v>
      </c>
      <c r="CA1" s="381"/>
      <c r="CB1" s="382">
        <f ca="1">OFFSET(名称一覧!$F10,CB2-1,0,1,1)</f>
        <v>0</v>
      </c>
      <c r="CC1" s="381"/>
      <c r="CD1" s="382">
        <f ca="1">OFFSET(名称一覧!$F10,CD2-1,0,1,1)</f>
        <v>0</v>
      </c>
      <c r="CE1" s="381"/>
      <c r="CF1" s="382">
        <f ca="1">OFFSET(名称一覧!$F10,CF2-1,0,1,1)</f>
        <v>0</v>
      </c>
      <c r="CG1" s="381"/>
      <c r="CH1" s="382">
        <f ca="1">OFFSET(名称一覧!$F10,CH2-1,0,1,1)</f>
        <v>0</v>
      </c>
      <c r="CI1" s="381"/>
      <c r="CJ1" s="382">
        <f ca="1">OFFSET(名称一覧!$F10,CJ2-1,0,1,1)</f>
        <v>0</v>
      </c>
      <c r="CK1" s="381"/>
      <c r="CL1" s="382">
        <f ca="1">OFFSET(名称一覧!$F10,CL2-1,0,1,1)</f>
        <v>0</v>
      </c>
      <c r="CM1" s="381"/>
      <c r="CN1" s="382">
        <f ca="1">OFFSET(名称一覧!$F10,CN2-1,0,1,1)</f>
        <v>0</v>
      </c>
      <c r="CO1" s="381"/>
      <c r="CP1" s="382">
        <f ca="1">OFFSET(名称一覧!$F10,CP2-1,0,1,1)</f>
        <v>0</v>
      </c>
      <c r="CQ1" s="381"/>
      <c r="CR1" s="382">
        <f ca="1">OFFSET(名称一覧!$F10,CR2-1,0,1,1)</f>
        <v>0</v>
      </c>
      <c r="CS1" s="381"/>
      <c r="CT1" s="382">
        <f ca="1">OFFSET(名称一覧!$F10,CT2-1,0,1,1)</f>
        <v>0</v>
      </c>
      <c r="CU1" s="381"/>
      <c r="CV1" s="382">
        <f ca="1">OFFSET(名称一覧!$F10,CV2-1,0,1,1)</f>
        <v>0</v>
      </c>
      <c r="CW1" s="381"/>
      <c r="CX1" s="382">
        <f ca="1">OFFSET(名称一覧!$F10,CX2-1,0,1,1)</f>
        <v>0</v>
      </c>
      <c r="CY1" s="381"/>
      <c r="CZ1" s="382">
        <f ca="1">OFFSET(名称一覧!$F10,CZ2-1,0,1,1)</f>
        <v>0</v>
      </c>
      <c r="DA1" s="381"/>
      <c r="DB1" s="382">
        <f ca="1">OFFSET(名称一覧!$F10,DB2-1,0,1,1)</f>
        <v>0</v>
      </c>
      <c r="DC1" s="381"/>
      <c r="DD1" s="382">
        <f ca="1">OFFSET(名称一覧!$F10,DD2-1,0,1,1)</f>
        <v>0</v>
      </c>
      <c r="DE1" s="381"/>
      <c r="DF1" s="382">
        <f ca="1">OFFSET(名称一覧!$F10,DF2-1,0,1,1)</f>
        <v>0</v>
      </c>
      <c r="DG1" s="381"/>
      <c r="DH1" s="382">
        <f ca="1">OFFSET(名称一覧!$F10,DH2-1,0,1,1)</f>
        <v>0</v>
      </c>
      <c r="DI1" s="381"/>
      <c r="DJ1" s="382">
        <f ca="1">OFFSET(名称一覧!$F10,DJ2-1,0,1,1)</f>
        <v>0</v>
      </c>
      <c r="DK1" s="381"/>
      <c r="DL1" s="382">
        <f ca="1">OFFSET(名称一覧!$F10,DL2-1,0,1,1)</f>
        <v>0</v>
      </c>
      <c r="DM1" s="381"/>
      <c r="DN1" s="382">
        <f ca="1">OFFSET(名称一覧!$F10,DN2-1,0,1,1)</f>
        <v>0</v>
      </c>
      <c r="DO1" s="381"/>
      <c r="DP1" s="382">
        <f ca="1">OFFSET(名称一覧!$F10,DP2-1,0,1,1)</f>
        <v>0</v>
      </c>
      <c r="DQ1" s="381"/>
      <c r="DR1" s="382">
        <f ca="1">OFFSET(名称一覧!$F10,DR2-1,0,1,1)</f>
        <v>0</v>
      </c>
      <c r="DS1" s="383"/>
    </row>
    <row r="2" spans="1:123" s="39" customFormat="1" ht="18" hidden="1">
      <c r="A2" s="363"/>
      <c r="B2" s="55"/>
      <c r="C2" s="60"/>
      <c r="D2" s="56">
        <v>1</v>
      </c>
      <c r="E2" s="81"/>
      <c r="F2" s="88">
        <v>2</v>
      </c>
      <c r="G2" s="81"/>
      <c r="H2" s="88">
        <v>3</v>
      </c>
      <c r="I2" s="81"/>
      <c r="J2" s="88">
        <v>4</v>
      </c>
      <c r="K2" s="81"/>
      <c r="L2" s="88">
        <v>5</v>
      </c>
      <c r="M2" s="81"/>
      <c r="N2" s="88">
        <v>6</v>
      </c>
      <c r="O2" s="81"/>
      <c r="P2" s="88">
        <v>7</v>
      </c>
      <c r="Q2" s="81"/>
      <c r="R2" s="88">
        <v>8</v>
      </c>
      <c r="S2" s="81"/>
      <c r="T2" s="88">
        <v>9</v>
      </c>
      <c r="U2" s="81"/>
      <c r="V2" s="88">
        <v>10</v>
      </c>
      <c r="W2" s="81"/>
      <c r="X2" s="88">
        <v>11</v>
      </c>
      <c r="Y2" s="81"/>
      <c r="Z2" s="88">
        <v>12</v>
      </c>
      <c r="AA2" s="81"/>
      <c r="AB2" s="88">
        <v>13</v>
      </c>
      <c r="AC2" s="81"/>
      <c r="AD2" s="88">
        <v>14</v>
      </c>
      <c r="AE2" s="81"/>
      <c r="AF2" s="88">
        <v>15</v>
      </c>
      <c r="AG2" s="81"/>
      <c r="AH2" s="88">
        <v>16</v>
      </c>
      <c r="AI2" s="81"/>
      <c r="AJ2" s="88">
        <v>17</v>
      </c>
      <c r="AK2" s="81"/>
      <c r="AL2" s="88">
        <v>18</v>
      </c>
      <c r="AM2" s="81"/>
      <c r="AN2" s="88">
        <v>19</v>
      </c>
      <c r="AO2" s="81"/>
      <c r="AP2" s="88">
        <v>20</v>
      </c>
      <c r="AQ2" s="81"/>
      <c r="AR2" s="88">
        <v>21</v>
      </c>
      <c r="AS2" s="81"/>
      <c r="AT2" s="88">
        <v>22</v>
      </c>
      <c r="AU2" s="81"/>
      <c r="AV2" s="88">
        <v>23</v>
      </c>
      <c r="AW2" s="81"/>
      <c r="AX2" s="88">
        <v>24</v>
      </c>
      <c r="AY2" s="81"/>
      <c r="AZ2" s="88">
        <v>25</v>
      </c>
      <c r="BA2" s="81"/>
      <c r="BB2" s="88">
        <v>26</v>
      </c>
      <c r="BC2" s="81"/>
      <c r="BD2" s="88">
        <v>27</v>
      </c>
      <c r="BE2" s="81"/>
      <c r="BF2" s="88">
        <v>28</v>
      </c>
      <c r="BG2" s="81"/>
      <c r="BH2" s="88">
        <v>29</v>
      </c>
      <c r="BI2" s="81"/>
      <c r="BJ2" s="88">
        <v>30</v>
      </c>
      <c r="BK2" s="57"/>
      <c r="BL2" s="88">
        <v>31</v>
      </c>
      <c r="BM2" s="57"/>
      <c r="BN2" s="88">
        <v>32</v>
      </c>
      <c r="BO2" s="57"/>
      <c r="BP2" s="88">
        <v>33</v>
      </c>
      <c r="BQ2" s="57"/>
      <c r="BR2" s="88">
        <v>34</v>
      </c>
      <c r="BS2" s="57"/>
      <c r="BT2" s="88">
        <v>35</v>
      </c>
      <c r="BU2" s="57"/>
      <c r="BV2" s="88">
        <v>36</v>
      </c>
      <c r="BW2" s="57"/>
      <c r="BX2" s="88">
        <v>37</v>
      </c>
      <c r="BY2" s="57"/>
      <c r="BZ2" s="88">
        <v>38</v>
      </c>
      <c r="CA2" s="57"/>
      <c r="CB2" s="88">
        <v>39</v>
      </c>
      <c r="CC2" s="57"/>
      <c r="CD2" s="88">
        <v>40</v>
      </c>
      <c r="CE2" s="57"/>
      <c r="CF2" s="88">
        <v>41</v>
      </c>
      <c r="CG2" s="57"/>
      <c r="CH2" s="88">
        <v>42</v>
      </c>
      <c r="CI2" s="57"/>
      <c r="CJ2" s="88">
        <v>43</v>
      </c>
      <c r="CK2" s="57"/>
      <c r="CL2" s="88">
        <v>44</v>
      </c>
      <c r="CM2" s="57"/>
      <c r="CN2" s="88">
        <v>45</v>
      </c>
      <c r="CO2" s="57"/>
      <c r="CP2" s="88">
        <v>46</v>
      </c>
      <c r="CQ2" s="57"/>
      <c r="CR2" s="88">
        <v>47</v>
      </c>
      <c r="CS2" s="57"/>
      <c r="CT2" s="88">
        <v>48</v>
      </c>
      <c r="CU2" s="57"/>
      <c r="CV2" s="88">
        <v>49</v>
      </c>
      <c r="CW2" s="57"/>
      <c r="CX2" s="88">
        <v>50</v>
      </c>
      <c r="CY2" s="57"/>
      <c r="CZ2" s="88">
        <v>51</v>
      </c>
      <c r="DA2" s="57"/>
      <c r="DB2" s="88">
        <v>52</v>
      </c>
      <c r="DC2" s="57"/>
      <c r="DD2" s="88">
        <v>53</v>
      </c>
      <c r="DE2" s="57"/>
      <c r="DF2" s="88">
        <v>54</v>
      </c>
      <c r="DG2" s="57"/>
      <c r="DH2" s="88">
        <v>55</v>
      </c>
      <c r="DI2" s="57"/>
      <c r="DJ2" s="88">
        <v>56</v>
      </c>
      <c r="DK2" s="57"/>
      <c r="DL2" s="88">
        <v>57</v>
      </c>
      <c r="DM2" s="57"/>
      <c r="DN2" s="88">
        <v>58</v>
      </c>
      <c r="DO2" s="57"/>
      <c r="DP2" s="88">
        <v>59</v>
      </c>
      <c r="DQ2" s="57"/>
      <c r="DR2" s="88">
        <v>60</v>
      </c>
      <c r="DS2" s="384"/>
    </row>
    <row r="3" spans="1:123" s="111" customFormat="1">
      <c r="A3" s="363" t="s">
        <v>89</v>
      </c>
      <c r="B3" s="186" t="s">
        <v>90</v>
      </c>
      <c r="C3" s="187"/>
      <c r="D3" s="188" t="s">
        <v>91</v>
      </c>
      <c r="E3" s="189"/>
      <c r="F3" s="190" t="s">
        <v>92</v>
      </c>
      <c r="G3" s="189"/>
      <c r="H3" s="190" t="s">
        <v>93</v>
      </c>
      <c r="I3" s="189"/>
      <c r="J3" s="190" t="s">
        <v>94</v>
      </c>
      <c r="K3" s="189"/>
      <c r="L3" s="190" t="s">
        <v>95</v>
      </c>
      <c r="M3" s="189"/>
      <c r="N3" s="190" t="s">
        <v>96</v>
      </c>
      <c r="O3" s="189"/>
      <c r="P3" s="190" t="s">
        <v>97</v>
      </c>
      <c r="Q3" s="189"/>
      <c r="R3" s="190" t="s">
        <v>98</v>
      </c>
      <c r="S3" s="189"/>
      <c r="T3" s="190" t="s">
        <v>99</v>
      </c>
      <c r="U3" s="189"/>
      <c r="V3" s="190" t="s">
        <v>100</v>
      </c>
      <c r="W3" s="189"/>
      <c r="X3" s="190" t="s">
        <v>101</v>
      </c>
      <c r="Y3" s="189"/>
      <c r="Z3" s="190" t="s">
        <v>102</v>
      </c>
      <c r="AA3" s="189"/>
      <c r="AB3" s="190" t="s">
        <v>103</v>
      </c>
      <c r="AC3" s="189"/>
      <c r="AD3" s="190" t="s">
        <v>104</v>
      </c>
      <c r="AE3" s="189"/>
      <c r="AF3" s="190" t="s">
        <v>105</v>
      </c>
      <c r="AG3" s="189"/>
      <c r="AH3" s="190" t="s">
        <v>106</v>
      </c>
      <c r="AI3" s="189"/>
      <c r="AJ3" s="190" t="s">
        <v>107</v>
      </c>
      <c r="AK3" s="189"/>
      <c r="AL3" s="190" t="s">
        <v>108</v>
      </c>
      <c r="AM3" s="189"/>
      <c r="AN3" s="190" t="s">
        <v>109</v>
      </c>
      <c r="AO3" s="189"/>
      <c r="AP3" s="190" t="s">
        <v>110</v>
      </c>
      <c r="AQ3" s="189"/>
      <c r="AR3" s="190" t="s">
        <v>111</v>
      </c>
      <c r="AS3" s="189"/>
      <c r="AT3" s="190" t="s">
        <v>112</v>
      </c>
      <c r="AU3" s="189"/>
      <c r="AV3" s="190" t="s">
        <v>113</v>
      </c>
      <c r="AW3" s="189"/>
      <c r="AX3" s="190" t="s">
        <v>114</v>
      </c>
      <c r="AY3" s="189"/>
      <c r="AZ3" s="190" t="s">
        <v>115</v>
      </c>
      <c r="BA3" s="189"/>
      <c r="BB3" s="190" t="s">
        <v>116</v>
      </c>
      <c r="BC3" s="189"/>
      <c r="BD3" s="190" t="s">
        <v>117</v>
      </c>
      <c r="BE3" s="189"/>
      <c r="BF3" s="190" t="s">
        <v>118</v>
      </c>
      <c r="BG3" s="189"/>
      <c r="BH3" s="190" t="s">
        <v>119</v>
      </c>
      <c r="BI3" s="189"/>
      <c r="BJ3" s="190" t="s">
        <v>120</v>
      </c>
      <c r="BK3" s="191"/>
      <c r="BL3" s="190" t="s">
        <v>121</v>
      </c>
      <c r="BM3" s="191"/>
      <c r="BN3" s="190" t="s">
        <v>122</v>
      </c>
      <c r="BO3" s="191"/>
      <c r="BP3" s="190" t="s">
        <v>123</v>
      </c>
      <c r="BQ3" s="191"/>
      <c r="BR3" s="190" t="s">
        <v>124</v>
      </c>
      <c r="BS3" s="191"/>
      <c r="BT3" s="190" t="s">
        <v>125</v>
      </c>
      <c r="BU3" s="191"/>
      <c r="BV3" s="190" t="s">
        <v>126</v>
      </c>
      <c r="BW3" s="191"/>
      <c r="BX3" s="190" t="s">
        <v>127</v>
      </c>
      <c r="BY3" s="191"/>
      <c r="BZ3" s="190" t="s">
        <v>128</v>
      </c>
      <c r="CA3" s="191"/>
      <c r="CB3" s="190" t="s">
        <v>129</v>
      </c>
      <c r="CC3" s="191"/>
      <c r="CD3" s="190" t="s">
        <v>130</v>
      </c>
      <c r="CE3" s="191"/>
      <c r="CF3" s="190" t="s">
        <v>131</v>
      </c>
      <c r="CG3" s="191"/>
      <c r="CH3" s="190" t="s">
        <v>132</v>
      </c>
      <c r="CI3" s="191"/>
      <c r="CJ3" s="190" t="s">
        <v>133</v>
      </c>
      <c r="CK3" s="191"/>
      <c r="CL3" s="190" t="s">
        <v>134</v>
      </c>
      <c r="CM3" s="191"/>
      <c r="CN3" s="190" t="s">
        <v>135</v>
      </c>
      <c r="CO3" s="191"/>
      <c r="CP3" s="190" t="s">
        <v>136</v>
      </c>
      <c r="CQ3" s="191"/>
      <c r="CR3" s="190" t="s">
        <v>137</v>
      </c>
      <c r="CS3" s="191"/>
      <c r="CT3" s="190" t="s">
        <v>138</v>
      </c>
      <c r="CU3" s="191"/>
      <c r="CV3" s="190" t="s">
        <v>139</v>
      </c>
      <c r="CW3" s="191"/>
      <c r="CX3" s="190" t="s">
        <v>140</v>
      </c>
      <c r="CY3" s="191"/>
      <c r="CZ3" s="190" t="s">
        <v>141</v>
      </c>
      <c r="DA3" s="191"/>
      <c r="DB3" s="190" t="s">
        <v>142</v>
      </c>
      <c r="DC3" s="191"/>
      <c r="DD3" s="190" t="s">
        <v>143</v>
      </c>
      <c r="DE3" s="191"/>
      <c r="DF3" s="190" t="s">
        <v>144</v>
      </c>
      <c r="DG3" s="191"/>
      <c r="DH3" s="190" t="s">
        <v>145</v>
      </c>
      <c r="DI3" s="191"/>
      <c r="DJ3" s="190" t="s">
        <v>146</v>
      </c>
      <c r="DK3" s="191"/>
      <c r="DL3" s="190" t="s">
        <v>147</v>
      </c>
      <c r="DM3" s="191"/>
      <c r="DN3" s="190" t="s">
        <v>148</v>
      </c>
      <c r="DO3" s="191"/>
      <c r="DP3" s="190" t="s">
        <v>149</v>
      </c>
      <c r="DQ3" s="191"/>
      <c r="DR3" s="190" t="s">
        <v>150</v>
      </c>
      <c r="DS3" s="385"/>
    </row>
    <row r="4" spans="1:123" s="192" customFormat="1">
      <c r="A4" s="364"/>
      <c r="B4" s="193" t="s">
        <v>151</v>
      </c>
      <c r="C4" s="194" t="s">
        <v>152</v>
      </c>
      <c r="D4" s="195" t="s">
        <v>151</v>
      </c>
      <c r="E4" s="196" t="s">
        <v>153</v>
      </c>
      <c r="F4" s="197" t="s">
        <v>151</v>
      </c>
      <c r="G4" s="196" t="s">
        <v>153</v>
      </c>
      <c r="H4" s="197" t="s">
        <v>151</v>
      </c>
      <c r="I4" s="196" t="s">
        <v>153</v>
      </c>
      <c r="J4" s="197" t="s">
        <v>151</v>
      </c>
      <c r="K4" s="196" t="s">
        <v>153</v>
      </c>
      <c r="L4" s="197" t="s">
        <v>151</v>
      </c>
      <c r="M4" s="196" t="s">
        <v>153</v>
      </c>
      <c r="N4" s="197" t="s">
        <v>151</v>
      </c>
      <c r="O4" s="196" t="s">
        <v>153</v>
      </c>
      <c r="P4" s="197" t="s">
        <v>151</v>
      </c>
      <c r="Q4" s="196" t="s">
        <v>153</v>
      </c>
      <c r="R4" s="197" t="s">
        <v>151</v>
      </c>
      <c r="S4" s="196" t="s">
        <v>153</v>
      </c>
      <c r="T4" s="197" t="s">
        <v>151</v>
      </c>
      <c r="U4" s="196" t="s">
        <v>153</v>
      </c>
      <c r="V4" s="197" t="s">
        <v>151</v>
      </c>
      <c r="W4" s="196" t="s">
        <v>153</v>
      </c>
      <c r="X4" s="197" t="s">
        <v>151</v>
      </c>
      <c r="Y4" s="196" t="s">
        <v>153</v>
      </c>
      <c r="Z4" s="197" t="s">
        <v>151</v>
      </c>
      <c r="AA4" s="196" t="s">
        <v>153</v>
      </c>
      <c r="AB4" s="197" t="s">
        <v>151</v>
      </c>
      <c r="AC4" s="196" t="s">
        <v>153</v>
      </c>
      <c r="AD4" s="197" t="s">
        <v>151</v>
      </c>
      <c r="AE4" s="196" t="s">
        <v>153</v>
      </c>
      <c r="AF4" s="197" t="s">
        <v>151</v>
      </c>
      <c r="AG4" s="196" t="s">
        <v>153</v>
      </c>
      <c r="AH4" s="197" t="s">
        <v>151</v>
      </c>
      <c r="AI4" s="196" t="s">
        <v>153</v>
      </c>
      <c r="AJ4" s="197" t="s">
        <v>151</v>
      </c>
      <c r="AK4" s="196" t="s">
        <v>153</v>
      </c>
      <c r="AL4" s="197" t="s">
        <v>151</v>
      </c>
      <c r="AM4" s="196" t="s">
        <v>153</v>
      </c>
      <c r="AN4" s="197" t="s">
        <v>151</v>
      </c>
      <c r="AO4" s="196" t="s">
        <v>153</v>
      </c>
      <c r="AP4" s="197" t="s">
        <v>151</v>
      </c>
      <c r="AQ4" s="196" t="s">
        <v>153</v>
      </c>
      <c r="AR4" s="197" t="s">
        <v>151</v>
      </c>
      <c r="AS4" s="196" t="s">
        <v>153</v>
      </c>
      <c r="AT4" s="197" t="s">
        <v>151</v>
      </c>
      <c r="AU4" s="196" t="s">
        <v>153</v>
      </c>
      <c r="AV4" s="197" t="s">
        <v>151</v>
      </c>
      <c r="AW4" s="196" t="s">
        <v>153</v>
      </c>
      <c r="AX4" s="197" t="s">
        <v>151</v>
      </c>
      <c r="AY4" s="196" t="s">
        <v>153</v>
      </c>
      <c r="AZ4" s="197" t="s">
        <v>151</v>
      </c>
      <c r="BA4" s="196" t="s">
        <v>153</v>
      </c>
      <c r="BB4" s="197" t="s">
        <v>151</v>
      </c>
      <c r="BC4" s="196" t="s">
        <v>153</v>
      </c>
      <c r="BD4" s="197" t="s">
        <v>151</v>
      </c>
      <c r="BE4" s="196" t="s">
        <v>153</v>
      </c>
      <c r="BF4" s="197" t="s">
        <v>151</v>
      </c>
      <c r="BG4" s="196" t="s">
        <v>153</v>
      </c>
      <c r="BH4" s="197" t="s">
        <v>151</v>
      </c>
      <c r="BI4" s="196" t="s">
        <v>153</v>
      </c>
      <c r="BJ4" s="197" t="s">
        <v>151</v>
      </c>
      <c r="BK4" s="198" t="s">
        <v>153</v>
      </c>
      <c r="BL4" s="197" t="s">
        <v>151</v>
      </c>
      <c r="BM4" s="198" t="s">
        <v>153</v>
      </c>
      <c r="BN4" s="197" t="s">
        <v>151</v>
      </c>
      <c r="BO4" s="198" t="s">
        <v>153</v>
      </c>
      <c r="BP4" s="197" t="s">
        <v>151</v>
      </c>
      <c r="BQ4" s="198" t="s">
        <v>153</v>
      </c>
      <c r="BR4" s="197" t="s">
        <v>151</v>
      </c>
      <c r="BS4" s="198" t="s">
        <v>153</v>
      </c>
      <c r="BT4" s="197" t="s">
        <v>151</v>
      </c>
      <c r="BU4" s="198" t="s">
        <v>153</v>
      </c>
      <c r="BV4" s="197" t="s">
        <v>151</v>
      </c>
      <c r="BW4" s="198" t="s">
        <v>153</v>
      </c>
      <c r="BX4" s="197" t="s">
        <v>151</v>
      </c>
      <c r="BY4" s="198" t="s">
        <v>153</v>
      </c>
      <c r="BZ4" s="197" t="s">
        <v>151</v>
      </c>
      <c r="CA4" s="198" t="s">
        <v>153</v>
      </c>
      <c r="CB4" s="197" t="s">
        <v>151</v>
      </c>
      <c r="CC4" s="198" t="s">
        <v>153</v>
      </c>
      <c r="CD4" s="197" t="s">
        <v>151</v>
      </c>
      <c r="CE4" s="198" t="s">
        <v>153</v>
      </c>
      <c r="CF4" s="197" t="s">
        <v>151</v>
      </c>
      <c r="CG4" s="198" t="s">
        <v>153</v>
      </c>
      <c r="CH4" s="197" t="s">
        <v>151</v>
      </c>
      <c r="CI4" s="198" t="s">
        <v>153</v>
      </c>
      <c r="CJ4" s="197" t="s">
        <v>151</v>
      </c>
      <c r="CK4" s="198" t="s">
        <v>153</v>
      </c>
      <c r="CL4" s="197" t="s">
        <v>151</v>
      </c>
      <c r="CM4" s="198" t="s">
        <v>153</v>
      </c>
      <c r="CN4" s="197" t="s">
        <v>151</v>
      </c>
      <c r="CO4" s="198" t="s">
        <v>153</v>
      </c>
      <c r="CP4" s="197" t="s">
        <v>151</v>
      </c>
      <c r="CQ4" s="198" t="s">
        <v>153</v>
      </c>
      <c r="CR4" s="197" t="s">
        <v>151</v>
      </c>
      <c r="CS4" s="198" t="s">
        <v>153</v>
      </c>
      <c r="CT4" s="197" t="s">
        <v>151</v>
      </c>
      <c r="CU4" s="198" t="s">
        <v>153</v>
      </c>
      <c r="CV4" s="197" t="s">
        <v>151</v>
      </c>
      <c r="CW4" s="198" t="s">
        <v>153</v>
      </c>
      <c r="CX4" s="197" t="s">
        <v>151</v>
      </c>
      <c r="CY4" s="198" t="s">
        <v>153</v>
      </c>
      <c r="CZ4" s="197" t="s">
        <v>151</v>
      </c>
      <c r="DA4" s="198" t="s">
        <v>153</v>
      </c>
      <c r="DB4" s="197" t="s">
        <v>151</v>
      </c>
      <c r="DC4" s="198" t="s">
        <v>153</v>
      </c>
      <c r="DD4" s="197" t="s">
        <v>151</v>
      </c>
      <c r="DE4" s="198" t="s">
        <v>153</v>
      </c>
      <c r="DF4" s="197" t="s">
        <v>151</v>
      </c>
      <c r="DG4" s="198" t="s">
        <v>153</v>
      </c>
      <c r="DH4" s="197" t="s">
        <v>151</v>
      </c>
      <c r="DI4" s="198" t="s">
        <v>153</v>
      </c>
      <c r="DJ4" s="197" t="s">
        <v>151</v>
      </c>
      <c r="DK4" s="198" t="s">
        <v>153</v>
      </c>
      <c r="DL4" s="197" t="s">
        <v>151</v>
      </c>
      <c r="DM4" s="198" t="s">
        <v>153</v>
      </c>
      <c r="DN4" s="197" t="s">
        <v>151</v>
      </c>
      <c r="DO4" s="198" t="s">
        <v>153</v>
      </c>
      <c r="DP4" s="197" t="s">
        <v>151</v>
      </c>
      <c r="DQ4" s="198" t="s">
        <v>153</v>
      </c>
      <c r="DR4" s="197" t="s">
        <v>151</v>
      </c>
      <c r="DS4" s="386" t="s">
        <v>153</v>
      </c>
    </row>
    <row r="5" spans="1:123" s="65" customFormat="1">
      <c r="A5" s="365" t="s">
        <v>542</v>
      </c>
      <c r="B5" s="61"/>
      <c r="C5" s="62"/>
      <c r="D5" s="63"/>
      <c r="E5" s="64"/>
      <c r="F5" s="89"/>
      <c r="G5" s="64"/>
      <c r="H5" s="89"/>
      <c r="I5" s="64"/>
      <c r="J5" s="89"/>
      <c r="K5" s="64"/>
      <c r="L5" s="89"/>
      <c r="M5" s="64"/>
      <c r="N5" s="89"/>
      <c r="O5" s="64"/>
      <c r="P5" s="89"/>
      <c r="Q5" s="64"/>
      <c r="R5" s="89"/>
      <c r="S5" s="64"/>
      <c r="T5" s="89"/>
      <c r="U5" s="64"/>
      <c r="V5" s="89"/>
      <c r="W5" s="64"/>
      <c r="X5" s="89"/>
      <c r="Y5" s="64"/>
      <c r="Z5" s="89"/>
      <c r="AA5" s="64"/>
      <c r="AB5" s="89"/>
      <c r="AC5" s="64"/>
      <c r="AD5" s="89"/>
      <c r="AE5" s="64"/>
      <c r="AF5" s="89"/>
      <c r="AG5" s="64"/>
      <c r="AH5" s="89"/>
      <c r="AI5" s="64"/>
      <c r="AJ5" s="89"/>
      <c r="AK5" s="64"/>
      <c r="AL5" s="89"/>
      <c r="AM5" s="64"/>
      <c r="AN5" s="89"/>
      <c r="AO5" s="64"/>
      <c r="AP5" s="89"/>
      <c r="AQ5" s="64"/>
      <c r="AR5" s="89"/>
      <c r="AS5" s="64"/>
      <c r="AT5" s="89"/>
      <c r="AU5" s="64"/>
      <c r="AV5" s="89"/>
      <c r="AW5" s="64"/>
      <c r="AX5" s="89"/>
      <c r="AY5" s="64"/>
      <c r="AZ5" s="89"/>
      <c r="BA5" s="64"/>
      <c r="BB5" s="89"/>
      <c r="BC5" s="64"/>
      <c r="BD5" s="89"/>
      <c r="BE5" s="64"/>
      <c r="BF5" s="89"/>
      <c r="BG5" s="64"/>
      <c r="BH5" s="89"/>
      <c r="BI5" s="64"/>
      <c r="BJ5" s="89"/>
      <c r="BK5" s="64"/>
      <c r="BL5" s="89"/>
      <c r="BM5" s="64"/>
      <c r="BN5" s="89"/>
      <c r="BO5" s="64"/>
      <c r="BP5" s="89"/>
      <c r="BQ5" s="64"/>
      <c r="BR5" s="89"/>
      <c r="BS5" s="64"/>
      <c r="BT5" s="89"/>
      <c r="BU5" s="64"/>
      <c r="BV5" s="89"/>
      <c r="BW5" s="64"/>
      <c r="BX5" s="89"/>
      <c r="BY5" s="64"/>
      <c r="BZ5" s="89"/>
      <c r="CA5" s="64"/>
      <c r="CB5" s="89"/>
      <c r="CC5" s="64"/>
      <c r="CD5" s="89"/>
      <c r="CE5" s="64"/>
      <c r="CF5" s="89"/>
      <c r="CG5" s="64"/>
      <c r="CH5" s="89"/>
      <c r="CI5" s="64"/>
      <c r="CJ5" s="89"/>
      <c r="CK5" s="64"/>
      <c r="CL5" s="89"/>
      <c r="CM5" s="64"/>
      <c r="CN5" s="89"/>
      <c r="CO5" s="64"/>
      <c r="CP5" s="89"/>
      <c r="CQ5" s="64"/>
      <c r="CR5" s="89"/>
      <c r="CS5" s="64"/>
      <c r="CT5" s="89"/>
      <c r="CU5" s="64"/>
      <c r="CV5" s="89"/>
      <c r="CW5" s="64"/>
      <c r="CX5" s="89"/>
      <c r="CY5" s="64"/>
      <c r="CZ5" s="89"/>
      <c r="DA5" s="64"/>
      <c r="DB5" s="89"/>
      <c r="DC5" s="64"/>
      <c r="DD5" s="89"/>
      <c r="DE5" s="64"/>
      <c r="DF5" s="89"/>
      <c r="DG5" s="64"/>
      <c r="DH5" s="89"/>
      <c r="DI5" s="64"/>
      <c r="DJ5" s="89"/>
      <c r="DK5" s="64"/>
      <c r="DL5" s="89"/>
      <c r="DM5" s="64"/>
      <c r="DN5" s="89"/>
      <c r="DO5" s="64"/>
      <c r="DP5" s="89"/>
      <c r="DQ5" s="64"/>
      <c r="DR5" s="89"/>
      <c r="DS5" s="387"/>
    </row>
    <row r="6" spans="1:123" s="69" customFormat="1">
      <c r="A6" s="366" t="s">
        <v>154</v>
      </c>
      <c r="B6" s="66"/>
      <c r="C6" s="82"/>
      <c r="D6" s="67"/>
      <c r="E6" s="82"/>
      <c r="F6" s="90"/>
      <c r="G6" s="82"/>
      <c r="H6" s="90"/>
      <c r="I6" s="82"/>
      <c r="J6" s="90"/>
      <c r="K6" s="82"/>
      <c r="L6" s="90"/>
      <c r="M6" s="82"/>
      <c r="N6" s="90"/>
      <c r="O6" s="82"/>
      <c r="P6" s="90"/>
      <c r="Q6" s="82"/>
      <c r="R6" s="90"/>
      <c r="S6" s="82"/>
      <c r="T6" s="90"/>
      <c r="U6" s="82"/>
      <c r="V6" s="90"/>
      <c r="W6" s="82"/>
      <c r="X6" s="90"/>
      <c r="Y6" s="82"/>
      <c r="Z6" s="90"/>
      <c r="AA6" s="82"/>
      <c r="AB6" s="90"/>
      <c r="AC6" s="82"/>
      <c r="AD6" s="90"/>
      <c r="AE6" s="82"/>
      <c r="AF6" s="90"/>
      <c r="AG6" s="82"/>
      <c r="AH6" s="90"/>
      <c r="AI6" s="82"/>
      <c r="AJ6" s="90"/>
      <c r="AK6" s="82"/>
      <c r="AL6" s="90"/>
      <c r="AM6" s="82"/>
      <c r="AN6" s="90"/>
      <c r="AO6" s="82"/>
      <c r="AP6" s="90"/>
      <c r="AQ6" s="82"/>
      <c r="AR6" s="90"/>
      <c r="AS6" s="82"/>
      <c r="AT6" s="90"/>
      <c r="AU6" s="82"/>
      <c r="AV6" s="90"/>
      <c r="AW6" s="82"/>
      <c r="AX6" s="90"/>
      <c r="AY6" s="82"/>
      <c r="AZ6" s="90"/>
      <c r="BA6" s="82"/>
      <c r="BB6" s="90"/>
      <c r="BC6" s="82"/>
      <c r="BD6" s="90"/>
      <c r="BE6" s="82"/>
      <c r="BF6" s="90"/>
      <c r="BG6" s="82"/>
      <c r="BH6" s="90"/>
      <c r="BI6" s="82"/>
      <c r="BJ6" s="90"/>
      <c r="BK6" s="68"/>
      <c r="BL6" s="90"/>
      <c r="BM6" s="68"/>
      <c r="BN6" s="90"/>
      <c r="BO6" s="68"/>
      <c r="BP6" s="90"/>
      <c r="BQ6" s="68"/>
      <c r="BR6" s="90"/>
      <c r="BS6" s="68"/>
      <c r="BT6" s="90"/>
      <c r="BU6" s="68"/>
      <c r="BV6" s="90"/>
      <c r="BW6" s="68"/>
      <c r="BX6" s="90"/>
      <c r="BY6" s="68"/>
      <c r="BZ6" s="90"/>
      <c r="CA6" s="68"/>
      <c r="CB6" s="90"/>
      <c r="CC6" s="68"/>
      <c r="CD6" s="90"/>
      <c r="CE6" s="68"/>
      <c r="CF6" s="90"/>
      <c r="CG6" s="68"/>
      <c r="CH6" s="90"/>
      <c r="CI6" s="68"/>
      <c r="CJ6" s="90"/>
      <c r="CK6" s="68"/>
      <c r="CL6" s="90"/>
      <c r="CM6" s="68"/>
      <c r="CN6" s="90"/>
      <c r="CO6" s="68"/>
      <c r="CP6" s="90"/>
      <c r="CQ6" s="68"/>
      <c r="CR6" s="90"/>
      <c r="CS6" s="68"/>
      <c r="CT6" s="90"/>
      <c r="CU6" s="68"/>
      <c r="CV6" s="90"/>
      <c r="CW6" s="68"/>
      <c r="CX6" s="90"/>
      <c r="CY6" s="68"/>
      <c r="CZ6" s="90"/>
      <c r="DA6" s="68"/>
      <c r="DB6" s="90"/>
      <c r="DC6" s="68"/>
      <c r="DD6" s="90"/>
      <c r="DE6" s="68"/>
      <c r="DF6" s="90"/>
      <c r="DG6" s="68"/>
      <c r="DH6" s="90"/>
      <c r="DI6" s="68"/>
      <c r="DJ6" s="90"/>
      <c r="DK6" s="68"/>
      <c r="DL6" s="90"/>
      <c r="DM6" s="68"/>
      <c r="DN6" s="90"/>
      <c r="DO6" s="68"/>
      <c r="DP6" s="90"/>
      <c r="DQ6" s="68"/>
      <c r="DR6" s="90"/>
      <c r="DS6" s="321"/>
    </row>
    <row r="7" spans="1:123" s="72" customFormat="1">
      <c r="A7" s="367" t="s">
        <v>155</v>
      </c>
      <c r="B7" s="70">
        <f>SUMIF($D$4:$DS$4,$B$4,$D7:$DS7)</f>
        <v>0</v>
      </c>
      <c r="C7" s="352"/>
      <c r="D7" s="277"/>
      <c r="E7" s="278"/>
      <c r="F7" s="279"/>
      <c r="G7" s="278"/>
      <c r="H7" s="279"/>
      <c r="I7" s="278"/>
      <c r="J7" s="279"/>
      <c r="K7" s="278"/>
      <c r="L7" s="279"/>
      <c r="M7" s="278"/>
      <c r="N7" s="279"/>
      <c r="O7" s="316"/>
      <c r="P7" s="279"/>
      <c r="Q7" s="278"/>
      <c r="R7" s="279"/>
      <c r="S7" s="278"/>
      <c r="T7" s="279"/>
      <c r="U7" s="278"/>
      <c r="V7" s="279"/>
      <c r="W7" s="278"/>
      <c r="X7" s="279"/>
      <c r="Y7" s="278"/>
      <c r="Z7" s="279"/>
      <c r="AA7" s="316"/>
      <c r="AB7" s="279"/>
      <c r="AC7" s="278"/>
      <c r="AD7" s="279"/>
      <c r="AE7" s="278"/>
      <c r="AF7" s="279"/>
      <c r="AG7" s="278"/>
      <c r="AH7" s="279"/>
      <c r="AI7" s="278"/>
      <c r="AJ7" s="279"/>
      <c r="AK7" s="278"/>
      <c r="AL7" s="279"/>
      <c r="AM7" s="316"/>
      <c r="AN7" s="279"/>
      <c r="AO7" s="278"/>
      <c r="AP7" s="279"/>
      <c r="AQ7" s="278"/>
      <c r="AR7" s="279"/>
      <c r="AS7" s="278"/>
      <c r="AT7" s="279"/>
      <c r="AU7" s="278"/>
      <c r="AV7" s="279"/>
      <c r="AW7" s="278"/>
      <c r="AX7" s="279"/>
      <c r="AY7" s="316"/>
      <c r="AZ7" s="279"/>
      <c r="BA7" s="278"/>
      <c r="BB7" s="279"/>
      <c r="BC7" s="278"/>
      <c r="BD7" s="279"/>
      <c r="BE7" s="278"/>
      <c r="BF7" s="279"/>
      <c r="BG7" s="278"/>
      <c r="BH7" s="279"/>
      <c r="BI7" s="278"/>
      <c r="BJ7" s="279"/>
      <c r="BK7" s="316"/>
      <c r="BL7" s="279"/>
      <c r="BM7" s="278"/>
      <c r="BN7" s="279"/>
      <c r="BO7" s="278"/>
      <c r="BP7" s="279"/>
      <c r="BQ7" s="278"/>
      <c r="BR7" s="279"/>
      <c r="BS7" s="278"/>
      <c r="BT7" s="279"/>
      <c r="BU7" s="278"/>
      <c r="BV7" s="279"/>
      <c r="BW7" s="316"/>
      <c r="BX7" s="279"/>
      <c r="BY7" s="278"/>
      <c r="BZ7" s="279"/>
      <c r="CA7" s="278"/>
      <c r="CB7" s="279"/>
      <c r="CC7" s="278"/>
      <c r="CD7" s="279"/>
      <c r="CE7" s="278"/>
      <c r="CF7" s="279"/>
      <c r="CG7" s="278"/>
      <c r="CH7" s="279"/>
      <c r="CI7" s="316"/>
      <c r="CJ7" s="279"/>
      <c r="CK7" s="278"/>
      <c r="CL7" s="279"/>
      <c r="CM7" s="278"/>
      <c r="CN7" s="279"/>
      <c r="CO7" s="278"/>
      <c r="CP7" s="279"/>
      <c r="CQ7" s="278"/>
      <c r="CR7" s="279"/>
      <c r="CS7" s="278"/>
      <c r="CT7" s="279"/>
      <c r="CU7" s="316"/>
      <c r="CV7" s="279"/>
      <c r="CW7" s="278"/>
      <c r="CX7" s="279"/>
      <c r="CY7" s="278"/>
      <c r="CZ7" s="279"/>
      <c r="DA7" s="278"/>
      <c r="DB7" s="279"/>
      <c r="DC7" s="278"/>
      <c r="DD7" s="279"/>
      <c r="DE7" s="278"/>
      <c r="DF7" s="279"/>
      <c r="DG7" s="316"/>
      <c r="DH7" s="279"/>
      <c r="DI7" s="278"/>
      <c r="DJ7" s="279"/>
      <c r="DK7" s="278"/>
      <c r="DL7" s="279"/>
      <c r="DM7" s="278"/>
      <c r="DN7" s="279"/>
      <c r="DO7" s="278"/>
      <c r="DP7" s="279"/>
      <c r="DQ7" s="278"/>
      <c r="DR7" s="279"/>
      <c r="DS7" s="316"/>
    </row>
    <row r="8" spans="1:123" s="74" customFormat="1">
      <c r="A8" s="368" t="s">
        <v>157</v>
      </c>
      <c r="B8" s="44">
        <f>SUMIF($D$4:$DS$4,$B$4,$D8:$DS8)</f>
        <v>0</v>
      </c>
      <c r="C8" s="353"/>
      <c r="D8" s="280"/>
      <c r="E8" s="281"/>
      <c r="F8" s="282"/>
      <c r="G8" s="281"/>
      <c r="H8" s="282"/>
      <c r="I8" s="281"/>
      <c r="J8" s="282"/>
      <c r="K8" s="281"/>
      <c r="L8" s="282"/>
      <c r="M8" s="281"/>
      <c r="N8" s="282"/>
      <c r="O8" s="317"/>
      <c r="P8" s="282"/>
      <c r="Q8" s="281"/>
      <c r="R8" s="282"/>
      <c r="S8" s="281"/>
      <c r="T8" s="282"/>
      <c r="U8" s="281"/>
      <c r="V8" s="282"/>
      <c r="W8" s="281"/>
      <c r="X8" s="282"/>
      <c r="Y8" s="281"/>
      <c r="Z8" s="282"/>
      <c r="AA8" s="317"/>
      <c r="AB8" s="282"/>
      <c r="AC8" s="281"/>
      <c r="AD8" s="282"/>
      <c r="AE8" s="281"/>
      <c r="AF8" s="282"/>
      <c r="AG8" s="281"/>
      <c r="AH8" s="282"/>
      <c r="AI8" s="281"/>
      <c r="AJ8" s="282"/>
      <c r="AK8" s="281"/>
      <c r="AL8" s="282"/>
      <c r="AM8" s="317"/>
      <c r="AN8" s="282"/>
      <c r="AO8" s="281"/>
      <c r="AP8" s="282"/>
      <c r="AQ8" s="281"/>
      <c r="AR8" s="282"/>
      <c r="AS8" s="281"/>
      <c r="AT8" s="282"/>
      <c r="AU8" s="281"/>
      <c r="AV8" s="282"/>
      <c r="AW8" s="281"/>
      <c r="AX8" s="282"/>
      <c r="AY8" s="317"/>
      <c r="AZ8" s="282"/>
      <c r="BA8" s="281"/>
      <c r="BB8" s="282"/>
      <c r="BC8" s="281"/>
      <c r="BD8" s="282"/>
      <c r="BE8" s="281"/>
      <c r="BF8" s="282"/>
      <c r="BG8" s="281"/>
      <c r="BH8" s="282"/>
      <c r="BI8" s="281"/>
      <c r="BJ8" s="282"/>
      <c r="BK8" s="317"/>
      <c r="BL8" s="282"/>
      <c r="BM8" s="281"/>
      <c r="BN8" s="282"/>
      <c r="BO8" s="281"/>
      <c r="BP8" s="282"/>
      <c r="BQ8" s="281"/>
      <c r="BR8" s="282"/>
      <c r="BS8" s="281"/>
      <c r="BT8" s="282"/>
      <c r="BU8" s="281"/>
      <c r="BV8" s="282"/>
      <c r="BW8" s="317"/>
      <c r="BX8" s="282"/>
      <c r="BY8" s="281"/>
      <c r="BZ8" s="282"/>
      <c r="CA8" s="281"/>
      <c r="CB8" s="282"/>
      <c r="CC8" s="281"/>
      <c r="CD8" s="282"/>
      <c r="CE8" s="281"/>
      <c r="CF8" s="282"/>
      <c r="CG8" s="281"/>
      <c r="CH8" s="282"/>
      <c r="CI8" s="317"/>
      <c r="CJ8" s="282"/>
      <c r="CK8" s="281"/>
      <c r="CL8" s="282"/>
      <c r="CM8" s="281"/>
      <c r="CN8" s="282"/>
      <c r="CO8" s="281"/>
      <c r="CP8" s="282"/>
      <c r="CQ8" s="281"/>
      <c r="CR8" s="282"/>
      <c r="CS8" s="281"/>
      <c r="CT8" s="282"/>
      <c r="CU8" s="317"/>
      <c r="CV8" s="282"/>
      <c r="CW8" s="281"/>
      <c r="CX8" s="282"/>
      <c r="CY8" s="281"/>
      <c r="CZ8" s="282"/>
      <c r="DA8" s="281"/>
      <c r="DB8" s="282"/>
      <c r="DC8" s="281"/>
      <c r="DD8" s="282"/>
      <c r="DE8" s="281"/>
      <c r="DF8" s="282"/>
      <c r="DG8" s="317"/>
      <c r="DH8" s="282"/>
      <c r="DI8" s="281"/>
      <c r="DJ8" s="282"/>
      <c r="DK8" s="281"/>
      <c r="DL8" s="282"/>
      <c r="DM8" s="281"/>
      <c r="DN8" s="282"/>
      <c r="DO8" s="281"/>
      <c r="DP8" s="282"/>
      <c r="DQ8" s="281"/>
      <c r="DR8" s="282"/>
      <c r="DS8" s="317"/>
    </row>
    <row r="9" spans="1:123" s="77" customFormat="1">
      <c r="A9" s="369" t="s">
        <v>158</v>
      </c>
      <c r="B9" s="75">
        <f t="shared" ref="B9:B54" si="0">SUMIF($D$4:$DS$4,$B$4,$D9:$DS9)</f>
        <v>0</v>
      </c>
      <c r="C9" s="354"/>
      <c r="D9" s="283"/>
      <c r="E9" s="284"/>
      <c r="F9" s="285"/>
      <c r="G9" s="284"/>
      <c r="H9" s="285"/>
      <c r="I9" s="284"/>
      <c r="J9" s="285"/>
      <c r="K9" s="284"/>
      <c r="L9" s="285"/>
      <c r="M9" s="284"/>
      <c r="N9" s="285"/>
      <c r="O9" s="318"/>
      <c r="P9" s="285"/>
      <c r="Q9" s="284"/>
      <c r="R9" s="285"/>
      <c r="S9" s="284"/>
      <c r="T9" s="285"/>
      <c r="U9" s="284"/>
      <c r="V9" s="285"/>
      <c r="W9" s="284"/>
      <c r="X9" s="285"/>
      <c r="Y9" s="284"/>
      <c r="Z9" s="285"/>
      <c r="AA9" s="318"/>
      <c r="AB9" s="285"/>
      <c r="AC9" s="284"/>
      <c r="AD9" s="285"/>
      <c r="AE9" s="284"/>
      <c r="AF9" s="285"/>
      <c r="AG9" s="284"/>
      <c r="AH9" s="285"/>
      <c r="AI9" s="284"/>
      <c r="AJ9" s="285"/>
      <c r="AK9" s="284"/>
      <c r="AL9" s="285"/>
      <c r="AM9" s="318"/>
      <c r="AN9" s="285"/>
      <c r="AO9" s="284"/>
      <c r="AP9" s="285"/>
      <c r="AQ9" s="284"/>
      <c r="AR9" s="285"/>
      <c r="AS9" s="284"/>
      <c r="AT9" s="285"/>
      <c r="AU9" s="284"/>
      <c r="AV9" s="285"/>
      <c r="AW9" s="284"/>
      <c r="AX9" s="285"/>
      <c r="AY9" s="318"/>
      <c r="AZ9" s="285"/>
      <c r="BA9" s="284"/>
      <c r="BB9" s="285"/>
      <c r="BC9" s="284"/>
      <c r="BD9" s="285"/>
      <c r="BE9" s="284"/>
      <c r="BF9" s="285"/>
      <c r="BG9" s="284"/>
      <c r="BH9" s="285"/>
      <c r="BI9" s="284"/>
      <c r="BJ9" s="285"/>
      <c r="BK9" s="318"/>
      <c r="BL9" s="285"/>
      <c r="BM9" s="284"/>
      <c r="BN9" s="285"/>
      <c r="BO9" s="284"/>
      <c r="BP9" s="285"/>
      <c r="BQ9" s="284"/>
      <c r="BR9" s="285"/>
      <c r="BS9" s="284"/>
      <c r="BT9" s="285"/>
      <c r="BU9" s="284"/>
      <c r="BV9" s="285"/>
      <c r="BW9" s="318"/>
      <c r="BX9" s="285"/>
      <c r="BY9" s="284"/>
      <c r="BZ9" s="285"/>
      <c r="CA9" s="284"/>
      <c r="CB9" s="285"/>
      <c r="CC9" s="284"/>
      <c r="CD9" s="285"/>
      <c r="CE9" s="284"/>
      <c r="CF9" s="285"/>
      <c r="CG9" s="284"/>
      <c r="CH9" s="285"/>
      <c r="CI9" s="318"/>
      <c r="CJ9" s="285"/>
      <c r="CK9" s="284"/>
      <c r="CL9" s="285"/>
      <c r="CM9" s="284"/>
      <c r="CN9" s="285"/>
      <c r="CO9" s="284"/>
      <c r="CP9" s="285"/>
      <c r="CQ9" s="284"/>
      <c r="CR9" s="285"/>
      <c r="CS9" s="284"/>
      <c r="CT9" s="285"/>
      <c r="CU9" s="318"/>
      <c r="CV9" s="285"/>
      <c r="CW9" s="284"/>
      <c r="CX9" s="285"/>
      <c r="CY9" s="284"/>
      <c r="CZ9" s="285"/>
      <c r="DA9" s="284"/>
      <c r="DB9" s="285"/>
      <c r="DC9" s="284"/>
      <c r="DD9" s="285"/>
      <c r="DE9" s="284"/>
      <c r="DF9" s="285"/>
      <c r="DG9" s="318"/>
      <c r="DH9" s="285"/>
      <c r="DI9" s="284"/>
      <c r="DJ9" s="285"/>
      <c r="DK9" s="284"/>
      <c r="DL9" s="285"/>
      <c r="DM9" s="284"/>
      <c r="DN9" s="285"/>
      <c r="DO9" s="284"/>
      <c r="DP9" s="285"/>
      <c r="DQ9" s="284"/>
      <c r="DR9" s="285"/>
      <c r="DS9" s="318"/>
    </row>
    <row r="10" spans="1:123" s="74" customFormat="1">
      <c r="A10" s="368" t="s">
        <v>159</v>
      </c>
      <c r="B10" s="44">
        <f t="shared" si="0"/>
        <v>0</v>
      </c>
      <c r="C10" s="353"/>
      <c r="D10" s="280"/>
      <c r="E10" s="281"/>
      <c r="F10" s="282"/>
      <c r="G10" s="281"/>
      <c r="H10" s="282"/>
      <c r="I10" s="281"/>
      <c r="J10" s="282"/>
      <c r="K10" s="281"/>
      <c r="L10" s="282"/>
      <c r="M10" s="281"/>
      <c r="N10" s="282"/>
      <c r="O10" s="317"/>
      <c r="P10" s="282"/>
      <c r="Q10" s="281"/>
      <c r="R10" s="282"/>
      <c r="S10" s="281"/>
      <c r="T10" s="282"/>
      <c r="U10" s="281"/>
      <c r="V10" s="282"/>
      <c r="W10" s="281"/>
      <c r="X10" s="282"/>
      <c r="Y10" s="281"/>
      <c r="Z10" s="282"/>
      <c r="AA10" s="317"/>
      <c r="AB10" s="282"/>
      <c r="AC10" s="281"/>
      <c r="AD10" s="282"/>
      <c r="AE10" s="281"/>
      <c r="AF10" s="282"/>
      <c r="AG10" s="281"/>
      <c r="AH10" s="282"/>
      <c r="AI10" s="281"/>
      <c r="AJ10" s="282"/>
      <c r="AK10" s="281"/>
      <c r="AL10" s="282"/>
      <c r="AM10" s="317"/>
      <c r="AN10" s="282"/>
      <c r="AO10" s="281"/>
      <c r="AP10" s="282"/>
      <c r="AQ10" s="281"/>
      <c r="AR10" s="282"/>
      <c r="AS10" s="281"/>
      <c r="AT10" s="282"/>
      <c r="AU10" s="281"/>
      <c r="AV10" s="282"/>
      <c r="AW10" s="281"/>
      <c r="AX10" s="282"/>
      <c r="AY10" s="317"/>
      <c r="AZ10" s="282"/>
      <c r="BA10" s="281"/>
      <c r="BB10" s="282"/>
      <c r="BC10" s="281"/>
      <c r="BD10" s="282"/>
      <c r="BE10" s="281"/>
      <c r="BF10" s="282"/>
      <c r="BG10" s="281"/>
      <c r="BH10" s="282"/>
      <c r="BI10" s="281"/>
      <c r="BJ10" s="282"/>
      <c r="BK10" s="317"/>
      <c r="BL10" s="282"/>
      <c r="BM10" s="281"/>
      <c r="BN10" s="282"/>
      <c r="BO10" s="281"/>
      <c r="BP10" s="282"/>
      <c r="BQ10" s="281"/>
      <c r="BR10" s="282"/>
      <c r="BS10" s="281"/>
      <c r="BT10" s="282"/>
      <c r="BU10" s="281"/>
      <c r="BV10" s="282"/>
      <c r="BW10" s="317"/>
      <c r="BX10" s="282"/>
      <c r="BY10" s="281"/>
      <c r="BZ10" s="282"/>
      <c r="CA10" s="281"/>
      <c r="CB10" s="282"/>
      <c r="CC10" s="281"/>
      <c r="CD10" s="282"/>
      <c r="CE10" s="281"/>
      <c r="CF10" s="282"/>
      <c r="CG10" s="281"/>
      <c r="CH10" s="282"/>
      <c r="CI10" s="317"/>
      <c r="CJ10" s="282"/>
      <c r="CK10" s="281"/>
      <c r="CL10" s="282"/>
      <c r="CM10" s="281"/>
      <c r="CN10" s="282"/>
      <c r="CO10" s="281"/>
      <c r="CP10" s="282"/>
      <c r="CQ10" s="281"/>
      <c r="CR10" s="282"/>
      <c r="CS10" s="281"/>
      <c r="CT10" s="282"/>
      <c r="CU10" s="317"/>
      <c r="CV10" s="282"/>
      <c r="CW10" s="281"/>
      <c r="CX10" s="282"/>
      <c r="CY10" s="281"/>
      <c r="CZ10" s="282"/>
      <c r="DA10" s="281"/>
      <c r="DB10" s="282"/>
      <c r="DC10" s="281"/>
      <c r="DD10" s="282"/>
      <c r="DE10" s="281"/>
      <c r="DF10" s="282"/>
      <c r="DG10" s="317"/>
      <c r="DH10" s="282"/>
      <c r="DI10" s="281"/>
      <c r="DJ10" s="282"/>
      <c r="DK10" s="281"/>
      <c r="DL10" s="282"/>
      <c r="DM10" s="281"/>
      <c r="DN10" s="282"/>
      <c r="DO10" s="281"/>
      <c r="DP10" s="282"/>
      <c r="DQ10" s="281"/>
      <c r="DR10" s="282"/>
      <c r="DS10" s="317"/>
    </row>
    <row r="11" spans="1:123" s="77" customFormat="1">
      <c r="A11" s="369" t="s">
        <v>158</v>
      </c>
      <c r="B11" s="75">
        <f t="shared" si="0"/>
        <v>0</v>
      </c>
      <c r="C11" s="354"/>
      <c r="D11" s="283"/>
      <c r="E11" s="284"/>
      <c r="F11" s="285"/>
      <c r="G11" s="284"/>
      <c r="H11" s="285"/>
      <c r="I11" s="284"/>
      <c r="J11" s="285"/>
      <c r="K11" s="284"/>
      <c r="L11" s="285"/>
      <c r="M11" s="284"/>
      <c r="N11" s="285"/>
      <c r="O11" s="318"/>
      <c r="P11" s="285"/>
      <c r="Q11" s="284"/>
      <c r="R11" s="285"/>
      <c r="S11" s="284"/>
      <c r="T11" s="285"/>
      <c r="U11" s="284"/>
      <c r="V11" s="285"/>
      <c r="W11" s="284"/>
      <c r="X11" s="285"/>
      <c r="Y11" s="284"/>
      <c r="Z11" s="285"/>
      <c r="AA11" s="318"/>
      <c r="AB11" s="285"/>
      <c r="AC11" s="284"/>
      <c r="AD11" s="285"/>
      <c r="AE11" s="284"/>
      <c r="AF11" s="285"/>
      <c r="AG11" s="284"/>
      <c r="AH11" s="285"/>
      <c r="AI11" s="284"/>
      <c r="AJ11" s="285"/>
      <c r="AK11" s="284"/>
      <c r="AL11" s="285"/>
      <c r="AM11" s="318"/>
      <c r="AN11" s="285"/>
      <c r="AO11" s="284"/>
      <c r="AP11" s="285"/>
      <c r="AQ11" s="284"/>
      <c r="AR11" s="285"/>
      <c r="AS11" s="284"/>
      <c r="AT11" s="285"/>
      <c r="AU11" s="284"/>
      <c r="AV11" s="285"/>
      <c r="AW11" s="284"/>
      <c r="AX11" s="285"/>
      <c r="AY11" s="318"/>
      <c r="AZ11" s="285"/>
      <c r="BA11" s="284"/>
      <c r="BB11" s="285"/>
      <c r="BC11" s="284"/>
      <c r="BD11" s="285"/>
      <c r="BE11" s="284"/>
      <c r="BF11" s="285"/>
      <c r="BG11" s="284"/>
      <c r="BH11" s="285"/>
      <c r="BI11" s="284"/>
      <c r="BJ11" s="285"/>
      <c r="BK11" s="318"/>
      <c r="BL11" s="285"/>
      <c r="BM11" s="284"/>
      <c r="BN11" s="285"/>
      <c r="BO11" s="284"/>
      <c r="BP11" s="285"/>
      <c r="BQ11" s="284"/>
      <c r="BR11" s="285"/>
      <c r="BS11" s="284"/>
      <c r="BT11" s="285"/>
      <c r="BU11" s="284"/>
      <c r="BV11" s="285"/>
      <c r="BW11" s="318"/>
      <c r="BX11" s="285"/>
      <c r="BY11" s="284"/>
      <c r="BZ11" s="285"/>
      <c r="CA11" s="284"/>
      <c r="CB11" s="285"/>
      <c r="CC11" s="284"/>
      <c r="CD11" s="285"/>
      <c r="CE11" s="284"/>
      <c r="CF11" s="285"/>
      <c r="CG11" s="284"/>
      <c r="CH11" s="285"/>
      <c r="CI11" s="318"/>
      <c r="CJ11" s="285"/>
      <c r="CK11" s="284"/>
      <c r="CL11" s="285"/>
      <c r="CM11" s="284"/>
      <c r="CN11" s="285"/>
      <c r="CO11" s="284"/>
      <c r="CP11" s="285"/>
      <c r="CQ11" s="284"/>
      <c r="CR11" s="285"/>
      <c r="CS11" s="284"/>
      <c r="CT11" s="285"/>
      <c r="CU11" s="318"/>
      <c r="CV11" s="285"/>
      <c r="CW11" s="284"/>
      <c r="CX11" s="285"/>
      <c r="CY11" s="284"/>
      <c r="CZ11" s="285"/>
      <c r="DA11" s="284"/>
      <c r="DB11" s="285"/>
      <c r="DC11" s="284"/>
      <c r="DD11" s="285"/>
      <c r="DE11" s="284"/>
      <c r="DF11" s="285"/>
      <c r="DG11" s="318"/>
      <c r="DH11" s="285"/>
      <c r="DI11" s="284"/>
      <c r="DJ11" s="285"/>
      <c r="DK11" s="284"/>
      <c r="DL11" s="285"/>
      <c r="DM11" s="284"/>
      <c r="DN11" s="285"/>
      <c r="DO11" s="284"/>
      <c r="DP11" s="285"/>
      <c r="DQ11" s="284"/>
      <c r="DR11" s="285"/>
      <c r="DS11" s="318"/>
    </row>
    <row r="12" spans="1:123" s="72" customFormat="1">
      <c r="A12" s="367" t="s">
        <v>160</v>
      </c>
      <c r="B12" s="70">
        <f t="shared" si="0"/>
        <v>0</v>
      </c>
      <c r="C12" s="352"/>
      <c r="D12" s="277"/>
      <c r="E12" s="278"/>
      <c r="F12" s="279"/>
      <c r="G12" s="278"/>
      <c r="H12" s="279"/>
      <c r="I12" s="278"/>
      <c r="J12" s="279"/>
      <c r="K12" s="278"/>
      <c r="L12" s="279"/>
      <c r="M12" s="278"/>
      <c r="N12" s="279"/>
      <c r="O12" s="316"/>
      <c r="P12" s="279"/>
      <c r="Q12" s="278"/>
      <c r="R12" s="279"/>
      <c r="S12" s="278"/>
      <c r="T12" s="279"/>
      <c r="U12" s="278"/>
      <c r="V12" s="279"/>
      <c r="W12" s="278"/>
      <c r="X12" s="279"/>
      <c r="Y12" s="278"/>
      <c r="Z12" s="279"/>
      <c r="AA12" s="316"/>
      <c r="AB12" s="279"/>
      <c r="AC12" s="278"/>
      <c r="AD12" s="279"/>
      <c r="AE12" s="278"/>
      <c r="AF12" s="279"/>
      <c r="AG12" s="278"/>
      <c r="AH12" s="279"/>
      <c r="AI12" s="278"/>
      <c r="AJ12" s="279"/>
      <c r="AK12" s="278"/>
      <c r="AL12" s="279"/>
      <c r="AM12" s="316"/>
      <c r="AN12" s="279"/>
      <c r="AO12" s="278"/>
      <c r="AP12" s="279"/>
      <c r="AQ12" s="278"/>
      <c r="AR12" s="279"/>
      <c r="AS12" s="278"/>
      <c r="AT12" s="279"/>
      <c r="AU12" s="278"/>
      <c r="AV12" s="279"/>
      <c r="AW12" s="278"/>
      <c r="AX12" s="279"/>
      <c r="AY12" s="316"/>
      <c r="AZ12" s="279"/>
      <c r="BA12" s="278"/>
      <c r="BB12" s="279"/>
      <c r="BC12" s="278"/>
      <c r="BD12" s="279"/>
      <c r="BE12" s="278"/>
      <c r="BF12" s="279"/>
      <c r="BG12" s="278"/>
      <c r="BH12" s="279"/>
      <c r="BI12" s="278"/>
      <c r="BJ12" s="279"/>
      <c r="BK12" s="316"/>
      <c r="BL12" s="279"/>
      <c r="BM12" s="278"/>
      <c r="BN12" s="279"/>
      <c r="BO12" s="278"/>
      <c r="BP12" s="279"/>
      <c r="BQ12" s="278"/>
      <c r="BR12" s="279"/>
      <c r="BS12" s="278"/>
      <c r="BT12" s="279"/>
      <c r="BU12" s="278"/>
      <c r="BV12" s="279"/>
      <c r="BW12" s="316"/>
      <c r="BX12" s="279"/>
      <c r="BY12" s="278"/>
      <c r="BZ12" s="279"/>
      <c r="CA12" s="278"/>
      <c r="CB12" s="279"/>
      <c r="CC12" s="278"/>
      <c r="CD12" s="279"/>
      <c r="CE12" s="278"/>
      <c r="CF12" s="279"/>
      <c r="CG12" s="278"/>
      <c r="CH12" s="279"/>
      <c r="CI12" s="316"/>
      <c r="CJ12" s="279"/>
      <c r="CK12" s="278"/>
      <c r="CL12" s="279"/>
      <c r="CM12" s="278"/>
      <c r="CN12" s="279"/>
      <c r="CO12" s="278"/>
      <c r="CP12" s="279"/>
      <c r="CQ12" s="278"/>
      <c r="CR12" s="279"/>
      <c r="CS12" s="278"/>
      <c r="CT12" s="279"/>
      <c r="CU12" s="316"/>
      <c r="CV12" s="279"/>
      <c r="CW12" s="278"/>
      <c r="CX12" s="279"/>
      <c r="CY12" s="278"/>
      <c r="CZ12" s="279"/>
      <c r="DA12" s="278"/>
      <c r="DB12" s="279"/>
      <c r="DC12" s="278"/>
      <c r="DD12" s="279"/>
      <c r="DE12" s="278"/>
      <c r="DF12" s="279"/>
      <c r="DG12" s="316"/>
      <c r="DH12" s="279"/>
      <c r="DI12" s="278"/>
      <c r="DJ12" s="279"/>
      <c r="DK12" s="278"/>
      <c r="DL12" s="279"/>
      <c r="DM12" s="278"/>
      <c r="DN12" s="279"/>
      <c r="DO12" s="278"/>
      <c r="DP12" s="279"/>
      <c r="DQ12" s="278"/>
      <c r="DR12" s="279"/>
      <c r="DS12" s="316"/>
    </row>
    <row r="13" spans="1:123" s="72" customFormat="1">
      <c r="A13" s="367" t="s">
        <v>161</v>
      </c>
      <c r="B13" s="70">
        <f t="shared" si="0"/>
        <v>0</v>
      </c>
      <c r="C13" s="352"/>
      <c r="D13" s="277"/>
      <c r="E13" s="278"/>
      <c r="F13" s="279"/>
      <c r="G13" s="278"/>
      <c r="H13" s="279"/>
      <c r="I13" s="278"/>
      <c r="J13" s="279"/>
      <c r="K13" s="278"/>
      <c r="L13" s="279"/>
      <c r="M13" s="278"/>
      <c r="N13" s="279"/>
      <c r="O13" s="316"/>
      <c r="P13" s="279"/>
      <c r="Q13" s="278"/>
      <c r="R13" s="279"/>
      <c r="S13" s="278"/>
      <c r="T13" s="279"/>
      <c r="U13" s="278"/>
      <c r="V13" s="279"/>
      <c r="W13" s="278"/>
      <c r="X13" s="279"/>
      <c r="Y13" s="278"/>
      <c r="Z13" s="279"/>
      <c r="AA13" s="316"/>
      <c r="AB13" s="279"/>
      <c r="AC13" s="278"/>
      <c r="AD13" s="279"/>
      <c r="AE13" s="278"/>
      <c r="AF13" s="279"/>
      <c r="AG13" s="278"/>
      <c r="AH13" s="279"/>
      <c r="AI13" s="278"/>
      <c r="AJ13" s="279"/>
      <c r="AK13" s="278"/>
      <c r="AL13" s="279"/>
      <c r="AM13" s="316"/>
      <c r="AN13" s="279"/>
      <c r="AO13" s="278"/>
      <c r="AP13" s="279"/>
      <c r="AQ13" s="278"/>
      <c r="AR13" s="279"/>
      <c r="AS13" s="278"/>
      <c r="AT13" s="279"/>
      <c r="AU13" s="278"/>
      <c r="AV13" s="279"/>
      <c r="AW13" s="278"/>
      <c r="AX13" s="279"/>
      <c r="AY13" s="316"/>
      <c r="AZ13" s="279"/>
      <c r="BA13" s="278"/>
      <c r="BB13" s="279"/>
      <c r="BC13" s="278"/>
      <c r="BD13" s="279"/>
      <c r="BE13" s="278"/>
      <c r="BF13" s="279"/>
      <c r="BG13" s="278"/>
      <c r="BH13" s="279"/>
      <c r="BI13" s="278"/>
      <c r="BJ13" s="279"/>
      <c r="BK13" s="316"/>
      <c r="BL13" s="279"/>
      <c r="BM13" s="278"/>
      <c r="BN13" s="279"/>
      <c r="BO13" s="278"/>
      <c r="BP13" s="279"/>
      <c r="BQ13" s="278"/>
      <c r="BR13" s="279"/>
      <c r="BS13" s="278"/>
      <c r="BT13" s="279"/>
      <c r="BU13" s="278"/>
      <c r="BV13" s="279"/>
      <c r="BW13" s="316"/>
      <c r="BX13" s="279"/>
      <c r="BY13" s="278"/>
      <c r="BZ13" s="279"/>
      <c r="CA13" s="278"/>
      <c r="CB13" s="279"/>
      <c r="CC13" s="278"/>
      <c r="CD13" s="279"/>
      <c r="CE13" s="278"/>
      <c r="CF13" s="279"/>
      <c r="CG13" s="278"/>
      <c r="CH13" s="279"/>
      <c r="CI13" s="316"/>
      <c r="CJ13" s="279"/>
      <c r="CK13" s="278"/>
      <c r="CL13" s="279"/>
      <c r="CM13" s="278"/>
      <c r="CN13" s="279"/>
      <c r="CO13" s="278"/>
      <c r="CP13" s="279"/>
      <c r="CQ13" s="278"/>
      <c r="CR13" s="279"/>
      <c r="CS13" s="278"/>
      <c r="CT13" s="279"/>
      <c r="CU13" s="316"/>
      <c r="CV13" s="279"/>
      <c r="CW13" s="278"/>
      <c r="CX13" s="279"/>
      <c r="CY13" s="278"/>
      <c r="CZ13" s="279"/>
      <c r="DA13" s="278"/>
      <c r="DB13" s="279"/>
      <c r="DC13" s="278"/>
      <c r="DD13" s="279"/>
      <c r="DE13" s="278"/>
      <c r="DF13" s="279"/>
      <c r="DG13" s="316"/>
      <c r="DH13" s="279"/>
      <c r="DI13" s="278"/>
      <c r="DJ13" s="279"/>
      <c r="DK13" s="278"/>
      <c r="DL13" s="279"/>
      <c r="DM13" s="278"/>
      <c r="DN13" s="279"/>
      <c r="DO13" s="278"/>
      <c r="DP13" s="279"/>
      <c r="DQ13" s="278"/>
      <c r="DR13" s="279"/>
      <c r="DS13" s="316"/>
    </row>
    <row r="14" spans="1:123" s="72" customFormat="1">
      <c r="A14" s="367" t="s">
        <v>162</v>
      </c>
      <c r="B14" s="70">
        <f t="shared" si="0"/>
        <v>0</v>
      </c>
      <c r="C14" s="352"/>
      <c r="D14" s="277"/>
      <c r="E14" s="278"/>
      <c r="F14" s="279"/>
      <c r="G14" s="278"/>
      <c r="H14" s="279"/>
      <c r="I14" s="278"/>
      <c r="J14" s="279"/>
      <c r="K14" s="278"/>
      <c r="L14" s="279"/>
      <c r="M14" s="278"/>
      <c r="N14" s="279"/>
      <c r="O14" s="316"/>
      <c r="P14" s="279"/>
      <c r="Q14" s="278"/>
      <c r="R14" s="279"/>
      <c r="S14" s="278"/>
      <c r="T14" s="279"/>
      <c r="U14" s="278"/>
      <c r="V14" s="279"/>
      <c r="W14" s="278"/>
      <c r="X14" s="279"/>
      <c r="Y14" s="278"/>
      <c r="Z14" s="279"/>
      <c r="AA14" s="316"/>
      <c r="AB14" s="279"/>
      <c r="AC14" s="278"/>
      <c r="AD14" s="279"/>
      <c r="AE14" s="278"/>
      <c r="AF14" s="279"/>
      <c r="AG14" s="278"/>
      <c r="AH14" s="279"/>
      <c r="AI14" s="278"/>
      <c r="AJ14" s="279"/>
      <c r="AK14" s="278"/>
      <c r="AL14" s="279"/>
      <c r="AM14" s="316"/>
      <c r="AN14" s="279"/>
      <c r="AO14" s="278"/>
      <c r="AP14" s="279"/>
      <c r="AQ14" s="278"/>
      <c r="AR14" s="279"/>
      <c r="AS14" s="278"/>
      <c r="AT14" s="279"/>
      <c r="AU14" s="278"/>
      <c r="AV14" s="279"/>
      <c r="AW14" s="278"/>
      <c r="AX14" s="279"/>
      <c r="AY14" s="316"/>
      <c r="AZ14" s="279"/>
      <c r="BA14" s="278"/>
      <c r="BB14" s="279"/>
      <c r="BC14" s="278"/>
      <c r="BD14" s="279"/>
      <c r="BE14" s="278"/>
      <c r="BF14" s="279"/>
      <c r="BG14" s="278"/>
      <c r="BH14" s="279"/>
      <c r="BI14" s="278"/>
      <c r="BJ14" s="279"/>
      <c r="BK14" s="316"/>
      <c r="BL14" s="279"/>
      <c r="BM14" s="278"/>
      <c r="BN14" s="279"/>
      <c r="BO14" s="278"/>
      <c r="BP14" s="279"/>
      <c r="BQ14" s="278"/>
      <c r="BR14" s="279"/>
      <c r="BS14" s="278"/>
      <c r="BT14" s="279"/>
      <c r="BU14" s="278"/>
      <c r="BV14" s="279"/>
      <c r="BW14" s="316"/>
      <c r="BX14" s="279"/>
      <c r="BY14" s="278"/>
      <c r="BZ14" s="279"/>
      <c r="CA14" s="278"/>
      <c r="CB14" s="279"/>
      <c r="CC14" s="278"/>
      <c r="CD14" s="279"/>
      <c r="CE14" s="278"/>
      <c r="CF14" s="279"/>
      <c r="CG14" s="278"/>
      <c r="CH14" s="279"/>
      <c r="CI14" s="316"/>
      <c r="CJ14" s="279"/>
      <c r="CK14" s="278"/>
      <c r="CL14" s="279"/>
      <c r="CM14" s="278"/>
      <c r="CN14" s="279"/>
      <c r="CO14" s="278"/>
      <c r="CP14" s="279"/>
      <c r="CQ14" s="278"/>
      <c r="CR14" s="279"/>
      <c r="CS14" s="278"/>
      <c r="CT14" s="279"/>
      <c r="CU14" s="316"/>
      <c r="CV14" s="279"/>
      <c r="CW14" s="278"/>
      <c r="CX14" s="279"/>
      <c r="CY14" s="278"/>
      <c r="CZ14" s="279"/>
      <c r="DA14" s="278"/>
      <c r="DB14" s="279"/>
      <c r="DC14" s="278"/>
      <c r="DD14" s="279"/>
      <c r="DE14" s="278"/>
      <c r="DF14" s="279"/>
      <c r="DG14" s="316"/>
      <c r="DH14" s="279"/>
      <c r="DI14" s="278"/>
      <c r="DJ14" s="279"/>
      <c r="DK14" s="278"/>
      <c r="DL14" s="279"/>
      <c r="DM14" s="278"/>
      <c r="DN14" s="279"/>
      <c r="DO14" s="278"/>
      <c r="DP14" s="279"/>
      <c r="DQ14" s="278"/>
      <c r="DR14" s="279"/>
      <c r="DS14" s="316"/>
    </row>
    <row r="15" spans="1:123" s="74" customFormat="1">
      <c r="A15" s="368" t="s">
        <v>163</v>
      </c>
      <c r="B15" s="44">
        <f t="shared" si="0"/>
        <v>0</v>
      </c>
      <c r="C15" s="353"/>
      <c r="D15" s="280"/>
      <c r="E15" s="281"/>
      <c r="F15" s="282"/>
      <c r="G15" s="281"/>
      <c r="H15" s="282"/>
      <c r="I15" s="281"/>
      <c r="J15" s="282"/>
      <c r="K15" s="281"/>
      <c r="L15" s="282"/>
      <c r="M15" s="281"/>
      <c r="N15" s="282"/>
      <c r="O15" s="317"/>
      <c r="P15" s="282"/>
      <c r="Q15" s="281"/>
      <c r="R15" s="282"/>
      <c r="S15" s="281"/>
      <c r="T15" s="282"/>
      <c r="U15" s="281"/>
      <c r="V15" s="282"/>
      <c r="W15" s="281"/>
      <c r="X15" s="282"/>
      <c r="Y15" s="281"/>
      <c r="Z15" s="282"/>
      <c r="AA15" s="317"/>
      <c r="AB15" s="282"/>
      <c r="AC15" s="281"/>
      <c r="AD15" s="282"/>
      <c r="AE15" s="281"/>
      <c r="AF15" s="282"/>
      <c r="AG15" s="281"/>
      <c r="AH15" s="282"/>
      <c r="AI15" s="281"/>
      <c r="AJ15" s="282"/>
      <c r="AK15" s="281"/>
      <c r="AL15" s="282"/>
      <c r="AM15" s="317"/>
      <c r="AN15" s="282"/>
      <c r="AO15" s="281"/>
      <c r="AP15" s="282"/>
      <c r="AQ15" s="281"/>
      <c r="AR15" s="282"/>
      <c r="AS15" s="281"/>
      <c r="AT15" s="282"/>
      <c r="AU15" s="281"/>
      <c r="AV15" s="282"/>
      <c r="AW15" s="281"/>
      <c r="AX15" s="282"/>
      <c r="AY15" s="317"/>
      <c r="AZ15" s="282"/>
      <c r="BA15" s="281"/>
      <c r="BB15" s="282"/>
      <c r="BC15" s="281"/>
      <c r="BD15" s="282"/>
      <c r="BE15" s="281"/>
      <c r="BF15" s="282"/>
      <c r="BG15" s="281"/>
      <c r="BH15" s="282"/>
      <c r="BI15" s="281"/>
      <c r="BJ15" s="282"/>
      <c r="BK15" s="317"/>
      <c r="BL15" s="282"/>
      <c r="BM15" s="281"/>
      <c r="BN15" s="282"/>
      <c r="BO15" s="281"/>
      <c r="BP15" s="282"/>
      <c r="BQ15" s="281"/>
      <c r="BR15" s="282"/>
      <c r="BS15" s="281"/>
      <c r="BT15" s="282"/>
      <c r="BU15" s="281"/>
      <c r="BV15" s="282"/>
      <c r="BW15" s="317"/>
      <c r="BX15" s="282"/>
      <c r="BY15" s="281"/>
      <c r="BZ15" s="282"/>
      <c r="CA15" s="281"/>
      <c r="CB15" s="282"/>
      <c r="CC15" s="281"/>
      <c r="CD15" s="282"/>
      <c r="CE15" s="281"/>
      <c r="CF15" s="282"/>
      <c r="CG15" s="281"/>
      <c r="CH15" s="282"/>
      <c r="CI15" s="317"/>
      <c r="CJ15" s="282"/>
      <c r="CK15" s="281"/>
      <c r="CL15" s="282"/>
      <c r="CM15" s="281"/>
      <c r="CN15" s="282"/>
      <c r="CO15" s="281"/>
      <c r="CP15" s="282"/>
      <c r="CQ15" s="281"/>
      <c r="CR15" s="282"/>
      <c r="CS15" s="281"/>
      <c r="CT15" s="282"/>
      <c r="CU15" s="317"/>
      <c r="CV15" s="282"/>
      <c r="CW15" s="281"/>
      <c r="CX15" s="282"/>
      <c r="CY15" s="281"/>
      <c r="CZ15" s="282"/>
      <c r="DA15" s="281"/>
      <c r="DB15" s="282"/>
      <c r="DC15" s="281"/>
      <c r="DD15" s="282"/>
      <c r="DE15" s="281"/>
      <c r="DF15" s="282"/>
      <c r="DG15" s="317"/>
      <c r="DH15" s="282"/>
      <c r="DI15" s="281"/>
      <c r="DJ15" s="282"/>
      <c r="DK15" s="281"/>
      <c r="DL15" s="282"/>
      <c r="DM15" s="281"/>
      <c r="DN15" s="282"/>
      <c r="DO15" s="281"/>
      <c r="DP15" s="282"/>
      <c r="DQ15" s="281"/>
      <c r="DR15" s="282"/>
      <c r="DS15" s="317"/>
    </row>
    <row r="16" spans="1:123" s="77" customFormat="1">
      <c r="A16" s="369" t="s">
        <v>158</v>
      </c>
      <c r="B16" s="75">
        <f t="shared" si="0"/>
        <v>0</v>
      </c>
      <c r="C16" s="354"/>
      <c r="D16" s="283"/>
      <c r="E16" s="284"/>
      <c r="F16" s="285"/>
      <c r="G16" s="284"/>
      <c r="H16" s="285"/>
      <c r="I16" s="284"/>
      <c r="J16" s="285"/>
      <c r="K16" s="284"/>
      <c r="L16" s="285"/>
      <c r="M16" s="284"/>
      <c r="N16" s="285"/>
      <c r="O16" s="318"/>
      <c r="P16" s="285"/>
      <c r="Q16" s="284"/>
      <c r="R16" s="285"/>
      <c r="S16" s="284"/>
      <c r="T16" s="285"/>
      <c r="U16" s="284"/>
      <c r="V16" s="285"/>
      <c r="W16" s="284"/>
      <c r="X16" s="285"/>
      <c r="Y16" s="284"/>
      <c r="Z16" s="285"/>
      <c r="AA16" s="318"/>
      <c r="AB16" s="285"/>
      <c r="AC16" s="284"/>
      <c r="AD16" s="285"/>
      <c r="AE16" s="284"/>
      <c r="AF16" s="285"/>
      <c r="AG16" s="284"/>
      <c r="AH16" s="285"/>
      <c r="AI16" s="284"/>
      <c r="AJ16" s="285"/>
      <c r="AK16" s="284"/>
      <c r="AL16" s="285"/>
      <c r="AM16" s="318"/>
      <c r="AN16" s="285"/>
      <c r="AO16" s="284"/>
      <c r="AP16" s="285"/>
      <c r="AQ16" s="284"/>
      <c r="AR16" s="285"/>
      <c r="AS16" s="284"/>
      <c r="AT16" s="285"/>
      <c r="AU16" s="284"/>
      <c r="AV16" s="285"/>
      <c r="AW16" s="284"/>
      <c r="AX16" s="285"/>
      <c r="AY16" s="318"/>
      <c r="AZ16" s="285"/>
      <c r="BA16" s="284"/>
      <c r="BB16" s="285"/>
      <c r="BC16" s="284"/>
      <c r="BD16" s="285"/>
      <c r="BE16" s="284"/>
      <c r="BF16" s="285"/>
      <c r="BG16" s="284"/>
      <c r="BH16" s="285"/>
      <c r="BI16" s="284"/>
      <c r="BJ16" s="285"/>
      <c r="BK16" s="318"/>
      <c r="BL16" s="285"/>
      <c r="BM16" s="284"/>
      <c r="BN16" s="285"/>
      <c r="BO16" s="284"/>
      <c r="BP16" s="285"/>
      <c r="BQ16" s="284"/>
      <c r="BR16" s="285"/>
      <c r="BS16" s="284"/>
      <c r="BT16" s="285"/>
      <c r="BU16" s="284"/>
      <c r="BV16" s="285"/>
      <c r="BW16" s="318"/>
      <c r="BX16" s="285"/>
      <c r="BY16" s="284"/>
      <c r="BZ16" s="285"/>
      <c r="CA16" s="284"/>
      <c r="CB16" s="285"/>
      <c r="CC16" s="284"/>
      <c r="CD16" s="285"/>
      <c r="CE16" s="284"/>
      <c r="CF16" s="285"/>
      <c r="CG16" s="284"/>
      <c r="CH16" s="285"/>
      <c r="CI16" s="318"/>
      <c r="CJ16" s="285"/>
      <c r="CK16" s="284"/>
      <c r="CL16" s="285"/>
      <c r="CM16" s="284"/>
      <c r="CN16" s="285"/>
      <c r="CO16" s="284"/>
      <c r="CP16" s="285"/>
      <c r="CQ16" s="284"/>
      <c r="CR16" s="285"/>
      <c r="CS16" s="284"/>
      <c r="CT16" s="285"/>
      <c r="CU16" s="318"/>
      <c r="CV16" s="285"/>
      <c r="CW16" s="284"/>
      <c r="CX16" s="285"/>
      <c r="CY16" s="284"/>
      <c r="CZ16" s="285"/>
      <c r="DA16" s="284"/>
      <c r="DB16" s="285"/>
      <c r="DC16" s="284"/>
      <c r="DD16" s="285"/>
      <c r="DE16" s="284"/>
      <c r="DF16" s="285"/>
      <c r="DG16" s="318"/>
      <c r="DH16" s="285"/>
      <c r="DI16" s="284"/>
      <c r="DJ16" s="285"/>
      <c r="DK16" s="284"/>
      <c r="DL16" s="285"/>
      <c r="DM16" s="284"/>
      <c r="DN16" s="285"/>
      <c r="DO16" s="284"/>
      <c r="DP16" s="285"/>
      <c r="DQ16" s="284"/>
      <c r="DR16" s="285"/>
      <c r="DS16" s="318"/>
    </row>
    <row r="17" spans="1:123" s="72" customFormat="1">
      <c r="A17" s="367" t="s">
        <v>164</v>
      </c>
      <c r="B17" s="70">
        <f t="shared" si="0"/>
        <v>0</v>
      </c>
      <c r="C17" s="352"/>
      <c r="D17" s="277"/>
      <c r="E17" s="278"/>
      <c r="F17" s="279"/>
      <c r="G17" s="278"/>
      <c r="H17" s="279"/>
      <c r="I17" s="278"/>
      <c r="J17" s="279"/>
      <c r="K17" s="278"/>
      <c r="L17" s="279"/>
      <c r="M17" s="278"/>
      <c r="N17" s="279"/>
      <c r="O17" s="316"/>
      <c r="P17" s="279"/>
      <c r="Q17" s="278"/>
      <c r="R17" s="279"/>
      <c r="S17" s="278"/>
      <c r="T17" s="279"/>
      <c r="U17" s="278"/>
      <c r="V17" s="279"/>
      <c r="W17" s="278"/>
      <c r="X17" s="279"/>
      <c r="Y17" s="278"/>
      <c r="Z17" s="279"/>
      <c r="AA17" s="316"/>
      <c r="AB17" s="279"/>
      <c r="AC17" s="278"/>
      <c r="AD17" s="279"/>
      <c r="AE17" s="278"/>
      <c r="AF17" s="279"/>
      <c r="AG17" s="278"/>
      <c r="AH17" s="279"/>
      <c r="AI17" s="278"/>
      <c r="AJ17" s="279"/>
      <c r="AK17" s="278"/>
      <c r="AL17" s="279"/>
      <c r="AM17" s="316"/>
      <c r="AN17" s="279"/>
      <c r="AO17" s="278"/>
      <c r="AP17" s="279"/>
      <c r="AQ17" s="278"/>
      <c r="AR17" s="279"/>
      <c r="AS17" s="278"/>
      <c r="AT17" s="279"/>
      <c r="AU17" s="278"/>
      <c r="AV17" s="279"/>
      <c r="AW17" s="278"/>
      <c r="AX17" s="279"/>
      <c r="AY17" s="316"/>
      <c r="AZ17" s="279"/>
      <c r="BA17" s="278"/>
      <c r="BB17" s="279"/>
      <c r="BC17" s="278"/>
      <c r="BD17" s="279"/>
      <c r="BE17" s="278"/>
      <c r="BF17" s="279"/>
      <c r="BG17" s="278"/>
      <c r="BH17" s="279"/>
      <c r="BI17" s="278"/>
      <c r="BJ17" s="279"/>
      <c r="BK17" s="316"/>
      <c r="BL17" s="279"/>
      <c r="BM17" s="278"/>
      <c r="BN17" s="279"/>
      <c r="BO17" s="278"/>
      <c r="BP17" s="279"/>
      <c r="BQ17" s="278"/>
      <c r="BR17" s="279"/>
      <c r="BS17" s="278"/>
      <c r="BT17" s="279"/>
      <c r="BU17" s="278"/>
      <c r="BV17" s="279"/>
      <c r="BW17" s="316"/>
      <c r="BX17" s="279"/>
      <c r="BY17" s="278"/>
      <c r="BZ17" s="279"/>
      <c r="CA17" s="278"/>
      <c r="CB17" s="279"/>
      <c r="CC17" s="278"/>
      <c r="CD17" s="279"/>
      <c r="CE17" s="278"/>
      <c r="CF17" s="279"/>
      <c r="CG17" s="278"/>
      <c r="CH17" s="279"/>
      <c r="CI17" s="316"/>
      <c r="CJ17" s="279"/>
      <c r="CK17" s="278"/>
      <c r="CL17" s="279"/>
      <c r="CM17" s="278"/>
      <c r="CN17" s="279"/>
      <c r="CO17" s="278"/>
      <c r="CP17" s="279"/>
      <c r="CQ17" s="278"/>
      <c r="CR17" s="279"/>
      <c r="CS17" s="278"/>
      <c r="CT17" s="279"/>
      <c r="CU17" s="316"/>
      <c r="CV17" s="279"/>
      <c r="CW17" s="278"/>
      <c r="CX17" s="279"/>
      <c r="CY17" s="278"/>
      <c r="CZ17" s="279"/>
      <c r="DA17" s="278"/>
      <c r="DB17" s="279"/>
      <c r="DC17" s="278"/>
      <c r="DD17" s="279"/>
      <c r="DE17" s="278"/>
      <c r="DF17" s="279"/>
      <c r="DG17" s="316"/>
      <c r="DH17" s="279"/>
      <c r="DI17" s="278"/>
      <c r="DJ17" s="279"/>
      <c r="DK17" s="278"/>
      <c r="DL17" s="279"/>
      <c r="DM17" s="278"/>
      <c r="DN17" s="279"/>
      <c r="DO17" s="278"/>
      <c r="DP17" s="279"/>
      <c r="DQ17" s="278"/>
      <c r="DR17" s="279"/>
      <c r="DS17" s="316"/>
    </row>
    <row r="18" spans="1:123" s="74" customFormat="1">
      <c r="A18" s="368" t="s">
        <v>165</v>
      </c>
      <c r="B18" s="44">
        <f t="shared" si="0"/>
        <v>0</v>
      </c>
      <c r="C18" s="353"/>
      <c r="D18" s="280"/>
      <c r="E18" s="281"/>
      <c r="F18" s="282"/>
      <c r="G18" s="281"/>
      <c r="H18" s="282"/>
      <c r="I18" s="281"/>
      <c r="J18" s="282"/>
      <c r="K18" s="281"/>
      <c r="L18" s="282"/>
      <c r="M18" s="281"/>
      <c r="N18" s="282"/>
      <c r="O18" s="317"/>
      <c r="P18" s="282"/>
      <c r="Q18" s="281"/>
      <c r="R18" s="282"/>
      <c r="S18" s="281"/>
      <c r="T18" s="282"/>
      <c r="U18" s="281"/>
      <c r="V18" s="282"/>
      <c r="W18" s="281"/>
      <c r="X18" s="282"/>
      <c r="Y18" s="281"/>
      <c r="Z18" s="282"/>
      <c r="AA18" s="317"/>
      <c r="AB18" s="282"/>
      <c r="AC18" s="281"/>
      <c r="AD18" s="282"/>
      <c r="AE18" s="281"/>
      <c r="AF18" s="282"/>
      <c r="AG18" s="281"/>
      <c r="AH18" s="282"/>
      <c r="AI18" s="281"/>
      <c r="AJ18" s="282"/>
      <c r="AK18" s="281"/>
      <c r="AL18" s="282"/>
      <c r="AM18" s="317"/>
      <c r="AN18" s="282"/>
      <c r="AO18" s="281"/>
      <c r="AP18" s="282"/>
      <c r="AQ18" s="281"/>
      <c r="AR18" s="282"/>
      <c r="AS18" s="281"/>
      <c r="AT18" s="282"/>
      <c r="AU18" s="281"/>
      <c r="AV18" s="282"/>
      <c r="AW18" s="281"/>
      <c r="AX18" s="282"/>
      <c r="AY18" s="317"/>
      <c r="AZ18" s="282"/>
      <c r="BA18" s="281"/>
      <c r="BB18" s="282"/>
      <c r="BC18" s="281"/>
      <c r="BD18" s="282"/>
      <c r="BE18" s="281"/>
      <c r="BF18" s="282"/>
      <c r="BG18" s="281"/>
      <c r="BH18" s="282"/>
      <c r="BI18" s="281"/>
      <c r="BJ18" s="282"/>
      <c r="BK18" s="317"/>
      <c r="BL18" s="282"/>
      <c r="BM18" s="281"/>
      <c r="BN18" s="282"/>
      <c r="BO18" s="281"/>
      <c r="BP18" s="282"/>
      <c r="BQ18" s="281"/>
      <c r="BR18" s="282"/>
      <c r="BS18" s="281"/>
      <c r="BT18" s="282"/>
      <c r="BU18" s="281"/>
      <c r="BV18" s="282"/>
      <c r="BW18" s="317"/>
      <c r="BX18" s="282"/>
      <c r="BY18" s="281"/>
      <c r="BZ18" s="282"/>
      <c r="CA18" s="281"/>
      <c r="CB18" s="282"/>
      <c r="CC18" s="281"/>
      <c r="CD18" s="282"/>
      <c r="CE18" s="281"/>
      <c r="CF18" s="282"/>
      <c r="CG18" s="281"/>
      <c r="CH18" s="282"/>
      <c r="CI18" s="317"/>
      <c r="CJ18" s="282"/>
      <c r="CK18" s="281"/>
      <c r="CL18" s="282"/>
      <c r="CM18" s="281"/>
      <c r="CN18" s="282"/>
      <c r="CO18" s="281"/>
      <c r="CP18" s="282"/>
      <c r="CQ18" s="281"/>
      <c r="CR18" s="282"/>
      <c r="CS18" s="281"/>
      <c r="CT18" s="282"/>
      <c r="CU18" s="317"/>
      <c r="CV18" s="282"/>
      <c r="CW18" s="281"/>
      <c r="CX18" s="282"/>
      <c r="CY18" s="281"/>
      <c r="CZ18" s="282"/>
      <c r="DA18" s="281"/>
      <c r="DB18" s="282"/>
      <c r="DC18" s="281"/>
      <c r="DD18" s="282"/>
      <c r="DE18" s="281"/>
      <c r="DF18" s="282"/>
      <c r="DG18" s="317"/>
      <c r="DH18" s="282"/>
      <c r="DI18" s="281"/>
      <c r="DJ18" s="282"/>
      <c r="DK18" s="281"/>
      <c r="DL18" s="282"/>
      <c r="DM18" s="281"/>
      <c r="DN18" s="282"/>
      <c r="DO18" s="281"/>
      <c r="DP18" s="282"/>
      <c r="DQ18" s="281"/>
      <c r="DR18" s="282"/>
      <c r="DS18" s="317"/>
    </row>
    <row r="19" spans="1:123" s="77" customFormat="1">
      <c r="A19" s="370" t="s">
        <v>158</v>
      </c>
      <c r="B19" s="75">
        <f t="shared" si="0"/>
        <v>0</v>
      </c>
      <c r="C19" s="354"/>
      <c r="D19" s="283"/>
      <c r="E19" s="284"/>
      <c r="F19" s="285"/>
      <c r="G19" s="284"/>
      <c r="H19" s="285"/>
      <c r="I19" s="284"/>
      <c r="J19" s="285"/>
      <c r="K19" s="284"/>
      <c r="L19" s="285"/>
      <c r="M19" s="284"/>
      <c r="N19" s="285"/>
      <c r="O19" s="318"/>
      <c r="P19" s="285"/>
      <c r="Q19" s="284"/>
      <c r="R19" s="285"/>
      <c r="S19" s="284"/>
      <c r="T19" s="285"/>
      <c r="U19" s="284"/>
      <c r="V19" s="285"/>
      <c r="W19" s="284"/>
      <c r="X19" s="285"/>
      <c r="Y19" s="284"/>
      <c r="Z19" s="285"/>
      <c r="AA19" s="318"/>
      <c r="AB19" s="285"/>
      <c r="AC19" s="284"/>
      <c r="AD19" s="285"/>
      <c r="AE19" s="284"/>
      <c r="AF19" s="285"/>
      <c r="AG19" s="284"/>
      <c r="AH19" s="285"/>
      <c r="AI19" s="284"/>
      <c r="AJ19" s="285"/>
      <c r="AK19" s="284"/>
      <c r="AL19" s="285"/>
      <c r="AM19" s="318"/>
      <c r="AN19" s="285"/>
      <c r="AO19" s="284"/>
      <c r="AP19" s="285"/>
      <c r="AQ19" s="284"/>
      <c r="AR19" s="285"/>
      <c r="AS19" s="284"/>
      <c r="AT19" s="285"/>
      <c r="AU19" s="284"/>
      <c r="AV19" s="285"/>
      <c r="AW19" s="284"/>
      <c r="AX19" s="285"/>
      <c r="AY19" s="318"/>
      <c r="AZ19" s="285"/>
      <c r="BA19" s="284"/>
      <c r="BB19" s="285"/>
      <c r="BC19" s="284"/>
      <c r="BD19" s="285"/>
      <c r="BE19" s="284"/>
      <c r="BF19" s="285"/>
      <c r="BG19" s="284"/>
      <c r="BH19" s="285"/>
      <c r="BI19" s="284"/>
      <c r="BJ19" s="285"/>
      <c r="BK19" s="318"/>
      <c r="BL19" s="285"/>
      <c r="BM19" s="284"/>
      <c r="BN19" s="285"/>
      <c r="BO19" s="284"/>
      <c r="BP19" s="285"/>
      <c r="BQ19" s="284"/>
      <c r="BR19" s="285"/>
      <c r="BS19" s="284"/>
      <c r="BT19" s="285"/>
      <c r="BU19" s="284"/>
      <c r="BV19" s="285"/>
      <c r="BW19" s="318"/>
      <c r="BX19" s="285"/>
      <c r="BY19" s="284"/>
      <c r="BZ19" s="285"/>
      <c r="CA19" s="284"/>
      <c r="CB19" s="285"/>
      <c r="CC19" s="284"/>
      <c r="CD19" s="285"/>
      <c r="CE19" s="284"/>
      <c r="CF19" s="285"/>
      <c r="CG19" s="284"/>
      <c r="CH19" s="285"/>
      <c r="CI19" s="318"/>
      <c r="CJ19" s="285"/>
      <c r="CK19" s="284"/>
      <c r="CL19" s="285"/>
      <c r="CM19" s="284"/>
      <c r="CN19" s="285"/>
      <c r="CO19" s="284"/>
      <c r="CP19" s="285"/>
      <c r="CQ19" s="284"/>
      <c r="CR19" s="285"/>
      <c r="CS19" s="284"/>
      <c r="CT19" s="285"/>
      <c r="CU19" s="318"/>
      <c r="CV19" s="285"/>
      <c r="CW19" s="284"/>
      <c r="CX19" s="285"/>
      <c r="CY19" s="284"/>
      <c r="CZ19" s="285"/>
      <c r="DA19" s="284"/>
      <c r="DB19" s="285"/>
      <c r="DC19" s="284"/>
      <c r="DD19" s="285"/>
      <c r="DE19" s="284"/>
      <c r="DF19" s="285"/>
      <c r="DG19" s="318"/>
      <c r="DH19" s="285"/>
      <c r="DI19" s="284"/>
      <c r="DJ19" s="285"/>
      <c r="DK19" s="284"/>
      <c r="DL19" s="285"/>
      <c r="DM19" s="284"/>
      <c r="DN19" s="285"/>
      <c r="DO19" s="284"/>
      <c r="DP19" s="285"/>
      <c r="DQ19" s="284"/>
      <c r="DR19" s="285"/>
      <c r="DS19" s="318"/>
    </row>
    <row r="20" spans="1:123" s="74" customFormat="1">
      <c r="A20" s="368" t="s">
        <v>166</v>
      </c>
      <c r="B20" s="44">
        <f t="shared" si="0"/>
        <v>0</v>
      </c>
      <c r="C20" s="353"/>
      <c r="D20" s="280"/>
      <c r="E20" s="281"/>
      <c r="F20" s="282"/>
      <c r="G20" s="281"/>
      <c r="H20" s="282"/>
      <c r="I20" s="281"/>
      <c r="J20" s="282"/>
      <c r="K20" s="281"/>
      <c r="L20" s="282"/>
      <c r="M20" s="281"/>
      <c r="N20" s="282"/>
      <c r="O20" s="317"/>
      <c r="P20" s="282"/>
      <c r="Q20" s="281"/>
      <c r="R20" s="282"/>
      <c r="S20" s="281"/>
      <c r="T20" s="282"/>
      <c r="U20" s="281"/>
      <c r="V20" s="282"/>
      <c r="W20" s="281"/>
      <c r="X20" s="282"/>
      <c r="Y20" s="281"/>
      <c r="Z20" s="282"/>
      <c r="AA20" s="317"/>
      <c r="AB20" s="282"/>
      <c r="AC20" s="281"/>
      <c r="AD20" s="282"/>
      <c r="AE20" s="281"/>
      <c r="AF20" s="282"/>
      <c r="AG20" s="281"/>
      <c r="AH20" s="282"/>
      <c r="AI20" s="281"/>
      <c r="AJ20" s="282"/>
      <c r="AK20" s="281"/>
      <c r="AL20" s="282"/>
      <c r="AM20" s="317"/>
      <c r="AN20" s="282"/>
      <c r="AO20" s="281"/>
      <c r="AP20" s="282"/>
      <c r="AQ20" s="281"/>
      <c r="AR20" s="282"/>
      <c r="AS20" s="281"/>
      <c r="AT20" s="282"/>
      <c r="AU20" s="281"/>
      <c r="AV20" s="282"/>
      <c r="AW20" s="281"/>
      <c r="AX20" s="282"/>
      <c r="AY20" s="317"/>
      <c r="AZ20" s="282"/>
      <c r="BA20" s="281"/>
      <c r="BB20" s="282"/>
      <c r="BC20" s="281"/>
      <c r="BD20" s="282"/>
      <c r="BE20" s="281"/>
      <c r="BF20" s="282"/>
      <c r="BG20" s="281"/>
      <c r="BH20" s="282"/>
      <c r="BI20" s="281"/>
      <c r="BJ20" s="282"/>
      <c r="BK20" s="317"/>
      <c r="BL20" s="282"/>
      <c r="BM20" s="281"/>
      <c r="BN20" s="282"/>
      <c r="BO20" s="281"/>
      <c r="BP20" s="282"/>
      <c r="BQ20" s="281"/>
      <c r="BR20" s="282"/>
      <c r="BS20" s="281"/>
      <c r="BT20" s="282"/>
      <c r="BU20" s="281"/>
      <c r="BV20" s="282"/>
      <c r="BW20" s="317"/>
      <c r="BX20" s="282"/>
      <c r="BY20" s="281"/>
      <c r="BZ20" s="282"/>
      <c r="CA20" s="281"/>
      <c r="CB20" s="282"/>
      <c r="CC20" s="281"/>
      <c r="CD20" s="282"/>
      <c r="CE20" s="281"/>
      <c r="CF20" s="282"/>
      <c r="CG20" s="281"/>
      <c r="CH20" s="282"/>
      <c r="CI20" s="317"/>
      <c r="CJ20" s="282"/>
      <c r="CK20" s="281"/>
      <c r="CL20" s="282"/>
      <c r="CM20" s="281"/>
      <c r="CN20" s="282"/>
      <c r="CO20" s="281"/>
      <c r="CP20" s="282"/>
      <c r="CQ20" s="281"/>
      <c r="CR20" s="282"/>
      <c r="CS20" s="281"/>
      <c r="CT20" s="282"/>
      <c r="CU20" s="317"/>
      <c r="CV20" s="282"/>
      <c r="CW20" s="281"/>
      <c r="CX20" s="282"/>
      <c r="CY20" s="281"/>
      <c r="CZ20" s="282"/>
      <c r="DA20" s="281"/>
      <c r="DB20" s="282"/>
      <c r="DC20" s="281"/>
      <c r="DD20" s="282"/>
      <c r="DE20" s="281"/>
      <c r="DF20" s="282"/>
      <c r="DG20" s="317"/>
      <c r="DH20" s="282"/>
      <c r="DI20" s="281"/>
      <c r="DJ20" s="282"/>
      <c r="DK20" s="281"/>
      <c r="DL20" s="282"/>
      <c r="DM20" s="281"/>
      <c r="DN20" s="282"/>
      <c r="DO20" s="281"/>
      <c r="DP20" s="282"/>
      <c r="DQ20" s="281"/>
      <c r="DR20" s="282"/>
      <c r="DS20" s="317"/>
    </row>
    <row r="21" spans="1:123" s="77" customFormat="1">
      <c r="A21" s="369" t="s">
        <v>158</v>
      </c>
      <c r="B21" s="75">
        <f t="shared" si="0"/>
        <v>0</v>
      </c>
      <c r="C21" s="354"/>
      <c r="D21" s="283"/>
      <c r="E21" s="284"/>
      <c r="F21" s="285"/>
      <c r="G21" s="284"/>
      <c r="H21" s="285"/>
      <c r="I21" s="284"/>
      <c r="J21" s="285"/>
      <c r="K21" s="284"/>
      <c r="L21" s="285"/>
      <c r="M21" s="284"/>
      <c r="N21" s="285"/>
      <c r="O21" s="318"/>
      <c r="P21" s="285"/>
      <c r="Q21" s="284"/>
      <c r="R21" s="285"/>
      <c r="S21" s="284"/>
      <c r="T21" s="285"/>
      <c r="U21" s="284"/>
      <c r="V21" s="285"/>
      <c r="W21" s="284"/>
      <c r="X21" s="285"/>
      <c r="Y21" s="284"/>
      <c r="Z21" s="285"/>
      <c r="AA21" s="318"/>
      <c r="AB21" s="285"/>
      <c r="AC21" s="284"/>
      <c r="AD21" s="285"/>
      <c r="AE21" s="284"/>
      <c r="AF21" s="285"/>
      <c r="AG21" s="284"/>
      <c r="AH21" s="285"/>
      <c r="AI21" s="284"/>
      <c r="AJ21" s="285"/>
      <c r="AK21" s="284"/>
      <c r="AL21" s="285"/>
      <c r="AM21" s="318"/>
      <c r="AN21" s="285"/>
      <c r="AO21" s="284"/>
      <c r="AP21" s="285"/>
      <c r="AQ21" s="284"/>
      <c r="AR21" s="285"/>
      <c r="AS21" s="284"/>
      <c r="AT21" s="285"/>
      <c r="AU21" s="284"/>
      <c r="AV21" s="285"/>
      <c r="AW21" s="284"/>
      <c r="AX21" s="285"/>
      <c r="AY21" s="318"/>
      <c r="AZ21" s="285"/>
      <c r="BA21" s="284"/>
      <c r="BB21" s="285"/>
      <c r="BC21" s="284"/>
      <c r="BD21" s="285"/>
      <c r="BE21" s="284"/>
      <c r="BF21" s="285"/>
      <c r="BG21" s="284"/>
      <c r="BH21" s="285"/>
      <c r="BI21" s="284"/>
      <c r="BJ21" s="285"/>
      <c r="BK21" s="318"/>
      <c r="BL21" s="285"/>
      <c r="BM21" s="284"/>
      <c r="BN21" s="285"/>
      <c r="BO21" s="284"/>
      <c r="BP21" s="285"/>
      <c r="BQ21" s="284"/>
      <c r="BR21" s="285"/>
      <c r="BS21" s="284"/>
      <c r="BT21" s="285"/>
      <c r="BU21" s="284"/>
      <c r="BV21" s="285"/>
      <c r="BW21" s="318"/>
      <c r="BX21" s="285"/>
      <c r="BY21" s="284"/>
      <c r="BZ21" s="285"/>
      <c r="CA21" s="284"/>
      <c r="CB21" s="285"/>
      <c r="CC21" s="284"/>
      <c r="CD21" s="285"/>
      <c r="CE21" s="284"/>
      <c r="CF21" s="285"/>
      <c r="CG21" s="284"/>
      <c r="CH21" s="285"/>
      <c r="CI21" s="318"/>
      <c r="CJ21" s="285"/>
      <c r="CK21" s="284"/>
      <c r="CL21" s="285"/>
      <c r="CM21" s="284"/>
      <c r="CN21" s="285"/>
      <c r="CO21" s="284"/>
      <c r="CP21" s="285"/>
      <c r="CQ21" s="284"/>
      <c r="CR21" s="285"/>
      <c r="CS21" s="284"/>
      <c r="CT21" s="285"/>
      <c r="CU21" s="318"/>
      <c r="CV21" s="285"/>
      <c r="CW21" s="284"/>
      <c r="CX21" s="285"/>
      <c r="CY21" s="284"/>
      <c r="CZ21" s="285"/>
      <c r="DA21" s="284"/>
      <c r="DB21" s="285"/>
      <c r="DC21" s="284"/>
      <c r="DD21" s="285"/>
      <c r="DE21" s="284"/>
      <c r="DF21" s="285"/>
      <c r="DG21" s="318"/>
      <c r="DH21" s="285"/>
      <c r="DI21" s="284"/>
      <c r="DJ21" s="285"/>
      <c r="DK21" s="284"/>
      <c r="DL21" s="285"/>
      <c r="DM21" s="284"/>
      <c r="DN21" s="285"/>
      <c r="DO21" s="284"/>
      <c r="DP21" s="285"/>
      <c r="DQ21" s="284"/>
      <c r="DR21" s="285"/>
      <c r="DS21" s="318"/>
    </row>
    <row r="22" spans="1:123" s="72" customFormat="1">
      <c r="A22" s="367" t="s">
        <v>167</v>
      </c>
      <c r="B22" s="70">
        <f t="shared" si="0"/>
        <v>0</v>
      </c>
      <c r="C22" s="352"/>
      <c r="D22" s="277"/>
      <c r="E22" s="278"/>
      <c r="F22" s="279"/>
      <c r="G22" s="278"/>
      <c r="H22" s="279"/>
      <c r="I22" s="278"/>
      <c r="J22" s="279"/>
      <c r="K22" s="278"/>
      <c r="L22" s="279"/>
      <c r="M22" s="278"/>
      <c r="N22" s="279"/>
      <c r="O22" s="316"/>
      <c r="P22" s="279"/>
      <c r="Q22" s="278"/>
      <c r="R22" s="279"/>
      <c r="S22" s="278"/>
      <c r="T22" s="279"/>
      <c r="U22" s="278"/>
      <c r="V22" s="279"/>
      <c r="W22" s="278"/>
      <c r="X22" s="279"/>
      <c r="Y22" s="278"/>
      <c r="Z22" s="279"/>
      <c r="AA22" s="316"/>
      <c r="AB22" s="279"/>
      <c r="AC22" s="278"/>
      <c r="AD22" s="279"/>
      <c r="AE22" s="278"/>
      <c r="AF22" s="279"/>
      <c r="AG22" s="278"/>
      <c r="AH22" s="279"/>
      <c r="AI22" s="278"/>
      <c r="AJ22" s="279"/>
      <c r="AK22" s="278"/>
      <c r="AL22" s="279"/>
      <c r="AM22" s="316"/>
      <c r="AN22" s="279"/>
      <c r="AO22" s="278"/>
      <c r="AP22" s="279"/>
      <c r="AQ22" s="278"/>
      <c r="AR22" s="279"/>
      <c r="AS22" s="278"/>
      <c r="AT22" s="279"/>
      <c r="AU22" s="278"/>
      <c r="AV22" s="279"/>
      <c r="AW22" s="278"/>
      <c r="AX22" s="279"/>
      <c r="AY22" s="316"/>
      <c r="AZ22" s="279"/>
      <c r="BA22" s="278"/>
      <c r="BB22" s="279"/>
      <c r="BC22" s="278"/>
      <c r="BD22" s="279"/>
      <c r="BE22" s="278"/>
      <c r="BF22" s="279"/>
      <c r="BG22" s="278"/>
      <c r="BH22" s="279"/>
      <c r="BI22" s="278"/>
      <c r="BJ22" s="279"/>
      <c r="BK22" s="316"/>
      <c r="BL22" s="279"/>
      <c r="BM22" s="278"/>
      <c r="BN22" s="279"/>
      <c r="BO22" s="278"/>
      <c r="BP22" s="279"/>
      <c r="BQ22" s="278"/>
      <c r="BR22" s="279"/>
      <c r="BS22" s="278"/>
      <c r="BT22" s="279"/>
      <c r="BU22" s="278"/>
      <c r="BV22" s="279"/>
      <c r="BW22" s="316"/>
      <c r="BX22" s="279"/>
      <c r="BY22" s="278"/>
      <c r="BZ22" s="279"/>
      <c r="CA22" s="278"/>
      <c r="CB22" s="279"/>
      <c r="CC22" s="278"/>
      <c r="CD22" s="279"/>
      <c r="CE22" s="278"/>
      <c r="CF22" s="279"/>
      <c r="CG22" s="278"/>
      <c r="CH22" s="279"/>
      <c r="CI22" s="316"/>
      <c r="CJ22" s="279"/>
      <c r="CK22" s="278"/>
      <c r="CL22" s="279"/>
      <c r="CM22" s="278"/>
      <c r="CN22" s="279"/>
      <c r="CO22" s="278"/>
      <c r="CP22" s="279"/>
      <c r="CQ22" s="278"/>
      <c r="CR22" s="279"/>
      <c r="CS22" s="278"/>
      <c r="CT22" s="279"/>
      <c r="CU22" s="316"/>
      <c r="CV22" s="279"/>
      <c r="CW22" s="278"/>
      <c r="CX22" s="279"/>
      <c r="CY22" s="278"/>
      <c r="CZ22" s="279"/>
      <c r="DA22" s="278"/>
      <c r="DB22" s="279"/>
      <c r="DC22" s="278"/>
      <c r="DD22" s="279"/>
      <c r="DE22" s="278"/>
      <c r="DF22" s="279"/>
      <c r="DG22" s="316"/>
      <c r="DH22" s="279"/>
      <c r="DI22" s="278"/>
      <c r="DJ22" s="279"/>
      <c r="DK22" s="278"/>
      <c r="DL22" s="279"/>
      <c r="DM22" s="278"/>
      <c r="DN22" s="279"/>
      <c r="DO22" s="278"/>
      <c r="DP22" s="279"/>
      <c r="DQ22" s="278"/>
      <c r="DR22" s="279"/>
      <c r="DS22" s="316"/>
    </row>
    <row r="23" spans="1:123" s="74" customFormat="1">
      <c r="A23" s="368" t="s">
        <v>168</v>
      </c>
      <c r="B23" s="44">
        <f t="shared" si="0"/>
        <v>0</v>
      </c>
      <c r="C23" s="353"/>
      <c r="D23" s="280"/>
      <c r="E23" s="281"/>
      <c r="F23" s="282"/>
      <c r="G23" s="281"/>
      <c r="H23" s="282"/>
      <c r="I23" s="281"/>
      <c r="J23" s="282"/>
      <c r="K23" s="281"/>
      <c r="L23" s="282"/>
      <c r="M23" s="281"/>
      <c r="N23" s="282"/>
      <c r="O23" s="317"/>
      <c r="P23" s="282"/>
      <c r="Q23" s="281"/>
      <c r="R23" s="282"/>
      <c r="S23" s="281"/>
      <c r="T23" s="282"/>
      <c r="U23" s="281"/>
      <c r="V23" s="282"/>
      <c r="W23" s="281"/>
      <c r="X23" s="282"/>
      <c r="Y23" s="281"/>
      <c r="Z23" s="282"/>
      <c r="AA23" s="317"/>
      <c r="AB23" s="282"/>
      <c r="AC23" s="281"/>
      <c r="AD23" s="282"/>
      <c r="AE23" s="281"/>
      <c r="AF23" s="282"/>
      <c r="AG23" s="281"/>
      <c r="AH23" s="282"/>
      <c r="AI23" s="281"/>
      <c r="AJ23" s="282"/>
      <c r="AK23" s="281"/>
      <c r="AL23" s="282"/>
      <c r="AM23" s="317"/>
      <c r="AN23" s="282"/>
      <c r="AO23" s="281"/>
      <c r="AP23" s="282"/>
      <c r="AQ23" s="281"/>
      <c r="AR23" s="282"/>
      <c r="AS23" s="281"/>
      <c r="AT23" s="282"/>
      <c r="AU23" s="281"/>
      <c r="AV23" s="282"/>
      <c r="AW23" s="281"/>
      <c r="AX23" s="282"/>
      <c r="AY23" s="317"/>
      <c r="AZ23" s="282"/>
      <c r="BA23" s="281"/>
      <c r="BB23" s="282"/>
      <c r="BC23" s="281"/>
      <c r="BD23" s="282"/>
      <c r="BE23" s="281"/>
      <c r="BF23" s="282"/>
      <c r="BG23" s="281"/>
      <c r="BH23" s="282"/>
      <c r="BI23" s="281"/>
      <c r="BJ23" s="282"/>
      <c r="BK23" s="317"/>
      <c r="BL23" s="282"/>
      <c r="BM23" s="281"/>
      <c r="BN23" s="282"/>
      <c r="BO23" s="281"/>
      <c r="BP23" s="282"/>
      <c r="BQ23" s="281"/>
      <c r="BR23" s="282"/>
      <c r="BS23" s="281"/>
      <c r="BT23" s="282"/>
      <c r="BU23" s="281"/>
      <c r="BV23" s="282"/>
      <c r="BW23" s="317"/>
      <c r="BX23" s="282"/>
      <c r="BY23" s="281"/>
      <c r="BZ23" s="282"/>
      <c r="CA23" s="281"/>
      <c r="CB23" s="282"/>
      <c r="CC23" s="281"/>
      <c r="CD23" s="282"/>
      <c r="CE23" s="281"/>
      <c r="CF23" s="282"/>
      <c r="CG23" s="281"/>
      <c r="CH23" s="282"/>
      <c r="CI23" s="317"/>
      <c r="CJ23" s="282"/>
      <c r="CK23" s="281"/>
      <c r="CL23" s="282"/>
      <c r="CM23" s="281"/>
      <c r="CN23" s="282"/>
      <c r="CO23" s="281"/>
      <c r="CP23" s="282"/>
      <c r="CQ23" s="281"/>
      <c r="CR23" s="282"/>
      <c r="CS23" s="281"/>
      <c r="CT23" s="282"/>
      <c r="CU23" s="317"/>
      <c r="CV23" s="282"/>
      <c r="CW23" s="281"/>
      <c r="CX23" s="282"/>
      <c r="CY23" s="281"/>
      <c r="CZ23" s="282"/>
      <c r="DA23" s="281"/>
      <c r="DB23" s="282"/>
      <c r="DC23" s="281"/>
      <c r="DD23" s="282"/>
      <c r="DE23" s="281"/>
      <c r="DF23" s="282"/>
      <c r="DG23" s="317"/>
      <c r="DH23" s="282"/>
      <c r="DI23" s="281"/>
      <c r="DJ23" s="282"/>
      <c r="DK23" s="281"/>
      <c r="DL23" s="282"/>
      <c r="DM23" s="281"/>
      <c r="DN23" s="282"/>
      <c r="DO23" s="281"/>
      <c r="DP23" s="282"/>
      <c r="DQ23" s="281"/>
      <c r="DR23" s="282"/>
      <c r="DS23" s="317"/>
    </row>
    <row r="24" spans="1:123" s="77" customFormat="1">
      <c r="A24" s="369" t="s">
        <v>158</v>
      </c>
      <c r="B24" s="75">
        <f t="shared" si="0"/>
        <v>0</v>
      </c>
      <c r="C24" s="354"/>
      <c r="D24" s="283"/>
      <c r="E24" s="284"/>
      <c r="F24" s="285"/>
      <c r="G24" s="284"/>
      <c r="H24" s="285"/>
      <c r="I24" s="284"/>
      <c r="J24" s="285"/>
      <c r="K24" s="284"/>
      <c r="L24" s="285"/>
      <c r="M24" s="284"/>
      <c r="N24" s="285"/>
      <c r="O24" s="318"/>
      <c r="P24" s="285"/>
      <c r="Q24" s="284"/>
      <c r="R24" s="285"/>
      <c r="S24" s="284"/>
      <c r="T24" s="285"/>
      <c r="U24" s="284"/>
      <c r="V24" s="285"/>
      <c r="W24" s="284"/>
      <c r="X24" s="285"/>
      <c r="Y24" s="284"/>
      <c r="Z24" s="285"/>
      <c r="AA24" s="318"/>
      <c r="AB24" s="285"/>
      <c r="AC24" s="284"/>
      <c r="AD24" s="285"/>
      <c r="AE24" s="284"/>
      <c r="AF24" s="285"/>
      <c r="AG24" s="284"/>
      <c r="AH24" s="285"/>
      <c r="AI24" s="284"/>
      <c r="AJ24" s="285"/>
      <c r="AK24" s="284"/>
      <c r="AL24" s="285"/>
      <c r="AM24" s="318"/>
      <c r="AN24" s="285"/>
      <c r="AO24" s="284"/>
      <c r="AP24" s="285"/>
      <c r="AQ24" s="284"/>
      <c r="AR24" s="285"/>
      <c r="AS24" s="284"/>
      <c r="AT24" s="285"/>
      <c r="AU24" s="284"/>
      <c r="AV24" s="285"/>
      <c r="AW24" s="284"/>
      <c r="AX24" s="285"/>
      <c r="AY24" s="318"/>
      <c r="AZ24" s="285"/>
      <c r="BA24" s="284"/>
      <c r="BB24" s="285"/>
      <c r="BC24" s="284"/>
      <c r="BD24" s="285"/>
      <c r="BE24" s="284"/>
      <c r="BF24" s="285"/>
      <c r="BG24" s="284"/>
      <c r="BH24" s="285"/>
      <c r="BI24" s="284"/>
      <c r="BJ24" s="285"/>
      <c r="BK24" s="318"/>
      <c r="BL24" s="285"/>
      <c r="BM24" s="284"/>
      <c r="BN24" s="285"/>
      <c r="BO24" s="284"/>
      <c r="BP24" s="285"/>
      <c r="BQ24" s="284"/>
      <c r="BR24" s="285"/>
      <c r="BS24" s="284"/>
      <c r="BT24" s="285"/>
      <c r="BU24" s="284"/>
      <c r="BV24" s="285"/>
      <c r="BW24" s="318"/>
      <c r="BX24" s="285"/>
      <c r="BY24" s="284"/>
      <c r="BZ24" s="285"/>
      <c r="CA24" s="284"/>
      <c r="CB24" s="285"/>
      <c r="CC24" s="284"/>
      <c r="CD24" s="285"/>
      <c r="CE24" s="284"/>
      <c r="CF24" s="285"/>
      <c r="CG24" s="284"/>
      <c r="CH24" s="285"/>
      <c r="CI24" s="318"/>
      <c r="CJ24" s="285"/>
      <c r="CK24" s="284"/>
      <c r="CL24" s="285"/>
      <c r="CM24" s="284"/>
      <c r="CN24" s="285"/>
      <c r="CO24" s="284"/>
      <c r="CP24" s="285"/>
      <c r="CQ24" s="284"/>
      <c r="CR24" s="285"/>
      <c r="CS24" s="284"/>
      <c r="CT24" s="285"/>
      <c r="CU24" s="318"/>
      <c r="CV24" s="285"/>
      <c r="CW24" s="284"/>
      <c r="CX24" s="285"/>
      <c r="CY24" s="284"/>
      <c r="CZ24" s="285"/>
      <c r="DA24" s="284"/>
      <c r="DB24" s="285"/>
      <c r="DC24" s="284"/>
      <c r="DD24" s="285"/>
      <c r="DE24" s="284"/>
      <c r="DF24" s="285"/>
      <c r="DG24" s="318"/>
      <c r="DH24" s="285"/>
      <c r="DI24" s="284"/>
      <c r="DJ24" s="285"/>
      <c r="DK24" s="284"/>
      <c r="DL24" s="285"/>
      <c r="DM24" s="284"/>
      <c r="DN24" s="285"/>
      <c r="DO24" s="284"/>
      <c r="DP24" s="285"/>
      <c r="DQ24" s="284"/>
      <c r="DR24" s="285"/>
      <c r="DS24" s="318"/>
    </row>
    <row r="25" spans="1:123" s="72" customFormat="1">
      <c r="A25" s="367" t="s">
        <v>169</v>
      </c>
      <c r="B25" s="70">
        <f t="shared" si="0"/>
        <v>0</v>
      </c>
      <c r="C25" s="352"/>
      <c r="D25" s="277"/>
      <c r="E25" s="278"/>
      <c r="F25" s="279"/>
      <c r="G25" s="278"/>
      <c r="H25" s="279"/>
      <c r="I25" s="278"/>
      <c r="J25" s="279"/>
      <c r="K25" s="278"/>
      <c r="L25" s="279"/>
      <c r="M25" s="278"/>
      <c r="N25" s="279"/>
      <c r="O25" s="316"/>
      <c r="P25" s="279"/>
      <c r="Q25" s="278"/>
      <c r="R25" s="279"/>
      <c r="S25" s="278"/>
      <c r="T25" s="279"/>
      <c r="U25" s="278"/>
      <c r="V25" s="279"/>
      <c r="W25" s="278"/>
      <c r="X25" s="279"/>
      <c r="Y25" s="278"/>
      <c r="Z25" s="279"/>
      <c r="AA25" s="316"/>
      <c r="AB25" s="279"/>
      <c r="AC25" s="278"/>
      <c r="AD25" s="279"/>
      <c r="AE25" s="278"/>
      <c r="AF25" s="279"/>
      <c r="AG25" s="278"/>
      <c r="AH25" s="279"/>
      <c r="AI25" s="278"/>
      <c r="AJ25" s="279"/>
      <c r="AK25" s="278"/>
      <c r="AL25" s="279"/>
      <c r="AM25" s="316"/>
      <c r="AN25" s="279"/>
      <c r="AO25" s="278"/>
      <c r="AP25" s="279"/>
      <c r="AQ25" s="278"/>
      <c r="AR25" s="279"/>
      <c r="AS25" s="278"/>
      <c r="AT25" s="279"/>
      <c r="AU25" s="278"/>
      <c r="AV25" s="279"/>
      <c r="AW25" s="278"/>
      <c r="AX25" s="279"/>
      <c r="AY25" s="316"/>
      <c r="AZ25" s="279"/>
      <c r="BA25" s="278"/>
      <c r="BB25" s="279"/>
      <c r="BC25" s="278"/>
      <c r="BD25" s="279"/>
      <c r="BE25" s="278"/>
      <c r="BF25" s="279"/>
      <c r="BG25" s="278"/>
      <c r="BH25" s="279"/>
      <c r="BI25" s="278"/>
      <c r="BJ25" s="279"/>
      <c r="BK25" s="316"/>
      <c r="BL25" s="279"/>
      <c r="BM25" s="278"/>
      <c r="BN25" s="279"/>
      <c r="BO25" s="278"/>
      <c r="BP25" s="279"/>
      <c r="BQ25" s="278"/>
      <c r="BR25" s="279"/>
      <c r="BS25" s="278"/>
      <c r="BT25" s="279"/>
      <c r="BU25" s="278"/>
      <c r="BV25" s="279"/>
      <c r="BW25" s="316"/>
      <c r="BX25" s="279"/>
      <c r="BY25" s="278"/>
      <c r="BZ25" s="279"/>
      <c r="CA25" s="278"/>
      <c r="CB25" s="279"/>
      <c r="CC25" s="278"/>
      <c r="CD25" s="279"/>
      <c r="CE25" s="278"/>
      <c r="CF25" s="279"/>
      <c r="CG25" s="278"/>
      <c r="CH25" s="279"/>
      <c r="CI25" s="316"/>
      <c r="CJ25" s="279"/>
      <c r="CK25" s="278"/>
      <c r="CL25" s="279"/>
      <c r="CM25" s="278"/>
      <c r="CN25" s="279"/>
      <c r="CO25" s="278"/>
      <c r="CP25" s="279"/>
      <c r="CQ25" s="278"/>
      <c r="CR25" s="279"/>
      <c r="CS25" s="278"/>
      <c r="CT25" s="279"/>
      <c r="CU25" s="316"/>
      <c r="CV25" s="279"/>
      <c r="CW25" s="278"/>
      <c r="CX25" s="279"/>
      <c r="CY25" s="278"/>
      <c r="CZ25" s="279"/>
      <c r="DA25" s="278"/>
      <c r="DB25" s="279"/>
      <c r="DC25" s="278"/>
      <c r="DD25" s="279"/>
      <c r="DE25" s="278"/>
      <c r="DF25" s="279"/>
      <c r="DG25" s="316"/>
      <c r="DH25" s="279"/>
      <c r="DI25" s="278"/>
      <c r="DJ25" s="279"/>
      <c r="DK25" s="278"/>
      <c r="DL25" s="279"/>
      <c r="DM25" s="278"/>
      <c r="DN25" s="279"/>
      <c r="DO25" s="278"/>
      <c r="DP25" s="279"/>
      <c r="DQ25" s="278"/>
      <c r="DR25" s="279"/>
      <c r="DS25" s="316"/>
    </row>
    <row r="26" spans="1:123" s="78" customFormat="1">
      <c r="A26" s="371" t="s">
        <v>170</v>
      </c>
      <c r="B26" s="44">
        <f t="shared" si="0"/>
        <v>0</v>
      </c>
      <c r="C26" s="355"/>
      <c r="D26" s="357">
        <f>D7+D8+D10+D12+D13+D14+D15+D17+D18+D20+D22+D23+D25</f>
        <v>0</v>
      </c>
      <c r="E26" s="286"/>
      <c r="F26" s="104">
        <f>F7+F8+F10+F12+F13+F14+F15+F17+F18+F20+F22+F23+F25</f>
        <v>0</v>
      </c>
      <c r="G26" s="286"/>
      <c r="H26" s="104">
        <f t="shared" ref="H26" si="1">H7+H8+H10+H12+H13+H14+H15+H17+H18+H20+H22+H23+H25</f>
        <v>0</v>
      </c>
      <c r="I26" s="286"/>
      <c r="J26" s="104">
        <f t="shared" ref="J26" si="2">J7+J8+J10+J12+J13+J14+J15+J17+J18+J20+J22+J23+J25</f>
        <v>0</v>
      </c>
      <c r="K26" s="286"/>
      <c r="L26" s="104">
        <f t="shared" ref="L26" si="3">L7+L8+L10+L12+L13+L14+L15+L17+L18+L20+L22+L23+L25</f>
        <v>0</v>
      </c>
      <c r="M26" s="286"/>
      <c r="N26" s="104">
        <f t="shared" ref="N26" si="4">N7+N8+N10+N12+N13+N14+N15+N17+N18+N20+N22+N23+N25</f>
        <v>0</v>
      </c>
      <c r="O26" s="286"/>
      <c r="P26" s="104">
        <f t="shared" ref="P26" si="5">P7+P8+P10+P12+P13+P14+P15+P17+P18+P20+P22+P23+P25</f>
        <v>0</v>
      </c>
      <c r="Q26" s="286"/>
      <c r="R26" s="104">
        <f t="shared" ref="R26" si="6">R7+R8+R10+R12+R13+R14+R15+R17+R18+R20+R22+R23+R25</f>
        <v>0</v>
      </c>
      <c r="S26" s="286"/>
      <c r="T26" s="104">
        <f t="shared" ref="T26" si="7">T7+T8+T10+T12+T13+T14+T15+T17+T18+T20+T22+T23+T25</f>
        <v>0</v>
      </c>
      <c r="U26" s="286"/>
      <c r="V26" s="104">
        <f t="shared" ref="V26" si="8">V7+V8+V10+V12+V13+V14+V15+V17+V18+V20+V22+V23+V25</f>
        <v>0</v>
      </c>
      <c r="W26" s="286"/>
      <c r="X26" s="104">
        <f t="shared" ref="X26" si="9">X7+X8+X10+X12+X13+X14+X15+X17+X18+X20+X22+X23+X25</f>
        <v>0</v>
      </c>
      <c r="Y26" s="286"/>
      <c r="Z26" s="104">
        <f t="shared" ref="Z26" si="10">Z7+Z8+Z10+Z12+Z13+Z14+Z15+Z17+Z18+Z20+Z22+Z23+Z25</f>
        <v>0</v>
      </c>
      <c r="AA26" s="286"/>
      <c r="AB26" s="104">
        <f t="shared" ref="AB26" si="11">AB7+AB8+AB10+AB12+AB13+AB14+AB15+AB17+AB18+AB20+AB22+AB23+AB25</f>
        <v>0</v>
      </c>
      <c r="AC26" s="286"/>
      <c r="AD26" s="104">
        <f t="shared" ref="AD26" si="12">AD7+AD8+AD10+AD12+AD13+AD14+AD15+AD17+AD18+AD20+AD22+AD23+AD25</f>
        <v>0</v>
      </c>
      <c r="AE26" s="286"/>
      <c r="AF26" s="104">
        <f t="shared" ref="AF26" si="13">AF7+AF8+AF10+AF12+AF13+AF14+AF15+AF17+AF18+AF20+AF22+AF23+AF25</f>
        <v>0</v>
      </c>
      <c r="AG26" s="286"/>
      <c r="AH26" s="104">
        <f t="shared" ref="AH26" si="14">AH7+AH8+AH10+AH12+AH13+AH14+AH15+AH17+AH18+AH20+AH22+AH23+AH25</f>
        <v>0</v>
      </c>
      <c r="AI26" s="286"/>
      <c r="AJ26" s="104">
        <f t="shared" ref="AJ26" si="15">AJ7+AJ8+AJ10+AJ12+AJ13+AJ14+AJ15+AJ17+AJ18+AJ20+AJ22+AJ23+AJ25</f>
        <v>0</v>
      </c>
      <c r="AK26" s="286"/>
      <c r="AL26" s="104">
        <f t="shared" ref="AL26" si="16">AL7+AL8+AL10+AL12+AL13+AL14+AL15+AL17+AL18+AL20+AL22+AL23+AL25</f>
        <v>0</v>
      </c>
      <c r="AM26" s="286"/>
      <c r="AN26" s="104">
        <f t="shared" ref="AN26" si="17">AN7+AN8+AN10+AN12+AN13+AN14+AN15+AN17+AN18+AN20+AN22+AN23+AN25</f>
        <v>0</v>
      </c>
      <c r="AO26" s="286"/>
      <c r="AP26" s="104">
        <f t="shared" ref="AP26" si="18">AP7+AP8+AP10+AP12+AP13+AP14+AP15+AP17+AP18+AP20+AP22+AP23+AP25</f>
        <v>0</v>
      </c>
      <c r="AQ26" s="286"/>
      <c r="AR26" s="104">
        <f t="shared" ref="AR26" si="19">AR7+AR8+AR10+AR12+AR13+AR14+AR15+AR17+AR18+AR20+AR22+AR23+AR25</f>
        <v>0</v>
      </c>
      <c r="AS26" s="286"/>
      <c r="AT26" s="104">
        <f t="shared" ref="AT26" si="20">AT7+AT8+AT10+AT12+AT13+AT14+AT15+AT17+AT18+AT20+AT22+AT23+AT25</f>
        <v>0</v>
      </c>
      <c r="AU26" s="286"/>
      <c r="AV26" s="104">
        <f t="shared" ref="AV26" si="21">AV7+AV8+AV10+AV12+AV13+AV14+AV15+AV17+AV18+AV20+AV22+AV23+AV25</f>
        <v>0</v>
      </c>
      <c r="AW26" s="286"/>
      <c r="AX26" s="104">
        <f t="shared" ref="AX26" si="22">AX7+AX8+AX10+AX12+AX13+AX14+AX15+AX17+AX18+AX20+AX22+AX23+AX25</f>
        <v>0</v>
      </c>
      <c r="AY26" s="286"/>
      <c r="AZ26" s="104">
        <f t="shared" ref="AZ26" si="23">AZ7+AZ8+AZ10+AZ12+AZ13+AZ14+AZ15+AZ17+AZ18+AZ20+AZ22+AZ23+AZ25</f>
        <v>0</v>
      </c>
      <c r="BA26" s="286"/>
      <c r="BB26" s="104">
        <f t="shared" ref="BB26" si="24">BB7+BB8+BB10+BB12+BB13+BB14+BB15+BB17+BB18+BB20+BB22+BB23+BB25</f>
        <v>0</v>
      </c>
      <c r="BC26" s="286"/>
      <c r="BD26" s="104">
        <f t="shared" ref="BD26" si="25">BD7+BD8+BD10+BD12+BD13+BD14+BD15+BD17+BD18+BD20+BD22+BD23+BD25</f>
        <v>0</v>
      </c>
      <c r="BE26" s="286"/>
      <c r="BF26" s="104">
        <f t="shared" ref="BF26" si="26">BF7+BF8+BF10+BF12+BF13+BF14+BF15+BF17+BF18+BF20+BF22+BF23+BF25</f>
        <v>0</v>
      </c>
      <c r="BG26" s="286"/>
      <c r="BH26" s="104">
        <f t="shared" ref="BH26" si="27">BH7+BH8+BH10+BH12+BH13+BH14+BH15+BH17+BH18+BH20+BH22+BH23+BH25</f>
        <v>0</v>
      </c>
      <c r="BI26" s="286"/>
      <c r="BJ26" s="104">
        <f t="shared" ref="BJ26" si="28">BJ7+BJ8+BJ10+BJ12+BJ13+BJ14+BJ15+BJ17+BJ18+BJ20+BJ22+BJ23+BJ25</f>
        <v>0</v>
      </c>
      <c r="BK26" s="286"/>
      <c r="BL26" s="104">
        <f t="shared" ref="BL26" si="29">BL7+BL8+BL10+BL12+BL13+BL14+BL15+BL17+BL18+BL20+BL22+BL23+BL25</f>
        <v>0</v>
      </c>
      <c r="BM26" s="286"/>
      <c r="BN26" s="104">
        <f t="shared" ref="BN26" si="30">BN7+BN8+BN10+BN12+BN13+BN14+BN15+BN17+BN18+BN20+BN22+BN23+BN25</f>
        <v>0</v>
      </c>
      <c r="BO26" s="286"/>
      <c r="BP26" s="104">
        <f t="shared" ref="BP26" si="31">BP7+BP8+BP10+BP12+BP13+BP14+BP15+BP17+BP18+BP20+BP22+BP23+BP25</f>
        <v>0</v>
      </c>
      <c r="BQ26" s="286"/>
      <c r="BR26" s="104">
        <f t="shared" ref="BR26" si="32">BR7+BR8+BR10+BR12+BR13+BR14+BR15+BR17+BR18+BR20+BR22+BR23+BR25</f>
        <v>0</v>
      </c>
      <c r="BS26" s="286"/>
      <c r="BT26" s="104">
        <f t="shared" ref="BT26" si="33">BT7+BT8+BT10+BT12+BT13+BT14+BT15+BT17+BT18+BT20+BT22+BT23+BT25</f>
        <v>0</v>
      </c>
      <c r="BU26" s="286"/>
      <c r="BV26" s="104">
        <f t="shared" ref="BV26" si="34">BV7+BV8+BV10+BV12+BV13+BV14+BV15+BV17+BV18+BV20+BV22+BV23+BV25</f>
        <v>0</v>
      </c>
      <c r="BW26" s="286"/>
      <c r="BX26" s="104">
        <f t="shared" ref="BX26" si="35">BX7+BX8+BX10+BX12+BX13+BX14+BX15+BX17+BX18+BX20+BX22+BX23+BX25</f>
        <v>0</v>
      </c>
      <c r="BY26" s="286"/>
      <c r="BZ26" s="104">
        <f t="shared" ref="BZ26" si="36">BZ7+BZ8+BZ10+BZ12+BZ13+BZ14+BZ15+BZ17+BZ18+BZ20+BZ22+BZ23+BZ25</f>
        <v>0</v>
      </c>
      <c r="CA26" s="286"/>
      <c r="CB26" s="104">
        <f t="shared" ref="CB26" si="37">CB7+CB8+CB10+CB12+CB13+CB14+CB15+CB17+CB18+CB20+CB22+CB23+CB25</f>
        <v>0</v>
      </c>
      <c r="CC26" s="286"/>
      <c r="CD26" s="104">
        <f t="shared" ref="CD26" si="38">CD7+CD8+CD10+CD12+CD13+CD14+CD15+CD17+CD18+CD20+CD22+CD23+CD25</f>
        <v>0</v>
      </c>
      <c r="CE26" s="286"/>
      <c r="CF26" s="104">
        <f t="shared" ref="CF26" si="39">CF7+CF8+CF10+CF12+CF13+CF14+CF15+CF17+CF18+CF20+CF22+CF23+CF25</f>
        <v>0</v>
      </c>
      <c r="CG26" s="286"/>
      <c r="CH26" s="104">
        <f t="shared" ref="CH26" si="40">CH7+CH8+CH10+CH12+CH13+CH14+CH15+CH17+CH18+CH20+CH22+CH23+CH25</f>
        <v>0</v>
      </c>
      <c r="CI26" s="286"/>
      <c r="CJ26" s="104">
        <f t="shared" ref="CJ26" si="41">CJ7+CJ8+CJ10+CJ12+CJ13+CJ14+CJ15+CJ17+CJ18+CJ20+CJ22+CJ23+CJ25</f>
        <v>0</v>
      </c>
      <c r="CK26" s="286"/>
      <c r="CL26" s="104">
        <f t="shared" ref="CL26" si="42">CL7+CL8+CL10+CL12+CL13+CL14+CL15+CL17+CL18+CL20+CL22+CL23+CL25</f>
        <v>0</v>
      </c>
      <c r="CM26" s="286"/>
      <c r="CN26" s="104">
        <f t="shared" ref="CN26" si="43">CN7+CN8+CN10+CN12+CN13+CN14+CN15+CN17+CN18+CN20+CN22+CN23+CN25</f>
        <v>0</v>
      </c>
      <c r="CO26" s="286"/>
      <c r="CP26" s="104">
        <f t="shared" ref="CP26" si="44">CP7+CP8+CP10+CP12+CP13+CP14+CP15+CP17+CP18+CP20+CP22+CP23+CP25</f>
        <v>0</v>
      </c>
      <c r="CQ26" s="286"/>
      <c r="CR26" s="104">
        <f t="shared" ref="CR26" si="45">CR7+CR8+CR10+CR12+CR13+CR14+CR15+CR17+CR18+CR20+CR22+CR23+CR25</f>
        <v>0</v>
      </c>
      <c r="CS26" s="286"/>
      <c r="CT26" s="104">
        <f t="shared" ref="CT26" si="46">CT7+CT8+CT10+CT12+CT13+CT14+CT15+CT17+CT18+CT20+CT22+CT23+CT25</f>
        <v>0</v>
      </c>
      <c r="CU26" s="286"/>
      <c r="CV26" s="104">
        <f t="shared" ref="CV26" si="47">CV7+CV8+CV10+CV12+CV13+CV14+CV15+CV17+CV18+CV20+CV22+CV23+CV25</f>
        <v>0</v>
      </c>
      <c r="CW26" s="286"/>
      <c r="CX26" s="104">
        <f t="shared" ref="CX26" si="48">CX7+CX8+CX10+CX12+CX13+CX14+CX15+CX17+CX18+CX20+CX22+CX23+CX25</f>
        <v>0</v>
      </c>
      <c r="CY26" s="286"/>
      <c r="CZ26" s="104">
        <f t="shared" ref="CZ26" si="49">CZ7+CZ8+CZ10+CZ12+CZ13+CZ14+CZ15+CZ17+CZ18+CZ20+CZ22+CZ23+CZ25</f>
        <v>0</v>
      </c>
      <c r="DA26" s="286"/>
      <c r="DB26" s="104">
        <f t="shared" ref="DB26" si="50">DB7+DB8+DB10+DB12+DB13+DB14+DB15+DB17+DB18+DB20+DB22+DB23+DB25</f>
        <v>0</v>
      </c>
      <c r="DC26" s="286"/>
      <c r="DD26" s="104">
        <f t="shared" ref="DD26" si="51">DD7+DD8+DD10+DD12+DD13+DD14+DD15+DD17+DD18+DD20+DD22+DD23+DD25</f>
        <v>0</v>
      </c>
      <c r="DE26" s="286"/>
      <c r="DF26" s="104">
        <f t="shared" ref="DF26" si="52">DF7+DF8+DF10+DF12+DF13+DF14+DF15+DF17+DF18+DF20+DF22+DF23+DF25</f>
        <v>0</v>
      </c>
      <c r="DG26" s="286"/>
      <c r="DH26" s="104">
        <f t="shared" ref="DH26" si="53">DH7+DH8+DH10+DH12+DH13+DH14+DH15+DH17+DH18+DH20+DH22+DH23+DH25</f>
        <v>0</v>
      </c>
      <c r="DI26" s="286"/>
      <c r="DJ26" s="104">
        <f t="shared" ref="DJ26" si="54">DJ7+DJ8+DJ10+DJ12+DJ13+DJ14+DJ15+DJ17+DJ18+DJ20+DJ22+DJ23+DJ25</f>
        <v>0</v>
      </c>
      <c r="DK26" s="286"/>
      <c r="DL26" s="104">
        <f t="shared" ref="DL26" si="55">DL7+DL8+DL10+DL12+DL13+DL14+DL15+DL17+DL18+DL20+DL22+DL23+DL25</f>
        <v>0</v>
      </c>
      <c r="DM26" s="286"/>
      <c r="DN26" s="104">
        <f t="shared" ref="DN26" si="56">DN7+DN8+DN10+DN12+DN13+DN14+DN15+DN17+DN18+DN20+DN22+DN23+DN25</f>
        <v>0</v>
      </c>
      <c r="DO26" s="286"/>
      <c r="DP26" s="104">
        <f t="shared" ref="DP26" si="57">DP7+DP8+DP10+DP12+DP13+DP14+DP15+DP17+DP18+DP20+DP22+DP23+DP25</f>
        <v>0</v>
      </c>
      <c r="DQ26" s="286"/>
      <c r="DR26" s="104">
        <f t="shared" ref="DR26" si="58">DR7+DR8+DR10+DR12+DR13+DR14+DR15+DR17+DR18+DR20+DR22+DR23+DR25</f>
        <v>0</v>
      </c>
      <c r="DS26" s="409"/>
    </row>
    <row r="27" spans="1:123" s="79" customFormat="1">
      <c r="A27" s="372" t="s">
        <v>158</v>
      </c>
      <c r="B27" s="75">
        <f t="shared" si="0"/>
        <v>0</v>
      </c>
      <c r="C27" s="356"/>
      <c r="D27" s="358">
        <f t="shared" ref="D27" si="59">D9+D11+D16+D19+D21+D24</f>
        <v>0</v>
      </c>
      <c r="E27" s="287"/>
      <c r="F27" s="105">
        <f>F9+F11+F16+F19+F21+F24</f>
        <v>0</v>
      </c>
      <c r="G27" s="287" t="s">
        <v>156</v>
      </c>
      <c r="H27" s="105">
        <f t="shared" ref="H27" si="60">H9+H11+H16+H19+H21+H24</f>
        <v>0</v>
      </c>
      <c r="I27" s="287" t="s">
        <v>156</v>
      </c>
      <c r="J27" s="105">
        <f t="shared" ref="J27" si="61">J9+J11+J16+J19+J21+J24</f>
        <v>0</v>
      </c>
      <c r="K27" s="287" t="s">
        <v>156</v>
      </c>
      <c r="L27" s="105">
        <f t="shared" ref="L27" si="62">L9+L11+L16+L19+L21+L24</f>
        <v>0</v>
      </c>
      <c r="M27" s="287" t="s">
        <v>156</v>
      </c>
      <c r="N27" s="105">
        <f t="shared" ref="N27" si="63">N9+N11+N16+N19+N21+N24</f>
        <v>0</v>
      </c>
      <c r="O27" s="287" t="s">
        <v>156</v>
      </c>
      <c r="P27" s="105">
        <f t="shared" ref="P27" si="64">P9+P11+P16+P19+P21+P24</f>
        <v>0</v>
      </c>
      <c r="Q27" s="287" t="s">
        <v>156</v>
      </c>
      <c r="R27" s="105">
        <f t="shared" ref="R27" si="65">R9+R11+R16+R19+R21+R24</f>
        <v>0</v>
      </c>
      <c r="S27" s="287" t="s">
        <v>156</v>
      </c>
      <c r="T27" s="105">
        <f t="shared" ref="T27" si="66">T9+T11+T16+T19+T21+T24</f>
        <v>0</v>
      </c>
      <c r="U27" s="287" t="s">
        <v>156</v>
      </c>
      <c r="V27" s="105">
        <f t="shared" ref="V27" si="67">V9+V11+V16+V19+V21+V24</f>
        <v>0</v>
      </c>
      <c r="W27" s="287" t="s">
        <v>156</v>
      </c>
      <c r="X27" s="105">
        <f t="shared" ref="X27" si="68">X9+X11+X16+X19+X21+X24</f>
        <v>0</v>
      </c>
      <c r="Y27" s="287" t="s">
        <v>156</v>
      </c>
      <c r="Z27" s="105">
        <f t="shared" ref="Z27" si="69">Z9+Z11+Z16+Z19+Z21+Z24</f>
        <v>0</v>
      </c>
      <c r="AA27" s="287" t="s">
        <v>156</v>
      </c>
      <c r="AB27" s="105">
        <f t="shared" ref="AB27" si="70">AB9+AB11+AB16+AB19+AB21+AB24</f>
        <v>0</v>
      </c>
      <c r="AC27" s="287" t="s">
        <v>156</v>
      </c>
      <c r="AD27" s="105">
        <f t="shared" ref="AD27" si="71">AD9+AD11+AD16+AD19+AD21+AD24</f>
        <v>0</v>
      </c>
      <c r="AE27" s="287" t="s">
        <v>156</v>
      </c>
      <c r="AF27" s="105">
        <f t="shared" ref="AF27" si="72">AF9+AF11+AF16+AF19+AF21+AF24</f>
        <v>0</v>
      </c>
      <c r="AG27" s="287" t="s">
        <v>156</v>
      </c>
      <c r="AH27" s="105">
        <f t="shared" ref="AH27" si="73">AH9+AH11+AH16+AH19+AH21+AH24</f>
        <v>0</v>
      </c>
      <c r="AI27" s="287" t="s">
        <v>156</v>
      </c>
      <c r="AJ27" s="105">
        <f t="shared" ref="AJ27" si="74">AJ9+AJ11+AJ16+AJ19+AJ21+AJ24</f>
        <v>0</v>
      </c>
      <c r="AK27" s="287" t="s">
        <v>156</v>
      </c>
      <c r="AL27" s="105">
        <f t="shared" ref="AL27" si="75">AL9+AL11+AL16+AL19+AL21+AL24</f>
        <v>0</v>
      </c>
      <c r="AM27" s="287" t="s">
        <v>156</v>
      </c>
      <c r="AN27" s="105">
        <f t="shared" ref="AN27" si="76">AN9+AN11+AN16+AN19+AN21+AN24</f>
        <v>0</v>
      </c>
      <c r="AO27" s="287" t="s">
        <v>156</v>
      </c>
      <c r="AP27" s="105">
        <f t="shared" ref="AP27" si="77">AP9+AP11+AP16+AP19+AP21+AP24</f>
        <v>0</v>
      </c>
      <c r="AQ27" s="287" t="s">
        <v>156</v>
      </c>
      <c r="AR27" s="105">
        <f t="shared" ref="AR27" si="78">AR9+AR11+AR16+AR19+AR21+AR24</f>
        <v>0</v>
      </c>
      <c r="AS27" s="287" t="s">
        <v>156</v>
      </c>
      <c r="AT27" s="105">
        <f t="shared" ref="AT27" si="79">AT9+AT11+AT16+AT19+AT21+AT24</f>
        <v>0</v>
      </c>
      <c r="AU27" s="287" t="s">
        <v>156</v>
      </c>
      <c r="AV27" s="105">
        <f t="shared" ref="AV27" si="80">AV9+AV11+AV16+AV19+AV21+AV24</f>
        <v>0</v>
      </c>
      <c r="AW27" s="287" t="s">
        <v>156</v>
      </c>
      <c r="AX27" s="105">
        <f t="shared" ref="AX27" si="81">AX9+AX11+AX16+AX19+AX21+AX24</f>
        <v>0</v>
      </c>
      <c r="AY27" s="287" t="s">
        <v>156</v>
      </c>
      <c r="AZ27" s="105">
        <f t="shared" ref="AZ27" si="82">AZ9+AZ11+AZ16+AZ19+AZ21+AZ24</f>
        <v>0</v>
      </c>
      <c r="BA27" s="287" t="s">
        <v>156</v>
      </c>
      <c r="BB27" s="105">
        <f t="shared" ref="BB27" si="83">BB9+BB11+BB16+BB19+BB21+BB24</f>
        <v>0</v>
      </c>
      <c r="BC27" s="287" t="s">
        <v>156</v>
      </c>
      <c r="BD27" s="105">
        <f t="shared" ref="BD27" si="84">BD9+BD11+BD16+BD19+BD21+BD24</f>
        <v>0</v>
      </c>
      <c r="BE27" s="287" t="s">
        <v>156</v>
      </c>
      <c r="BF27" s="105">
        <f t="shared" ref="BF27" si="85">BF9+BF11+BF16+BF19+BF21+BF24</f>
        <v>0</v>
      </c>
      <c r="BG27" s="287" t="s">
        <v>156</v>
      </c>
      <c r="BH27" s="105">
        <f t="shared" ref="BH27" si="86">BH9+BH11+BH16+BH19+BH21+BH24</f>
        <v>0</v>
      </c>
      <c r="BI27" s="287" t="s">
        <v>156</v>
      </c>
      <c r="BJ27" s="105">
        <f t="shared" ref="BJ27" si="87">BJ9+BJ11+BJ16+BJ19+BJ21+BJ24</f>
        <v>0</v>
      </c>
      <c r="BK27" s="287" t="s">
        <v>156</v>
      </c>
      <c r="BL27" s="105">
        <f t="shared" ref="BL27" si="88">BL9+BL11+BL16+BL19+BL21+BL24</f>
        <v>0</v>
      </c>
      <c r="BM27" s="287" t="s">
        <v>156</v>
      </c>
      <c r="BN27" s="105">
        <f t="shared" ref="BN27" si="89">BN9+BN11+BN16+BN19+BN21+BN24</f>
        <v>0</v>
      </c>
      <c r="BO27" s="287" t="s">
        <v>156</v>
      </c>
      <c r="BP27" s="105">
        <f t="shared" ref="BP27" si="90">BP9+BP11+BP16+BP19+BP21+BP24</f>
        <v>0</v>
      </c>
      <c r="BQ27" s="287" t="s">
        <v>156</v>
      </c>
      <c r="BR27" s="105">
        <f t="shared" ref="BR27" si="91">BR9+BR11+BR16+BR19+BR21+BR24</f>
        <v>0</v>
      </c>
      <c r="BS27" s="287" t="s">
        <v>156</v>
      </c>
      <c r="BT27" s="105">
        <f t="shared" ref="BT27" si="92">BT9+BT11+BT16+BT19+BT21+BT24</f>
        <v>0</v>
      </c>
      <c r="BU27" s="287" t="s">
        <v>156</v>
      </c>
      <c r="BV27" s="105">
        <f t="shared" ref="BV27" si="93">BV9+BV11+BV16+BV19+BV21+BV24</f>
        <v>0</v>
      </c>
      <c r="BW27" s="287" t="s">
        <v>156</v>
      </c>
      <c r="BX27" s="105">
        <f t="shared" ref="BX27" si="94">BX9+BX11+BX16+BX19+BX21+BX24</f>
        <v>0</v>
      </c>
      <c r="BY27" s="287" t="s">
        <v>156</v>
      </c>
      <c r="BZ27" s="105">
        <f t="shared" ref="BZ27" si="95">BZ9+BZ11+BZ16+BZ19+BZ21+BZ24</f>
        <v>0</v>
      </c>
      <c r="CA27" s="287" t="s">
        <v>156</v>
      </c>
      <c r="CB27" s="105">
        <f t="shared" ref="CB27" si="96">CB9+CB11+CB16+CB19+CB21+CB24</f>
        <v>0</v>
      </c>
      <c r="CC27" s="287" t="s">
        <v>156</v>
      </c>
      <c r="CD27" s="105">
        <f t="shared" ref="CD27" si="97">CD9+CD11+CD16+CD19+CD21+CD24</f>
        <v>0</v>
      </c>
      <c r="CE27" s="287" t="s">
        <v>156</v>
      </c>
      <c r="CF27" s="105">
        <f t="shared" ref="CF27" si="98">CF9+CF11+CF16+CF19+CF21+CF24</f>
        <v>0</v>
      </c>
      <c r="CG27" s="287" t="s">
        <v>156</v>
      </c>
      <c r="CH27" s="105">
        <f t="shared" ref="CH27" si="99">CH9+CH11+CH16+CH19+CH21+CH24</f>
        <v>0</v>
      </c>
      <c r="CI27" s="287" t="s">
        <v>156</v>
      </c>
      <c r="CJ27" s="105">
        <f t="shared" ref="CJ27" si="100">CJ9+CJ11+CJ16+CJ19+CJ21+CJ24</f>
        <v>0</v>
      </c>
      <c r="CK27" s="287" t="s">
        <v>156</v>
      </c>
      <c r="CL27" s="105">
        <f t="shared" ref="CL27" si="101">CL9+CL11+CL16+CL19+CL21+CL24</f>
        <v>0</v>
      </c>
      <c r="CM27" s="287" t="s">
        <v>156</v>
      </c>
      <c r="CN27" s="105">
        <f t="shared" ref="CN27" si="102">CN9+CN11+CN16+CN19+CN21+CN24</f>
        <v>0</v>
      </c>
      <c r="CO27" s="287" t="s">
        <v>156</v>
      </c>
      <c r="CP27" s="105">
        <f t="shared" ref="CP27" si="103">CP9+CP11+CP16+CP19+CP21+CP24</f>
        <v>0</v>
      </c>
      <c r="CQ27" s="287" t="s">
        <v>156</v>
      </c>
      <c r="CR27" s="105">
        <f t="shared" ref="CR27" si="104">CR9+CR11+CR16+CR19+CR21+CR24</f>
        <v>0</v>
      </c>
      <c r="CS27" s="287" t="s">
        <v>156</v>
      </c>
      <c r="CT27" s="105">
        <f t="shared" ref="CT27" si="105">CT9+CT11+CT16+CT19+CT21+CT24</f>
        <v>0</v>
      </c>
      <c r="CU27" s="287" t="s">
        <v>156</v>
      </c>
      <c r="CV27" s="105">
        <f t="shared" ref="CV27" si="106">CV9+CV11+CV16+CV19+CV21+CV24</f>
        <v>0</v>
      </c>
      <c r="CW27" s="287" t="s">
        <v>156</v>
      </c>
      <c r="CX27" s="105">
        <f t="shared" ref="CX27" si="107">CX9+CX11+CX16+CX19+CX21+CX24</f>
        <v>0</v>
      </c>
      <c r="CY27" s="287" t="s">
        <v>156</v>
      </c>
      <c r="CZ27" s="105">
        <f t="shared" ref="CZ27" si="108">CZ9+CZ11+CZ16+CZ19+CZ21+CZ24</f>
        <v>0</v>
      </c>
      <c r="DA27" s="287" t="s">
        <v>156</v>
      </c>
      <c r="DB27" s="105">
        <f t="shared" ref="DB27" si="109">DB9+DB11+DB16+DB19+DB21+DB24</f>
        <v>0</v>
      </c>
      <c r="DC27" s="287" t="s">
        <v>156</v>
      </c>
      <c r="DD27" s="105">
        <f t="shared" ref="DD27" si="110">DD9+DD11+DD16+DD19+DD21+DD24</f>
        <v>0</v>
      </c>
      <c r="DE27" s="287" t="s">
        <v>156</v>
      </c>
      <c r="DF27" s="105">
        <f t="shared" ref="DF27" si="111">DF9+DF11+DF16+DF19+DF21+DF24</f>
        <v>0</v>
      </c>
      <c r="DG27" s="287" t="s">
        <v>156</v>
      </c>
      <c r="DH27" s="105">
        <f t="shared" ref="DH27" si="112">DH9+DH11+DH16+DH19+DH21+DH24</f>
        <v>0</v>
      </c>
      <c r="DI27" s="287" t="s">
        <v>156</v>
      </c>
      <c r="DJ27" s="105">
        <f t="shared" ref="DJ27" si="113">DJ9+DJ11+DJ16+DJ19+DJ21+DJ24</f>
        <v>0</v>
      </c>
      <c r="DK27" s="287" t="s">
        <v>156</v>
      </c>
      <c r="DL27" s="105">
        <f t="shared" ref="DL27" si="114">DL9+DL11+DL16+DL19+DL21+DL24</f>
        <v>0</v>
      </c>
      <c r="DM27" s="287" t="s">
        <v>156</v>
      </c>
      <c r="DN27" s="105">
        <f t="shared" ref="DN27" si="115">DN9+DN11+DN16+DN19+DN21+DN24</f>
        <v>0</v>
      </c>
      <c r="DO27" s="287" t="s">
        <v>156</v>
      </c>
      <c r="DP27" s="105">
        <f t="shared" ref="DP27" si="116">DP9+DP11+DP16+DP19+DP21+DP24</f>
        <v>0</v>
      </c>
      <c r="DQ27" s="287" t="s">
        <v>156</v>
      </c>
      <c r="DR27" s="105">
        <f t="shared" ref="DR27" si="117">DR9+DR11+DR16+DR19+DR21+DR24</f>
        <v>0</v>
      </c>
      <c r="DS27" s="320" t="s">
        <v>156</v>
      </c>
    </row>
    <row r="28" spans="1:123" s="72" customFormat="1">
      <c r="A28" s="367" t="s">
        <v>171</v>
      </c>
      <c r="B28" s="70">
        <f t="shared" si="0"/>
        <v>0</v>
      </c>
      <c r="C28" s="352"/>
      <c r="D28" s="277"/>
      <c r="E28" s="278"/>
      <c r="F28" s="279"/>
      <c r="G28" s="278"/>
      <c r="H28" s="279"/>
      <c r="I28" s="278"/>
      <c r="J28" s="279"/>
      <c r="K28" s="278"/>
      <c r="L28" s="279"/>
      <c r="M28" s="278"/>
      <c r="N28" s="279"/>
      <c r="O28" s="316"/>
      <c r="P28" s="279"/>
      <c r="Q28" s="278"/>
      <c r="R28" s="279"/>
      <c r="S28" s="278"/>
      <c r="T28" s="279"/>
      <c r="U28" s="278"/>
      <c r="V28" s="279"/>
      <c r="W28" s="278"/>
      <c r="X28" s="279"/>
      <c r="Y28" s="278"/>
      <c r="Z28" s="279"/>
      <c r="AA28" s="316"/>
      <c r="AB28" s="279"/>
      <c r="AC28" s="278"/>
      <c r="AD28" s="279"/>
      <c r="AE28" s="278"/>
      <c r="AF28" s="279"/>
      <c r="AG28" s="278"/>
      <c r="AH28" s="279"/>
      <c r="AI28" s="278"/>
      <c r="AJ28" s="279"/>
      <c r="AK28" s="278"/>
      <c r="AL28" s="279"/>
      <c r="AM28" s="316"/>
      <c r="AN28" s="279"/>
      <c r="AO28" s="278"/>
      <c r="AP28" s="279"/>
      <c r="AQ28" s="278"/>
      <c r="AR28" s="279"/>
      <c r="AS28" s="278"/>
      <c r="AT28" s="279"/>
      <c r="AU28" s="278"/>
      <c r="AV28" s="279"/>
      <c r="AW28" s="278"/>
      <c r="AX28" s="279"/>
      <c r="AY28" s="316"/>
      <c r="AZ28" s="279"/>
      <c r="BA28" s="278"/>
      <c r="BB28" s="279"/>
      <c r="BC28" s="278"/>
      <c r="BD28" s="279"/>
      <c r="BE28" s="278"/>
      <c r="BF28" s="279"/>
      <c r="BG28" s="278"/>
      <c r="BH28" s="279"/>
      <c r="BI28" s="278"/>
      <c r="BJ28" s="279"/>
      <c r="BK28" s="316"/>
      <c r="BL28" s="279"/>
      <c r="BM28" s="278"/>
      <c r="BN28" s="279"/>
      <c r="BO28" s="278"/>
      <c r="BP28" s="279"/>
      <c r="BQ28" s="278"/>
      <c r="BR28" s="279"/>
      <c r="BS28" s="278"/>
      <c r="BT28" s="279"/>
      <c r="BU28" s="278"/>
      <c r="BV28" s="279"/>
      <c r="BW28" s="316"/>
      <c r="BX28" s="279"/>
      <c r="BY28" s="278"/>
      <c r="BZ28" s="279"/>
      <c r="CA28" s="278"/>
      <c r="CB28" s="279"/>
      <c r="CC28" s="278"/>
      <c r="CD28" s="279"/>
      <c r="CE28" s="278"/>
      <c r="CF28" s="279"/>
      <c r="CG28" s="278"/>
      <c r="CH28" s="279"/>
      <c r="CI28" s="316"/>
      <c r="CJ28" s="279"/>
      <c r="CK28" s="278"/>
      <c r="CL28" s="279"/>
      <c r="CM28" s="278"/>
      <c r="CN28" s="279"/>
      <c r="CO28" s="278"/>
      <c r="CP28" s="279"/>
      <c r="CQ28" s="278"/>
      <c r="CR28" s="279"/>
      <c r="CS28" s="278"/>
      <c r="CT28" s="279"/>
      <c r="CU28" s="316"/>
      <c r="CV28" s="279"/>
      <c r="CW28" s="278"/>
      <c r="CX28" s="279"/>
      <c r="CY28" s="278"/>
      <c r="CZ28" s="279"/>
      <c r="DA28" s="278"/>
      <c r="DB28" s="279"/>
      <c r="DC28" s="278"/>
      <c r="DD28" s="279"/>
      <c r="DE28" s="278"/>
      <c r="DF28" s="279"/>
      <c r="DG28" s="316"/>
      <c r="DH28" s="279"/>
      <c r="DI28" s="278"/>
      <c r="DJ28" s="279"/>
      <c r="DK28" s="278"/>
      <c r="DL28" s="279"/>
      <c r="DM28" s="278"/>
      <c r="DN28" s="279"/>
      <c r="DO28" s="278"/>
      <c r="DP28" s="279"/>
      <c r="DQ28" s="278"/>
      <c r="DR28" s="279"/>
      <c r="DS28" s="316"/>
    </row>
    <row r="29" spans="1:123" s="72" customFormat="1">
      <c r="A29" s="367" t="s">
        <v>172</v>
      </c>
      <c r="B29" s="70">
        <f t="shared" si="0"/>
        <v>0</v>
      </c>
      <c r="C29" s="352"/>
      <c r="D29" s="277"/>
      <c r="E29" s="278"/>
      <c r="F29" s="279"/>
      <c r="G29" s="278"/>
      <c r="H29" s="279"/>
      <c r="I29" s="278"/>
      <c r="J29" s="279"/>
      <c r="K29" s="278"/>
      <c r="L29" s="279"/>
      <c r="M29" s="278"/>
      <c r="N29" s="279"/>
      <c r="O29" s="316"/>
      <c r="P29" s="279"/>
      <c r="Q29" s="278"/>
      <c r="R29" s="279"/>
      <c r="S29" s="278"/>
      <c r="T29" s="279"/>
      <c r="U29" s="278"/>
      <c r="V29" s="279"/>
      <c r="W29" s="278"/>
      <c r="X29" s="279"/>
      <c r="Y29" s="278"/>
      <c r="Z29" s="279"/>
      <c r="AA29" s="316"/>
      <c r="AB29" s="279"/>
      <c r="AC29" s="278"/>
      <c r="AD29" s="279"/>
      <c r="AE29" s="278"/>
      <c r="AF29" s="279"/>
      <c r="AG29" s="278"/>
      <c r="AH29" s="279"/>
      <c r="AI29" s="278"/>
      <c r="AJ29" s="279"/>
      <c r="AK29" s="278"/>
      <c r="AL29" s="279"/>
      <c r="AM29" s="316"/>
      <c r="AN29" s="279"/>
      <c r="AO29" s="278"/>
      <c r="AP29" s="279"/>
      <c r="AQ29" s="278"/>
      <c r="AR29" s="279"/>
      <c r="AS29" s="278"/>
      <c r="AT29" s="279"/>
      <c r="AU29" s="278"/>
      <c r="AV29" s="279"/>
      <c r="AW29" s="278"/>
      <c r="AX29" s="279"/>
      <c r="AY29" s="316"/>
      <c r="AZ29" s="279"/>
      <c r="BA29" s="278"/>
      <c r="BB29" s="279"/>
      <c r="BC29" s="278"/>
      <c r="BD29" s="279"/>
      <c r="BE29" s="278"/>
      <c r="BF29" s="279"/>
      <c r="BG29" s="278"/>
      <c r="BH29" s="279"/>
      <c r="BI29" s="278"/>
      <c r="BJ29" s="279"/>
      <c r="BK29" s="316"/>
      <c r="BL29" s="279"/>
      <c r="BM29" s="278"/>
      <c r="BN29" s="279"/>
      <c r="BO29" s="278"/>
      <c r="BP29" s="279"/>
      <c r="BQ29" s="278"/>
      <c r="BR29" s="279"/>
      <c r="BS29" s="278"/>
      <c r="BT29" s="279"/>
      <c r="BU29" s="278"/>
      <c r="BV29" s="279"/>
      <c r="BW29" s="316"/>
      <c r="BX29" s="279"/>
      <c r="BY29" s="278"/>
      <c r="BZ29" s="279"/>
      <c r="CA29" s="278"/>
      <c r="CB29" s="279"/>
      <c r="CC29" s="278"/>
      <c r="CD29" s="279"/>
      <c r="CE29" s="278"/>
      <c r="CF29" s="279"/>
      <c r="CG29" s="278"/>
      <c r="CH29" s="279"/>
      <c r="CI29" s="316"/>
      <c r="CJ29" s="279"/>
      <c r="CK29" s="278"/>
      <c r="CL29" s="279"/>
      <c r="CM29" s="278"/>
      <c r="CN29" s="279"/>
      <c r="CO29" s="278"/>
      <c r="CP29" s="279"/>
      <c r="CQ29" s="278"/>
      <c r="CR29" s="279"/>
      <c r="CS29" s="278"/>
      <c r="CT29" s="279"/>
      <c r="CU29" s="316"/>
      <c r="CV29" s="279"/>
      <c r="CW29" s="278"/>
      <c r="CX29" s="279"/>
      <c r="CY29" s="278"/>
      <c r="CZ29" s="279"/>
      <c r="DA29" s="278"/>
      <c r="DB29" s="279"/>
      <c r="DC29" s="278"/>
      <c r="DD29" s="279"/>
      <c r="DE29" s="278"/>
      <c r="DF29" s="279"/>
      <c r="DG29" s="316"/>
      <c r="DH29" s="279"/>
      <c r="DI29" s="278"/>
      <c r="DJ29" s="279"/>
      <c r="DK29" s="278"/>
      <c r="DL29" s="279"/>
      <c r="DM29" s="278"/>
      <c r="DN29" s="279"/>
      <c r="DO29" s="278"/>
      <c r="DP29" s="279"/>
      <c r="DQ29" s="278"/>
      <c r="DR29" s="279"/>
      <c r="DS29" s="316"/>
    </row>
    <row r="30" spans="1:123" s="72" customFormat="1">
      <c r="A30" s="367" t="s">
        <v>173</v>
      </c>
      <c r="B30" s="70">
        <f t="shared" si="0"/>
        <v>0</v>
      </c>
      <c r="C30" s="352"/>
      <c r="D30" s="277"/>
      <c r="E30" s="278"/>
      <c r="F30" s="279"/>
      <c r="G30" s="278"/>
      <c r="H30" s="279"/>
      <c r="I30" s="278"/>
      <c r="J30" s="279"/>
      <c r="K30" s="278"/>
      <c r="L30" s="279"/>
      <c r="M30" s="278"/>
      <c r="N30" s="279"/>
      <c r="O30" s="316"/>
      <c r="P30" s="279"/>
      <c r="Q30" s="278"/>
      <c r="R30" s="279"/>
      <c r="S30" s="278"/>
      <c r="T30" s="279"/>
      <c r="U30" s="278"/>
      <c r="V30" s="279"/>
      <c r="W30" s="278"/>
      <c r="X30" s="279"/>
      <c r="Y30" s="278"/>
      <c r="Z30" s="279"/>
      <c r="AA30" s="316"/>
      <c r="AB30" s="279"/>
      <c r="AC30" s="278"/>
      <c r="AD30" s="279"/>
      <c r="AE30" s="278"/>
      <c r="AF30" s="279"/>
      <c r="AG30" s="278"/>
      <c r="AH30" s="279"/>
      <c r="AI30" s="278"/>
      <c r="AJ30" s="279"/>
      <c r="AK30" s="278"/>
      <c r="AL30" s="279"/>
      <c r="AM30" s="316"/>
      <c r="AN30" s="279"/>
      <c r="AO30" s="278"/>
      <c r="AP30" s="279"/>
      <c r="AQ30" s="278"/>
      <c r="AR30" s="279"/>
      <c r="AS30" s="278"/>
      <c r="AT30" s="279"/>
      <c r="AU30" s="278"/>
      <c r="AV30" s="279"/>
      <c r="AW30" s="278"/>
      <c r="AX30" s="279"/>
      <c r="AY30" s="316"/>
      <c r="AZ30" s="279"/>
      <c r="BA30" s="278"/>
      <c r="BB30" s="279"/>
      <c r="BC30" s="278"/>
      <c r="BD30" s="279"/>
      <c r="BE30" s="278"/>
      <c r="BF30" s="279"/>
      <c r="BG30" s="278"/>
      <c r="BH30" s="279"/>
      <c r="BI30" s="278"/>
      <c r="BJ30" s="279"/>
      <c r="BK30" s="316"/>
      <c r="BL30" s="279"/>
      <c r="BM30" s="278"/>
      <c r="BN30" s="279"/>
      <c r="BO30" s="278"/>
      <c r="BP30" s="279"/>
      <c r="BQ30" s="278"/>
      <c r="BR30" s="279"/>
      <c r="BS30" s="278"/>
      <c r="BT30" s="279"/>
      <c r="BU30" s="278"/>
      <c r="BV30" s="279"/>
      <c r="BW30" s="316"/>
      <c r="BX30" s="279"/>
      <c r="BY30" s="278"/>
      <c r="BZ30" s="279"/>
      <c r="CA30" s="278"/>
      <c r="CB30" s="279"/>
      <c r="CC30" s="278"/>
      <c r="CD30" s="279"/>
      <c r="CE30" s="278"/>
      <c r="CF30" s="279"/>
      <c r="CG30" s="278"/>
      <c r="CH30" s="279"/>
      <c r="CI30" s="316"/>
      <c r="CJ30" s="279"/>
      <c r="CK30" s="278"/>
      <c r="CL30" s="279"/>
      <c r="CM30" s="278"/>
      <c r="CN30" s="279"/>
      <c r="CO30" s="278"/>
      <c r="CP30" s="279"/>
      <c r="CQ30" s="278"/>
      <c r="CR30" s="279"/>
      <c r="CS30" s="278"/>
      <c r="CT30" s="279"/>
      <c r="CU30" s="316"/>
      <c r="CV30" s="279"/>
      <c r="CW30" s="278"/>
      <c r="CX30" s="279"/>
      <c r="CY30" s="278"/>
      <c r="CZ30" s="279"/>
      <c r="DA30" s="278"/>
      <c r="DB30" s="279"/>
      <c r="DC30" s="278"/>
      <c r="DD30" s="279"/>
      <c r="DE30" s="278"/>
      <c r="DF30" s="279"/>
      <c r="DG30" s="316"/>
      <c r="DH30" s="279"/>
      <c r="DI30" s="278"/>
      <c r="DJ30" s="279"/>
      <c r="DK30" s="278"/>
      <c r="DL30" s="279"/>
      <c r="DM30" s="278"/>
      <c r="DN30" s="279"/>
      <c r="DO30" s="278"/>
      <c r="DP30" s="279"/>
      <c r="DQ30" s="278"/>
      <c r="DR30" s="279"/>
      <c r="DS30" s="316"/>
    </row>
    <row r="31" spans="1:123" s="72" customFormat="1">
      <c r="A31" s="367" t="s">
        <v>174</v>
      </c>
      <c r="B31" s="70">
        <f t="shared" si="0"/>
        <v>0</v>
      </c>
      <c r="C31" s="352"/>
      <c r="D31" s="277"/>
      <c r="E31" s="278"/>
      <c r="F31" s="279"/>
      <c r="G31" s="278"/>
      <c r="H31" s="279"/>
      <c r="I31" s="278"/>
      <c r="J31" s="279"/>
      <c r="K31" s="278"/>
      <c r="L31" s="279"/>
      <c r="M31" s="278"/>
      <c r="N31" s="279"/>
      <c r="O31" s="316"/>
      <c r="P31" s="279"/>
      <c r="Q31" s="278"/>
      <c r="R31" s="279"/>
      <c r="S31" s="278"/>
      <c r="T31" s="279"/>
      <c r="U31" s="278"/>
      <c r="V31" s="279"/>
      <c r="W31" s="278"/>
      <c r="X31" s="279"/>
      <c r="Y31" s="278"/>
      <c r="Z31" s="279"/>
      <c r="AA31" s="316"/>
      <c r="AB31" s="279"/>
      <c r="AC31" s="278"/>
      <c r="AD31" s="279"/>
      <c r="AE31" s="278"/>
      <c r="AF31" s="279"/>
      <c r="AG31" s="278"/>
      <c r="AH31" s="279"/>
      <c r="AI31" s="278"/>
      <c r="AJ31" s="279"/>
      <c r="AK31" s="278"/>
      <c r="AL31" s="279"/>
      <c r="AM31" s="316"/>
      <c r="AN31" s="279"/>
      <c r="AO31" s="278"/>
      <c r="AP31" s="279"/>
      <c r="AQ31" s="278"/>
      <c r="AR31" s="279"/>
      <c r="AS31" s="278"/>
      <c r="AT31" s="279"/>
      <c r="AU31" s="278"/>
      <c r="AV31" s="279"/>
      <c r="AW31" s="278"/>
      <c r="AX31" s="279"/>
      <c r="AY31" s="316"/>
      <c r="AZ31" s="279"/>
      <c r="BA31" s="278"/>
      <c r="BB31" s="279"/>
      <c r="BC31" s="278"/>
      <c r="BD31" s="279"/>
      <c r="BE31" s="278"/>
      <c r="BF31" s="279"/>
      <c r="BG31" s="278"/>
      <c r="BH31" s="279"/>
      <c r="BI31" s="278"/>
      <c r="BJ31" s="279"/>
      <c r="BK31" s="316"/>
      <c r="BL31" s="279"/>
      <c r="BM31" s="278"/>
      <c r="BN31" s="279"/>
      <c r="BO31" s="278"/>
      <c r="BP31" s="279"/>
      <c r="BQ31" s="278"/>
      <c r="BR31" s="279"/>
      <c r="BS31" s="278"/>
      <c r="BT31" s="279"/>
      <c r="BU31" s="278"/>
      <c r="BV31" s="279"/>
      <c r="BW31" s="316"/>
      <c r="BX31" s="279"/>
      <c r="BY31" s="278"/>
      <c r="BZ31" s="279"/>
      <c r="CA31" s="278"/>
      <c r="CB31" s="279"/>
      <c r="CC31" s="278"/>
      <c r="CD31" s="279"/>
      <c r="CE31" s="278"/>
      <c r="CF31" s="279"/>
      <c r="CG31" s="278"/>
      <c r="CH31" s="279"/>
      <c r="CI31" s="316"/>
      <c r="CJ31" s="279"/>
      <c r="CK31" s="278"/>
      <c r="CL31" s="279"/>
      <c r="CM31" s="278"/>
      <c r="CN31" s="279"/>
      <c r="CO31" s="278"/>
      <c r="CP31" s="279"/>
      <c r="CQ31" s="278"/>
      <c r="CR31" s="279"/>
      <c r="CS31" s="278"/>
      <c r="CT31" s="279"/>
      <c r="CU31" s="316"/>
      <c r="CV31" s="279"/>
      <c r="CW31" s="278"/>
      <c r="CX31" s="279"/>
      <c r="CY31" s="278"/>
      <c r="CZ31" s="279"/>
      <c r="DA31" s="278"/>
      <c r="DB31" s="279"/>
      <c r="DC31" s="278"/>
      <c r="DD31" s="279"/>
      <c r="DE31" s="278"/>
      <c r="DF31" s="279"/>
      <c r="DG31" s="316"/>
      <c r="DH31" s="279"/>
      <c r="DI31" s="278"/>
      <c r="DJ31" s="279"/>
      <c r="DK31" s="278"/>
      <c r="DL31" s="279"/>
      <c r="DM31" s="278"/>
      <c r="DN31" s="279"/>
      <c r="DO31" s="278"/>
      <c r="DP31" s="279"/>
      <c r="DQ31" s="278"/>
      <c r="DR31" s="279"/>
      <c r="DS31" s="316"/>
    </row>
    <row r="32" spans="1:123" s="72" customFormat="1">
      <c r="A32" s="367" t="s">
        <v>175</v>
      </c>
      <c r="B32" s="70">
        <f t="shared" si="0"/>
        <v>0</v>
      </c>
      <c r="C32" s="352"/>
      <c r="D32" s="277"/>
      <c r="E32" s="278"/>
      <c r="F32" s="279"/>
      <c r="G32" s="278"/>
      <c r="H32" s="279"/>
      <c r="I32" s="278"/>
      <c r="J32" s="279"/>
      <c r="K32" s="278"/>
      <c r="L32" s="279"/>
      <c r="M32" s="278"/>
      <c r="N32" s="279"/>
      <c r="O32" s="316"/>
      <c r="P32" s="279"/>
      <c r="Q32" s="278"/>
      <c r="R32" s="279"/>
      <c r="S32" s="278"/>
      <c r="T32" s="279"/>
      <c r="U32" s="278"/>
      <c r="V32" s="279"/>
      <c r="W32" s="278"/>
      <c r="X32" s="279"/>
      <c r="Y32" s="278"/>
      <c r="Z32" s="279"/>
      <c r="AA32" s="316"/>
      <c r="AB32" s="279"/>
      <c r="AC32" s="278"/>
      <c r="AD32" s="279"/>
      <c r="AE32" s="278"/>
      <c r="AF32" s="279"/>
      <c r="AG32" s="278"/>
      <c r="AH32" s="279"/>
      <c r="AI32" s="278"/>
      <c r="AJ32" s="279"/>
      <c r="AK32" s="278"/>
      <c r="AL32" s="279"/>
      <c r="AM32" s="316"/>
      <c r="AN32" s="279"/>
      <c r="AO32" s="278"/>
      <c r="AP32" s="279"/>
      <c r="AQ32" s="278"/>
      <c r="AR32" s="279"/>
      <c r="AS32" s="278"/>
      <c r="AT32" s="279"/>
      <c r="AU32" s="278"/>
      <c r="AV32" s="279"/>
      <c r="AW32" s="278"/>
      <c r="AX32" s="279"/>
      <c r="AY32" s="316"/>
      <c r="AZ32" s="279"/>
      <c r="BA32" s="278"/>
      <c r="BB32" s="279"/>
      <c r="BC32" s="278"/>
      <c r="BD32" s="279"/>
      <c r="BE32" s="278"/>
      <c r="BF32" s="279"/>
      <c r="BG32" s="278"/>
      <c r="BH32" s="279"/>
      <c r="BI32" s="278"/>
      <c r="BJ32" s="279"/>
      <c r="BK32" s="316"/>
      <c r="BL32" s="279"/>
      <c r="BM32" s="278"/>
      <c r="BN32" s="279"/>
      <c r="BO32" s="278"/>
      <c r="BP32" s="279"/>
      <c r="BQ32" s="278"/>
      <c r="BR32" s="279"/>
      <c r="BS32" s="278"/>
      <c r="BT32" s="279"/>
      <c r="BU32" s="278"/>
      <c r="BV32" s="279"/>
      <c r="BW32" s="316"/>
      <c r="BX32" s="279"/>
      <c r="BY32" s="278"/>
      <c r="BZ32" s="279"/>
      <c r="CA32" s="278"/>
      <c r="CB32" s="279"/>
      <c r="CC32" s="278"/>
      <c r="CD32" s="279"/>
      <c r="CE32" s="278"/>
      <c r="CF32" s="279"/>
      <c r="CG32" s="278"/>
      <c r="CH32" s="279"/>
      <c r="CI32" s="316"/>
      <c r="CJ32" s="279"/>
      <c r="CK32" s="278"/>
      <c r="CL32" s="279"/>
      <c r="CM32" s="278"/>
      <c r="CN32" s="279"/>
      <c r="CO32" s="278"/>
      <c r="CP32" s="279"/>
      <c r="CQ32" s="278"/>
      <c r="CR32" s="279"/>
      <c r="CS32" s="278"/>
      <c r="CT32" s="279"/>
      <c r="CU32" s="316"/>
      <c r="CV32" s="279"/>
      <c r="CW32" s="278"/>
      <c r="CX32" s="279"/>
      <c r="CY32" s="278"/>
      <c r="CZ32" s="279"/>
      <c r="DA32" s="278"/>
      <c r="DB32" s="279"/>
      <c r="DC32" s="278"/>
      <c r="DD32" s="279"/>
      <c r="DE32" s="278"/>
      <c r="DF32" s="279"/>
      <c r="DG32" s="316"/>
      <c r="DH32" s="279"/>
      <c r="DI32" s="278"/>
      <c r="DJ32" s="279"/>
      <c r="DK32" s="278"/>
      <c r="DL32" s="279"/>
      <c r="DM32" s="278"/>
      <c r="DN32" s="279"/>
      <c r="DO32" s="278"/>
      <c r="DP32" s="279"/>
      <c r="DQ32" s="278"/>
      <c r="DR32" s="279"/>
      <c r="DS32" s="316"/>
    </row>
    <row r="33" spans="1:123" s="79" customFormat="1">
      <c r="A33" s="373" t="s">
        <v>176</v>
      </c>
      <c r="B33" s="70">
        <f t="shared" si="0"/>
        <v>0</v>
      </c>
      <c r="C33" s="352"/>
      <c r="D33" s="359">
        <f t="shared" ref="D33:N33" si="118">SUM(D28:D32)</f>
        <v>0</v>
      </c>
      <c r="E33" s="278" t="s">
        <v>156</v>
      </c>
      <c r="F33" s="106">
        <f t="shared" si="118"/>
        <v>0</v>
      </c>
      <c r="G33" s="278" t="s">
        <v>156</v>
      </c>
      <c r="H33" s="106">
        <f t="shared" si="118"/>
        <v>0</v>
      </c>
      <c r="I33" s="278" t="s">
        <v>156</v>
      </c>
      <c r="J33" s="106">
        <f t="shared" si="118"/>
        <v>0</v>
      </c>
      <c r="K33" s="278" t="s">
        <v>156</v>
      </c>
      <c r="L33" s="106">
        <f t="shared" si="118"/>
        <v>0</v>
      </c>
      <c r="M33" s="278" t="s">
        <v>156</v>
      </c>
      <c r="N33" s="106">
        <f t="shared" si="118"/>
        <v>0</v>
      </c>
      <c r="O33" s="316" t="s">
        <v>156</v>
      </c>
      <c r="P33" s="106">
        <f t="shared" ref="P33" si="119">SUM(P28:P32)</f>
        <v>0</v>
      </c>
      <c r="Q33" s="278" t="s">
        <v>156</v>
      </c>
      <c r="R33" s="106">
        <f t="shared" ref="R33" si="120">SUM(R28:R32)</f>
        <v>0</v>
      </c>
      <c r="S33" s="278" t="s">
        <v>156</v>
      </c>
      <c r="T33" s="106">
        <f t="shared" ref="T33" si="121">SUM(T28:T32)</f>
        <v>0</v>
      </c>
      <c r="U33" s="278" t="s">
        <v>156</v>
      </c>
      <c r="V33" s="106">
        <f t="shared" ref="V33" si="122">SUM(V28:V32)</f>
        <v>0</v>
      </c>
      <c r="W33" s="278" t="s">
        <v>156</v>
      </c>
      <c r="X33" s="106">
        <f t="shared" ref="X33" si="123">SUM(X28:X32)</f>
        <v>0</v>
      </c>
      <c r="Y33" s="278" t="s">
        <v>156</v>
      </c>
      <c r="Z33" s="106">
        <f t="shared" ref="Z33" si="124">SUM(Z28:Z32)</f>
        <v>0</v>
      </c>
      <c r="AA33" s="316" t="s">
        <v>156</v>
      </c>
      <c r="AB33" s="106">
        <f t="shared" ref="AB33:CJ33" si="125">SUM(AB28:AB32)</f>
        <v>0</v>
      </c>
      <c r="AC33" s="278" t="s">
        <v>156</v>
      </c>
      <c r="AD33" s="106">
        <f t="shared" ref="AD33" si="126">SUM(AD28:AD32)</f>
        <v>0</v>
      </c>
      <c r="AE33" s="278" t="s">
        <v>156</v>
      </c>
      <c r="AF33" s="106">
        <f t="shared" ref="AF33" si="127">SUM(AF28:AF32)</f>
        <v>0</v>
      </c>
      <c r="AG33" s="278" t="s">
        <v>156</v>
      </c>
      <c r="AH33" s="106">
        <f t="shared" ref="AH33" si="128">SUM(AH28:AH32)</f>
        <v>0</v>
      </c>
      <c r="AI33" s="278" t="s">
        <v>156</v>
      </c>
      <c r="AJ33" s="106">
        <f t="shared" ref="AJ33" si="129">SUM(AJ28:AJ32)</f>
        <v>0</v>
      </c>
      <c r="AK33" s="278" t="s">
        <v>156</v>
      </c>
      <c r="AL33" s="106">
        <f t="shared" ref="AL33" si="130">SUM(AL28:AL32)</f>
        <v>0</v>
      </c>
      <c r="AM33" s="316" t="s">
        <v>156</v>
      </c>
      <c r="AN33" s="106">
        <f t="shared" si="125"/>
        <v>0</v>
      </c>
      <c r="AO33" s="278" t="s">
        <v>156</v>
      </c>
      <c r="AP33" s="106">
        <f t="shared" ref="AP33" si="131">SUM(AP28:AP32)</f>
        <v>0</v>
      </c>
      <c r="AQ33" s="278" t="s">
        <v>156</v>
      </c>
      <c r="AR33" s="106">
        <f t="shared" ref="AR33" si="132">SUM(AR28:AR32)</f>
        <v>0</v>
      </c>
      <c r="AS33" s="278" t="s">
        <v>156</v>
      </c>
      <c r="AT33" s="106">
        <f t="shared" ref="AT33" si="133">SUM(AT28:AT32)</f>
        <v>0</v>
      </c>
      <c r="AU33" s="278" t="s">
        <v>156</v>
      </c>
      <c r="AV33" s="106">
        <f t="shared" ref="AV33" si="134">SUM(AV28:AV32)</f>
        <v>0</v>
      </c>
      <c r="AW33" s="278" t="s">
        <v>156</v>
      </c>
      <c r="AX33" s="106">
        <f t="shared" ref="AX33" si="135">SUM(AX28:AX32)</f>
        <v>0</v>
      </c>
      <c r="AY33" s="316" t="s">
        <v>156</v>
      </c>
      <c r="AZ33" s="106">
        <f t="shared" si="125"/>
        <v>0</v>
      </c>
      <c r="BA33" s="278" t="s">
        <v>156</v>
      </c>
      <c r="BB33" s="106">
        <f t="shared" ref="BB33" si="136">SUM(BB28:BB32)</f>
        <v>0</v>
      </c>
      <c r="BC33" s="278" t="s">
        <v>156</v>
      </c>
      <c r="BD33" s="106">
        <f t="shared" ref="BD33" si="137">SUM(BD28:BD32)</f>
        <v>0</v>
      </c>
      <c r="BE33" s="278" t="s">
        <v>156</v>
      </c>
      <c r="BF33" s="106">
        <f t="shared" ref="BF33" si="138">SUM(BF28:BF32)</f>
        <v>0</v>
      </c>
      <c r="BG33" s="278" t="s">
        <v>156</v>
      </c>
      <c r="BH33" s="106">
        <f t="shared" ref="BH33" si="139">SUM(BH28:BH32)</f>
        <v>0</v>
      </c>
      <c r="BI33" s="278" t="s">
        <v>156</v>
      </c>
      <c r="BJ33" s="106">
        <f t="shared" ref="BJ33" si="140">SUM(BJ28:BJ32)</f>
        <v>0</v>
      </c>
      <c r="BK33" s="316" t="s">
        <v>156</v>
      </c>
      <c r="BL33" s="106">
        <f t="shared" si="125"/>
        <v>0</v>
      </c>
      <c r="BM33" s="278" t="s">
        <v>156</v>
      </c>
      <c r="BN33" s="106">
        <f t="shared" ref="BN33" si="141">SUM(BN28:BN32)</f>
        <v>0</v>
      </c>
      <c r="BO33" s="278" t="s">
        <v>156</v>
      </c>
      <c r="BP33" s="106">
        <f t="shared" ref="BP33" si="142">SUM(BP28:BP32)</f>
        <v>0</v>
      </c>
      <c r="BQ33" s="278" t="s">
        <v>156</v>
      </c>
      <c r="BR33" s="106">
        <f t="shared" ref="BR33" si="143">SUM(BR28:BR32)</f>
        <v>0</v>
      </c>
      <c r="BS33" s="278" t="s">
        <v>156</v>
      </c>
      <c r="BT33" s="106">
        <f t="shared" ref="BT33" si="144">SUM(BT28:BT32)</f>
        <v>0</v>
      </c>
      <c r="BU33" s="278" t="s">
        <v>156</v>
      </c>
      <c r="BV33" s="106">
        <f t="shared" ref="BV33" si="145">SUM(BV28:BV32)</f>
        <v>0</v>
      </c>
      <c r="BW33" s="316" t="s">
        <v>156</v>
      </c>
      <c r="BX33" s="106">
        <f t="shared" si="125"/>
        <v>0</v>
      </c>
      <c r="BY33" s="278" t="s">
        <v>156</v>
      </c>
      <c r="BZ33" s="106">
        <f t="shared" ref="BZ33" si="146">SUM(BZ28:BZ32)</f>
        <v>0</v>
      </c>
      <c r="CA33" s="278" t="s">
        <v>156</v>
      </c>
      <c r="CB33" s="106">
        <f t="shared" ref="CB33" si="147">SUM(CB28:CB32)</f>
        <v>0</v>
      </c>
      <c r="CC33" s="278" t="s">
        <v>156</v>
      </c>
      <c r="CD33" s="106">
        <f t="shared" ref="CD33" si="148">SUM(CD28:CD32)</f>
        <v>0</v>
      </c>
      <c r="CE33" s="278" t="s">
        <v>156</v>
      </c>
      <c r="CF33" s="106">
        <f t="shared" ref="CF33" si="149">SUM(CF28:CF32)</f>
        <v>0</v>
      </c>
      <c r="CG33" s="278" t="s">
        <v>156</v>
      </c>
      <c r="CH33" s="106">
        <f t="shared" ref="CH33" si="150">SUM(CH28:CH32)</f>
        <v>0</v>
      </c>
      <c r="CI33" s="316" t="s">
        <v>156</v>
      </c>
      <c r="CJ33" s="106">
        <f t="shared" si="125"/>
        <v>0</v>
      </c>
      <c r="CK33" s="278" t="s">
        <v>156</v>
      </c>
      <c r="CL33" s="106">
        <f t="shared" ref="CL33" si="151">SUM(CL28:CL32)</f>
        <v>0</v>
      </c>
      <c r="CM33" s="278" t="s">
        <v>156</v>
      </c>
      <c r="CN33" s="106">
        <f t="shared" ref="CN33" si="152">SUM(CN28:CN32)</f>
        <v>0</v>
      </c>
      <c r="CO33" s="278" t="s">
        <v>156</v>
      </c>
      <c r="CP33" s="106">
        <f t="shared" ref="CP33" si="153">SUM(CP28:CP32)</f>
        <v>0</v>
      </c>
      <c r="CQ33" s="278" t="s">
        <v>156</v>
      </c>
      <c r="CR33" s="106">
        <f t="shared" ref="CR33" si="154">SUM(CR28:CR32)</f>
        <v>0</v>
      </c>
      <c r="CS33" s="278" t="s">
        <v>156</v>
      </c>
      <c r="CT33" s="106">
        <f t="shared" ref="CT33" si="155">SUM(CT28:CT32)</f>
        <v>0</v>
      </c>
      <c r="CU33" s="316" t="s">
        <v>156</v>
      </c>
      <c r="CV33" s="106">
        <f t="shared" ref="CV33:DH33" si="156">SUM(CV28:CV32)</f>
        <v>0</v>
      </c>
      <c r="CW33" s="278" t="s">
        <v>156</v>
      </c>
      <c r="CX33" s="106">
        <f t="shared" ref="CX33" si="157">SUM(CX28:CX32)</f>
        <v>0</v>
      </c>
      <c r="CY33" s="278" t="s">
        <v>156</v>
      </c>
      <c r="CZ33" s="106">
        <f t="shared" ref="CZ33" si="158">SUM(CZ28:CZ32)</f>
        <v>0</v>
      </c>
      <c r="DA33" s="278" t="s">
        <v>156</v>
      </c>
      <c r="DB33" s="106">
        <f t="shared" ref="DB33" si="159">SUM(DB28:DB32)</f>
        <v>0</v>
      </c>
      <c r="DC33" s="278" t="s">
        <v>156</v>
      </c>
      <c r="DD33" s="106">
        <f t="shared" ref="DD33" si="160">SUM(DD28:DD32)</f>
        <v>0</v>
      </c>
      <c r="DE33" s="278" t="s">
        <v>156</v>
      </c>
      <c r="DF33" s="106">
        <f t="shared" ref="DF33" si="161">SUM(DF28:DF32)</f>
        <v>0</v>
      </c>
      <c r="DG33" s="316" t="s">
        <v>156</v>
      </c>
      <c r="DH33" s="106">
        <f t="shared" si="156"/>
        <v>0</v>
      </c>
      <c r="DI33" s="278" t="s">
        <v>156</v>
      </c>
      <c r="DJ33" s="106">
        <f t="shared" ref="DJ33" si="162">SUM(DJ28:DJ32)</f>
        <v>0</v>
      </c>
      <c r="DK33" s="278" t="s">
        <v>156</v>
      </c>
      <c r="DL33" s="106">
        <f t="shared" ref="DL33" si="163">SUM(DL28:DL32)</f>
        <v>0</v>
      </c>
      <c r="DM33" s="278" t="s">
        <v>156</v>
      </c>
      <c r="DN33" s="106">
        <f t="shared" ref="DN33" si="164">SUM(DN28:DN32)</f>
        <v>0</v>
      </c>
      <c r="DO33" s="278" t="s">
        <v>156</v>
      </c>
      <c r="DP33" s="106">
        <f t="shared" ref="DP33" si="165">SUM(DP28:DP32)</f>
        <v>0</v>
      </c>
      <c r="DQ33" s="278" t="s">
        <v>156</v>
      </c>
      <c r="DR33" s="106">
        <f t="shared" ref="DR33" si="166">SUM(DR28:DR32)</f>
        <v>0</v>
      </c>
      <c r="DS33" s="316" t="s">
        <v>156</v>
      </c>
    </row>
    <row r="34" spans="1:123" s="72" customFormat="1">
      <c r="A34" s="367" t="s">
        <v>177</v>
      </c>
      <c r="B34" s="70">
        <f t="shared" si="0"/>
        <v>0</v>
      </c>
      <c r="C34" s="352"/>
      <c r="D34" s="277"/>
      <c r="E34" s="278"/>
      <c r="F34" s="279"/>
      <c r="G34" s="278"/>
      <c r="H34" s="279"/>
      <c r="I34" s="278"/>
      <c r="J34" s="279"/>
      <c r="K34" s="278"/>
      <c r="L34" s="279"/>
      <c r="M34" s="278"/>
      <c r="N34" s="279"/>
      <c r="O34" s="316"/>
      <c r="P34" s="279"/>
      <c r="Q34" s="278"/>
      <c r="R34" s="279"/>
      <c r="S34" s="278"/>
      <c r="T34" s="279"/>
      <c r="U34" s="278"/>
      <c r="V34" s="279"/>
      <c r="W34" s="278"/>
      <c r="X34" s="279"/>
      <c r="Y34" s="278"/>
      <c r="Z34" s="279"/>
      <c r="AA34" s="316"/>
      <c r="AB34" s="279"/>
      <c r="AC34" s="278"/>
      <c r="AD34" s="279"/>
      <c r="AE34" s="278"/>
      <c r="AF34" s="279"/>
      <c r="AG34" s="278"/>
      <c r="AH34" s="279"/>
      <c r="AI34" s="278"/>
      <c r="AJ34" s="279"/>
      <c r="AK34" s="278"/>
      <c r="AL34" s="279"/>
      <c r="AM34" s="316"/>
      <c r="AN34" s="279"/>
      <c r="AO34" s="278"/>
      <c r="AP34" s="279"/>
      <c r="AQ34" s="278"/>
      <c r="AR34" s="279"/>
      <c r="AS34" s="278"/>
      <c r="AT34" s="279"/>
      <c r="AU34" s="278"/>
      <c r="AV34" s="279"/>
      <c r="AW34" s="278"/>
      <c r="AX34" s="279"/>
      <c r="AY34" s="316"/>
      <c r="AZ34" s="279"/>
      <c r="BA34" s="278"/>
      <c r="BB34" s="279"/>
      <c r="BC34" s="278"/>
      <c r="BD34" s="279"/>
      <c r="BE34" s="278"/>
      <c r="BF34" s="279"/>
      <c r="BG34" s="278"/>
      <c r="BH34" s="279"/>
      <c r="BI34" s="278"/>
      <c r="BJ34" s="279"/>
      <c r="BK34" s="316"/>
      <c r="BL34" s="279"/>
      <c r="BM34" s="278"/>
      <c r="BN34" s="279"/>
      <c r="BO34" s="278"/>
      <c r="BP34" s="279"/>
      <c r="BQ34" s="278"/>
      <c r="BR34" s="279"/>
      <c r="BS34" s="278"/>
      <c r="BT34" s="279"/>
      <c r="BU34" s="278"/>
      <c r="BV34" s="279"/>
      <c r="BW34" s="316"/>
      <c r="BX34" s="279"/>
      <c r="BY34" s="278"/>
      <c r="BZ34" s="279"/>
      <c r="CA34" s="278"/>
      <c r="CB34" s="279"/>
      <c r="CC34" s="278"/>
      <c r="CD34" s="279"/>
      <c r="CE34" s="278"/>
      <c r="CF34" s="279"/>
      <c r="CG34" s="278"/>
      <c r="CH34" s="279"/>
      <c r="CI34" s="316"/>
      <c r="CJ34" s="279"/>
      <c r="CK34" s="278"/>
      <c r="CL34" s="279"/>
      <c r="CM34" s="278"/>
      <c r="CN34" s="279"/>
      <c r="CO34" s="278"/>
      <c r="CP34" s="279"/>
      <c r="CQ34" s="278"/>
      <c r="CR34" s="279"/>
      <c r="CS34" s="278"/>
      <c r="CT34" s="279"/>
      <c r="CU34" s="316"/>
      <c r="CV34" s="279"/>
      <c r="CW34" s="278"/>
      <c r="CX34" s="279"/>
      <c r="CY34" s="278"/>
      <c r="CZ34" s="279"/>
      <c r="DA34" s="278"/>
      <c r="DB34" s="279"/>
      <c r="DC34" s="278"/>
      <c r="DD34" s="279"/>
      <c r="DE34" s="278"/>
      <c r="DF34" s="279"/>
      <c r="DG34" s="316"/>
      <c r="DH34" s="279"/>
      <c r="DI34" s="278"/>
      <c r="DJ34" s="279"/>
      <c r="DK34" s="278"/>
      <c r="DL34" s="279"/>
      <c r="DM34" s="278"/>
      <c r="DN34" s="279"/>
      <c r="DO34" s="278"/>
      <c r="DP34" s="279"/>
      <c r="DQ34" s="278"/>
      <c r="DR34" s="279"/>
      <c r="DS34" s="316"/>
    </row>
    <row r="35" spans="1:123" s="72" customFormat="1">
      <c r="A35" s="367" t="s">
        <v>178</v>
      </c>
      <c r="B35" s="70">
        <f t="shared" si="0"/>
        <v>0</v>
      </c>
      <c r="C35" s="352"/>
      <c r="D35" s="277"/>
      <c r="E35" s="278"/>
      <c r="F35" s="279"/>
      <c r="G35" s="278"/>
      <c r="H35" s="279"/>
      <c r="I35" s="278"/>
      <c r="J35" s="279"/>
      <c r="K35" s="278"/>
      <c r="L35" s="279"/>
      <c r="M35" s="278"/>
      <c r="N35" s="279"/>
      <c r="O35" s="316"/>
      <c r="P35" s="279"/>
      <c r="Q35" s="278"/>
      <c r="R35" s="279"/>
      <c r="S35" s="278"/>
      <c r="T35" s="279"/>
      <c r="U35" s="278"/>
      <c r="V35" s="279"/>
      <c r="W35" s="278"/>
      <c r="X35" s="279"/>
      <c r="Y35" s="278"/>
      <c r="Z35" s="279"/>
      <c r="AA35" s="316"/>
      <c r="AB35" s="279"/>
      <c r="AC35" s="278"/>
      <c r="AD35" s="279"/>
      <c r="AE35" s="278"/>
      <c r="AF35" s="279"/>
      <c r="AG35" s="278"/>
      <c r="AH35" s="279"/>
      <c r="AI35" s="278"/>
      <c r="AJ35" s="279"/>
      <c r="AK35" s="278"/>
      <c r="AL35" s="279"/>
      <c r="AM35" s="316"/>
      <c r="AN35" s="279"/>
      <c r="AO35" s="278"/>
      <c r="AP35" s="279"/>
      <c r="AQ35" s="278"/>
      <c r="AR35" s="279"/>
      <c r="AS35" s="278"/>
      <c r="AT35" s="279"/>
      <c r="AU35" s="278"/>
      <c r="AV35" s="279"/>
      <c r="AW35" s="278"/>
      <c r="AX35" s="279"/>
      <c r="AY35" s="316"/>
      <c r="AZ35" s="279"/>
      <c r="BA35" s="278"/>
      <c r="BB35" s="279"/>
      <c r="BC35" s="278"/>
      <c r="BD35" s="279"/>
      <c r="BE35" s="278"/>
      <c r="BF35" s="279"/>
      <c r="BG35" s="278"/>
      <c r="BH35" s="279"/>
      <c r="BI35" s="278"/>
      <c r="BJ35" s="279"/>
      <c r="BK35" s="316"/>
      <c r="BL35" s="279"/>
      <c r="BM35" s="278"/>
      <c r="BN35" s="279"/>
      <c r="BO35" s="278"/>
      <c r="BP35" s="279"/>
      <c r="BQ35" s="278"/>
      <c r="BR35" s="279"/>
      <c r="BS35" s="278"/>
      <c r="BT35" s="279"/>
      <c r="BU35" s="278"/>
      <c r="BV35" s="279"/>
      <c r="BW35" s="316"/>
      <c r="BX35" s="279"/>
      <c r="BY35" s="278"/>
      <c r="BZ35" s="279"/>
      <c r="CA35" s="278"/>
      <c r="CB35" s="279"/>
      <c r="CC35" s="278"/>
      <c r="CD35" s="279"/>
      <c r="CE35" s="278"/>
      <c r="CF35" s="279"/>
      <c r="CG35" s="278"/>
      <c r="CH35" s="279"/>
      <c r="CI35" s="316"/>
      <c r="CJ35" s="279"/>
      <c r="CK35" s="278"/>
      <c r="CL35" s="279"/>
      <c r="CM35" s="278"/>
      <c r="CN35" s="279"/>
      <c r="CO35" s="278"/>
      <c r="CP35" s="279"/>
      <c r="CQ35" s="278"/>
      <c r="CR35" s="279"/>
      <c r="CS35" s="278"/>
      <c r="CT35" s="279"/>
      <c r="CU35" s="316"/>
      <c r="CV35" s="279"/>
      <c r="CW35" s="278"/>
      <c r="CX35" s="279"/>
      <c r="CY35" s="278"/>
      <c r="CZ35" s="279"/>
      <c r="DA35" s="278"/>
      <c r="DB35" s="279"/>
      <c r="DC35" s="278"/>
      <c r="DD35" s="279"/>
      <c r="DE35" s="278"/>
      <c r="DF35" s="279"/>
      <c r="DG35" s="316"/>
      <c r="DH35" s="279"/>
      <c r="DI35" s="278"/>
      <c r="DJ35" s="279"/>
      <c r="DK35" s="278"/>
      <c r="DL35" s="279"/>
      <c r="DM35" s="278"/>
      <c r="DN35" s="279"/>
      <c r="DO35" s="278"/>
      <c r="DP35" s="279"/>
      <c r="DQ35" s="278"/>
      <c r="DR35" s="279"/>
      <c r="DS35" s="316"/>
    </row>
    <row r="36" spans="1:123" s="72" customFormat="1">
      <c r="A36" s="367" t="s">
        <v>179</v>
      </c>
      <c r="B36" s="70">
        <f t="shared" si="0"/>
        <v>0</v>
      </c>
      <c r="C36" s="352"/>
      <c r="D36" s="277"/>
      <c r="E36" s="278"/>
      <c r="F36" s="279"/>
      <c r="G36" s="278"/>
      <c r="H36" s="279"/>
      <c r="I36" s="278"/>
      <c r="J36" s="279"/>
      <c r="K36" s="278"/>
      <c r="L36" s="279"/>
      <c r="M36" s="278"/>
      <c r="N36" s="279"/>
      <c r="O36" s="316"/>
      <c r="P36" s="279"/>
      <c r="Q36" s="278"/>
      <c r="R36" s="279"/>
      <c r="S36" s="278"/>
      <c r="T36" s="279"/>
      <c r="U36" s="278"/>
      <c r="V36" s="279"/>
      <c r="W36" s="278"/>
      <c r="X36" s="279"/>
      <c r="Y36" s="278"/>
      <c r="Z36" s="279"/>
      <c r="AA36" s="316"/>
      <c r="AB36" s="279"/>
      <c r="AC36" s="278"/>
      <c r="AD36" s="279"/>
      <c r="AE36" s="278"/>
      <c r="AF36" s="279"/>
      <c r="AG36" s="278"/>
      <c r="AH36" s="279"/>
      <c r="AI36" s="278"/>
      <c r="AJ36" s="279"/>
      <c r="AK36" s="278"/>
      <c r="AL36" s="279"/>
      <c r="AM36" s="316"/>
      <c r="AN36" s="279"/>
      <c r="AO36" s="278"/>
      <c r="AP36" s="279"/>
      <c r="AQ36" s="278"/>
      <c r="AR36" s="279"/>
      <c r="AS36" s="278"/>
      <c r="AT36" s="279"/>
      <c r="AU36" s="278"/>
      <c r="AV36" s="279"/>
      <c r="AW36" s="278"/>
      <c r="AX36" s="279"/>
      <c r="AY36" s="316"/>
      <c r="AZ36" s="279"/>
      <c r="BA36" s="278"/>
      <c r="BB36" s="279"/>
      <c r="BC36" s="278"/>
      <c r="BD36" s="279"/>
      <c r="BE36" s="278"/>
      <c r="BF36" s="279"/>
      <c r="BG36" s="278"/>
      <c r="BH36" s="279"/>
      <c r="BI36" s="278"/>
      <c r="BJ36" s="279"/>
      <c r="BK36" s="316"/>
      <c r="BL36" s="279"/>
      <c r="BM36" s="278"/>
      <c r="BN36" s="279"/>
      <c r="BO36" s="278"/>
      <c r="BP36" s="279"/>
      <c r="BQ36" s="278"/>
      <c r="BR36" s="279"/>
      <c r="BS36" s="278"/>
      <c r="BT36" s="279"/>
      <c r="BU36" s="278"/>
      <c r="BV36" s="279"/>
      <c r="BW36" s="316"/>
      <c r="BX36" s="279"/>
      <c r="BY36" s="278"/>
      <c r="BZ36" s="279"/>
      <c r="CA36" s="278"/>
      <c r="CB36" s="279"/>
      <c r="CC36" s="278"/>
      <c r="CD36" s="279"/>
      <c r="CE36" s="278"/>
      <c r="CF36" s="279"/>
      <c r="CG36" s="278"/>
      <c r="CH36" s="279"/>
      <c r="CI36" s="316"/>
      <c r="CJ36" s="279"/>
      <c r="CK36" s="278"/>
      <c r="CL36" s="279"/>
      <c r="CM36" s="278"/>
      <c r="CN36" s="279"/>
      <c r="CO36" s="278"/>
      <c r="CP36" s="279"/>
      <c r="CQ36" s="278"/>
      <c r="CR36" s="279"/>
      <c r="CS36" s="278"/>
      <c r="CT36" s="279"/>
      <c r="CU36" s="316"/>
      <c r="CV36" s="279"/>
      <c r="CW36" s="278"/>
      <c r="CX36" s="279"/>
      <c r="CY36" s="278"/>
      <c r="CZ36" s="279"/>
      <c r="DA36" s="278"/>
      <c r="DB36" s="279"/>
      <c r="DC36" s="278"/>
      <c r="DD36" s="279"/>
      <c r="DE36" s="278"/>
      <c r="DF36" s="279"/>
      <c r="DG36" s="316"/>
      <c r="DH36" s="279"/>
      <c r="DI36" s="278"/>
      <c r="DJ36" s="279"/>
      <c r="DK36" s="278"/>
      <c r="DL36" s="279"/>
      <c r="DM36" s="278"/>
      <c r="DN36" s="279"/>
      <c r="DO36" s="278"/>
      <c r="DP36" s="279"/>
      <c r="DQ36" s="278"/>
      <c r="DR36" s="279"/>
      <c r="DS36" s="316"/>
    </row>
    <row r="37" spans="1:123" s="72" customFormat="1">
      <c r="A37" s="373" t="s">
        <v>180</v>
      </c>
      <c r="B37" s="70">
        <f t="shared" si="0"/>
        <v>0</v>
      </c>
      <c r="C37" s="352"/>
      <c r="D37" s="359">
        <f t="shared" ref="D37:N37" si="167">D34+D35</f>
        <v>0</v>
      </c>
      <c r="E37" s="278" t="s">
        <v>156</v>
      </c>
      <c r="F37" s="106">
        <f t="shared" si="167"/>
        <v>0</v>
      </c>
      <c r="G37" s="278" t="s">
        <v>156</v>
      </c>
      <c r="H37" s="106">
        <f t="shared" si="167"/>
        <v>0</v>
      </c>
      <c r="I37" s="278" t="s">
        <v>156</v>
      </c>
      <c r="J37" s="106">
        <f t="shared" si="167"/>
        <v>0</v>
      </c>
      <c r="K37" s="278" t="s">
        <v>156</v>
      </c>
      <c r="L37" s="106">
        <f t="shared" si="167"/>
        <v>0</v>
      </c>
      <c r="M37" s="278" t="s">
        <v>156</v>
      </c>
      <c r="N37" s="106">
        <f t="shared" si="167"/>
        <v>0</v>
      </c>
      <c r="O37" s="316" t="s">
        <v>156</v>
      </c>
      <c r="P37" s="106">
        <f t="shared" ref="P37" si="168">P34+P35</f>
        <v>0</v>
      </c>
      <c r="Q37" s="278" t="s">
        <v>156</v>
      </c>
      <c r="R37" s="106">
        <f t="shared" ref="R37" si="169">R34+R35</f>
        <v>0</v>
      </c>
      <c r="S37" s="278" t="s">
        <v>156</v>
      </c>
      <c r="T37" s="106">
        <f t="shared" ref="T37" si="170">T34+T35</f>
        <v>0</v>
      </c>
      <c r="U37" s="278" t="s">
        <v>156</v>
      </c>
      <c r="V37" s="106">
        <f t="shared" ref="V37" si="171">V34+V35</f>
        <v>0</v>
      </c>
      <c r="W37" s="278" t="s">
        <v>156</v>
      </c>
      <c r="X37" s="106">
        <f t="shared" ref="X37" si="172">X34+X35</f>
        <v>0</v>
      </c>
      <c r="Y37" s="278" t="s">
        <v>156</v>
      </c>
      <c r="Z37" s="106">
        <f t="shared" ref="Z37" si="173">Z34+Z35</f>
        <v>0</v>
      </c>
      <c r="AA37" s="316" t="s">
        <v>156</v>
      </c>
      <c r="AB37" s="106">
        <f t="shared" ref="AB37:CJ37" si="174">AB34+AB35</f>
        <v>0</v>
      </c>
      <c r="AC37" s="278" t="s">
        <v>156</v>
      </c>
      <c r="AD37" s="106">
        <f t="shared" ref="AD37" si="175">AD34+AD35</f>
        <v>0</v>
      </c>
      <c r="AE37" s="278" t="s">
        <v>156</v>
      </c>
      <c r="AF37" s="106">
        <f t="shared" ref="AF37" si="176">AF34+AF35</f>
        <v>0</v>
      </c>
      <c r="AG37" s="278" t="s">
        <v>156</v>
      </c>
      <c r="AH37" s="106">
        <f t="shared" ref="AH37" si="177">AH34+AH35</f>
        <v>0</v>
      </c>
      <c r="AI37" s="278" t="s">
        <v>156</v>
      </c>
      <c r="AJ37" s="106">
        <f t="shared" ref="AJ37" si="178">AJ34+AJ35</f>
        <v>0</v>
      </c>
      <c r="AK37" s="278" t="s">
        <v>156</v>
      </c>
      <c r="AL37" s="106">
        <f t="shared" ref="AL37" si="179">AL34+AL35</f>
        <v>0</v>
      </c>
      <c r="AM37" s="316" t="s">
        <v>156</v>
      </c>
      <c r="AN37" s="106">
        <f t="shared" si="174"/>
        <v>0</v>
      </c>
      <c r="AO37" s="278" t="s">
        <v>156</v>
      </c>
      <c r="AP37" s="106">
        <f t="shared" ref="AP37" si="180">AP34+AP35</f>
        <v>0</v>
      </c>
      <c r="AQ37" s="278" t="s">
        <v>156</v>
      </c>
      <c r="AR37" s="106">
        <f t="shared" ref="AR37" si="181">AR34+AR35</f>
        <v>0</v>
      </c>
      <c r="AS37" s="278" t="s">
        <v>156</v>
      </c>
      <c r="AT37" s="106">
        <f t="shared" ref="AT37" si="182">AT34+AT35</f>
        <v>0</v>
      </c>
      <c r="AU37" s="278" t="s">
        <v>156</v>
      </c>
      <c r="AV37" s="106">
        <f t="shared" ref="AV37" si="183">AV34+AV35</f>
        <v>0</v>
      </c>
      <c r="AW37" s="278" t="s">
        <v>156</v>
      </c>
      <c r="AX37" s="106">
        <f t="shared" ref="AX37" si="184">AX34+AX35</f>
        <v>0</v>
      </c>
      <c r="AY37" s="316" t="s">
        <v>156</v>
      </c>
      <c r="AZ37" s="106">
        <f t="shared" si="174"/>
        <v>0</v>
      </c>
      <c r="BA37" s="278" t="s">
        <v>156</v>
      </c>
      <c r="BB37" s="106">
        <f t="shared" ref="BB37" si="185">BB34+BB35</f>
        <v>0</v>
      </c>
      <c r="BC37" s="278" t="s">
        <v>156</v>
      </c>
      <c r="BD37" s="106">
        <f t="shared" ref="BD37" si="186">BD34+BD35</f>
        <v>0</v>
      </c>
      <c r="BE37" s="278" t="s">
        <v>156</v>
      </c>
      <c r="BF37" s="106">
        <f t="shared" ref="BF37" si="187">BF34+BF35</f>
        <v>0</v>
      </c>
      <c r="BG37" s="278" t="s">
        <v>156</v>
      </c>
      <c r="BH37" s="106">
        <f t="shared" ref="BH37" si="188">BH34+BH35</f>
        <v>0</v>
      </c>
      <c r="BI37" s="278" t="s">
        <v>156</v>
      </c>
      <c r="BJ37" s="106">
        <f t="shared" ref="BJ37" si="189">BJ34+BJ35</f>
        <v>0</v>
      </c>
      <c r="BK37" s="316" t="s">
        <v>156</v>
      </c>
      <c r="BL37" s="106">
        <f t="shared" si="174"/>
        <v>0</v>
      </c>
      <c r="BM37" s="278" t="s">
        <v>156</v>
      </c>
      <c r="BN37" s="106">
        <f t="shared" ref="BN37" si="190">BN34+BN35</f>
        <v>0</v>
      </c>
      <c r="BO37" s="278" t="s">
        <v>156</v>
      </c>
      <c r="BP37" s="106">
        <f t="shared" ref="BP37" si="191">BP34+BP35</f>
        <v>0</v>
      </c>
      <c r="BQ37" s="278" t="s">
        <v>156</v>
      </c>
      <c r="BR37" s="106">
        <f t="shared" ref="BR37" si="192">BR34+BR35</f>
        <v>0</v>
      </c>
      <c r="BS37" s="278" t="s">
        <v>156</v>
      </c>
      <c r="BT37" s="106">
        <f t="shared" ref="BT37" si="193">BT34+BT35</f>
        <v>0</v>
      </c>
      <c r="BU37" s="278" t="s">
        <v>156</v>
      </c>
      <c r="BV37" s="106">
        <f t="shared" ref="BV37" si="194">BV34+BV35</f>
        <v>0</v>
      </c>
      <c r="BW37" s="316" t="s">
        <v>156</v>
      </c>
      <c r="BX37" s="106">
        <f t="shared" si="174"/>
        <v>0</v>
      </c>
      <c r="BY37" s="278" t="s">
        <v>156</v>
      </c>
      <c r="BZ37" s="106">
        <f t="shared" ref="BZ37" si="195">BZ34+BZ35</f>
        <v>0</v>
      </c>
      <c r="CA37" s="278" t="s">
        <v>156</v>
      </c>
      <c r="CB37" s="106">
        <f t="shared" ref="CB37" si="196">CB34+CB35</f>
        <v>0</v>
      </c>
      <c r="CC37" s="278" t="s">
        <v>156</v>
      </c>
      <c r="CD37" s="106">
        <f t="shared" ref="CD37" si="197">CD34+CD35</f>
        <v>0</v>
      </c>
      <c r="CE37" s="278" t="s">
        <v>156</v>
      </c>
      <c r="CF37" s="106">
        <f t="shared" ref="CF37" si="198">CF34+CF35</f>
        <v>0</v>
      </c>
      <c r="CG37" s="278" t="s">
        <v>156</v>
      </c>
      <c r="CH37" s="106">
        <f t="shared" ref="CH37" si="199">CH34+CH35</f>
        <v>0</v>
      </c>
      <c r="CI37" s="316" t="s">
        <v>156</v>
      </c>
      <c r="CJ37" s="106">
        <f t="shared" si="174"/>
        <v>0</v>
      </c>
      <c r="CK37" s="278" t="s">
        <v>156</v>
      </c>
      <c r="CL37" s="106">
        <f t="shared" ref="CL37" si="200">CL34+CL35</f>
        <v>0</v>
      </c>
      <c r="CM37" s="278" t="s">
        <v>156</v>
      </c>
      <c r="CN37" s="106">
        <f t="shared" ref="CN37" si="201">CN34+CN35</f>
        <v>0</v>
      </c>
      <c r="CO37" s="278" t="s">
        <v>156</v>
      </c>
      <c r="CP37" s="106">
        <f t="shared" ref="CP37" si="202">CP34+CP35</f>
        <v>0</v>
      </c>
      <c r="CQ37" s="278" t="s">
        <v>156</v>
      </c>
      <c r="CR37" s="106">
        <f t="shared" ref="CR37" si="203">CR34+CR35</f>
        <v>0</v>
      </c>
      <c r="CS37" s="278" t="s">
        <v>156</v>
      </c>
      <c r="CT37" s="106">
        <f t="shared" ref="CT37" si="204">CT34+CT35</f>
        <v>0</v>
      </c>
      <c r="CU37" s="316" t="s">
        <v>156</v>
      </c>
      <c r="CV37" s="106">
        <f t="shared" ref="CV37:DH37" si="205">CV34+CV35</f>
        <v>0</v>
      </c>
      <c r="CW37" s="278" t="s">
        <v>156</v>
      </c>
      <c r="CX37" s="106">
        <f t="shared" ref="CX37" si="206">CX34+CX35</f>
        <v>0</v>
      </c>
      <c r="CY37" s="278" t="s">
        <v>156</v>
      </c>
      <c r="CZ37" s="106">
        <f t="shared" ref="CZ37" si="207">CZ34+CZ35</f>
        <v>0</v>
      </c>
      <c r="DA37" s="278" t="s">
        <v>156</v>
      </c>
      <c r="DB37" s="106">
        <f t="shared" ref="DB37" si="208">DB34+DB35</f>
        <v>0</v>
      </c>
      <c r="DC37" s="278" t="s">
        <v>156</v>
      </c>
      <c r="DD37" s="106">
        <f t="shared" ref="DD37" si="209">DD34+DD35</f>
        <v>0</v>
      </c>
      <c r="DE37" s="278" t="s">
        <v>156</v>
      </c>
      <c r="DF37" s="106">
        <f t="shared" ref="DF37" si="210">DF34+DF35</f>
        <v>0</v>
      </c>
      <c r="DG37" s="316" t="s">
        <v>156</v>
      </c>
      <c r="DH37" s="106">
        <f t="shared" si="205"/>
        <v>0</v>
      </c>
      <c r="DI37" s="278" t="s">
        <v>156</v>
      </c>
      <c r="DJ37" s="106">
        <f t="shared" ref="DJ37" si="211">DJ34+DJ35</f>
        <v>0</v>
      </c>
      <c r="DK37" s="278" t="s">
        <v>156</v>
      </c>
      <c r="DL37" s="106">
        <f t="shared" ref="DL37" si="212">DL34+DL35</f>
        <v>0</v>
      </c>
      <c r="DM37" s="278" t="s">
        <v>156</v>
      </c>
      <c r="DN37" s="106">
        <f t="shared" ref="DN37" si="213">DN34+DN35</f>
        <v>0</v>
      </c>
      <c r="DO37" s="278" t="s">
        <v>156</v>
      </c>
      <c r="DP37" s="106">
        <f t="shared" ref="DP37" si="214">DP34+DP35</f>
        <v>0</v>
      </c>
      <c r="DQ37" s="278" t="s">
        <v>156</v>
      </c>
      <c r="DR37" s="106">
        <f t="shared" ref="DR37" si="215">DR34+DR35</f>
        <v>0</v>
      </c>
      <c r="DS37" s="316" t="s">
        <v>156</v>
      </c>
    </row>
    <row r="38" spans="1:123" s="74" customFormat="1">
      <c r="A38" s="368" t="s">
        <v>181</v>
      </c>
      <c r="B38" s="44">
        <f t="shared" si="0"/>
        <v>0</v>
      </c>
      <c r="C38" s="353"/>
      <c r="D38" s="280"/>
      <c r="E38" s="281"/>
      <c r="F38" s="282"/>
      <c r="G38" s="281"/>
      <c r="H38" s="282"/>
      <c r="I38" s="281"/>
      <c r="J38" s="282"/>
      <c r="K38" s="281"/>
      <c r="L38" s="282"/>
      <c r="M38" s="281"/>
      <c r="N38" s="282"/>
      <c r="O38" s="317"/>
      <c r="P38" s="282"/>
      <c r="Q38" s="281"/>
      <c r="R38" s="282"/>
      <c r="S38" s="281"/>
      <c r="T38" s="282"/>
      <c r="U38" s="281"/>
      <c r="V38" s="282"/>
      <c r="W38" s="281"/>
      <c r="X38" s="282"/>
      <c r="Y38" s="281"/>
      <c r="Z38" s="282"/>
      <c r="AA38" s="317"/>
      <c r="AB38" s="282"/>
      <c r="AC38" s="281"/>
      <c r="AD38" s="282"/>
      <c r="AE38" s="281"/>
      <c r="AF38" s="282"/>
      <c r="AG38" s="281"/>
      <c r="AH38" s="282"/>
      <c r="AI38" s="281"/>
      <c r="AJ38" s="282"/>
      <c r="AK38" s="281"/>
      <c r="AL38" s="282"/>
      <c r="AM38" s="317"/>
      <c r="AN38" s="282"/>
      <c r="AO38" s="281"/>
      <c r="AP38" s="282"/>
      <c r="AQ38" s="281"/>
      <c r="AR38" s="282"/>
      <c r="AS38" s="281"/>
      <c r="AT38" s="282"/>
      <c r="AU38" s="281"/>
      <c r="AV38" s="282"/>
      <c r="AW38" s="281"/>
      <c r="AX38" s="282"/>
      <c r="AY38" s="317"/>
      <c r="AZ38" s="282"/>
      <c r="BA38" s="281"/>
      <c r="BB38" s="282"/>
      <c r="BC38" s="281"/>
      <c r="BD38" s="282"/>
      <c r="BE38" s="281"/>
      <c r="BF38" s="282"/>
      <c r="BG38" s="281"/>
      <c r="BH38" s="282"/>
      <c r="BI38" s="281"/>
      <c r="BJ38" s="282"/>
      <c r="BK38" s="317"/>
      <c r="BL38" s="282"/>
      <c r="BM38" s="281"/>
      <c r="BN38" s="282"/>
      <c r="BO38" s="281"/>
      <c r="BP38" s="282"/>
      <c r="BQ38" s="281"/>
      <c r="BR38" s="282"/>
      <c r="BS38" s="281"/>
      <c r="BT38" s="282"/>
      <c r="BU38" s="281"/>
      <c r="BV38" s="282"/>
      <c r="BW38" s="317"/>
      <c r="BX38" s="282"/>
      <c r="BY38" s="281"/>
      <c r="BZ38" s="282"/>
      <c r="CA38" s="281"/>
      <c r="CB38" s="282"/>
      <c r="CC38" s="281"/>
      <c r="CD38" s="282"/>
      <c r="CE38" s="281"/>
      <c r="CF38" s="282"/>
      <c r="CG38" s="281"/>
      <c r="CH38" s="282"/>
      <c r="CI38" s="317"/>
      <c r="CJ38" s="282"/>
      <c r="CK38" s="281"/>
      <c r="CL38" s="282"/>
      <c r="CM38" s="281"/>
      <c r="CN38" s="282"/>
      <c r="CO38" s="281"/>
      <c r="CP38" s="282"/>
      <c r="CQ38" s="281"/>
      <c r="CR38" s="282"/>
      <c r="CS38" s="281"/>
      <c r="CT38" s="282"/>
      <c r="CU38" s="317"/>
      <c r="CV38" s="282"/>
      <c r="CW38" s="281"/>
      <c r="CX38" s="282"/>
      <c r="CY38" s="281"/>
      <c r="CZ38" s="282"/>
      <c r="DA38" s="281"/>
      <c r="DB38" s="282"/>
      <c r="DC38" s="281"/>
      <c r="DD38" s="282"/>
      <c r="DE38" s="281"/>
      <c r="DF38" s="282"/>
      <c r="DG38" s="317"/>
      <c r="DH38" s="282"/>
      <c r="DI38" s="281"/>
      <c r="DJ38" s="282"/>
      <c r="DK38" s="281"/>
      <c r="DL38" s="282"/>
      <c r="DM38" s="281"/>
      <c r="DN38" s="282"/>
      <c r="DO38" s="281"/>
      <c r="DP38" s="282"/>
      <c r="DQ38" s="281"/>
      <c r="DR38" s="282"/>
      <c r="DS38" s="317"/>
    </row>
    <row r="39" spans="1:123" s="77" customFormat="1">
      <c r="A39" s="369" t="s">
        <v>158</v>
      </c>
      <c r="B39" s="75">
        <f t="shared" si="0"/>
        <v>0</v>
      </c>
      <c r="C39" s="354"/>
      <c r="D39" s="283"/>
      <c r="E39" s="284"/>
      <c r="F39" s="285"/>
      <c r="G39" s="284"/>
      <c r="H39" s="285"/>
      <c r="I39" s="284"/>
      <c r="J39" s="285"/>
      <c r="K39" s="284"/>
      <c r="L39" s="285"/>
      <c r="M39" s="284"/>
      <c r="N39" s="285"/>
      <c r="O39" s="318"/>
      <c r="P39" s="285"/>
      <c r="Q39" s="284"/>
      <c r="R39" s="285"/>
      <c r="S39" s="284"/>
      <c r="T39" s="285"/>
      <c r="U39" s="284"/>
      <c r="V39" s="285"/>
      <c r="W39" s="284"/>
      <c r="X39" s="285"/>
      <c r="Y39" s="284"/>
      <c r="Z39" s="285"/>
      <c r="AA39" s="318"/>
      <c r="AB39" s="285"/>
      <c r="AC39" s="284"/>
      <c r="AD39" s="285"/>
      <c r="AE39" s="284"/>
      <c r="AF39" s="285"/>
      <c r="AG39" s="284"/>
      <c r="AH39" s="285"/>
      <c r="AI39" s="284"/>
      <c r="AJ39" s="285"/>
      <c r="AK39" s="284"/>
      <c r="AL39" s="285"/>
      <c r="AM39" s="318"/>
      <c r="AN39" s="285"/>
      <c r="AO39" s="284"/>
      <c r="AP39" s="285"/>
      <c r="AQ39" s="284"/>
      <c r="AR39" s="285"/>
      <c r="AS39" s="284"/>
      <c r="AT39" s="285"/>
      <c r="AU39" s="284"/>
      <c r="AV39" s="285"/>
      <c r="AW39" s="284"/>
      <c r="AX39" s="285"/>
      <c r="AY39" s="318"/>
      <c r="AZ39" s="285"/>
      <c r="BA39" s="284"/>
      <c r="BB39" s="285"/>
      <c r="BC39" s="284"/>
      <c r="BD39" s="285"/>
      <c r="BE39" s="284"/>
      <c r="BF39" s="285"/>
      <c r="BG39" s="284"/>
      <c r="BH39" s="285"/>
      <c r="BI39" s="284"/>
      <c r="BJ39" s="285"/>
      <c r="BK39" s="318"/>
      <c r="BL39" s="285"/>
      <c r="BM39" s="284"/>
      <c r="BN39" s="285"/>
      <c r="BO39" s="284"/>
      <c r="BP39" s="285"/>
      <c r="BQ39" s="284"/>
      <c r="BR39" s="285"/>
      <c r="BS39" s="284"/>
      <c r="BT39" s="285"/>
      <c r="BU39" s="284"/>
      <c r="BV39" s="285"/>
      <c r="BW39" s="318"/>
      <c r="BX39" s="285"/>
      <c r="BY39" s="284"/>
      <c r="BZ39" s="285"/>
      <c r="CA39" s="284"/>
      <c r="CB39" s="285"/>
      <c r="CC39" s="284"/>
      <c r="CD39" s="285"/>
      <c r="CE39" s="284"/>
      <c r="CF39" s="285"/>
      <c r="CG39" s="284"/>
      <c r="CH39" s="285"/>
      <c r="CI39" s="318"/>
      <c r="CJ39" s="285"/>
      <c r="CK39" s="284"/>
      <c r="CL39" s="285"/>
      <c r="CM39" s="284"/>
      <c r="CN39" s="285"/>
      <c r="CO39" s="284"/>
      <c r="CP39" s="285"/>
      <c r="CQ39" s="284"/>
      <c r="CR39" s="285"/>
      <c r="CS39" s="284"/>
      <c r="CT39" s="285"/>
      <c r="CU39" s="318"/>
      <c r="CV39" s="285"/>
      <c r="CW39" s="284"/>
      <c r="CX39" s="285"/>
      <c r="CY39" s="284"/>
      <c r="CZ39" s="285"/>
      <c r="DA39" s="284"/>
      <c r="DB39" s="285"/>
      <c r="DC39" s="284"/>
      <c r="DD39" s="285"/>
      <c r="DE39" s="284"/>
      <c r="DF39" s="285"/>
      <c r="DG39" s="318"/>
      <c r="DH39" s="285"/>
      <c r="DI39" s="284"/>
      <c r="DJ39" s="285"/>
      <c r="DK39" s="284"/>
      <c r="DL39" s="285"/>
      <c r="DM39" s="284"/>
      <c r="DN39" s="285"/>
      <c r="DO39" s="284"/>
      <c r="DP39" s="285"/>
      <c r="DQ39" s="284"/>
      <c r="DR39" s="285"/>
      <c r="DS39" s="318"/>
    </row>
    <row r="40" spans="1:123" s="72" customFormat="1">
      <c r="A40" s="367" t="s">
        <v>182</v>
      </c>
      <c r="B40" s="70">
        <f t="shared" si="0"/>
        <v>0</v>
      </c>
      <c r="C40" s="352"/>
      <c r="D40" s="277"/>
      <c r="E40" s="278"/>
      <c r="F40" s="279"/>
      <c r="G40" s="278"/>
      <c r="H40" s="279"/>
      <c r="I40" s="278"/>
      <c r="J40" s="279"/>
      <c r="K40" s="278"/>
      <c r="L40" s="279"/>
      <c r="M40" s="278"/>
      <c r="N40" s="279"/>
      <c r="O40" s="316"/>
      <c r="P40" s="279"/>
      <c r="Q40" s="278"/>
      <c r="R40" s="279"/>
      <c r="S40" s="278"/>
      <c r="T40" s="279"/>
      <c r="U40" s="278"/>
      <c r="V40" s="279"/>
      <c r="W40" s="278"/>
      <c r="X40" s="279"/>
      <c r="Y40" s="278"/>
      <c r="Z40" s="279"/>
      <c r="AA40" s="316"/>
      <c r="AB40" s="279"/>
      <c r="AC40" s="278"/>
      <c r="AD40" s="279"/>
      <c r="AE40" s="278"/>
      <c r="AF40" s="279"/>
      <c r="AG40" s="278"/>
      <c r="AH40" s="279"/>
      <c r="AI40" s="278"/>
      <c r="AJ40" s="279"/>
      <c r="AK40" s="278"/>
      <c r="AL40" s="279"/>
      <c r="AM40" s="316"/>
      <c r="AN40" s="279"/>
      <c r="AO40" s="278"/>
      <c r="AP40" s="279"/>
      <c r="AQ40" s="278"/>
      <c r="AR40" s="279"/>
      <c r="AS40" s="278"/>
      <c r="AT40" s="279"/>
      <c r="AU40" s="278"/>
      <c r="AV40" s="279"/>
      <c r="AW40" s="278"/>
      <c r="AX40" s="279"/>
      <c r="AY40" s="316"/>
      <c r="AZ40" s="279"/>
      <c r="BA40" s="278"/>
      <c r="BB40" s="279"/>
      <c r="BC40" s="278"/>
      <c r="BD40" s="279"/>
      <c r="BE40" s="278"/>
      <c r="BF40" s="279"/>
      <c r="BG40" s="278"/>
      <c r="BH40" s="279"/>
      <c r="BI40" s="278"/>
      <c r="BJ40" s="279"/>
      <c r="BK40" s="316"/>
      <c r="BL40" s="279"/>
      <c r="BM40" s="278"/>
      <c r="BN40" s="279"/>
      <c r="BO40" s="278"/>
      <c r="BP40" s="279"/>
      <c r="BQ40" s="278"/>
      <c r="BR40" s="279"/>
      <c r="BS40" s="278"/>
      <c r="BT40" s="279"/>
      <c r="BU40" s="278"/>
      <c r="BV40" s="279"/>
      <c r="BW40" s="316"/>
      <c r="BX40" s="279"/>
      <c r="BY40" s="278"/>
      <c r="BZ40" s="279"/>
      <c r="CA40" s="278"/>
      <c r="CB40" s="279"/>
      <c r="CC40" s="278"/>
      <c r="CD40" s="279"/>
      <c r="CE40" s="278"/>
      <c r="CF40" s="279"/>
      <c r="CG40" s="278"/>
      <c r="CH40" s="279"/>
      <c r="CI40" s="316"/>
      <c r="CJ40" s="279"/>
      <c r="CK40" s="278"/>
      <c r="CL40" s="279"/>
      <c r="CM40" s="278"/>
      <c r="CN40" s="279"/>
      <c r="CO40" s="278"/>
      <c r="CP40" s="279"/>
      <c r="CQ40" s="278"/>
      <c r="CR40" s="279"/>
      <c r="CS40" s="278"/>
      <c r="CT40" s="279"/>
      <c r="CU40" s="316"/>
      <c r="CV40" s="279"/>
      <c r="CW40" s="278"/>
      <c r="CX40" s="279"/>
      <c r="CY40" s="278"/>
      <c r="CZ40" s="279"/>
      <c r="DA40" s="278"/>
      <c r="DB40" s="279"/>
      <c r="DC40" s="278"/>
      <c r="DD40" s="279"/>
      <c r="DE40" s="278"/>
      <c r="DF40" s="279"/>
      <c r="DG40" s="316"/>
      <c r="DH40" s="279"/>
      <c r="DI40" s="278"/>
      <c r="DJ40" s="279"/>
      <c r="DK40" s="278"/>
      <c r="DL40" s="279"/>
      <c r="DM40" s="278"/>
      <c r="DN40" s="279"/>
      <c r="DO40" s="278"/>
      <c r="DP40" s="279"/>
      <c r="DQ40" s="278"/>
      <c r="DR40" s="279"/>
      <c r="DS40" s="316"/>
    </row>
    <row r="41" spans="1:123" s="72" customFormat="1">
      <c r="A41" s="367" t="s">
        <v>183</v>
      </c>
      <c r="B41" s="70">
        <f t="shared" si="0"/>
        <v>0</v>
      </c>
      <c r="C41" s="352"/>
      <c r="D41" s="277"/>
      <c r="E41" s="278"/>
      <c r="F41" s="279"/>
      <c r="G41" s="278"/>
      <c r="H41" s="279"/>
      <c r="I41" s="278"/>
      <c r="J41" s="279"/>
      <c r="K41" s="278"/>
      <c r="L41" s="279"/>
      <c r="M41" s="278"/>
      <c r="N41" s="279"/>
      <c r="O41" s="316"/>
      <c r="P41" s="279"/>
      <c r="Q41" s="278"/>
      <c r="R41" s="279"/>
      <c r="S41" s="278"/>
      <c r="T41" s="279"/>
      <c r="U41" s="278"/>
      <c r="V41" s="279"/>
      <c r="W41" s="278"/>
      <c r="X41" s="279"/>
      <c r="Y41" s="278"/>
      <c r="Z41" s="279"/>
      <c r="AA41" s="316"/>
      <c r="AB41" s="279"/>
      <c r="AC41" s="278"/>
      <c r="AD41" s="279"/>
      <c r="AE41" s="278"/>
      <c r="AF41" s="279"/>
      <c r="AG41" s="278"/>
      <c r="AH41" s="279"/>
      <c r="AI41" s="278"/>
      <c r="AJ41" s="279"/>
      <c r="AK41" s="278"/>
      <c r="AL41" s="279"/>
      <c r="AM41" s="316"/>
      <c r="AN41" s="279"/>
      <c r="AO41" s="278"/>
      <c r="AP41" s="279"/>
      <c r="AQ41" s="278"/>
      <c r="AR41" s="279"/>
      <c r="AS41" s="278"/>
      <c r="AT41" s="279"/>
      <c r="AU41" s="278"/>
      <c r="AV41" s="279"/>
      <c r="AW41" s="278"/>
      <c r="AX41" s="279"/>
      <c r="AY41" s="316"/>
      <c r="AZ41" s="279"/>
      <c r="BA41" s="278"/>
      <c r="BB41" s="279"/>
      <c r="BC41" s="278"/>
      <c r="BD41" s="279"/>
      <c r="BE41" s="278"/>
      <c r="BF41" s="279"/>
      <c r="BG41" s="278"/>
      <c r="BH41" s="279"/>
      <c r="BI41" s="278"/>
      <c r="BJ41" s="279"/>
      <c r="BK41" s="316"/>
      <c r="BL41" s="279"/>
      <c r="BM41" s="278"/>
      <c r="BN41" s="279"/>
      <c r="BO41" s="278"/>
      <c r="BP41" s="279"/>
      <c r="BQ41" s="278"/>
      <c r="BR41" s="279"/>
      <c r="BS41" s="278"/>
      <c r="BT41" s="279"/>
      <c r="BU41" s="278"/>
      <c r="BV41" s="279"/>
      <c r="BW41" s="316"/>
      <c r="BX41" s="279"/>
      <c r="BY41" s="278"/>
      <c r="BZ41" s="279"/>
      <c r="CA41" s="278"/>
      <c r="CB41" s="279"/>
      <c r="CC41" s="278"/>
      <c r="CD41" s="279"/>
      <c r="CE41" s="278"/>
      <c r="CF41" s="279"/>
      <c r="CG41" s="278"/>
      <c r="CH41" s="279"/>
      <c r="CI41" s="316"/>
      <c r="CJ41" s="279"/>
      <c r="CK41" s="278"/>
      <c r="CL41" s="279"/>
      <c r="CM41" s="278"/>
      <c r="CN41" s="279"/>
      <c r="CO41" s="278"/>
      <c r="CP41" s="279"/>
      <c r="CQ41" s="278"/>
      <c r="CR41" s="279"/>
      <c r="CS41" s="278"/>
      <c r="CT41" s="279"/>
      <c r="CU41" s="316"/>
      <c r="CV41" s="279"/>
      <c r="CW41" s="278"/>
      <c r="CX41" s="279"/>
      <c r="CY41" s="278"/>
      <c r="CZ41" s="279"/>
      <c r="DA41" s="278"/>
      <c r="DB41" s="279"/>
      <c r="DC41" s="278"/>
      <c r="DD41" s="279"/>
      <c r="DE41" s="278"/>
      <c r="DF41" s="279"/>
      <c r="DG41" s="316"/>
      <c r="DH41" s="279"/>
      <c r="DI41" s="278"/>
      <c r="DJ41" s="279"/>
      <c r="DK41" s="278"/>
      <c r="DL41" s="279"/>
      <c r="DM41" s="278"/>
      <c r="DN41" s="279"/>
      <c r="DO41" s="278"/>
      <c r="DP41" s="279"/>
      <c r="DQ41" s="278"/>
      <c r="DR41" s="279"/>
      <c r="DS41" s="316"/>
    </row>
    <row r="42" spans="1:123" s="74" customFormat="1">
      <c r="A42" s="368" t="s">
        <v>184</v>
      </c>
      <c r="B42" s="44">
        <f t="shared" si="0"/>
        <v>0</v>
      </c>
      <c r="C42" s="353"/>
      <c r="D42" s="280"/>
      <c r="E42" s="281"/>
      <c r="F42" s="282"/>
      <c r="G42" s="281"/>
      <c r="H42" s="282"/>
      <c r="I42" s="281"/>
      <c r="J42" s="282"/>
      <c r="K42" s="281"/>
      <c r="L42" s="282"/>
      <c r="M42" s="281"/>
      <c r="N42" s="282"/>
      <c r="O42" s="317"/>
      <c r="P42" s="282"/>
      <c r="Q42" s="281"/>
      <c r="R42" s="282"/>
      <c r="S42" s="281"/>
      <c r="T42" s="282"/>
      <c r="U42" s="281"/>
      <c r="V42" s="282"/>
      <c r="W42" s="281"/>
      <c r="X42" s="282"/>
      <c r="Y42" s="281"/>
      <c r="Z42" s="282"/>
      <c r="AA42" s="317"/>
      <c r="AB42" s="282"/>
      <c r="AC42" s="281"/>
      <c r="AD42" s="282"/>
      <c r="AE42" s="281"/>
      <c r="AF42" s="282"/>
      <c r="AG42" s="281"/>
      <c r="AH42" s="282"/>
      <c r="AI42" s="281"/>
      <c r="AJ42" s="282"/>
      <c r="AK42" s="281"/>
      <c r="AL42" s="282"/>
      <c r="AM42" s="317"/>
      <c r="AN42" s="282"/>
      <c r="AO42" s="281"/>
      <c r="AP42" s="282"/>
      <c r="AQ42" s="281"/>
      <c r="AR42" s="282"/>
      <c r="AS42" s="281"/>
      <c r="AT42" s="282"/>
      <c r="AU42" s="281"/>
      <c r="AV42" s="282"/>
      <c r="AW42" s="281"/>
      <c r="AX42" s="282"/>
      <c r="AY42" s="317"/>
      <c r="AZ42" s="282"/>
      <c r="BA42" s="281"/>
      <c r="BB42" s="282"/>
      <c r="BC42" s="281"/>
      <c r="BD42" s="282"/>
      <c r="BE42" s="281"/>
      <c r="BF42" s="282"/>
      <c r="BG42" s="281"/>
      <c r="BH42" s="282"/>
      <c r="BI42" s="281"/>
      <c r="BJ42" s="282"/>
      <c r="BK42" s="317"/>
      <c r="BL42" s="282"/>
      <c r="BM42" s="281"/>
      <c r="BN42" s="282"/>
      <c r="BO42" s="281"/>
      <c r="BP42" s="282"/>
      <c r="BQ42" s="281"/>
      <c r="BR42" s="282"/>
      <c r="BS42" s="281"/>
      <c r="BT42" s="282"/>
      <c r="BU42" s="281"/>
      <c r="BV42" s="282"/>
      <c r="BW42" s="317"/>
      <c r="BX42" s="282"/>
      <c r="BY42" s="281"/>
      <c r="BZ42" s="282"/>
      <c r="CA42" s="281"/>
      <c r="CB42" s="282"/>
      <c r="CC42" s="281"/>
      <c r="CD42" s="282"/>
      <c r="CE42" s="281"/>
      <c r="CF42" s="282"/>
      <c r="CG42" s="281"/>
      <c r="CH42" s="282"/>
      <c r="CI42" s="317"/>
      <c r="CJ42" s="282"/>
      <c r="CK42" s="281"/>
      <c r="CL42" s="282"/>
      <c r="CM42" s="281"/>
      <c r="CN42" s="282"/>
      <c r="CO42" s="281"/>
      <c r="CP42" s="282"/>
      <c r="CQ42" s="281"/>
      <c r="CR42" s="282"/>
      <c r="CS42" s="281"/>
      <c r="CT42" s="282"/>
      <c r="CU42" s="317"/>
      <c r="CV42" s="282"/>
      <c r="CW42" s="281"/>
      <c r="CX42" s="282"/>
      <c r="CY42" s="281"/>
      <c r="CZ42" s="282"/>
      <c r="DA42" s="281"/>
      <c r="DB42" s="282"/>
      <c r="DC42" s="281"/>
      <c r="DD42" s="282"/>
      <c r="DE42" s="281"/>
      <c r="DF42" s="282"/>
      <c r="DG42" s="317"/>
      <c r="DH42" s="282"/>
      <c r="DI42" s="281"/>
      <c r="DJ42" s="282"/>
      <c r="DK42" s="281"/>
      <c r="DL42" s="282"/>
      <c r="DM42" s="281"/>
      <c r="DN42" s="282"/>
      <c r="DO42" s="281"/>
      <c r="DP42" s="282"/>
      <c r="DQ42" s="281"/>
      <c r="DR42" s="282"/>
      <c r="DS42" s="317"/>
    </row>
    <row r="43" spans="1:123" s="77" customFormat="1">
      <c r="A43" s="369" t="s">
        <v>158</v>
      </c>
      <c r="B43" s="75">
        <f t="shared" si="0"/>
        <v>0</v>
      </c>
      <c r="C43" s="354"/>
      <c r="D43" s="283"/>
      <c r="E43" s="284"/>
      <c r="F43" s="285"/>
      <c r="G43" s="284"/>
      <c r="H43" s="285"/>
      <c r="I43" s="284"/>
      <c r="J43" s="285"/>
      <c r="K43" s="284"/>
      <c r="L43" s="285"/>
      <c r="M43" s="284"/>
      <c r="N43" s="285"/>
      <c r="O43" s="318"/>
      <c r="P43" s="285"/>
      <c r="Q43" s="284"/>
      <c r="R43" s="285"/>
      <c r="S43" s="284"/>
      <c r="T43" s="285"/>
      <c r="U43" s="284"/>
      <c r="V43" s="285"/>
      <c r="W43" s="284"/>
      <c r="X43" s="285"/>
      <c r="Y43" s="284"/>
      <c r="Z43" s="285"/>
      <c r="AA43" s="318"/>
      <c r="AB43" s="285"/>
      <c r="AC43" s="284"/>
      <c r="AD43" s="285"/>
      <c r="AE43" s="284"/>
      <c r="AF43" s="285"/>
      <c r="AG43" s="284"/>
      <c r="AH43" s="285"/>
      <c r="AI43" s="284"/>
      <c r="AJ43" s="285"/>
      <c r="AK43" s="284"/>
      <c r="AL43" s="285"/>
      <c r="AM43" s="318"/>
      <c r="AN43" s="285"/>
      <c r="AO43" s="284"/>
      <c r="AP43" s="285"/>
      <c r="AQ43" s="284"/>
      <c r="AR43" s="285"/>
      <c r="AS43" s="284"/>
      <c r="AT43" s="285"/>
      <c r="AU43" s="284"/>
      <c r="AV43" s="285"/>
      <c r="AW43" s="284"/>
      <c r="AX43" s="285"/>
      <c r="AY43" s="318"/>
      <c r="AZ43" s="285"/>
      <c r="BA43" s="284"/>
      <c r="BB43" s="285"/>
      <c r="BC43" s="284"/>
      <c r="BD43" s="285"/>
      <c r="BE43" s="284"/>
      <c r="BF43" s="285"/>
      <c r="BG43" s="284"/>
      <c r="BH43" s="285"/>
      <c r="BI43" s="284"/>
      <c r="BJ43" s="285"/>
      <c r="BK43" s="318"/>
      <c r="BL43" s="285"/>
      <c r="BM43" s="284"/>
      <c r="BN43" s="285"/>
      <c r="BO43" s="284"/>
      <c r="BP43" s="285"/>
      <c r="BQ43" s="284"/>
      <c r="BR43" s="285"/>
      <c r="BS43" s="284"/>
      <c r="BT43" s="285"/>
      <c r="BU43" s="284"/>
      <c r="BV43" s="285"/>
      <c r="BW43" s="318"/>
      <c r="BX43" s="285"/>
      <c r="BY43" s="284"/>
      <c r="BZ43" s="285"/>
      <c r="CA43" s="284"/>
      <c r="CB43" s="285"/>
      <c r="CC43" s="284"/>
      <c r="CD43" s="285"/>
      <c r="CE43" s="284"/>
      <c r="CF43" s="285"/>
      <c r="CG43" s="284"/>
      <c r="CH43" s="285"/>
      <c r="CI43" s="318"/>
      <c r="CJ43" s="285"/>
      <c r="CK43" s="284"/>
      <c r="CL43" s="285"/>
      <c r="CM43" s="284"/>
      <c r="CN43" s="285"/>
      <c r="CO43" s="284"/>
      <c r="CP43" s="285"/>
      <c r="CQ43" s="284"/>
      <c r="CR43" s="285"/>
      <c r="CS43" s="284"/>
      <c r="CT43" s="285"/>
      <c r="CU43" s="318"/>
      <c r="CV43" s="285"/>
      <c r="CW43" s="284"/>
      <c r="CX43" s="285"/>
      <c r="CY43" s="284"/>
      <c r="CZ43" s="285"/>
      <c r="DA43" s="284"/>
      <c r="DB43" s="285"/>
      <c r="DC43" s="284"/>
      <c r="DD43" s="285"/>
      <c r="DE43" s="284"/>
      <c r="DF43" s="285"/>
      <c r="DG43" s="318"/>
      <c r="DH43" s="285"/>
      <c r="DI43" s="284"/>
      <c r="DJ43" s="285"/>
      <c r="DK43" s="284"/>
      <c r="DL43" s="285"/>
      <c r="DM43" s="284"/>
      <c r="DN43" s="285"/>
      <c r="DO43" s="284"/>
      <c r="DP43" s="285"/>
      <c r="DQ43" s="284"/>
      <c r="DR43" s="285"/>
      <c r="DS43" s="318"/>
    </row>
    <row r="44" spans="1:123" s="74" customFormat="1">
      <c r="A44" s="368" t="s">
        <v>185</v>
      </c>
      <c r="B44" s="44">
        <f t="shared" si="0"/>
        <v>0</v>
      </c>
      <c r="C44" s="353"/>
      <c r="D44" s="280"/>
      <c r="E44" s="281"/>
      <c r="F44" s="282"/>
      <c r="G44" s="281"/>
      <c r="H44" s="282"/>
      <c r="I44" s="281"/>
      <c r="J44" s="282"/>
      <c r="K44" s="281"/>
      <c r="L44" s="282"/>
      <c r="M44" s="281"/>
      <c r="N44" s="282"/>
      <c r="O44" s="317"/>
      <c r="P44" s="282"/>
      <c r="Q44" s="281"/>
      <c r="R44" s="282"/>
      <c r="S44" s="281"/>
      <c r="T44" s="282"/>
      <c r="U44" s="281"/>
      <c r="V44" s="282"/>
      <c r="W44" s="281"/>
      <c r="X44" s="282"/>
      <c r="Y44" s="281"/>
      <c r="Z44" s="282"/>
      <c r="AA44" s="317"/>
      <c r="AB44" s="282"/>
      <c r="AC44" s="281"/>
      <c r="AD44" s="282"/>
      <c r="AE44" s="281"/>
      <c r="AF44" s="282"/>
      <c r="AG44" s="281"/>
      <c r="AH44" s="282"/>
      <c r="AI44" s="281"/>
      <c r="AJ44" s="282"/>
      <c r="AK44" s="281"/>
      <c r="AL44" s="282"/>
      <c r="AM44" s="317"/>
      <c r="AN44" s="282"/>
      <c r="AO44" s="281"/>
      <c r="AP44" s="282"/>
      <c r="AQ44" s="281"/>
      <c r="AR44" s="282"/>
      <c r="AS44" s="281"/>
      <c r="AT44" s="282"/>
      <c r="AU44" s="281"/>
      <c r="AV44" s="282"/>
      <c r="AW44" s="281"/>
      <c r="AX44" s="282"/>
      <c r="AY44" s="317"/>
      <c r="AZ44" s="282"/>
      <c r="BA44" s="281"/>
      <c r="BB44" s="282"/>
      <c r="BC44" s="281"/>
      <c r="BD44" s="282"/>
      <c r="BE44" s="281"/>
      <c r="BF44" s="282"/>
      <c r="BG44" s="281"/>
      <c r="BH44" s="282"/>
      <c r="BI44" s="281"/>
      <c r="BJ44" s="282"/>
      <c r="BK44" s="317"/>
      <c r="BL44" s="282"/>
      <c r="BM44" s="281"/>
      <c r="BN44" s="282"/>
      <c r="BO44" s="281"/>
      <c r="BP44" s="282"/>
      <c r="BQ44" s="281"/>
      <c r="BR44" s="282"/>
      <c r="BS44" s="281"/>
      <c r="BT44" s="282"/>
      <c r="BU44" s="281"/>
      <c r="BV44" s="282"/>
      <c r="BW44" s="317"/>
      <c r="BX44" s="282"/>
      <c r="BY44" s="281"/>
      <c r="BZ44" s="282"/>
      <c r="CA44" s="281"/>
      <c r="CB44" s="282"/>
      <c r="CC44" s="281"/>
      <c r="CD44" s="282"/>
      <c r="CE44" s="281"/>
      <c r="CF44" s="282"/>
      <c r="CG44" s="281"/>
      <c r="CH44" s="282"/>
      <c r="CI44" s="317"/>
      <c r="CJ44" s="282"/>
      <c r="CK44" s="281"/>
      <c r="CL44" s="282"/>
      <c r="CM44" s="281"/>
      <c r="CN44" s="282"/>
      <c r="CO44" s="281"/>
      <c r="CP44" s="282"/>
      <c r="CQ44" s="281"/>
      <c r="CR44" s="282"/>
      <c r="CS44" s="281"/>
      <c r="CT44" s="282"/>
      <c r="CU44" s="317"/>
      <c r="CV44" s="282"/>
      <c r="CW44" s="281"/>
      <c r="CX44" s="282"/>
      <c r="CY44" s="281"/>
      <c r="CZ44" s="282"/>
      <c r="DA44" s="281"/>
      <c r="DB44" s="282"/>
      <c r="DC44" s="281"/>
      <c r="DD44" s="282"/>
      <c r="DE44" s="281"/>
      <c r="DF44" s="282"/>
      <c r="DG44" s="317"/>
      <c r="DH44" s="282"/>
      <c r="DI44" s="281"/>
      <c r="DJ44" s="282"/>
      <c r="DK44" s="281"/>
      <c r="DL44" s="282"/>
      <c r="DM44" s="281"/>
      <c r="DN44" s="282"/>
      <c r="DO44" s="281"/>
      <c r="DP44" s="282"/>
      <c r="DQ44" s="281"/>
      <c r="DR44" s="282"/>
      <c r="DS44" s="317"/>
    </row>
    <row r="45" spans="1:123" s="77" customFormat="1">
      <c r="A45" s="369" t="s">
        <v>158</v>
      </c>
      <c r="B45" s="75">
        <f t="shared" si="0"/>
        <v>0</v>
      </c>
      <c r="C45" s="354"/>
      <c r="D45" s="283"/>
      <c r="E45" s="284"/>
      <c r="F45" s="285"/>
      <c r="G45" s="284"/>
      <c r="H45" s="285"/>
      <c r="I45" s="284"/>
      <c r="J45" s="285"/>
      <c r="K45" s="284"/>
      <c r="L45" s="285"/>
      <c r="M45" s="284"/>
      <c r="N45" s="285"/>
      <c r="O45" s="318"/>
      <c r="P45" s="285"/>
      <c r="Q45" s="284"/>
      <c r="R45" s="285"/>
      <c r="S45" s="284"/>
      <c r="T45" s="285"/>
      <c r="U45" s="284"/>
      <c r="V45" s="285"/>
      <c r="W45" s="284"/>
      <c r="X45" s="285"/>
      <c r="Y45" s="284"/>
      <c r="Z45" s="285"/>
      <c r="AA45" s="318"/>
      <c r="AB45" s="285"/>
      <c r="AC45" s="284"/>
      <c r="AD45" s="285"/>
      <c r="AE45" s="284"/>
      <c r="AF45" s="285"/>
      <c r="AG45" s="284"/>
      <c r="AH45" s="285"/>
      <c r="AI45" s="284"/>
      <c r="AJ45" s="285"/>
      <c r="AK45" s="284"/>
      <c r="AL45" s="285"/>
      <c r="AM45" s="318"/>
      <c r="AN45" s="285"/>
      <c r="AO45" s="284"/>
      <c r="AP45" s="285"/>
      <c r="AQ45" s="284"/>
      <c r="AR45" s="285"/>
      <c r="AS45" s="284"/>
      <c r="AT45" s="285"/>
      <c r="AU45" s="284"/>
      <c r="AV45" s="285"/>
      <c r="AW45" s="284"/>
      <c r="AX45" s="285"/>
      <c r="AY45" s="318"/>
      <c r="AZ45" s="285"/>
      <c r="BA45" s="284"/>
      <c r="BB45" s="285"/>
      <c r="BC45" s="284"/>
      <c r="BD45" s="285"/>
      <c r="BE45" s="284"/>
      <c r="BF45" s="285"/>
      <c r="BG45" s="284"/>
      <c r="BH45" s="285"/>
      <c r="BI45" s="284"/>
      <c r="BJ45" s="285"/>
      <c r="BK45" s="318"/>
      <c r="BL45" s="285"/>
      <c r="BM45" s="284"/>
      <c r="BN45" s="285"/>
      <c r="BO45" s="284"/>
      <c r="BP45" s="285"/>
      <c r="BQ45" s="284"/>
      <c r="BR45" s="285"/>
      <c r="BS45" s="284"/>
      <c r="BT45" s="285"/>
      <c r="BU45" s="284"/>
      <c r="BV45" s="285"/>
      <c r="BW45" s="318"/>
      <c r="BX45" s="285"/>
      <c r="BY45" s="284"/>
      <c r="BZ45" s="285"/>
      <c r="CA45" s="284"/>
      <c r="CB45" s="285"/>
      <c r="CC45" s="284"/>
      <c r="CD45" s="285"/>
      <c r="CE45" s="284"/>
      <c r="CF45" s="285"/>
      <c r="CG45" s="284"/>
      <c r="CH45" s="285"/>
      <c r="CI45" s="318"/>
      <c r="CJ45" s="285"/>
      <c r="CK45" s="284"/>
      <c r="CL45" s="285"/>
      <c r="CM45" s="284"/>
      <c r="CN45" s="285"/>
      <c r="CO45" s="284"/>
      <c r="CP45" s="285"/>
      <c r="CQ45" s="284"/>
      <c r="CR45" s="285"/>
      <c r="CS45" s="284"/>
      <c r="CT45" s="285"/>
      <c r="CU45" s="318"/>
      <c r="CV45" s="285"/>
      <c r="CW45" s="284"/>
      <c r="CX45" s="285"/>
      <c r="CY45" s="284"/>
      <c r="CZ45" s="285"/>
      <c r="DA45" s="284"/>
      <c r="DB45" s="285"/>
      <c r="DC45" s="284"/>
      <c r="DD45" s="285"/>
      <c r="DE45" s="284"/>
      <c r="DF45" s="285"/>
      <c r="DG45" s="318"/>
      <c r="DH45" s="285"/>
      <c r="DI45" s="284"/>
      <c r="DJ45" s="285"/>
      <c r="DK45" s="284"/>
      <c r="DL45" s="285"/>
      <c r="DM45" s="284"/>
      <c r="DN45" s="285"/>
      <c r="DO45" s="284"/>
      <c r="DP45" s="285"/>
      <c r="DQ45" s="284"/>
      <c r="DR45" s="285"/>
      <c r="DS45" s="318"/>
    </row>
    <row r="46" spans="1:123" s="72" customFormat="1">
      <c r="A46" s="367" t="s">
        <v>186</v>
      </c>
      <c r="B46" s="70">
        <f t="shared" si="0"/>
        <v>0</v>
      </c>
      <c r="C46" s="352"/>
      <c r="D46" s="277"/>
      <c r="E46" s="278"/>
      <c r="F46" s="279"/>
      <c r="G46" s="278"/>
      <c r="H46" s="279"/>
      <c r="I46" s="278"/>
      <c r="J46" s="279"/>
      <c r="K46" s="278"/>
      <c r="L46" s="279"/>
      <c r="M46" s="278"/>
      <c r="N46" s="279"/>
      <c r="O46" s="316"/>
      <c r="P46" s="279"/>
      <c r="Q46" s="278"/>
      <c r="R46" s="279"/>
      <c r="S46" s="278"/>
      <c r="T46" s="279"/>
      <c r="U46" s="278"/>
      <c r="V46" s="279"/>
      <c r="W46" s="278"/>
      <c r="X46" s="279"/>
      <c r="Y46" s="278"/>
      <c r="Z46" s="279"/>
      <c r="AA46" s="316"/>
      <c r="AB46" s="279"/>
      <c r="AC46" s="278"/>
      <c r="AD46" s="279"/>
      <c r="AE46" s="278"/>
      <c r="AF46" s="279"/>
      <c r="AG46" s="278"/>
      <c r="AH46" s="279"/>
      <c r="AI46" s="278"/>
      <c r="AJ46" s="279"/>
      <c r="AK46" s="278"/>
      <c r="AL46" s="279"/>
      <c r="AM46" s="316"/>
      <c r="AN46" s="279"/>
      <c r="AO46" s="278"/>
      <c r="AP46" s="279"/>
      <c r="AQ46" s="278"/>
      <c r="AR46" s="279"/>
      <c r="AS46" s="278"/>
      <c r="AT46" s="279"/>
      <c r="AU46" s="278"/>
      <c r="AV46" s="279"/>
      <c r="AW46" s="278"/>
      <c r="AX46" s="279"/>
      <c r="AY46" s="316"/>
      <c r="AZ46" s="279"/>
      <c r="BA46" s="278"/>
      <c r="BB46" s="279"/>
      <c r="BC46" s="278"/>
      <c r="BD46" s="279"/>
      <c r="BE46" s="278"/>
      <c r="BF46" s="279"/>
      <c r="BG46" s="278"/>
      <c r="BH46" s="279"/>
      <c r="BI46" s="278"/>
      <c r="BJ46" s="279"/>
      <c r="BK46" s="316"/>
      <c r="BL46" s="279"/>
      <c r="BM46" s="278"/>
      <c r="BN46" s="279"/>
      <c r="BO46" s="278"/>
      <c r="BP46" s="279"/>
      <c r="BQ46" s="278"/>
      <c r="BR46" s="279"/>
      <c r="BS46" s="278"/>
      <c r="BT46" s="279"/>
      <c r="BU46" s="278"/>
      <c r="BV46" s="279"/>
      <c r="BW46" s="316"/>
      <c r="BX46" s="279"/>
      <c r="BY46" s="278"/>
      <c r="BZ46" s="279"/>
      <c r="CA46" s="278"/>
      <c r="CB46" s="279"/>
      <c r="CC46" s="278"/>
      <c r="CD46" s="279"/>
      <c r="CE46" s="278"/>
      <c r="CF46" s="279"/>
      <c r="CG46" s="278"/>
      <c r="CH46" s="279"/>
      <c r="CI46" s="316"/>
      <c r="CJ46" s="279"/>
      <c r="CK46" s="278"/>
      <c r="CL46" s="279"/>
      <c r="CM46" s="278"/>
      <c r="CN46" s="279"/>
      <c r="CO46" s="278"/>
      <c r="CP46" s="279"/>
      <c r="CQ46" s="278"/>
      <c r="CR46" s="279"/>
      <c r="CS46" s="278"/>
      <c r="CT46" s="279"/>
      <c r="CU46" s="316"/>
      <c r="CV46" s="279"/>
      <c r="CW46" s="278"/>
      <c r="CX46" s="279"/>
      <c r="CY46" s="278"/>
      <c r="CZ46" s="279"/>
      <c r="DA46" s="278"/>
      <c r="DB46" s="279"/>
      <c r="DC46" s="278"/>
      <c r="DD46" s="279"/>
      <c r="DE46" s="278"/>
      <c r="DF46" s="279"/>
      <c r="DG46" s="316"/>
      <c r="DH46" s="279"/>
      <c r="DI46" s="278"/>
      <c r="DJ46" s="279"/>
      <c r="DK46" s="278"/>
      <c r="DL46" s="279"/>
      <c r="DM46" s="278"/>
      <c r="DN46" s="279"/>
      <c r="DO46" s="278"/>
      <c r="DP46" s="279"/>
      <c r="DQ46" s="278"/>
      <c r="DR46" s="279"/>
      <c r="DS46" s="316"/>
    </row>
    <row r="47" spans="1:123" s="72" customFormat="1">
      <c r="A47" s="367" t="s">
        <v>187</v>
      </c>
      <c r="B47" s="70">
        <f t="shared" si="0"/>
        <v>0</v>
      </c>
      <c r="C47" s="352"/>
      <c r="D47" s="277"/>
      <c r="E47" s="278"/>
      <c r="F47" s="279"/>
      <c r="G47" s="278"/>
      <c r="H47" s="279"/>
      <c r="I47" s="278"/>
      <c r="J47" s="279"/>
      <c r="K47" s="278"/>
      <c r="L47" s="279"/>
      <c r="M47" s="278"/>
      <c r="N47" s="279"/>
      <c r="O47" s="316"/>
      <c r="P47" s="279"/>
      <c r="Q47" s="278"/>
      <c r="R47" s="279"/>
      <c r="S47" s="278"/>
      <c r="T47" s="279"/>
      <c r="U47" s="278"/>
      <c r="V47" s="279"/>
      <c r="W47" s="278"/>
      <c r="X47" s="279"/>
      <c r="Y47" s="278"/>
      <c r="Z47" s="279"/>
      <c r="AA47" s="316"/>
      <c r="AB47" s="279"/>
      <c r="AC47" s="278"/>
      <c r="AD47" s="279"/>
      <c r="AE47" s="278"/>
      <c r="AF47" s="279"/>
      <c r="AG47" s="278"/>
      <c r="AH47" s="279"/>
      <c r="AI47" s="278"/>
      <c r="AJ47" s="279"/>
      <c r="AK47" s="278"/>
      <c r="AL47" s="279"/>
      <c r="AM47" s="316"/>
      <c r="AN47" s="279"/>
      <c r="AO47" s="278"/>
      <c r="AP47" s="279"/>
      <c r="AQ47" s="278"/>
      <c r="AR47" s="279"/>
      <c r="AS47" s="278"/>
      <c r="AT47" s="279"/>
      <c r="AU47" s="278"/>
      <c r="AV47" s="279"/>
      <c r="AW47" s="278"/>
      <c r="AX47" s="279"/>
      <c r="AY47" s="316"/>
      <c r="AZ47" s="279"/>
      <c r="BA47" s="278"/>
      <c r="BB47" s="279"/>
      <c r="BC47" s="278"/>
      <c r="BD47" s="279"/>
      <c r="BE47" s="278"/>
      <c r="BF47" s="279"/>
      <c r="BG47" s="278"/>
      <c r="BH47" s="279"/>
      <c r="BI47" s="278"/>
      <c r="BJ47" s="279"/>
      <c r="BK47" s="316"/>
      <c r="BL47" s="279"/>
      <c r="BM47" s="278"/>
      <c r="BN47" s="279"/>
      <c r="BO47" s="278"/>
      <c r="BP47" s="279"/>
      <c r="BQ47" s="278"/>
      <c r="BR47" s="279"/>
      <c r="BS47" s="278"/>
      <c r="BT47" s="279"/>
      <c r="BU47" s="278"/>
      <c r="BV47" s="279"/>
      <c r="BW47" s="316"/>
      <c r="BX47" s="279"/>
      <c r="BY47" s="278"/>
      <c r="BZ47" s="279"/>
      <c r="CA47" s="278"/>
      <c r="CB47" s="279"/>
      <c r="CC47" s="278"/>
      <c r="CD47" s="279"/>
      <c r="CE47" s="278"/>
      <c r="CF47" s="279"/>
      <c r="CG47" s="278"/>
      <c r="CH47" s="279"/>
      <c r="CI47" s="316"/>
      <c r="CJ47" s="279"/>
      <c r="CK47" s="278"/>
      <c r="CL47" s="279"/>
      <c r="CM47" s="278"/>
      <c r="CN47" s="279"/>
      <c r="CO47" s="278"/>
      <c r="CP47" s="279"/>
      <c r="CQ47" s="278"/>
      <c r="CR47" s="279"/>
      <c r="CS47" s="278"/>
      <c r="CT47" s="279"/>
      <c r="CU47" s="316"/>
      <c r="CV47" s="279"/>
      <c r="CW47" s="278"/>
      <c r="CX47" s="279"/>
      <c r="CY47" s="278"/>
      <c r="CZ47" s="279"/>
      <c r="DA47" s="278"/>
      <c r="DB47" s="279"/>
      <c r="DC47" s="278"/>
      <c r="DD47" s="279"/>
      <c r="DE47" s="278"/>
      <c r="DF47" s="279"/>
      <c r="DG47" s="316"/>
      <c r="DH47" s="279"/>
      <c r="DI47" s="278"/>
      <c r="DJ47" s="279"/>
      <c r="DK47" s="278"/>
      <c r="DL47" s="279"/>
      <c r="DM47" s="278"/>
      <c r="DN47" s="279"/>
      <c r="DO47" s="278"/>
      <c r="DP47" s="279"/>
      <c r="DQ47" s="278"/>
      <c r="DR47" s="279"/>
      <c r="DS47" s="316"/>
    </row>
    <row r="48" spans="1:123" s="78" customFormat="1">
      <c r="A48" s="371" t="s">
        <v>188</v>
      </c>
      <c r="B48" s="44">
        <f t="shared" si="0"/>
        <v>0</v>
      </c>
      <c r="C48" s="353"/>
      <c r="D48" s="357">
        <f t="shared" ref="D48:N48" si="216">D38+D40+D41+D42+D44+D47</f>
        <v>0</v>
      </c>
      <c r="E48" s="281"/>
      <c r="F48" s="104">
        <f t="shared" si="216"/>
        <v>0</v>
      </c>
      <c r="G48" s="281"/>
      <c r="H48" s="104">
        <f t="shared" si="216"/>
        <v>0</v>
      </c>
      <c r="I48" s="281"/>
      <c r="J48" s="104">
        <f t="shared" si="216"/>
        <v>0</v>
      </c>
      <c r="K48" s="281"/>
      <c r="L48" s="104">
        <f t="shared" si="216"/>
        <v>0</v>
      </c>
      <c r="M48" s="281"/>
      <c r="N48" s="104">
        <f t="shared" si="216"/>
        <v>0</v>
      </c>
      <c r="O48" s="317"/>
      <c r="P48" s="104">
        <f t="shared" ref="P48" si="217">P38+P40+P41+P42+P44+P47</f>
        <v>0</v>
      </c>
      <c r="Q48" s="281"/>
      <c r="R48" s="104">
        <f t="shared" ref="R48" si="218">R38+R40+R41+R42+R44+R47</f>
        <v>0</v>
      </c>
      <c r="S48" s="281"/>
      <c r="T48" s="104">
        <f t="shared" ref="T48" si="219">T38+T40+T41+T42+T44+T47</f>
        <v>0</v>
      </c>
      <c r="U48" s="281"/>
      <c r="V48" s="104">
        <f t="shared" ref="V48" si="220">V38+V40+V41+V42+V44+V47</f>
        <v>0</v>
      </c>
      <c r="W48" s="281"/>
      <c r="X48" s="104">
        <f t="shared" ref="X48" si="221">X38+X40+X41+X42+X44+X47</f>
        <v>0</v>
      </c>
      <c r="Y48" s="281"/>
      <c r="Z48" s="104">
        <f t="shared" ref="Z48" si="222">Z38+Z40+Z41+Z42+Z44+Z47</f>
        <v>0</v>
      </c>
      <c r="AA48" s="317"/>
      <c r="AB48" s="104">
        <f t="shared" ref="AB48:CJ48" si="223">AB38+AB40+AB41+AB42+AB44+AB47</f>
        <v>0</v>
      </c>
      <c r="AC48" s="281"/>
      <c r="AD48" s="104">
        <f t="shared" ref="AD48" si="224">AD38+AD40+AD41+AD42+AD44+AD47</f>
        <v>0</v>
      </c>
      <c r="AE48" s="281"/>
      <c r="AF48" s="104">
        <f t="shared" ref="AF48" si="225">AF38+AF40+AF41+AF42+AF44+AF47</f>
        <v>0</v>
      </c>
      <c r="AG48" s="281"/>
      <c r="AH48" s="104">
        <f t="shared" ref="AH48" si="226">AH38+AH40+AH41+AH42+AH44+AH47</f>
        <v>0</v>
      </c>
      <c r="AI48" s="281"/>
      <c r="AJ48" s="104">
        <f t="shared" ref="AJ48" si="227">AJ38+AJ40+AJ41+AJ42+AJ44+AJ47</f>
        <v>0</v>
      </c>
      <c r="AK48" s="281"/>
      <c r="AL48" s="104">
        <f t="shared" ref="AL48" si="228">AL38+AL40+AL41+AL42+AL44+AL47</f>
        <v>0</v>
      </c>
      <c r="AM48" s="317"/>
      <c r="AN48" s="104">
        <f t="shared" si="223"/>
        <v>0</v>
      </c>
      <c r="AO48" s="281"/>
      <c r="AP48" s="104">
        <f t="shared" ref="AP48" si="229">AP38+AP40+AP41+AP42+AP44+AP47</f>
        <v>0</v>
      </c>
      <c r="AQ48" s="281"/>
      <c r="AR48" s="104">
        <f t="shared" ref="AR48" si="230">AR38+AR40+AR41+AR42+AR44+AR47</f>
        <v>0</v>
      </c>
      <c r="AS48" s="281"/>
      <c r="AT48" s="104">
        <f t="shared" ref="AT48" si="231">AT38+AT40+AT41+AT42+AT44+AT47</f>
        <v>0</v>
      </c>
      <c r="AU48" s="281"/>
      <c r="AV48" s="104">
        <f t="shared" ref="AV48" si="232">AV38+AV40+AV41+AV42+AV44+AV47</f>
        <v>0</v>
      </c>
      <c r="AW48" s="281"/>
      <c r="AX48" s="104">
        <f t="shared" ref="AX48" si="233">AX38+AX40+AX41+AX42+AX44+AX47</f>
        <v>0</v>
      </c>
      <c r="AY48" s="317"/>
      <c r="AZ48" s="104">
        <f t="shared" si="223"/>
        <v>0</v>
      </c>
      <c r="BA48" s="281"/>
      <c r="BB48" s="104">
        <f t="shared" ref="BB48" si="234">BB38+BB40+BB41+BB42+BB44+BB47</f>
        <v>0</v>
      </c>
      <c r="BC48" s="281"/>
      <c r="BD48" s="104">
        <f t="shared" ref="BD48" si="235">BD38+BD40+BD41+BD42+BD44+BD47</f>
        <v>0</v>
      </c>
      <c r="BE48" s="281"/>
      <c r="BF48" s="104">
        <f t="shared" ref="BF48" si="236">BF38+BF40+BF41+BF42+BF44+BF47</f>
        <v>0</v>
      </c>
      <c r="BG48" s="281"/>
      <c r="BH48" s="104">
        <f t="shared" ref="BH48" si="237">BH38+BH40+BH41+BH42+BH44+BH47</f>
        <v>0</v>
      </c>
      <c r="BI48" s="281"/>
      <c r="BJ48" s="104">
        <f t="shared" ref="BJ48" si="238">BJ38+BJ40+BJ41+BJ42+BJ44+BJ47</f>
        <v>0</v>
      </c>
      <c r="BK48" s="317"/>
      <c r="BL48" s="104">
        <f t="shared" si="223"/>
        <v>0</v>
      </c>
      <c r="BM48" s="281"/>
      <c r="BN48" s="104">
        <f t="shared" ref="BN48" si="239">BN38+BN40+BN41+BN42+BN44+BN47</f>
        <v>0</v>
      </c>
      <c r="BO48" s="281"/>
      <c r="BP48" s="104">
        <f t="shared" ref="BP48" si="240">BP38+BP40+BP41+BP42+BP44+BP47</f>
        <v>0</v>
      </c>
      <c r="BQ48" s="281"/>
      <c r="BR48" s="104">
        <f t="shared" ref="BR48" si="241">BR38+BR40+BR41+BR42+BR44+BR47</f>
        <v>0</v>
      </c>
      <c r="BS48" s="281"/>
      <c r="BT48" s="104">
        <f t="shared" ref="BT48" si="242">BT38+BT40+BT41+BT42+BT44+BT47</f>
        <v>0</v>
      </c>
      <c r="BU48" s="281"/>
      <c r="BV48" s="104">
        <f t="shared" ref="BV48" si="243">BV38+BV40+BV41+BV42+BV44+BV47</f>
        <v>0</v>
      </c>
      <c r="BW48" s="317"/>
      <c r="BX48" s="104">
        <f t="shared" si="223"/>
        <v>0</v>
      </c>
      <c r="BY48" s="281"/>
      <c r="BZ48" s="104">
        <f t="shared" ref="BZ48" si="244">BZ38+BZ40+BZ41+BZ42+BZ44+BZ47</f>
        <v>0</v>
      </c>
      <c r="CA48" s="281"/>
      <c r="CB48" s="104">
        <f t="shared" ref="CB48" si="245">CB38+CB40+CB41+CB42+CB44+CB47</f>
        <v>0</v>
      </c>
      <c r="CC48" s="281"/>
      <c r="CD48" s="104">
        <f t="shared" ref="CD48" si="246">CD38+CD40+CD41+CD42+CD44+CD47</f>
        <v>0</v>
      </c>
      <c r="CE48" s="281"/>
      <c r="CF48" s="104">
        <f t="shared" ref="CF48" si="247">CF38+CF40+CF41+CF42+CF44+CF47</f>
        <v>0</v>
      </c>
      <c r="CG48" s="281"/>
      <c r="CH48" s="104">
        <f t="shared" ref="CH48" si="248">CH38+CH40+CH41+CH42+CH44+CH47</f>
        <v>0</v>
      </c>
      <c r="CI48" s="317"/>
      <c r="CJ48" s="104">
        <f t="shared" si="223"/>
        <v>0</v>
      </c>
      <c r="CK48" s="281"/>
      <c r="CL48" s="104">
        <f t="shared" ref="CL48" si="249">CL38+CL40+CL41+CL42+CL44+CL47</f>
        <v>0</v>
      </c>
      <c r="CM48" s="281"/>
      <c r="CN48" s="104">
        <f t="shared" ref="CN48" si="250">CN38+CN40+CN41+CN42+CN44+CN47</f>
        <v>0</v>
      </c>
      <c r="CO48" s="281"/>
      <c r="CP48" s="104">
        <f t="shared" ref="CP48" si="251">CP38+CP40+CP41+CP42+CP44+CP47</f>
        <v>0</v>
      </c>
      <c r="CQ48" s="281"/>
      <c r="CR48" s="104">
        <f t="shared" ref="CR48" si="252">CR38+CR40+CR41+CR42+CR44+CR47</f>
        <v>0</v>
      </c>
      <c r="CS48" s="281"/>
      <c r="CT48" s="104">
        <f t="shared" ref="CT48" si="253">CT38+CT40+CT41+CT42+CT44+CT47</f>
        <v>0</v>
      </c>
      <c r="CU48" s="317"/>
      <c r="CV48" s="104">
        <f t="shared" ref="CV48:DH48" si="254">CV38+CV40+CV41+CV42+CV44+CV47</f>
        <v>0</v>
      </c>
      <c r="CW48" s="281"/>
      <c r="CX48" s="104">
        <f t="shared" ref="CX48" si="255">CX38+CX40+CX41+CX42+CX44+CX47</f>
        <v>0</v>
      </c>
      <c r="CY48" s="281"/>
      <c r="CZ48" s="104">
        <f t="shared" ref="CZ48" si="256">CZ38+CZ40+CZ41+CZ42+CZ44+CZ47</f>
        <v>0</v>
      </c>
      <c r="DA48" s="281"/>
      <c r="DB48" s="104">
        <f t="shared" ref="DB48" si="257">DB38+DB40+DB41+DB42+DB44+DB47</f>
        <v>0</v>
      </c>
      <c r="DC48" s="281"/>
      <c r="DD48" s="104">
        <f t="shared" ref="DD48" si="258">DD38+DD40+DD41+DD42+DD44+DD47</f>
        <v>0</v>
      </c>
      <c r="DE48" s="281"/>
      <c r="DF48" s="104">
        <f t="shared" ref="DF48" si="259">DF38+DF40+DF41+DF42+DF44+DF47</f>
        <v>0</v>
      </c>
      <c r="DG48" s="317"/>
      <c r="DH48" s="104">
        <f t="shared" si="254"/>
        <v>0</v>
      </c>
      <c r="DI48" s="281"/>
      <c r="DJ48" s="104">
        <f t="shared" ref="DJ48" si="260">DJ38+DJ40+DJ41+DJ42+DJ44+DJ47</f>
        <v>0</v>
      </c>
      <c r="DK48" s="281"/>
      <c r="DL48" s="104">
        <f t="shared" ref="DL48" si="261">DL38+DL40+DL41+DL42+DL44+DL47</f>
        <v>0</v>
      </c>
      <c r="DM48" s="281"/>
      <c r="DN48" s="104">
        <f t="shared" ref="DN48" si="262">DN38+DN40+DN41+DN42+DN44+DN47</f>
        <v>0</v>
      </c>
      <c r="DO48" s="281"/>
      <c r="DP48" s="104">
        <f t="shared" ref="DP48" si="263">DP38+DP40+DP41+DP42+DP44+DP47</f>
        <v>0</v>
      </c>
      <c r="DQ48" s="281"/>
      <c r="DR48" s="104">
        <f t="shared" ref="DR48" si="264">DR38+DR40+DR41+DR42+DR44+DR47</f>
        <v>0</v>
      </c>
      <c r="DS48" s="317"/>
    </row>
    <row r="49" spans="1:123" s="80" customFormat="1">
      <c r="A49" s="374" t="s">
        <v>158</v>
      </c>
      <c r="B49" s="75">
        <f t="shared" si="0"/>
        <v>0</v>
      </c>
      <c r="C49" s="354"/>
      <c r="D49" s="358">
        <f t="shared" ref="D49:N49" si="265">D39+D43+D45</f>
        <v>0</v>
      </c>
      <c r="E49" s="284"/>
      <c r="F49" s="105">
        <f t="shared" si="265"/>
        <v>0</v>
      </c>
      <c r="G49" s="284"/>
      <c r="H49" s="105">
        <f t="shared" si="265"/>
        <v>0</v>
      </c>
      <c r="I49" s="284"/>
      <c r="J49" s="105">
        <f t="shared" si="265"/>
        <v>0</v>
      </c>
      <c r="K49" s="284"/>
      <c r="L49" s="105">
        <f t="shared" si="265"/>
        <v>0</v>
      </c>
      <c r="M49" s="284"/>
      <c r="N49" s="105">
        <f t="shared" si="265"/>
        <v>0</v>
      </c>
      <c r="O49" s="318"/>
      <c r="P49" s="105">
        <f t="shared" ref="P49" si="266">P39+P43+P45</f>
        <v>0</v>
      </c>
      <c r="Q49" s="284"/>
      <c r="R49" s="105">
        <f t="shared" ref="R49" si="267">R39+R43+R45</f>
        <v>0</v>
      </c>
      <c r="S49" s="284"/>
      <c r="T49" s="105">
        <f t="shared" ref="T49" si="268">T39+T43+T45</f>
        <v>0</v>
      </c>
      <c r="U49" s="284"/>
      <c r="V49" s="105">
        <f t="shared" ref="V49" si="269">V39+V43+V45</f>
        <v>0</v>
      </c>
      <c r="W49" s="284"/>
      <c r="X49" s="105">
        <f t="shared" ref="X49" si="270">X39+X43+X45</f>
        <v>0</v>
      </c>
      <c r="Y49" s="284"/>
      <c r="Z49" s="105">
        <f t="shared" ref="Z49" si="271">Z39+Z43+Z45</f>
        <v>0</v>
      </c>
      <c r="AA49" s="318"/>
      <c r="AB49" s="105">
        <f t="shared" ref="AB49:CJ49" si="272">AB39+AB43+AB45</f>
        <v>0</v>
      </c>
      <c r="AC49" s="284"/>
      <c r="AD49" s="105">
        <f t="shared" ref="AD49" si="273">AD39+AD43+AD45</f>
        <v>0</v>
      </c>
      <c r="AE49" s="284"/>
      <c r="AF49" s="105">
        <f t="shared" ref="AF49" si="274">AF39+AF43+AF45</f>
        <v>0</v>
      </c>
      <c r="AG49" s="284"/>
      <c r="AH49" s="105">
        <f t="shared" ref="AH49" si="275">AH39+AH43+AH45</f>
        <v>0</v>
      </c>
      <c r="AI49" s="284"/>
      <c r="AJ49" s="105">
        <f t="shared" ref="AJ49" si="276">AJ39+AJ43+AJ45</f>
        <v>0</v>
      </c>
      <c r="AK49" s="284"/>
      <c r="AL49" s="105">
        <f t="shared" ref="AL49" si="277">AL39+AL43+AL45</f>
        <v>0</v>
      </c>
      <c r="AM49" s="318"/>
      <c r="AN49" s="105">
        <f t="shared" si="272"/>
        <v>0</v>
      </c>
      <c r="AO49" s="284"/>
      <c r="AP49" s="105">
        <f t="shared" ref="AP49" si="278">AP39+AP43+AP45</f>
        <v>0</v>
      </c>
      <c r="AQ49" s="284"/>
      <c r="AR49" s="105">
        <f t="shared" ref="AR49" si="279">AR39+AR43+AR45</f>
        <v>0</v>
      </c>
      <c r="AS49" s="284"/>
      <c r="AT49" s="105">
        <f t="shared" ref="AT49" si="280">AT39+AT43+AT45</f>
        <v>0</v>
      </c>
      <c r="AU49" s="284"/>
      <c r="AV49" s="105">
        <f t="shared" ref="AV49" si="281">AV39+AV43+AV45</f>
        <v>0</v>
      </c>
      <c r="AW49" s="284"/>
      <c r="AX49" s="105">
        <f t="shared" ref="AX49" si="282">AX39+AX43+AX45</f>
        <v>0</v>
      </c>
      <c r="AY49" s="318"/>
      <c r="AZ49" s="105">
        <f t="shared" si="272"/>
        <v>0</v>
      </c>
      <c r="BA49" s="284"/>
      <c r="BB49" s="105">
        <f t="shared" ref="BB49" si="283">BB39+BB43+BB45</f>
        <v>0</v>
      </c>
      <c r="BC49" s="284"/>
      <c r="BD49" s="105">
        <f t="shared" ref="BD49" si="284">BD39+BD43+BD45</f>
        <v>0</v>
      </c>
      <c r="BE49" s="284"/>
      <c r="BF49" s="105">
        <f t="shared" ref="BF49" si="285">BF39+BF43+BF45</f>
        <v>0</v>
      </c>
      <c r="BG49" s="284"/>
      <c r="BH49" s="105">
        <f t="shared" ref="BH49" si="286">BH39+BH43+BH45</f>
        <v>0</v>
      </c>
      <c r="BI49" s="284"/>
      <c r="BJ49" s="105">
        <f t="shared" ref="BJ49" si="287">BJ39+BJ43+BJ45</f>
        <v>0</v>
      </c>
      <c r="BK49" s="318"/>
      <c r="BL49" s="105">
        <f t="shared" si="272"/>
        <v>0</v>
      </c>
      <c r="BM49" s="284"/>
      <c r="BN49" s="105">
        <f t="shared" ref="BN49" si="288">BN39+BN43+BN45</f>
        <v>0</v>
      </c>
      <c r="BO49" s="284"/>
      <c r="BP49" s="105">
        <f t="shared" ref="BP49" si="289">BP39+BP43+BP45</f>
        <v>0</v>
      </c>
      <c r="BQ49" s="284"/>
      <c r="BR49" s="105">
        <f t="shared" ref="BR49" si="290">BR39+BR43+BR45</f>
        <v>0</v>
      </c>
      <c r="BS49" s="284"/>
      <c r="BT49" s="105">
        <f t="shared" ref="BT49" si="291">BT39+BT43+BT45</f>
        <v>0</v>
      </c>
      <c r="BU49" s="284"/>
      <c r="BV49" s="105">
        <f t="shared" ref="BV49" si="292">BV39+BV43+BV45</f>
        <v>0</v>
      </c>
      <c r="BW49" s="318"/>
      <c r="BX49" s="105">
        <f t="shared" si="272"/>
        <v>0</v>
      </c>
      <c r="BY49" s="284"/>
      <c r="BZ49" s="105">
        <f t="shared" ref="BZ49" si="293">BZ39+BZ43+BZ45</f>
        <v>0</v>
      </c>
      <c r="CA49" s="284"/>
      <c r="CB49" s="105">
        <f t="shared" ref="CB49" si="294">CB39+CB43+CB45</f>
        <v>0</v>
      </c>
      <c r="CC49" s="284"/>
      <c r="CD49" s="105">
        <f t="shared" ref="CD49" si="295">CD39+CD43+CD45</f>
        <v>0</v>
      </c>
      <c r="CE49" s="284"/>
      <c r="CF49" s="105">
        <f t="shared" ref="CF49" si="296">CF39+CF43+CF45</f>
        <v>0</v>
      </c>
      <c r="CG49" s="284"/>
      <c r="CH49" s="105">
        <f t="shared" ref="CH49" si="297">CH39+CH43+CH45</f>
        <v>0</v>
      </c>
      <c r="CI49" s="318"/>
      <c r="CJ49" s="105">
        <f t="shared" si="272"/>
        <v>0</v>
      </c>
      <c r="CK49" s="284"/>
      <c r="CL49" s="105">
        <f t="shared" ref="CL49" si="298">CL39+CL43+CL45</f>
        <v>0</v>
      </c>
      <c r="CM49" s="284"/>
      <c r="CN49" s="105">
        <f t="shared" ref="CN49" si="299">CN39+CN43+CN45</f>
        <v>0</v>
      </c>
      <c r="CO49" s="284"/>
      <c r="CP49" s="105">
        <f t="shared" ref="CP49" si="300">CP39+CP43+CP45</f>
        <v>0</v>
      </c>
      <c r="CQ49" s="284"/>
      <c r="CR49" s="105">
        <f t="shared" ref="CR49" si="301">CR39+CR43+CR45</f>
        <v>0</v>
      </c>
      <c r="CS49" s="284"/>
      <c r="CT49" s="105">
        <f t="shared" ref="CT49" si="302">CT39+CT43+CT45</f>
        <v>0</v>
      </c>
      <c r="CU49" s="318"/>
      <c r="CV49" s="105">
        <f t="shared" ref="CV49:DH49" si="303">CV39+CV43+CV45</f>
        <v>0</v>
      </c>
      <c r="CW49" s="284"/>
      <c r="CX49" s="105">
        <f t="shared" ref="CX49" si="304">CX39+CX43+CX45</f>
        <v>0</v>
      </c>
      <c r="CY49" s="284"/>
      <c r="CZ49" s="105">
        <f t="shared" ref="CZ49" si="305">CZ39+CZ43+CZ45</f>
        <v>0</v>
      </c>
      <c r="DA49" s="284"/>
      <c r="DB49" s="105">
        <f t="shared" ref="DB49" si="306">DB39+DB43+DB45</f>
        <v>0</v>
      </c>
      <c r="DC49" s="284"/>
      <c r="DD49" s="105">
        <f t="shared" ref="DD49" si="307">DD39+DD43+DD45</f>
        <v>0</v>
      </c>
      <c r="DE49" s="284"/>
      <c r="DF49" s="105">
        <f t="shared" ref="DF49" si="308">DF39+DF43+DF45</f>
        <v>0</v>
      </c>
      <c r="DG49" s="318"/>
      <c r="DH49" s="105">
        <f t="shared" si="303"/>
        <v>0</v>
      </c>
      <c r="DI49" s="284"/>
      <c r="DJ49" s="105">
        <f t="shared" ref="DJ49" si="309">DJ39+DJ43+DJ45</f>
        <v>0</v>
      </c>
      <c r="DK49" s="284"/>
      <c r="DL49" s="105">
        <f t="shared" ref="DL49" si="310">DL39+DL43+DL45</f>
        <v>0</v>
      </c>
      <c r="DM49" s="284"/>
      <c r="DN49" s="105">
        <f t="shared" ref="DN49" si="311">DN39+DN43+DN45</f>
        <v>0</v>
      </c>
      <c r="DO49" s="284"/>
      <c r="DP49" s="105">
        <f t="shared" ref="DP49" si="312">DP39+DP43+DP45</f>
        <v>0</v>
      </c>
      <c r="DQ49" s="284"/>
      <c r="DR49" s="105">
        <f t="shared" ref="DR49" si="313">DR39+DR43+DR45</f>
        <v>0</v>
      </c>
      <c r="DS49" s="318"/>
    </row>
    <row r="50" spans="1:123" s="78" customFormat="1">
      <c r="A50" s="371" t="s">
        <v>189</v>
      </c>
      <c r="B50" s="44">
        <f t="shared" si="0"/>
        <v>0</v>
      </c>
      <c r="C50" s="353"/>
      <c r="D50" s="357">
        <f t="shared" ref="D50:N50" si="314">D33+D37+D48</f>
        <v>0</v>
      </c>
      <c r="E50" s="281"/>
      <c r="F50" s="104">
        <f t="shared" si="314"/>
        <v>0</v>
      </c>
      <c r="G50" s="281"/>
      <c r="H50" s="104">
        <f t="shared" si="314"/>
        <v>0</v>
      </c>
      <c r="I50" s="281"/>
      <c r="J50" s="104">
        <f t="shared" si="314"/>
        <v>0</v>
      </c>
      <c r="K50" s="281"/>
      <c r="L50" s="104">
        <f t="shared" si="314"/>
        <v>0</v>
      </c>
      <c r="M50" s="281"/>
      <c r="N50" s="104">
        <f t="shared" si="314"/>
        <v>0</v>
      </c>
      <c r="O50" s="317"/>
      <c r="P50" s="104">
        <f t="shared" ref="P50" si="315">P33+P37+P48</f>
        <v>0</v>
      </c>
      <c r="Q50" s="281"/>
      <c r="R50" s="104">
        <f t="shared" ref="R50" si="316">R33+R37+R48</f>
        <v>0</v>
      </c>
      <c r="S50" s="281"/>
      <c r="T50" s="104">
        <f t="shared" ref="T50" si="317">T33+T37+T48</f>
        <v>0</v>
      </c>
      <c r="U50" s="281"/>
      <c r="V50" s="104">
        <f t="shared" ref="V50" si="318">V33+V37+V48</f>
        <v>0</v>
      </c>
      <c r="W50" s="281"/>
      <c r="X50" s="104">
        <f t="shared" ref="X50" si="319">X33+X37+X48</f>
        <v>0</v>
      </c>
      <c r="Y50" s="281"/>
      <c r="Z50" s="104">
        <f t="shared" ref="Z50" si="320">Z33+Z37+Z48</f>
        <v>0</v>
      </c>
      <c r="AA50" s="317"/>
      <c r="AB50" s="104">
        <f t="shared" ref="AB50:CJ50" si="321">AB33+AB37+AB48</f>
        <v>0</v>
      </c>
      <c r="AC50" s="281"/>
      <c r="AD50" s="104">
        <f t="shared" ref="AD50" si="322">AD33+AD37+AD48</f>
        <v>0</v>
      </c>
      <c r="AE50" s="281"/>
      <c r="AF50" s="104">
        <f t="shared" ref="AF50" si="323">AF33+AF37+AF48</f>
        <v>0</v>
      </c>
      <c r="AG50" s="281"/>
      <c r="AH50" s="104">
        <f t="shared" ref="AH50" si="324">AH33+AH37+AH48</f>
        <v>0</v>
      </c>
      <c r="AI50" s="281"/>
      <c r="AJ50" s="104">
        <f t="shared" ref="AJ50" si="325">AJ33+AJ37+AJ48</f>
        <v>0</v>
      </c>
      <c r="AK50" s="281"/>
      <c r="AL50" s="104">
        <f t="shared" ref="AL50" si="326">AL33+AL37+AL48</f>
        <v>0</v>
      </c>
      <c r="AM50" s="317"/>
      <c r="AN50" s="104">
        <f t="shared" si="321"/>
        <v>0</v>
      </c>
      <c r="AO50" s="281"/>
      <c r="AP50" s="104">
        <f t="shared" ref="AP50" si="327">AP33+AP37+AP48</f>
        <v>0</v>
      </c>
      <c r="AQ50" s="281"/>
      <c r="AR50" s="104">
        <f t="shared" ref="AR50" si="328">AR33+AR37+AR48</f>
        <v>0</v>
      </c>
      <c r="AS50" s="281"/>
      <c r="AT50" s="104">
        <f t="shared" ref="AT50" si="329">AT33+AT37+AT48</f>
        <v>0</v>
      </c>
      <c r="AU50" s="281"/>
      <c r="AV50" s="104">
        <f t="shared" ref="AV50" si="330">AV33+AV37+AV48</f>
        <v>0</v>
      </c>
      <c r="AW50" s="281"/>
      <c r="AX50" s="104">
        <f t="shared" ref="AX50" si="331">AX33+AX37+AX48</f>
        <v>0</v>
      </c>
      <c r="AY50" s="317"/>
      <c r="AZ50" s="104">
        <f t="shared" si="321"/>
        <v>0</v>
      </c>
      <c r="BA50" s="281"/>
      <c r="BB50" s="104">
        <f t="shared" ref="BB50" si="332">BB33+BB37+BB48</f>
        <v>0</v>
      </c>
      <c r="BC50" s="281"/>
      <c r="BD50" s="104">
        <f t="shared" ref="BD50" si="333">BD33+BD37+BD48</f>
        <v>0</v>
      </c>
      <c r="BE50" s="281"/>
      <c r="BF50" s="104">
        <f t="shared" ref="BF50" si="334">BF33+BF37+BF48</f>
        <v>0</v>
      </c>
      <c r="BG50" s="281"/>
      <c r="BH50" s="104">
        <f t="shared" ref="BH50" si="335">BH33+BH37+BH48</f>
        <v>0</v>
      </c>
      <c r="BI50" s="281"/>
      <c r="BJ50" s="104">
        <f t="shared" ref="BJ50" si="336">BJ33+BJ37+BJ48</f>
        <v>0</v>
      </c>
      <c r="BK50" s="317"/>
      <c r="BL50" s="104">
        <f t="shared" si="321"/>
        <v>0</v>
      </c>
      <c r="BM50" s="281"/>
      <c r="BN50" s="104">
        <f t="shared" ref="BN50" si="337">BN33+BN37+BN48</f>
        <v>0</v>
      </c>
      <c r="BO50" s="281"/>
      <c r="BP50" s="104">
        <f t="shared" ref="BP50" si="338">BP33+BP37+BP48</f>
        <v>0</v>
      </c>
      <c r="BQ50" s="281"/>
      <c r="BR50" s="104">
        <f t="shared" ref="BR50" si="339">BR33+BR37+BR48</f>
        <v>0</v>
      </c>
      <c r="BS50" s="281"/>
      <c r="BT50" s="104">
        <f t="shared" ref="BT50" si="340">BT33+BT37+BT48</f>
        <v>0</v>
      </c>
      <c r="BU50" s="281"/>
      <c r="BV50" s="104">
        <f t="shared" ref="BV50" si="341">BV33+BV37+BV48</f>
        <v>0</v>
      </c>
      <c r="BW50" s="317"/>
      <c r="BX50" s="104">
        <f t="shared" si="321"/>
        <v>0</v>
      </c>
      <c r="BY50" s="281"/>
      <c r="BZ50" s="104">
        <f t="shared" ref="BZ50" si="342">BZ33+BZ37+BZ48</f>
        <v>0</v>
      </c>
      <c r="CA50" s="281"/>
      <c r="CB50" s="104">
        <f t="shared" ref="CB50" si="343">CB33+CB37+CB48</f>
        <v>0</v>
      </c>
      <c r="CC50" s="281"/>
      <c r="CD50" s="104">
        <f t="shared" ref="CD50" si="344">CD33+CD37+CD48</f>
        <v>0</v>
      </c>
      <c r="CE50" s="281"/>
      <c r="CF50" s="104">
        <f t="shared" ref="CF50" si="345">CF33+CF37+CF48</f>
        <v>0</v>
      </c>
      <c r="CG50" s="281"/>
      <c r="CH50" s="104">
        <f t="shared" ref="CH50" si="346">CH33+CH37+CH48</f>
        <v>0</v>
      </c>
      <c r="CI50" s="317"/>
      <c r="CJ50" s="104">
        <f t="shared" si="321"/>
        <v>0</v>
      </c>
      <c r="CK50" s="281"/>
      <c r="CL50" s="104">
        <f t="shared" ref="CL50" si="347">CL33+CL37+CL48</f>
        <v>0</v>
      </c>
      <c r="CM50" s="281"/>
      <c r="CN50" s="104">
        <f t="shared" ref="CN50" si="348">CN33+CN37+CN48</f>
        <v>0</v>
      </c>
      <c r="CO50" s="281"/>
      <c r="CP50" s="104">
        <f t="shared" ref="CP50" si="349">CP33+CP37+CP48</f>
        <v>0</v>
      </c>
      <c r="CQ50" s="281"/>
      <c r="CR50" s="104">
        <f t="shared" ref="CR50" si="350">CR33+CR37+CR48</f>
        <v>0</v>
      </c>
      <c r="CS50" s="281"/>
      <c r="CT50" s="104">
        <f t="shared" ref="CT50" si="351">CT33+CT37+CT48</f>
        <v>0</v>
      </c>
      <c r="CU50" s="317"/>
      <c r="CV50" s="104">
        <f t="shared" ref="CV50:DH50" si="352">CV33+CV37+CV48</f>
        <v>0</v>
      </c>
      <c r="CW50" s="281"/>
      <c r="CX50" s="104">
        <f t="shared" ref="CX50" si="353">CX33+CX37+CX48</f>
        <v>0</v>
      </c>
      <c r="CY50" s="281"/>
      <c r="CZ50" s="104">
        <f t="shared" ref="CZ50" si="354">CZ33+CZ37+CZ48</f>
        <v>0</v>
      </c>
      <c r="DA50" s="281"/>
      <c r="DB50" s="104">
        <f t="shared" ref="DB50" si="355">DB33+DB37+DB48</f>
        <v>0</v>
      </c>
      <c r="DC50" s="281"/>
      <c r="DD50" s="104">
        <f t="shared" ref="DD50" si="356">DD33+DD37+DD48</f>
        <v>0</v>
      </c>
      <c r="DE50" s="281"/>
      <c r="DF50" s="104">
        <f t="shared" ref="DF50" si="357">DF33+DF37+DF48</f>
        <v>0</v>
      </c>
      <c r="DG50" s="317"/>
      <c r="DH50" s="104">
        <f t="shared" si="352"/>
        <v>0</v>
      </c>
      <c r="DI50" s="281"/>
      <c r="DJ50" s="104">
        <f t="shared" ref="DJ50" si="358">DJ33+DJ37+DJ48</f>
        <v>0</v>
      </c>
      <c r="DK50" s="281"/>
      <c r="DL50" s="104">
        <f t="shared" ref="DL50" si="359">DL33+DL37+DL48</f>
        <v>0</v>
      </c>
      <c r="DM50" s="281"/>
      <c r="DN50" s="104">
        <f t="shared" ref="DN50" si="360">DN33+DN37+DN48</f>
        <v>0</v>
      </c>
      <c r="DO50" s="281"/>
      <c r="DP50" s="104">
        <f t="shared" ref="DP50" si="361">DP33+DP37+DP48</f>
        <v>0</v>
      </c>
      <c r="DQ50" s="281"/>
      <c r="DR50" s="104">
        <f t="shared" ref="DR50" si="362">DR33+DR37+DR48</f>
        <v>0</v>
      </c>
      <c r="DS50" s="317"/>
    </row>
    <row r="51" spans="1:123" s="80" customFormat="1">
      <c r="A51" s="374" t="s">
        <v>158</v>
      </c>
      <c r="B51" s="75">
        <f t="shared" si="0"/>
        <v>0</v>
      </c>
      <c r="C51" s="354"/>
      <c r="D51" s="358">
        <f t="shared" ref="D51:N51" si="363">D49</f>
        <v>0</v>
      </c>
      <c r="E51" s="284"/>
      <c r="F51" s="105">
        <f t="shared" si="363"/>
        <v>0</v>
      </c>
      <c r="G51" s="284"/>
      <c r="H51" s="105">
        <f t="shared" si="363"/>
        <v>0</v>
      </c>
      <c r="I51" s="284"/>
      <c r="J51" s="105">
        <f t="shared" si="363"/>
        <v>0</v>
      </c>
      <c r="K51" s="284"/>
      <c r="L51" s="105">
        <f t="shared" si="363"/>
        <v>0</v>
      </c>
      <c r="M51" s="284"/>
      <c r="N51" s="105">
        <f t="shared" si="363"/>
        <v>0</v>
      </c>
      <c r="O51" s="318"/>
      <c r="P51" s="105">
        <f t="shared" ref="P51" si="364">P49</f>
        <v>0</v>
      </c>
      <c r="Q51" s="284"/>
      <c r="R51" s="105">
        <f t="shared" ref="R51" si="365">R49</f>
        <v>0</v>
      </c>
      <c r="S51" s="284"/>
      <c r="T51" s="105">
        <f t="shared" ref="T51" si="366">T49</f>
        <v>0</v>
      </c>
      <c r="U51" s="284"/>
      <c r="V51" s="105">
        <f t="shared" ref="V51" si="367">V49</f>
        <v>0</v>
      </c>
      <c r="W51" s="284"/>
      <c r="X51" s="105">
        <f t="shared" ref="X51" si="368">X49</f>
        <v>0</v>
      </c>
      <c r="Y51" s="284"/>
      <c r="Z51" s="105">
        <f t="shared" ref="Z51" si="369">Z49</f>
        <v>0</v>
      </c>
      <c r="AA51" s="318"/>
      <c r="AB51" s="105">
        <f t="shared" ref="AB51:CJ51" si="370">AB49</f>
        <v>0</v>
      </c>
      <c r="AC51" s="284"/>
      <c r="AD51" s="105">
        <f t="shared" ref="AD51" si="371">AD49</f>
        <v>0</v>
      </c>
      <c r="AE51" s="284"/>
      <c r="AF51" s="105">
        <f t="shared" ref="AF51" si="372">AF49</f>
        <v>0</v>
      </c>
      <c r="AG51" s="284"/>
      <c r="AH51" s="105">
        <f t="shared" ref="AH51" si="373">AH49</f>
        <v>0</v>
      </c>
      <c r="AI51" s="284"/>
      <c r="AJ51" s="105">
        <f t="shared" ref="AJ51" si="374">AJ49</f>
        <v>0</v>
      </c>
      <c r="AK51" s="284"/>
      <c r="AL51" s="105">
        <f t="shared" ref="AL51" si="375">AL49</f>
        <v>0</v>
      </c>
      <c r="AM51" s="318"/>
      <c r="AN51" s="105">
        <f t="shared" si="370"/>
        <v>0</v>
      </c>
      <c r="AO51" s="284"/>
      <c r="AP51" s="105">
        <f t="shared" ref="AP51" si="376">AP49</f>
        <v>0</v>
      </c>
      <c r="AQ51" s="284"/>
      <c r="AR51" s="105">
        <f t="shared" ref="AR51" si="377">AR49</f>
        <v>0</v>
      </c>
      <c r="AS51" s="284"/>
      <c r="AT51" s="105">
        <f t="shared" ref="AT51" si="378">AT49</f>
        <v>0</v>
      </c>
      <c r="AU51" s="284"/>
      <c r="AV51" s="105">
        <f t="shared" ref="AV51" si="379">AV49</f>
        <v>0</v>
      </c>
      <c r="AW51" s="284"/>
      <c r="AX51" s="105">
        <f t="shared" ref="AX51" si="380">AX49</f>
        <v>0</v>
      </c>
      <c r="AY51" s="318"/>
      <c r="AZ51" s="105">
        <f t="shared" si="370"/>
        <v>0</v>
      </c>
      <c r="BA51" s="284"/>
      <c r="BB51" s="105">
        <f t="shared" ref="BB51" si="381">BB49</f>
        <v>0</v>
      </c>
      <c r="BC51" s="284"/>
      <c r="BD51" s="105">
        <f t="shared" ref="BD51" si="382">BD49</f>
        <v>0</v>
      </c>
      <c r="BE51" s="284"/>
      <c r="BF51" s="105">
        <f t="shared" ref="BF51" si="383">BF49</f>
        <v>0</v>
      </c>
      <c r="BG51" s="284"/>
      <c r="BH51" s="105">
        <f t="shared" ref="BH51" si="384">BH49</f>
        <v>0</v>
      </c>
      <c r="BI51" s="284"/>
      <c r="BJ51" s="105">
        <f t="shared" ref="BJ51" si="385">BJ49</f>
        <v>0</v>
      </c>
      <c r="BK51" s="318"/>
      <c r="BL51" s="105">
        <f t="shared" si="370"/>
        <v>0</v>
      </c>
      <c r="BM51" s="284"/>
      <c r="BN51" s="105">
        <f t="shared" ref="BN51" si="386">BN49</f>
        <v>0</v>
      </c>
      <c r="BO51" s="284"/>
      <c r="BP51" s="105">
        <f t="shared" ref="BP51" si="387">BP49</f>
        <v>0</v>
      </c>
      <c r="BQ51" s="284"/>
      <c r="BR51" s="105">
        <f t="shared" ref="BR51" si="388">BR49</f>
        <v>0</v>
      </c>
      <c r="BS51" s="284"/>
      <c r="BT51" s="105">
        <f t="shared" ref="BT51" si="389">BT49</f>
        <v>0</v>
      </c>
      <c r="BU51" s="284"/>
      <c r="BV51" s="105">
        <f t="shared" ref="BV51" si="390">BV49</f>
        <v>0</v>
      </c>
      <c r="BW51" s="318"/>
      <c r="BX51" s="105">
        <f t="shared" si="370"/>
        <v>0</v>
      </c>
      <c r="BY51" s="284"/>
      <c r="BZ51" s="105">
        <f t="shared" ref="BZ51" si="391">BZ49</f>
        <v>0</v>
      </c>
      <c r="CA51" s="284"/>
      <c r="CB51" s="105">
        <f t="shared" ref="CB51" si="392">CB49</f>
        <v>0</v>
      </c>
      <c r="CC51" s="284"/>
      <c r="CD51" s="105">
        <f t="shared" ref="CD51" si="393">CD49</f>
        <v>0</v>
      </c>
      <c r="CE51" s="284"/>
      <c r="CF51" s="105">
        <f t="shared" ref="CF51" si="394">CF49</f>
        <v>0</v>
      </c>
      <c r="CG51" s="284"/>
      <c r="CH51" s="105">
        <f t="shared" ref="CH51" si="395">CH49</f>
        <v>0</v>
      </c>
      <c r="CI51" s="318"/>
      <c r="CJ51" s="105">
        <f t="shared" si="370"/>
        <v>0</v>
      </c>
      <c r="CK51" s="284"/>
      <c r="CL51" s="105">
        <f t="shared" ref="CL51" si="396">CL49</f>
        <v>0</v>
      </c>
      <c r="CM51" s="284"/>
      <c r="CN51" s="105">
        <f t="shared" ref="CN51" si="397">CN49</f>
        <v>0</v>
      </c>
      <c r="CO51" s="284"/>
      <c r="CP51" s="105">
        <f t="shared" ref="CP51" si="398">CP49</f>
        <v>0</v>
      </c>
      <c r="CQ51" s="284"/>
      <c r="CR51" s="105">
        <f t="shared" ref="CR51" si="399">CR49</f>
        <v>0</v>
      </c>
      <c r="CS51" s="284"/>
      <c r="CT51" s="105">
        <f t="shared" ref="CT51" si="400">CT49</f>
        <v>0</v>
      </c>
      <c r="CU51" s="318"/>
      <c r="CV51" s="105">
        <f t="shared" ref="CV51:DH51" si="401">CV49</f>
        <v>0</v>
      </c>
      <c r="CW51" s="284"/>
      <c r="CX51" s="105">
        <f t="shared" ref="CX51" si="402">CX49</f>
        <v>0</v>
      </c>
      <c r="CY51" s="284"/>
      <c r="CZ51" s="105">
        <f t="shared" ref="CZ51" si="403">CZ49</f>
        <v>0</v>
      </c>
      <c r="DA51" s="284"/>
      <c r="DB51" s="105">
        <f t="shared" ref="DB51" si="404">DB49</f>
        <v>0</v>
      </c>
      <c r="DC51" s="284"/>
      <c r="DD51" s="105">
        <f t="shared" ref="DD51" si="405">DD49</f>
        <v>0</v>
      </c>
      <c r="DE51" s="284"/>
      <c r="DF51" s="105">
        <f t="shared" ref="DF51" si="406">DF49</f>
        <v>0</v>
      </c>
      <c r="DG51" s="318"/>
      <c r="DH51" s="105">
        <f t="shared" si="401"/>
        <v>0</v>
      </c>
      <c r="DI51" s="284"/>
      <c r="DJ51" s="105">
        <f t="shared" ref="DJ51" si="407">DJ49</f>
        <v>0</v>
      </c>
      <c r="DK51" s="284"/>
      <c r="DL51" s="105">
        <f t="shared" ref="DL51" si="408">DL49</f>
        <v>0</v>
      </c>
      <c r="DM51" s="284"/>
      <c r="DN51" s="105">
        <f t="shared" ref="DN51" si="409">DN49</f>
        <v>0</v>
      </c>
      <c r="DO51" s="284"/>
      <c r="DP51" s="105">
        <f t="shared" ref="DP51" si="410">DP49</f>
        <v>0</v>
      </c>
      <c r="DQ51" s="284"/>
      <c r="DR51" s="105">
        <f t="shared" ref="DR51" si="411">DR49</f>
        <v>0</v>
      </c>
      <c r="DS51" s="318"/>
    </row>
    <row r="52" spans="1:123" s="72" customFormat="1">
      <c r="A52" s="367" t="s">
        <v>190</v>
      </c>
      <c r="B52" s="70">
        <f t="shared" si="0"/>
        <v>0</v>
      </c>
      <c r="C52" s="352"/>
      <c r="D52" s="277"/>
      <c r="E52" s="278"/>
      <c r="F52" s="279"/>
      <c r="G52" s="278"/>
      <c r="H52" s="279"/>
      <c r="I52" s="278"/>
      <c r="J52" s="279"/>
      <c r="K52" s="278"/>
      <c r="L52" s="279"/>
      <c r="M52" s="278"/>
      <c r="N52" s="279"/>
      <c r="O52" s="316"/>
      <c r="P52" s="279"/>
      <c r="Q52" s="278"/>
      <c r="R52" s="279"/>
      <c r="S52" s="278"/>
      <c r="T52" s="279"/>
      <c r="U52" s="278"/>
      <c r="V52" s="279"/>
      <c r="W52" s="278"/>
      <c r="X52" s="279"/>
      <c r="Y52" s="278"/>
      <c r="Z52" s="279"/>
      <c r="AA52" s="316"/>
      <c r="AB52" s="279"/>
      <c r="AC52" s="278"/>
      <c r="AD52" s="279"/>
      <c r="AE52" s="278"/>
      <c r="AF52" s="279"/>
      <c r="AG52" s="278"/>
      <c r="AH52" s="279"/>
      <c r="AI52" s="278"/>
      <c r="AJ52" s="279"/>
      <c r="AK52" s="278"/>
      <c r="AL52" s="279"/>
      <c r="AM52" s="316"/>
      <c r="AN52" s="279"/>
      <c r="AO52" s="278"/>
      <c r="AP52" s="279"/>
      <c r="AQ52" s="278"/>
      <c r="AR52" s="279"/>
      <c r="AS52" s="278"/>
      <c r="AT52" s="279"/>
      <c r="AU52" s="278"/>
      <c r="AV52" s="279"/>
      <c r="AW52" s="278"/>
      <c r="AX52" s="279"/>
      <c r="AY52" s="316"/>
      <c r="AZ52" s="279"/>
      <c r="BA52" s="278"/>
      <c r="BB52" s="279"/>
      <c r="BC52" s="278"/>
      <c r="BD52" s="279"/>
      <c r="BE52" s="278"/>
      <c r="BF52" s="279"/>
      <c r="BG52" s="278"/>
      <c r="BH52" s="279"/>
      <c r="BI52" s="278"/>
      <c r="BJ52" s="279"/>
      <c r="BK52" s="316"/>
      <c r="BL52" s="279"/>
      <c r="BM52" s="278"/>
      <c r="BN52" s="279"/>
      <c r="BO52" s="278"/>
      <c r="BP52" s="279"/>
      <c r="BQ52" s="278"/>
      <c r="BR52" s="279"/>
      <c r="BS52" s="278"/>
      <c r="BT52" s="279"/>
      <c r="BU52" s="278"/>
      <c r="BV52" s="279"/>
      <c r="BW52" s="316"/>
      <c r="BX52" s="279"/>
      <c r="BY52" s="278"/>
      <c r="BZ52" s="279"/>
      <c r="CA52" s="278"/>
      <c r="CB52" s="279"/>
      <c r="CC52" s="278"/>
      <c r="CD52" s="279"/>
      <c r="CE52" s="278"/>
      <c r="CF52" s="279"/>
      <c r="CG52" s="278"/>
      <c r="CH52" s="279"/>
      <c r="CI52" s="316"/>
      <c r="CJ52" s="279"/>
      <c r="CK52" s="278"/>
      <c r="CL52" s="279"/>
      <c r="CM52" s="278"/>
      <c r="CN52" s="279"/>
      <c r="CO52" s="278"/>
      <c r="CP52" s="279"/>
      <c r="CQ52" s="278"/>
      <c r="CR52" s="279"/>
      <c r="CS52" s="278"/>
      <c r="CT52" s="279"/>
      <c r="CU52" s="316"/>
      <c r="CV52" s="279"/>
      <c r="CW52" s="278"/>
      <c r="CX52" s="279"/>
      <c r="CY52" s="278"/>
      <c r="CZ52" s="279"/>
      <c r="DA52" s="278"/>
      <c r="DB52" s="279"/>
      <c r="DC52" s="278"/>
      <c r="DD52" s="279"/>
      <c r="DE52" s="278"/>
      <c r="DF52" s="279"/>
      <c r="DG52" s="316"/>
      <c r="DH52" s="279"/>
      <c r="DI52" s="278"/>
      <c r="DJ52" s="279"/>
      <c r="DK52" s="278"/>
      <c r="DL52" s="279"/>
      <c r="DM52" s="278"/>
      <c r="DN52" s="279"/>
      <c r="DO52" s="278"/>
      <c r="DP52" s="279"/>
      <c r="DQ52" s="278"/>
      <c r="DR52" s="279"/>
      <c r="DS52" s="316"/>
    </row>
    <row r="53" spans="1:123" s="74" customFormat="1">
      <c r="A53" s="371" t="s">
        <v>191</v>
      </c>
      <c r="B53" s="44">
        <f t="shared" si="0"/>
        <v>0</v>
      </c>
      <c r="C53" s="355"/>
      <c r="D53" s="357">
        <f t="shared" ref="D53:F53" si="412">D26+D50+D52</f>
        <v>0</v>
      </c>
      <c r="E53" s="286"/>
      <c r="F53" s="104">
        <f t="shared" si="412"/>
        <v>0</v>
      </c>
      <c r="G53" s="286" t="s">
        <v>156</v>
      </c>
      <c r="H53" s="104">
        <f t="shared" ref="H53" si="413">H26+H50+H52</f>
        <v>0</v>
      </c>
      <c r="I53" s="286" t="s">
        <v>156</v>
      </c>
      <c r="J53" s="104">
        <f t="shared" ref="J53" si="414">J26+J50+J52</f>
        <v>0</v>
      </c>
      <c r="K53" s="286" t="s">
        <v>156</v>
      </c>
      <c r="L53" s="104">
        <f t="shared" ref="L53" si="415">L26+L50+L52</f>
        <v>0</v>
      </c>
      <c r="M53" s="286" t="s">
        <v>156</v>
      </c>
      <c r="N53" s="104">
        <f t="shared" ref="N53" si="416">N26+N50+N52</f>
        <v>0</v>
      </c>
      <c r="O53" s="286" t="s">
        <v>156</v>
      </c>
      <c r="P53" s="104">
        <f t="shared" ref="P53" si="417">P26+P50+P52</f>
        <v>0</v>
      </c>
      <c r="Q53" s="286" t="s">
        <v>156</v>
      </c>
      <c r="R53" s="104">
        <f t="shared" ref="R53" si="418">R26+R50+R52</f>
        <v>0</v>
      </c>
      <c r="S53" s="286" t="s">
        <v>156</v>
      </c>
      <c r="T53" s="104">
        <f t="shared" ref="T53" si="419">T26+T50+T52</f>
        <v>0</v>
      </c>
      <c r="U53" s="286" t="s">
        <v>156</v>
      </c>
      <c r="V53" s="104">
        <f t="shared" ref="V53" si="420">V26+V50+V52</f>
        <v>0</v>
      </c>
      <c r="W53" s="286" t="s">
        <v>156</v>
      </c>
      <c r="X53" s="104">
        <f t="shared" ref="X53" si="421">X26+X50+X52</f>
        <v>0</v>
      </c>
      <c r="Y53" s="286" t="s">
        <v>156</v>
      </c>
      <c r="Z53" s="104">
        <f t="shared" ref="Z53" si="422">Z26+Z50+Z52</f>
        <v>0</v>
      </c>
      <c r="AA53" s="286" t="s">
        <v>156</v>
      </c>
      <c r="AB53" s="104">
        <f t="shared" ref="AB53" si="423">AB26+AB50+AB52</f>
        <v>0</v>
      </c>
      <c r="AC53" s="286" t="s">
        <v>156</v>
      </c>
      <c r="AD53" s="104">
        <f t="shared" ref="AD53" si="424">AD26+AD50+AD52</f>
        <v>0</v>
      </c>
      <c r="AE53" s="286" t="s">
        <v>156</v>
      </c>
      <c r="AF53" s="104">
        <f t="shared" ref="AF53" si="425">AF26+AF50+AF52</f>
        <v>0</v>
      </c>
      <c r="AG53" s="286" t="s">
        <v>156</v>
      </c>
      <c r="AH53" s="104">
        <f t="shared" ref="AH53" si="426">AH26+AH50+AH52</f>
        <v>0</v>
      </c>
      <c r="AI53" s="286" t="s">
        <v>156</v>
      </c>
      <c r="AJ53" s="104">
        <f t="shared" ref="AJ53" si="427">AJ26+AJ50+AJ52</f>
        <v>0</v>
      </c>
      <c r="AK53" s="286" t="s">
        <v>156</v>
      </c>
      <c r="AL53" s="104">
        <f t="shared" ref="AL53" si="428">AL26+AL50+AL52</f>
        <v>0</v>
      </c>
      <c r="AM53" s="286" t="s">
        <v>156</v>
      </c>
      <c r="AN53" s="104">
        <f t="shared" ref="AN53" si="429">AN26+AN50+AN52</f>
        <v>0</v>
      </c>
      <c r="AO53" s="286" t="s">
        <v>156</v>
      </c>
      <c r="AP53" s="104">
        <f t="shared" ref="AP53" si="430">AP26+AP50+AP52</f>
        <v>0</v>
      </c>
      <c r="AQ53" s="286" t="s">
        <v>156</v>
      </c>
      <c r="AR53" s="104">
        <f t="shared" ref="AR53" si="431">AR26+AR50+AR52</f>
        <v>0</v>
      </c>
      <c r="AS53" s="286" t="s">
        <v>156</v>
      </c>
      <c r="AT53" s="104">
        <f t="shared" ref="AT53" si="432">AT26+AT50+AT52</f>
        <v>0</v>
      </c>
      <c r="AU53" s="286" t="s">
        <v>156</v>
      </c>
      <c r="AV53" s="104">
        <f t="shared" ref="AV53" si="433">AV26+AV50+AV52</f>
        <v>0</v>
      </c>
      <c r="AW53" s="286" t="s">
        <v>156</v>
      </c>
      <c r="AX53" s="104">
        <f t="shared" ref="AX53" si="434">AX26+AX50+AX52</f>
        <v>0</v>
      </c>
      <c r="AY53" s="286" t="s">
        <v>156</v>
      </c>
      <c r="AZ53" s="104">
        <f t="shared" ref="AZ53" si="435">AZ26+AZ50+AZ52</f>
        <v>0</v>
      </c>
      <c r="BA53" s="286" t="s">
        <v>156</v>
      </c>
      <c r="BB53" s="104">
        <f t="shared" ref="BB53" si="436">BB26+BB50+BB52</f>
        <v>0</v>
      </c>
      <c r="BC53" s="286" t="s">
        <v>156</v>
      </c>
      <c r="BD53" s="104">
        <f t="shared" ref="BD53" si="437">BD26+BD50+BD52</f>
        <v>0</v>
      </c>
      <c r="BE53" s="286" t="s">
        <v>156</v>
      </c>
      <c r="BF53" s="104">
        <f t="shared" ref="BF53" si="438">BF26+BF50+BF52</f>
        <v>0</v>
      </c>
      <c r="BG53" s="286" t="s">
        <v>156</v>
      </c>
      <c r="BH53" s="104">
        <f t="shared" ref="BH53" si="439">BH26+BH50+BH52</f>
        <v>0</v>
      </c>
      <c r="BI53" s="286" t="s">
        <v>156</v>
      </c>
      <c r="BJ53" s="104">
        <f t="shared" ref="BJ53" si="440">BJ26+BJ50+BJ52</f>
        <v>0</v>
      </c>
      <c r="BK53" s="286" t="s">
        <v>156</v>
      </c>
      <c r="BL53" s="104">
        <f t="shared" ref="BL53" si="441">BL26+BL50+BL52</f>
        <v>0</v>
      </c>
      <c r="BM53" s="286" t="s">
        <v>156</v>
      </c>
      <c r="BN53" s="104">
        <f t="shared" ref="BN53" si="442">BN26+BN50+BN52</f>
        <v>0</v>
      </c>
      <c r="BO53" s="286" t="s">
        <v>156</v>
      </c>
      <c r="BP53" s="104">
        <f t="shared" ref="BP53" si="443">BP26+BP50+BP52</f>
        <v>0</v>
      </c>
      <c r="BQ53" s="286" t="s">
        <v>156</v>
      </c>
      <c r="BR53" s="104">
        <f t="shared" ref="BR53" si="444">BR26+BR50+BR52</f>
        <v>0</v>
      </c>
      <c r="BS53" s="286" t="s">
        <v>156</v>
      </c>
      <c r="BT53" s="104">
        <f t="shared" ref="BT53" si="445">BT26+BT50+BT52</f>
        <v>0</v>
      </c>
      <c r="BU53" s="286" t="s">
        <v>156</v>
      </c>
      <c r="BV53" s="104">
        <f t="shared" ref="BV53" si="446">BV26+BV50+BV52</f>
        <v>0</v>
      </c>
      <c r="BW53" s="286" t="s">
        <v>156</v>
      </c>
      <c r="BX53" s="104">
        <f t="shared" ref="BX53" si="447">BX26+BX50+BX52</f>
        <v>0</v>
      </c>
      <c r="BY53" s="286" t="s">
        <v>156</v>
      </c>
      <c r="BZ53" s="104">
        <f t="shared" ref="BZ53" si="448">BZ26+BZ50+BZ52</f>
        <v>0</v>
      </c>
      <c r="CA53" s="286" t="s">
        <v>156</v>
      </c>
      <c r="CB53" s="104">
        <f t="shared" ref="CB53" si="449">CB26+CB50+CB52</f>
        <v>0</v>
      </c>
      <c r="CC53" s="286" t="s">
        <v>156</v>
      </c>
      <c r="CD53" s="104">
        <f t="shared" ref="CD53" si="450">CD26+CD50+CD52</f>
        <v>0</v>
      </c>
      <c r="CE53" s="286" t="s">
        <v>156</v>
      </c>
      <c r="CF53" s="104">
        <f t="shared" ref="CF53" si="451">CF26+CF50+CF52</f>
        <v>0</v>
      </c>
      <c r="CG53" s="286" t="s">
        <v>156</v>
      </c>
      <c r="CH53" s="104">
        <f t="shared" ref="CH53" si="452">CH26+CH50+CH52</f>
        <v>0</v>
      </c>
      <c r="CI53" s="286" t="s">
        <v>156</v>
      </c>
      <c r="CJ53" s="104">
        <f t="shared" ref="CJ53" si="453">CJ26+CJ50+CJ52</f>
        <v>0</v>
      </c>
      <c r="CK53" s="286" t="s">
        <v>156</v>
      </c>
      <c r="CL53" s="104">
        <f t="shared" ref="CL53" si="454">CL26+CL50+CL52</f>
        <v>0</v>
      </c>
      <c r="CM53" s="286" t="s">
        <v>156</v>
      </c>
      <c r="CN53" s="104">
        <f t="shared" ref="CN53" si="455">CN26+CN50+CN52</f>
        <v>0</v>
      </c>
      <c r="CO53" s="286" t="s">
        <v>156</v>
      </c>
      <c r="CP53" s="104">
        <f t="shared" ref="CP53" si="456">CP26+CP50+CP52</f>
        <v>0</v>
      </c>
      <c r="CQ53" s="286" t="s">
        <v>156</v>
      </c>
      <c r="CR53" s="104">
        <f t="shared" ref="CR53" si="457">CR26+CR50+CR52</f>
        <v>0</v>
      </c>
      <c r="CS53" s="286" t="s">
        <v>156</v>
      </c>
      <c r="CT53" s="104">
        <f t="shared" ref="CT53" si="458">CT26+CT50+CT52</f>
        <v>0</v>
      </c>
      <c r="CU53" s="286" t="s">
        <v>156</v>
      </c>
      <c r="CV53" s="104">
        <f t="shared" ref="CV53" si="459">CV26+CV50+CV52</f>
        <v>0</v>
      </c>
      <c r="CW53" s="286" t="s">
        <v>156</v>
      </c>
      <c r="CX53" s="104">
        <f t="shared" ref="CX53" si="460">CX26+CX50+CX52</f>
        <v>0</v>
      </c>
      <c r="CY53" s="286" t="s">
        <v>156</v>
      </c>
      <c r="CZ53" s="104">
        <f t="shared" ref="CZ53" si="461">CZ26+CZ50+CZ52</f>
        <v>0</v>
      </c>
      <c r="DA53" s="286" t="s">
        <v>156</v>
      </c>
      <c r="DB53" s="104">
        <f t="shared" ref="DB53" si="462">DB26+DB50+DB52</f>
        <v>0</v>
      </c>
      <c r="DC53" s="286" t="s">
        <v>156</v>
      </c>
      <c r="DD53" s="104">
        <f t="shared" ref="DD53" si="463">DD26+DD50+DD52</f>
        <v>0</v>
      </c>
      <c r="DE53" s="286" t="s">
        <v>156</v>
      </c>
      <c r="DF53" s="104">
        <f t="shared" ref="DF53" si="464">DF26+DF50+DF52</f>
        <v>0</v>
      </c>
      <c r="DG53" s="286" t="s">
        <v>156</v>
      </c>
      <c r="DH53" s="104">
        <f t="shared" ref="DH53" si="465">DH26+DH50+DH52</f>
        <v>0</v>
      </c>
      <c r="DI53" s="286" t="s">
        <v>156</v>
      </c>
      <c r="DJ53" s="104">
        <f t="shared" ref="DJ53" si="466">DJ26+DJ50+DJ52</f>
        <v>0</v>
      </c>
      <c r="DK53" s="286" t="s">
        <v>156</v>
      </c>
      <c r="DL53" s="104">
        <f t="shared" ref="DL53" si="467">DL26+DL50+DL52</f>
        <v>0</v>
      </c>
      <c r="DM53" s="286" t="s">
        <v>156</v>
      </c>
      <c r="DN53" s="104">
        <f t="shared" ref="DN53" si="468">DN26+DN50+DN52</f>
        <v>0</v>
      </c>
      <c r="DO53" s="286" t="s">
        <v>156</v>
      </c>
      <c r="DP53" s="104">
        <f t="shared" ref="DP53" si="469">DP26+DP50+DP52</f>
        <v>0</v>
      </c>
      <c r="DQ53" s="286" t="s">
        <v>156</v>
      </c>
      <c r="DR53" s="104">
        <f t="shared" ref="DR53" si="470">DR26+DR50+DR52</f>
        <v>0</v>
      </c>
      <c r="DS53" s="409" t="s">
        <v>156</v>
      </c>
    </row>
    <row r="54" spans="1:123" s="77" customFormat="1">
      <c r="A54" s="374" t="s">
        <v>158</v>
      </c>
      <c r="B54" s="75">
        <f t="shared" si="0"/>
        <v>0</v>
      </c>
      <c r="C54" s="356"/>
      <c r="D54" s="358">
        <f t="shared" ref="D54:F54" si="471">D27+D51</f>
        <v>0</v>
      </c>
      <c r="E54" s="287"/>
      <c r="F54" s="105">
        <f t="shared" si="471"/>
        <v>0</v>
      </c>
      <c r="G54" s="287" t="s">
        <v>156</v>
      </c>
      <c r="H54" s="105">
        <f t="shared" ref="H54" si="472">H27+H51</f>
        <v>0</v>
      </c>
      <c r="I54" s="287" t="s">
        <v>156</v>
      </c>
      <c r="J54" s="105">
        <f t="shared" ref="J54" si="473">J27+J51</f>
        <v>0</v>
      </c>
      <c r="K54" s="287" t="s">
        <v>156</v>
      </c>
      <c r="L54" s="105">
        <f t="shared" ref="L54" si="474">L27+L51</f>
        <v>0</v>
      </c>
      <c r="M54" s="287" t="s">
        <v>156</v>
      </c>
      <c r="N54" s="105">
        <f t="shared" ref="N54" si="475">N27+N51</f>
        <v>0</v>
      </c>
      <c r="O54" s="287" t="s">
        <v>156</v>
      </c>
      <c r="P54" s="105">
        <f t="shared" ref="P54" si="476">P27+P51</f>
        <v>0</v>
      </c>
      <c r="Q54" s="287" t="s">
        <v>156</v>
      </c>
      <c r="R54" s="105">
        <f t="shared" ref="R54" si="477">R27+R51</f>
        <v>0</v>
      </c>
      <c r="S54" s="287" t="s">
        <v>156</v>
      </c>
      <c r="T54" s="105">
        <f t="shared" ref="T54" si="478">T27+T51</f>
        <v>0</v>
      </c>
      <c r="U54" s="287" t="s">
        <v>156</v>
      </c>
      <c r="V54" s="105">
        <f t="shared" ref="V54" si="479">V27+V51</f>
        <v>0</v>
      </c>
      <c r="W54" s="287" t="s">
        <v>156</v>
      </c>
      <c r="X54" s="105">
        <f t="shared" ref="X54" si="480">X27+X51</f>
        <v>0</v>
      </c>
      <c r="Y54" s="287" t="s">
        <v>156</v>
      </c>
      <c r="Z54" s="105">
        <f t="shared" ref="Z54" si="481">Z27+Z51</f>
        <v>0</v>
      </c>
      <c r="AA54" s="287" t="s">
        <v>156</v>
      </c>
      <c r="AB54" s="105">
        <f t="shared" ref="AB54" si="482">AB27+AB51</f>
        <v>0</v>
      </c>
      <c r="AC54" s="287" t="s">
        <v>156</v>
      </c>
      <c r="AD54" s="105">
        <f t="shared" ref="AD54" si="483">AD27+AD51</f>
        <v>0</v>
      </c>
      <c r="AE54" s="287" t="s">
        <v>156</v>
      </c>
      <c r="AF54" s="105">
        <f t="shared" ref="AF54" si="484">AF27+AF51</f>
        <v>0</v>
      </c>
      <c r="AG54" s="287" t="s">
        <v>156</v>
      </c>
      <c r="AH54" s="105">
        <f t="shared" ref="AH54" si="485">AH27+AH51</f>
        <v>0</v>
      </c>
      <c r="AI54" s="287" t="s">
        <v>156</v>
      </c>
      <c r="AJ54" s="105">
        <f t="shared" ref="AJ54" si="486">AJ27+AJ51</f>
        <v>0</v>
      </c>
      <c r="AK54" s="287" t="s">
        <v>156</v>
      </c>
      <c r="AL54" s="105">
        <f t="shared" ref="AL54" si="487">AL27+AL51</f>
        <v>0</v>
      </c>
      <c r="AM54" s="287" t="s">
        <v>156</v>
      </c>
      <c r="AN54" s="105">
        <f t="shared" ref="AN54" si="488">AN27+AN51</f>
        <v>0</v>
      </c>
      <c r="AO54" s="287" t="s">
        <v>156</v>
      </c>
      <c r="AP54" s="105">
        <f t="shared" ref="AP54" si="489">AP27+AP51</f>
        <v>0</v>
      </c>
      <c r="AQ54" s="287" t="s">
        <v>156</v>
      </c>
      <c r="AR54" s="105">
        <f t="shared" ref="AR54" si="490">AR27+AR51</f>
        <v>0</v>
      </c>
      <c r="AS54" s="287" t="s">
        <v>156</v>
      </c>
      <c r="AT54" s="105">
        <f t="shared" ref="AT54" si="491">AT27+AT51</f>
        <v>0</v>
      </c>
      <c r="AU54" s="287" t="s">
        <v>156</v>
      </c>
      <c r="AV54" s="105">
        <f t="shared" ref="AV54" si="492">AV27+AV51</f>
        <v>0</v>
      </c>
      <c r="AW54" s="287" t="s">
        <v>156</v>
      </c>
      <c r="AX54" s="105">
        <f t="shared" ref="AX54" si="493">AX27+AX51</f>
        <v>0</v>
      </c>
      <c r="AY54" s="287" t="s">
        <v>156</v>
      </c>
      <c r="AZ54" s="105">
        <f t="shared" ref="AZ54" si="494">AZ27+AZ51</f>
        <v>0</v>
      </c>
      <c r="BA54" s="287" t="s">
        <v>156</v>
      </c>
      <c r="BB54" s="105">
        <f t="shared" ref="BB54" si="495">BB27+BB51</f>
        <v>0</v>
      </c>
      <c r="BC54" s="287" t="s">
        <v>156</v>
      </c>
      <c r="BD54" s="105">
        <f t="shared" ref="BD54" si="496">BD27+BD51</f>
        <v>0</v>
      </c>
      <c r="BE54" s="287" t="s">
        <v>156</v>
      </c>
      <c r="BF54" s="105">
        <f t="shared" ref="BF54" si="497">BF27+BF51</f>
        <v>0</v>
      </c>
      <c r="BG54" s="287" t="s">
        <v>156</v>
      </c>
      <c r="BH54" s="105">
        <f t="shared" ref="BH54" si="498">BH27+BH51</f>
        <v>0</v>
      </c>
      <c r="BI54" s="287" t="s">
        <v>156</v>
      </c>
      <c r="BJ54" s="105">
        <f t="shared" ref="BJ54" si="499">BJ27+BJ51</f>
        <v>0</v>
      </c>
      <c r="BK54" s="287" t="s">
        <v>156</v>
      </c>
      <c r="BL54" s="105">
        <f t="shared" ref="BL54" si="500">BL27+BL51</f>
        <v>0</v>
      </c>
      <c r="BM54" s="287" t="s">
        <v>156</v>
      </c>
      <c r="BN54" s="105">
        <f t="shared" ref="BN54" si="501">BN27+BN51</f>
        <v>0</v>
      </c>
      <c r="BO54" s="287" t="s">
        <v>156</v>
      </c>
      <c r="BP54" s="105">
        <f t="shared" ref="BP54" si="502">BP27+BP51</f>
        <v>0</v>
      </c>
      <c r="BQ54" s="287" t="s">
        <v>156</v>
      </c>
      <c r="BR54" s="105">
        <f t="shared" ref="BR54" si="503">BR27+BR51</f>
        <v>0</v>
      </c>
      <c r="BS54" s="287" t="s">
        <v>156</v>
      </c>
      <c r="BT54" s="105">
        <f t="shared" ref="BT54" si="504">BT27+BT51</f>
        <v>0</v>
      </c>
      <c r="BU54" s="287" t="s">
        <v>156</v>
      </c>
      <c r="BV54" s="105">
        <f t="shared" ref="BV54" si="505">BV27+BV51</f>
        <v>0</v>
      </c>
      <c r="BW54" s="287" t="s">
        <v>156</v>
      </c>
      <c r="BX54" s="105">
        <f t="shared" ref="BX54" si="506">BX27+BX51</f>
        <v>0</v>
      </c>
      <c r="BY54" s="287" t="s">
        <v>156</v>
      </c>
      <c r="BZ54" s="105">
        <f t="shared" ref="BZ54" si="507">BZ27+BZ51</f>
        <v>0</v>
      </c>
      <c r="CA54" s="287" t="s">
        <v>156</v>
      </c>
      <c r="CB54" s="105">
        <f t="shared" ref="CB54" si="508">CB27+CB51</f>
        <v>0</v>
      </c>
      <c r="CC54" s="287" t="s">
        <v>156</v>
      </c>
      <c r="CD54" s="105">
        <f t="shared" ref="CD54" si="509">CD27+CD51</f>
        <v>0</v>
      </c>
      <c r="CE54" s="287" t="s">
        <v>156</v>
      </c>
      <c r="CF54" s="105">
        <f t="shared" ref="CF54" si="510">CF27+CF51</f>
        <v>0</v>
      </c>
      <c r="CG54" s="287" t="s">
        <v>156</v>
      </c>
      <c r="CH54" s="105">
        <f t="shared" ref="CH54" si="511">CH27+CH51</f>
        <v>0</v>
      </c>
      <c r="CI54" s="287" t="s">
        <v>156</v>
      </c>
      <c r="CJ54" s="105">
        <f t="shared" ref="CJ54" si="512">CJ27+CJ51</f>
        <v>0</v>
      </c>
      <c r="CK54" s="287" t="s">
        <v>156</v>
      </c>
      <c r="CL54" s="105">
        <f t="shared" ref="CL54" si="513">CL27+CL51</f>
        <v>0</v>
      </c>
      <c r="CM54" s="287" t="s">
        <v>156</v>
      </c>
      <c r="CN54" s="105">
        <f t="shared" ref="CN54" si="514">CN27+CN51</f>
        <v>0</v>
      </c>
      <c r="CO54" s="287" t="s">
        <v>156</v>
      </c>
      <c r="CP54" s="105">
        <f t="shared" ref="CP54" si="515">CP27+CP51</f>
        <v>0</v>
      </c>
      <c r="CQ54" s="287" t="s">
        <v>156</v>
      </c>
      <c r="CR54" s="105">
        <f t="shared" ref="CR54" si="516">CR27+CR51</f>
        <v>0</v>
      </c>
      <c r="CS54" s="287" t="s">
        <v>156</v>
      </c>
      <c r="CT54" s="105">
        <f t="shared" ref="CT54" si="517">CT27+CT51</f>
        <v>0</v>
      </c>
      <c r="CU54" s="287" t="s">
        <v>156</v>
      </c>
      <c r="CV54" s="105">
        <f t="shared" ref="CV54" si="518">CV27+CV51</f>
        <v>0</v>
      </c>
      <c r="CW54" s="287" t="s">
        <v>156</v>
      </c>
      <c r="CX54" s="105">
        <f t="shared" ref="CX54" si="519">CX27+CX51</f>
        <v>0</v>
      </c>
      <c r="CY54" s="287" t="s">
        <v>156</v>
      </c>
      <c r="CZ54" s="105">
        <f t="shared" ref="CZ54" si="520">CZ27+CZ51</f>
        <v>0</v>
      </c>
      <c r="DA54" s="287" t="s">
        <v>156</v>
      </c>
      <c r="DB54" s="105">
        <f t="shared" ref="DB54" si="521">DB27+DB51</f>
        <v>0</v>
      </c>
      <c r="DC54" s="287" t="s">
        <v>156</v>
      </c>
      <c r="DD54" s="105">
        <f t="shared" ref="DD54" si="522">DD27+DD51</f>
        <v>0</v>
      </c>
      <c r="DE54" s="287" t="s">
        <v>156</v>
      </c>
      <c r="DF54" s="105">
        <f t="shared" ref="DF54" si="523">DF27+DF51</f>
        <v>0</v>
      </c>
      <c r="DG54" s="287" t="s">
        <v>156</v>
      </c>
      <c r="DH54" s="105">
        <f t="shared" ref="DH54" si="524">DH27+DH51</f>
        <v>0</v>
      </c>
      <c r="DI54" s="287" t="s">
        <v>156</v>
      </c>
      <c r="DJ54" s="105">
        <f t="shared" ref="DJ54" si="525">DJ27+DJ51</f>
        <v>0</v>
      </c>
      <c r="DK54" s="287" t="s">
        <v>156</v>
      </c>
      <c r="DL54" s="105">
        <f t="shared" ref="DL54" si="526">DL27+DL51</f>
        <v>0</v>
      </c>
      <c r="DM54" s="287" t="s">
        <v>156</v>
      </c>
      <c r="DN54" s="105">
        <f t="shared" ref="DN54" si="527">DN27+DN51</f>
        <v>0</v>
      </c>
      <c r="DO54" s="287" t="s">
        <v>156</v>
      </c>
      <c r="DP54" s="105">
        <f t="shared" ref="DP54" si="528">DP27+DP51</f>
        <v>0</v>
      </c>
      <c r="DQ54" s="287" t="s">
        <v>156</v>
      </c>
      <c r="DR54" s="105">
        <f t="shared" ref="DR54" si="529">DR27+DR51</f>
        <v>0</v>
      </c>
      <c r="DS54" s="320" t="s">
        <v>156</v>
      </c>
    </row>
    <row r="55" spans="1:123" s="69" customFormat="1">
      <c r="A55" s="366" t="s">
        <v>192</v>
      </c>
      <c r="B55" s="66"/>
      <c r="C55" s="82"/>
      <c r="D55" s="67"/>
      <c r="E55" s="82"/>
      <c r="F55" s="90"/>
      <c r="G55" s="82"/>
      <c r="H55" s="90"/>
      <c r="I55" s="82"/>
      <c r="J55" s="90"/>
      <c r="K55" s="82"/>
      <c r="L55" s="90"/>
      <c r="M55" s="82"/>
      <c r="N55" s="90"/>
      <c r="O55" s="321"/>
      <c r="P55" s="90"/>
      <c r="Q55" s="82"/>
      <c r="R55" s="90"/>
      <c r="S55" s="82"/>
      <c r="T55" s="90"/>
      <c r="U55" s="82"/>
      <c r="V55" s="90"/>
      <c r="W55" s="82"/>
      <c r="X55" s="90"/>
      <c r="Y55" s="82"/>
      <c r="Z55" s="90"/>
      <c r="AA55" s="321"/>
      <c r="AB55" s="90"/>
      <c r="AC55" s="82"/>
      <c r="AD55" s="90"/>
      <c r="AE55" s="82"/>
      <c r="AF55" s="90"/>
      <c r="AG55" s="82"/>
      <c r="AH55" s="90"/>
      <c r="AI55" s="82"/>
      <c r="AJ55" s="90"/>
      <c r="AK55" s="82"/>
      <c r="AL55" s="90"/>
      <c r="AM55" s="321"/>
      <c r="AN55" s="90"/>
      <c r="AO55" s="82"/>
      <c r="AP55" s="90"/>
      <c r="AQ55" s="82"/>
      <c r="AR55" s="90"/>
      <c r="AS55" s="82"/>
      <c r="AT55" s="90"/>
      <c r="AU55" s="82"/>
      <c r="AV55" s="90"/>
      <c r="AW55" s="82"/>
      <c r="AX55" s="90"/>
      <c r="AY55" s="321"/>
      <c r="AZ55" s="90"/>
      <c r="BA55" s="82"/>
      <c r="BB55" s="90"/>
      <c r="BC55" s="82"/>
      <c r="BD55" s="90"/>
      <c r="BE55" s="82"/>
      <c r="BF55" s="90"/>
      <c r="BG55" s="82"/>
      <c r="BH55" s="90"/>
      <c r="BI55" s="82"/>
      <c r="BJ55" s="90"/>
      <c r="BK55" s="321"/>
      <c r="BL55" s="90"/>
      <c r="BM55" s="82"/>
      <c r="BN55" s="90"/>
      <c r="BO55" s="82"/>
      <c r="BP55" s="90"/>
      <c r="BQ55" s="82"/>
      <c r="BR55" s="90"/>
      <c r="BS55" s="82"/>
      <c r="BT55" s="90"/>
      <c r="BU55" s="82"/>
      <c r="BV55" s="90"/>
      <c r="BW55" s="321"/>
      <c r="BX55" s="90"/>
      <c r="BY55" s="82"/>
      <c r="BZ55" s="90"/>
      <c r="CA55" s="82"/>
      <c r="CB55" s="90"/>
      <c r="CC55" s="82"/>
      <c r="CD55" s="90"/>
      <c r="CE55" s="82"/>
      <c r="CF55" s="90"/>
      <c r="CG55" s="82"/>
      <c r="CH55" s="90"/>
      <c r="CI55" s="321"/>
      <c r="CJ55" s="90"/>
      <c r="CK55" s="82"/>
      <c r="CL55" s="90"/>
      <c r="CM55" s="82"/>
      <c r="CN55" s="90"/>
      <c r="CO55" s="82"/>
      <c r="CP55" s="90"/>
      <c r="CQ55" s="82"/>
      <c r="CR55" s="90"/>
      <c r="CS55" s="82"/>
      <c r="CT55" s="90"/>
      <c r="CU55" s="321"/>
      <c r="CV55" s="90"/>
      <c r="CW55" s="82"/>
      <c r="CX55" s="90"/>
      <c r="CY55" s="82"/>
      <c r="CZ55" s="90"/>
      <c r="DA55" s="82"/>
      <c r="DB55" s="90"/>
      <c r="DC55" s="82"/>
      <c r="DD55" s="90"/>
      <c r="DE55" s="82"/>
      <c r="DF55" s="90"/>
      <c r="DG55" s="321"/>
      <c r="DH55" s="90"/>
      <c r="DI55" s="82"/>
      <c r="DJ55" s="90"/>
      <c r="DK55" s="82"/>
      <c r="DL55" s="90"/>
      <c r="DM55" s="82"/>
      <c r="DN55" s="90"/>
      <c r="DO55" s="82"/>
      <c r="DP55" s="90"/>
      <c r="DQ55" s="82"/>
      <c r="DR55" s="90"/>
      <c r="DS55" s="321"/>
    </row>
    <row r="56" spans="1:123">
      <c r="A56" s="368" t="s">
        <v>193</v>
      </c>
      <c r="B56" s="44">
        <f t="shared" ref="B56:B113" si="530">SUMIF($D$4:$DS$4,$B$4,$D56:$DS56)</f>
        <v>0</v>
      </c>
      <c r="C56" s="73" t="s">
        <v>156</v>
      </c>
      <c r="D56" s="280"/>
      <c r="E56" s="281"/>
      <c r="F56" s="282"/>
      <c r="G56" s="281"/>
      <c r="H56" s="282"/>
      <c r="I56" s="281"/>
      <c r="J56" s="282"/>
      <c r="K56" s="281"/>
      <c r="L56" s="282"/>
      <c r="M56" s="281"/>
      <c r="N56" s="282"/>
      <c r="O56" s="317"/>
      <c r="P56" s="282"/>
      <c r="Q56" s="281"/>
      <c r="R56" s="282"/>
      <c r="S56" s="281"/>
      <c r="T56" s="282"/>
      <c r="U56" s="281"/>
      <c r="V56" s="282"/>
      <c r="W56" s="281"/>
      <c r="X56" s="282"/>
      <c r="Y56" s="281"/>
      <c r="Z56" s="282"/>
      <c r="AA56" s="317"/>
      <c r="AB56" s="282"/>
      <c r="AC56" s="281"/>
      <c r="AD56" s="282"/>
      <c r="AE56" s="281"/>
      <c r="AF56" s="282"/>
      <c r="AG56" s="281"/>
      <c r="AH56" s="282"/>
      <c r="AI56" s="281"/>
      <c r="AJ56" s="282"/>
      <c r="AK56" s="281"/>
      <c r="AL56" s="282"/>
      <c r="AM56" s="317"/>
      <c r="AN56" s="282"/>
      <c r="AO56" s="281"/>
      <c r="AP56" s="282"/>
      <c r="AQ56" s="281"/>
      <c r="AR56" s="282"/>
      <c r="AS56" s="281"/>
      <c r="AT56" s="282"/>
      <c r="AU56" s="281"/>
      <c r="AV56" s="282"/>
      <c r="AW56" s="281"/>
      <c r="AX56" s="282"/>
      <c r="AY56" s="317"/>
      <c r="AZ56" s="282"/>
      <c r="BA56" s="281"/>
      <c r="BB56" s="282"/>
      <c r="BC56" s="281"/>
      <c r="BD56" s="282"/>
      <c r="BE56" s="281"/>
      <c r="BF56" s="282"/>
      <c r="BG56" s="281"/>
      <c r="BH56" s="282"/>
      <c r="BI56" s="281"/>
      <c r="BJ56" s="282"/>
      <c r="BK56" s="317"/>
      <c r="BL56" s="282"/>
      <c r="BM56" s="281"/>
      <c r="BN56" s="282"/>
      <c r="BO56" s="281"/>
      <c r="BP56" s="282"/>
      <c r="BQ56" s="281"/>
      <c r="BR56" s="282"/>
      <c r="BS56" s="281"/>
      <c r="BT56" s="282"/>
      <c r="BU56" s="281"/>
      <c r="BV56" s="282"/>
      <c r="BW56" s="317"/>
      <c r="BX56" s="282"/>
      <c r="BY56" s="281"/>
      <c r="BZ56" s="282"/>
      <c r="CA56" s="281"/>
      <c r="CB56" s="282"/>
      <c r="CC56" s="281"/>
      <c r="CD56" s="282"/>
      <c r="CE56" s="281"/>
      <c r="CF56" s="282"/>
      <c r="CG56" s="281"/>
      <c r="CH56" s="282"/>
      <c r="CI56" s="317"/>
      <c r="CJ56" s="282"/>
      <c r="CK56" s="281"/>
      <c r="CL56" s="282"/>
      <c r="CM56" s="281"/>
      <c r="CN56" s="282"/>
      <c r="CO56" s="281"/>
      <c r="CP56" s="282"/>
      <c r="CQ56" s="281"/>
      <c r="CR56" s="282"/>
      <c r="CS56" s="281"/>
      <c r="CT56" s="282"/>
      <c r="CU56" s="317"/>
      <c r="CV56" s="282"/>
      <c r="CW56" s="281"/>
      <c r="CX56" s="282"/>
      <c r="CY56" s="281"/>
      <c r="CZ56" s="282"/>
      <c r="DA56" s="281"/>
      <c r="DB56" s="282"/>
      <c r="DC56" s="281"/>
      <c r="DD56" s="282"/>
      <c r="DE56" s="281"/>
      <c r="DF56" s="282"/>
      <c r="DG56" s="317"/>
      <c r="DH56" s="282"/>
      <c r="DI56" s="281"/>
      <c r="DJ56" s="282"/>
      <c r="DK56" s="281"/>
      <c r="DL56" s="282"/>
      <c r="DM56" s="281"/>
      <c r="DN56" s="282"/>
      <c r="DO56" s="281"/>
      <c r="DP56" s="282"/>
      <c r="DQ56" s="281"/>
      <c r="DR56" s="282"/>
      <c r="DS56" s="317"/>
    </row>
    <row r="57" spans="1:123" s="77" customFormat="1">
      <c r="A57" s="369" t="s">
        <v>158</v>
      </c>
      <c r="B57" s="75">
        <f t="shared" si="530"/>
        <v>0</v>
      </c>
      <c r="C57" s="76" t="s">
        <v>156</v>
      </c>
      <c r="D57" s="283"/>
      <c r="E57" s="284"/>
      <c r="F57" s="285"/>
      <c r="G57" s="284"/>
      <c r="H57" s="285"/>
      <c r="I57" s="284"/>
      <c r="J57" s="285"/>
      <c r="K57" s="284"/>
      <c r="L57" s="285"/>
      <c r="M57" s="284"/>
      <c r="N57" s="285"/>
      <c r="O57" s="318"/>
      <c r="P57" s="285"/>
      <c r="Q57" s="284"/>
      <c r="R57" s="285"/>
      <c r="S57" s="284"/>
      <c r="T57" s="285"/>
      <c r="U57" s="284"/>
      <c r="V57" s="285"/>
      <c r="W57" s="284"/>
      <c r="X57" s="285"/>
      <c r="Y57" s="284"/>
      <c r="Z57" s="285"/>
      <c r="AA57" s="318"/>
      <c r="AB57" s="285"/>
      <c r="AC57" s="284"/>
      <c r="AD57" s="285"/>
      <c r="AE57" s="284"/>
      <c r="AF57" s="285"/>
      <c r="AG57" s="284"/>
      <c r="AH57" s="285"/>
      <c r="AI57" s="284"/>
      <c r="AJ57" s="285"/>
      <c r="AK57" s="284"/>
      <c r="AL57" s="285"/>
      <c r="AM57" s="318"/>
      <c r="AN57" s="285"/>
      <c r="AO57" s="284"/>
      <c r="AP57" s="285"/>
      <c r="AQ57" s="284"/>
      <c r="AR57" s="285"/>
      <c r="AS57" s="284"/>
      <c r="AT57" s="285"/>
      <c r="AU57" s="284"/>
      <c r="AV57" s="285"/>
      <c r="AW57" s="284"/>
      <c r="AX57" s="285"/>
      <c r="AY57" s="318"/>
      <c r="AZ57" s="285"/>
      <c r="BA57" s="284"/>
      <c r="BB57" s="285"/>
      <c r="BC57" s="284"/>
      <c r="BD57" s="285"/>
      <c r="BE57" s="284"/>
      <c r="BF57" s="285"/>
      <c r="BG57" s="284"/>
      <c r="BH57" s="285"/>
      <c r="BI57" s="284"/>
      <c r="BJ57" s="285"/>
      <c r="BK57" s="318"/>
      <c r="BL57" s="285"/>
      <c r="BM57" s="284"/>
      <c r="BN57" s="285"/>
      <c r="BO57" s="284"/>
      <c r="BP57" s="285"/>
      <c r="BQ57" s="284"/>
      <c r="BR57" s="285"/>
      <c r="BS57" s="284"/>
      <c r="BT57" s="285"/>
      <c r="BU57" s="284"/>
      <c r="BV57" s="285"/>
      <c r="BW57" s="318"/>
      <c r="BX57" s="285"/>
      <c r="BY57" s="284"/>
      <c r="BZ57" s="285"/>
      <c r="CA57" s="284"/>
      <c r="CB57" s="285"/>
      <c r="CC57" s="284"/>
      <c r="CD57" s="285"/>
      <c r="CE57" s="284"/>
      <c r="CF57" s="285"/>
      <c r="CG57" s="284"/>
      <c r="CH57" s="285"/>
      <c r="CI57" s="318"/>
      <c r="CJ57" s="285"/>
      <c r="CK57" s="284"/>
      <c r="CL57" s="285"/>
      <c r="CM57" s="284"/>
      <c r="CN57" s="285"/>
      <c r="CO57" s="284"/>
      <c r="CP57" s="285"/>
      <c r="CQ57" s="284"/>
      <c r="CR57" s="285"/>
      <c r="CS57" s="284"/>
      <c r="CT57" s="285"/>
      <c r="CU57" s="318"/>
      <c r="CV57" s="285"/>
      <c r="CW57" s="284"/>
      <c r="CX57" s="285"/>
      <c r="CY57" s="284"/>
      <c r="CZ57" s="285"/>
      <c r="DA57" s="284"/>
      <c r="DB57" s="285"/>
      <c r="DC57" s="284"/>
      <c r="DD57" s="285"/>
      <c r="DE57" s="284"/>
      <c r="DF57" s="285"/>
      <c r="DG57" s="318"/>
      <c r="DH57" s="285"/>
      <c r="DI57" s="284"/>
      <c r="DJ57" s="285"/>
      <c r="DK57" s="284"/>
      <c r="DL57" s="285"/>
      <c r="DM57" s="284"/>
      <c r="DN57" s="285"/>
      <c r="DO57" s="284"/>
      <c r="DP57" s="285"/>
      <c r="DQ57" s="284"/>
      <c r="DR57" s="285"/>
      <c r="DS57" s="318"/>
    </row>
    <row r="58" spans="1:123">
      <c r="A58" s="368" t="s">
        <v>194</v>
      </c>
      <c r="B58" s="44">
        <f t="shared" si="530"/>
        <v>0</v>
      </c>
      <c r="C58" s="73" t="s">
        <v>156</v>
      </c>
      <c r="D58" s="280"/>
      <c r="E58" s="281"/>
      <c r="F58" s="282"/>
      <c r="G58" s="281"/>
      <c r="H58" s="282"/>
      <c r="I58" s="281"/>
      <c r="J58" s="282"/>
      <c r="K58" s="281"/>
      <c r="L58" s="282"/>
      <c r="M58" s="281"/>
      <c r="N58" s="282"/>
      <c r="O58" s="317"/>
      <c r="P58" s="282"/>
      <c r="Q58" s="281"/>
      <c r="R58" s="282"/>
      <c r="S58" s="281"/>
      <c r="T58" s="282"/>
      <c r="U58" s="281"/>
      <c r="V58" s="282"/>
      <c r="W58" s="281"/>
      <c r="X58" s="282"/>
      <c r="Y58" s="281"/>
      <c r="Z58" s="282"/>
      <c r="AA58" s="317"/>
      <c r="AB58" s="282"/>
      <c r="AC58" s="281"/>
      <c r="AD58" s="282"/>
      <c r="AE58" s="281"/>
      <c r="AF58" s="282"/>
      <c r="AG58" s="281"/>
      <c r="AH58" s="282"/>
      <c r="AI58" s="281"/>
      <c r="AJ58" s="282"/>
      <c r="AK58" s="281"/>
      <c r="AL58" s="282"/>
      <c r="AM58" s="317"/>
      <c r="AN58" s="282"/>
      <c r="AO58" s="281"/>
      <c r="AP58" s="282"/>
      <c r="AQ58" s="281"/>
      <c r="AR58" s="282"/>
      <c r="AS58" s="281"/>
      <c r="AT58" s="282"/>
      <c r="AU58" s="281"/>
      <c r="AV58" s="282"/>
      <c r="AW58" s="281"/>
      <c r="AX58" s="282"/>
      <c r="AY58" s="317"/>
      <c r="AZ58" s="282"/>
      <c r="BA58" s="281"/>
      <c r="BB58" s="282"/>
      <c r="BC58" s="281"/>
      <c r="BD58" s="282"/>
      <c r="BE58" s="281"/>
      <c r="BF58" s="282"/>
      <c r="BG58" s="281"/>
      <c r="BH58" s="282"/>
      <c r="BI58" s="281"/>
      <c r="BJ58" s="282"/>
      <c r="BK58" s="317"/>
      <c r="BL58" s="282"/>
      <c r="BM58" s="281"/>
      <c r="BN58" s="282"/>
      <c r="BO58" s="281"/>
      <c r="BP58" s="282"/>
      <c r="BQ58" s="281"/>
      <c r="BR58" s="282"/>
      <c r="BS58" s="281"/>
      <c r="BT58" s="282"/>
      <c r="BU58" s="281"/>
      <c r="BV58" s="282"/>
      <c r="BW58" s="317"/>
      <c r="BX58" s="282"/>
      <c r="BY58" s="281"/>
      <c r="BZ58" s="282"/>
      <c r="CA58" s="281"/>
      <c r="CB58" s="282"/>
      <c r="CC58" s="281"/>
      <c r="CD58" s="282"/>
      <c r="CE58" s="281"/>
      <c r="CF58" s="282"/>
      <c r="CG58" s="281"/>
      <c r="CH58" s="282"/>
      <c r="CI58" s="317"/>
      <c r="CJ58" s="282"/>
      <c r="CK58" s="281"/>
      <c r="CL58" s="282"/>
      <c r="CM58" s="281"/>
      <c r="CN58" s="282"/>
      <c r="CO58" s="281"/>
      <c r="CP58" s="282"/>
      <c r="CQ58" s="281"/>
      <c r="CR58" s="282"/>
      <c r="CS58" s="281"/>
      <c r="CT58" s="282"/>
      <c r="CU58" s="317"/>
      <c r="CV58" s="282"/>
      <c r="CW58" s="281"/>
      <c r="CX58" s="282"/>
      <c r="CY58" s="281"/>
      <c r="CZ58" s="282"/>
      <c r="DA58" s="281"/>
      <c r="DB58" s="282"/>
      <c r="DC58" s="281"/>
      <c r="DD58" s="282"/>
      <c r="DE58" s="281"/>
      <c r="DF58" s="282"/>
      <c r="DG58" s="317"/>
      <c r="DH58" s="282"/>
      <c r="DI58" s="281"/>
      <c r="DJ58" s="282"/>
      <c r="DK58" s="281"/>
      <c r="DL58" s="282"/>
      <c r="DM58" s="281"/>
      <c r="DN58" s="282"/>
      <c r="DO58" s="281"/>
      <c r="DP58" s="282"/>
      <c r="DQ58" s="281"/>
      <c r="DR58" s="282"/>
      <c r="DS58" s="317"/>
    </row>
    <row r="59" spans="1:123" s="77" customFormat="1">
      <c r="A59" s="369" t="s">
        <v>158</v>
      </c>
      <c r="B59" s="75">
        <f t="shared" si="530"/>
        <v>0</v>
      </c>
      <c r="C59" s="76" t="s">
        <v>156</v>
      </c>
      <c r="D59" s="283"/>
      <c r="E59" s="284"/>
      <c r="F59" s="285"/>
      <c r="G59" s="284"/>
      <c r="H59" s="285"/>
      <c r="I59" s="284"/>
      <c r="J59" s="285"/>
      <c r="K59" s="284"/>
      <c r="L59" s="285"/>
      <c r="M59" s="284"/>
      <c r="N59" s="285"/>
      <c r="O59" s="318"/>
      <c r="P59" s="285"/>
      <c r="Q59" s="284"/>
      <c r="R59" s="285"/>
      <c r="S59" s="284"/>
      <c r="T59" s="285"/>
      <c r="U59" s="284"/>
      <c r="V59" s="285"/>
      <c r="W59" s="284"/>
      <c r="X59" s="285"/>
      <c r="Y59" s="284"/>
      <c r="Z59" s="285"/>
      <c r="AA59" s="318"/>
      <c r="AB59" s="285"/>
      <c r="AC59" s="284"/>
      <c r="AD59" s="285"/>
      <c r="AE59" s="284"/>
      <c r="AF59" s="285"/>
      <c r="AG59" s="284"/>
      <c r="AH59" s="285"/>
      <c r="AI59" s="284"/>
      <c r="AJ59" s="285"/>
      <c r="AK59" s="284"/>
      <c r="AL59" s="285"/>
      <c r="AM59" s="318"/>
      <c r="AN59" s="285"/>
      <c r="AO59" s="284"/>
      <c r="AP59" s="285"/>
      <c r="AQ59" s="284"/>
      <c r="AR59" s="285"/>
      <c r="AS59" s="284"/>
      <c r="AT59" s="285"/>
      <c r="AU59" s="284"/>
      <c r="AV59" s="285"/>
      <c r="AW59" s="284"/>
      <c r="AX59" s="285"/>
      <c r="AY59" s="318"/>
      <c r="AZ59" s="285"/>
      <c r="BA59" s="284"/>
      <c r="BB59" s="285"/>
      <c r="BC59" s="284"/>
      <c r="BD59" s="285"/>
      <c r="BE59" s="284"/>
      <c r="BF59" s="285"/>
      <c r="BG59" s="284"/>
      <c r="BH59" s="285"/>
      <c r="BI59" s="284"/>
      <c r="BJ59" s="285"/>
      <c r="BK59" s="318"/>
      <c r="BL59" s="285"/>
      <c r="BM59" s="284"/>
      <c r="BN59" s="285"/>
      <c r="BO59" s="284"/>
      <c r="BP59" s="285"/>
      <c r="BQ59" s="284"/>
      <c r="BR59" s="285"/>
      <c r="BS59" s="284"/>
      <c r="BT59" s="285"/>
      <c r="BU59" s="284"/>
      <c r="BV59" s="285"/>
      <c r="BW59" s="318"/>
      <c r="BX59" s="285"/>
      <c r="BY59" s="284"/>
      <c r="BZ59" s="285"/>
      <c r="CA59" s="284"/>
      <c r="CB59" s="285"/>
      <c r="CC59" s="284"/>
      <c r="CD59" s="285"/>
      <c r="CE59" s="284"/>
      <c r="CF59" s="285"/>
      <c r="CG59" s="284"/>
      <c r="CH59" s="285"/>
      <c r="CI59" s="318"/>
      <c r="CJ59" s="285"/>
      <c r="CK59" s="284"/>
      <c r="CL59" s="285"/>
      <c r="CM59" s="284"/>
      <c r="CN59" s="285"/>
      <c r="CO59" s="284"/>
      <c r="CP59" s="285"/>
      <c r="CQ59" s="284"/>
      <c r="CR59" s="285"/>
      <c r="CS59" s="284"/>
      <c r="CT59" s="285"/>
      <c r="CU59" s="318"/>
      <c r="CV59" s="285"/>
      <c r="CW59" s="284"/>
      <c r="CX59" s="285"/>
      <c r="CY59" s="284"/>
      <c r="CZ59" s="285"/>
      <c r="DA59" s="284"/>
      <c r="DB59" s="285"/>
      <c r="DC59" s="284"/>
      <c r="DD59" s="285"/>
      <c r="DE59" s="284"/>
      <c r="DF59" s="285"/>
      <c r="DG59" s="318"/>
      <c r="DH59" s="285"/>
      <c r="DI59" s="284"/>
      <c r="DJ59" s="285"/>
      <c r="DK59" s="284"/>
      <c r="DL59" s="285"/>
      <c r="DM59" s="284"/>
      <c r="DN59" s="285"/>
      <c r="DO59" s="284"/>
      <c r="DP59" s="285"/>
      <c r="DQ59" s="284"/>
      <c r="DR59" s="285"/>
      <c r="DS59" s="318"/>
    </row>
    <row r="60" spans="1:123">
      <c r="A60" s="368" t="s">
        <v>195</v>
      </c>
      <c r="B60" s="44">
        <f t="shared" si="530"/>
        <v>0</v>
      </c>
      <c r="C60" s="73" t="s">
        <v>156</v>
      </c>
      <c r="D60" s="280"/>
      <c r="E60" s="281"/>
      <c r="F60" s="282"/>
      <c r="G60" s="281"/>
      <c r="H60" s="282"/>
      <c r="I60" s="281"/>
      <c r="J60" s="282"/>
      <c r="K60" s="281"/>
      <c r="L60" s="282"/>
      <c r="M60" s="281"/>
      <c r="N60" s="282"/>
      <c r="O60" s="317"/>
      <c r="P60" s="282"/>
      <c r="Q60" s="281"/>
      <c r="R60" s="282"/>
      <c r="S60" s="281"/>
      <c r="T60" s="282"/>
      <c r="U60" s="281"/>
      <c r="V60" s="282"/>
      <c r="W60" s="281"/>
      <c r="X60" s="282"/>
      <c r="Y60" s="281"/>
      <c r="Z60" s="282"/>
      <c r="AA60" s="317"/>
      <c r="AB60" s="282"/>
      <c r="AC60" s="281"/>
      <c r="AD60" s="282"/>
      <c r="AE60" s="281"/>
      <c r="AF60" s="282"/>
      <c r="AG60" s="281"/>
      <c r="AH60" s="282"/>
      <c r="AI60" s="281"/>
      <c r="AJ60" s="282"/>
      <c r="AK60" s="281"/>
      <c r="AL60" s="282"/>
      <c r="AM60" s="317"/>
      <c r="AN60" s="282"/>
      <c r="AO60" s="281"/>
      <c r="AP60" s="282"/>
      <c r="AQ60" s="281"/>
      <c r="AR60" s="282"/>
      <c r="AS60" s="281"/>
      <c r="AT60" s="282"/>
      <c r="AU60" s="281"/>
      <c r="AV60" s="282"/>
      <c r="AW60" s="281"/>
      <c r="AX60" s="282"/>
      <c r="AY60" s="317"/>
      <c r="AZ60" s="282"/>
      <c r="BA60" s="281"/>
      <c r="BB60" s="282"/>
      <c r="BC60" s="281"/>
      <c r="BD60" s="282"/>
      <c r="BE60" s="281"/>
      <c r="BF60" s="282"/>
      <c r="BG60" s="281"/>
      <c r="BH60" s="282"/>
      <c r="BI60" s="281"/>
      <c r="BJ60" s="282"/>
      <c r="BK60" s="317"/>
      <c r="BL60" s="282"/>
      <c r="BM60" s="281"/>
      <c r="BN60" s="282"/>
      <c r="BO60" s="281"/>
      <c r="BP60" s="282"/>
      <c r="BQ60" s="281"/>
      <c r="BR60" s="282"/>
      <c r="BS60" s="281"/>
      <c r="BT60" s="282"/>
      <c r="BU60" s="281"/>
      <c r="BV60" s="282"/>
      <c r="BW60" s="317"/>
      <c r="BX60" s="282"/>
      <c r="BY60" s="281"/>
      <c r="BZ60" s="282"/>
      <c r="CA60" s="281"/>
      <c r="CB60" s="282"/>
      <c r="CC60" s="281"/>
      <c r="CD60" s="282"/>
      <c r="CE60" s="281"/>
      <c r="CF60" s="282"/>
      <c r="CG60" s="281"/>
      <c r="CH60" s="282"/>
      <c r="CI60" s="317"/>
      <c r="CJ60" s="282"/>
      <c r="CK60" s="281"/>
      <c r="CL60" s="282"/>
      <c r="CM60" s="281"/>
      <c r="CN60" s="282"/>
      <c r="CO60" s="281"/>
      <c r="CP60" s="282"/>
      <c r="CQ60" s="281"/>
      <c r="CR60" s="282"/>
      <c r="CS60" s="281"/>
      <c r="CT60" s="282"/>
      <c r="CU60" s="317"/>
      <c r="CV60" s="282"/>
      <c r="CW60" s="281"/>
      <c r="CX60" s="282"/>
      <c r="CY60" s="281"/>
      <c r="CZ60" s="282"/>
      <c r="DA60" s="281"/>
      <c r="DB60" s="282"/>
      <c r="DC60" s="281"/>
      <c r="DD60" s="282"/>
      <c r="DE60" s="281"/>
      <c r="DF60" s="282"/>
      <c r="DG60" s="317"/>
      <c r="DH60" s="282"/>
      <c r="DI60" s="281"/>
      <c r="DJ60" s="282"/>
      <c r="DK60" s="281"/>
      <c r="DL60" s="282"/>
      <c r="DM60" s="281"/>
      <c r="DN60" s="282"/>
      <c r="DO60" s="281"/>
      <c r="DP60" s="282"/>
      <c r="DQ60" s="281"/>
      <c r="DR60" s="282"/>
      <c r="DS60" s="317"/>
    </row>
    <row r="61" spans="1:123" s="77" customFormat="1">
      <c r="A61" s="369" t="s">
        <v>158</v>
      </c>
      <c r="B61" s="75">
        <f t="shared" si="530"/>
        <v>0</v>
      </c>
      <c r="C61" s="76" t="s">
        <v>156</v>
      </c>
      <c r="D61" s="283"/>
      <c r="E61" s="284"/>
      <c r="F61" s="285"/>
      <c r="G61" s="284"/>
      <c r="H61" s="285"/>
      <c r="I61" s="284"/>
      <c r="J61" s="285"/>
      <c r="K61" s="284"/>
      <c r="L61" s="285"/>
      <c r="M61" s="284"/>
      <c r="N61" s="285"/>
      <c r="O61" s="318"/>
      <c r="P61" s="285"/>
      <c r="Q61" s="284"/>
      <c r="R61" s="285"/>
      <c r="S61" s="284"/>
      <c r="T61" s="285"/>
      <c r="U61" s="284"/>
      <c r="V61" s="285"/>
      <c r="W61" s="284"/>
      <c r="X61" s="285"/>
      <c r="Y61" s="284"/>
      <c r="Z61" s="285"/>
      <c r="AA61" s="318"/>
      <c r="AB61" s="285"/>
      <c r="AC61" s="284"/>
      <c r="AD61" s="285"/>
      <c r="AE61" s="284"/>
      <c r="AF61" s="285"/>
      <c r="AG61" s="284"/>
      <c r="AH61" s="285"/>
      <c r="AI61" s="284"/>
      <c r="AJ61" s="285"/>
      <c r="AK61" s="284"/>
      <c r="AL61" s="285"/>
      <c r="AM61" s="318"/>
      <c r="AN61" s="285"/>
      <c r="AO61" s="284"/>
      <c r="AP61" s="285"/>
      <c r="AQ61" s="284"/>
      <c r="AR61" s="285"/>
      <c r="AS61" s="284"/>
      <c r="AT61" s="285"/>
      <c r="AU61" s="284"/>
      <c r="AV61" s="285"/>
      <c r="AW61" s="284"/>
      <c r="AX61" s="285"/>
      <c r="AY61" s="318"/>
      <c r="AZ61" s="285"/>
      <c r="BA61" s="284"/>
      <c r="BB61" s="285"/>
      <c r="BC61" s="284"/>
      <c r="BD61" s="285"/>
      <c r="BE61" s="284"/>
      <c r="BF61" s="285"/>
      <c r="BG61" s="284"/>
      <c r="BH61" s="285"/>
      <c r="BI61" s="284"/>
      <c r="BJ61" s="285"/>
      <c r="BK61" s="318"/>
      <c r="BL61" s="285"/>
      <c r="BM61" s="284"/>
      <c r="BN61" s="285"/>
      <c r="BO61" s="284"/>
      <c r="BP61" s="285"/>
      <c r="BQ61" s="284"/>
      <c r="BR61" s="285"/>
      <c r="BS61" s="284"/>
      <c r="BT61" s="285"/>
      <c r="BU61" s="284"/>
      <c r="BV61" s="285"/>
      <c r="BW61" s="318"/>
      <c r="BX61" s="285"/>
      <c r="BY61" s="284"/>
      <c r="BZ61" s="285"/>
      <c r="CA61" s="284"/>
      <c r="CB61" s="285"/>
      <c r="CC61" s="284"/>
      <c r="CD61" s="285"/>
      <c r="CE61" s="284"/>
      <c r="CF61" s="285"/>
      <c r="CG61" s="284"/>
      <c r="CH61" s="285"/>
      <c r="CI61" s="318"/>
      <c r="CJ61" s="285"/>
      <c r="CK61" s="284"/>
      <c r="CL61" s="285"/>
      <c r="CM61" s="284"/>
      <c r="CN61" s="285"/>
      <c r="CO61" s="284"/>
      <c r="CP61" s="285"/>
      <c r="CQ61" s="284"/>
      <c r="CR61" s="285"/>
      <c r="CS61" s="284"/>
      <c r="CT61" s="285"/>
      <c r="CU61" s="318"/>
      <c r="CV61" s="285"/>
      <c r="CW61" s="284"/>
      <c r="CX61" s="285"/>
      <c r="CY61" s="284"/>
      <c r="CZ61" s="285"/>
      <c r="DA61" s="284"/>
      <c r="DB61" s="285"/>
      <c r="DC61" s="284"/>
      <c r="DD61" s="285"/>
      <c r="DE61" s="284"/>
      <c r="DF61" s="285"/>
      <c r="DG61" s="318"/>
      <c r="DH61" s="285"/>
      <c r="DI61" s="284"/>
      <c r="DJ61" s="285"/>
      <c r="DK61" s="284"/>
      <c r="DL61" s="285"/>
      <c r="DM61" s="284"/>
      <c r="DN61" s="285"/>
      <c r="DO61" s="284"/>
      <c r="DP61" s="285"/>
      <c r="DQ61" s="284"/>
      <c r="DR61" s="285"/>
      <c r="DS61" s="318"/>
    </row>
    <row r="62" spans="1:123">
      <c r="A62" s="368" t="s">
        <v>196</v>
      </c>
      <c r="B62" s="44">
        <f t="shared" si="530"/>
        <v>0</v>
      </c>
      <c r="C62" s="73" t="s">
        <v>156</v>
      </c>
      <c r="D62" s="280"/>
      <c r="E62" s="281"/>
      <c r="F62" s="282"/>
      <c r="G62" s="281"/>
      <c r="H62" s="282"/>
      <c r="I62" s="281"/>
      <c r="J62" s="282"/>
      <c r="K62" s="281"/>
      <c r="L62" s="282"/>
      <c r="M62" s="281"/>
      <c r="N62" s="282"/>
      <c r="O62" s="317"/>
      <c r="P62" s="282"/>
      <c r="Q62" s="281"/>
      <c r="R62" s="282"/>
      <c r="S62" s="281"/>
      <c r="T62" s="282"/>
      <c r="U62" s="281"/>
      <c r="V62" s="282"/>
      <c r="W62" s="281"/>
      <c r="X62" s="282"/>
      <c r="Y62" s="281"/>
      <c r="Z62" s="282"/>
      <c r="AA62" s="317"/>
      <c r="AB62" s="282"/>
      <c r="AC62" s="281"/>
      <c r="AD62" s="282"/>
      <c r="AE62" s="281"/>
      <c r="AF62" s="282"/>
      <c r="AG62" s="281"/>
      <c r="AH62" s="282"/>
      <c r="AI62" s="281"/>
      <c r="AJ62" s="282"/>
      <c r="AK62" s="281"/>
      <c r="AL62" s="282"/>
      <c r="AM62" s="317"/>
      <c r="AN62" s="282"/>
      <c r="AO62" s="281"/>
      <c r="AP62" s="282"/>
      <c r="AQ62" s="281"/>
      <c r="AR62" s="282"/>
      <c r="AS62" s="281"/>
      <c r="AT62" s="282"/>
      <c r="AU62" s="281"/>
      <c r="AV62" s="282"/>
      <c r="AW62" s="281"/>
      <c r="AX62" s="282"/>
      <c r="AY62" s="317"/>
      <c r="AZ62" s="282"/>
      <c r="BA62" s="281"/>
      <c r="BB62" s="282"/>
      <c r="BC62" s="281"/>
      <c r="BD62" s="282"/>
      <c r="BE62" s="281"/>
      <c r="BF62" s="282"/>
      <c r="BG62" s="281"/>
      <c r="BH62" s="282"/>
      <c r="BI62" s="281"/>
      <c r="BJ62" s="282"/>
      <c r="BK62" s="317"/>
      <c r="BL62" s="282"/>
      <c r="BM62" s="281"/>
      <c r="BN62" s="282"/>
      <c r="BO62" s="281"/>
      <c r="BP62" s="282"/>
      <c r="BQ62" s="281"/>
      <c r="BR62" s="282"/>
      <c r="BS62" s="281"/>
      <c r="BT62" s="282"/>
      <c r="BU62" s="281"/>
      <c r="BV62" s="282"/>
      <c r="BW62" s="317"/>
      <c r="BX62" s="282"/>
      <c r="BY62" s="281"/>
      <c r="BZ62" s="282"/>
      <c r="CA62" s="281"/>
      <c r="CB62" s="282"/>
      <c r="CC62" s="281"/>
      <c r="CD62" s="282"/>
      <c r="CE62" s="281"/>
      <c r="CF62" s="282"/>
      <c r="CG62" s="281"/>
      <c r="CH62" s="282"/>
      <c r="CI62" s="317"/>
      <c r="CJ62" s="282"/>
      <c r="CK62" s="281"/>
      <c r="CL62" s="282"/>
      <c r="CM62" s="281"/>
      <c r="CN62" s="282"/>
      <c r="CO62" s="281"/>
      <c r="CP62" s="282"/>
      <c r="CQ62" s="281"/>
      <c r="CR62" s="282"/>
      <c r="CS62" s="281"/>
      <c r="CT62" s="282"/>
      <c r="CU62" s="317"/>
      <c r="CV62" s="282"/>
      <c r="CW62" s="281"/>
      <c r="CX62" s="282"/>
      <c r="CY62" s="281"/>
      <c r="CZ62" s="282"/>
      <c r="DA62" s="281"/>
      <c r="DB62" s="282"/>
      <c r="DC62" s="281"/>
      <c r="DD62" s="282"/>
      <c r="DE62" s="281"/>
      <c r="DF62" s="282"/>
      <c r="DG62" s="317"/>
      <c r="DH62" s="282"/>
      <c r="DI62" s="281"/>
      <c r="DJ62" s="282"/>
      <c r="DK62" s="281"/>
      <c r="DL62" s="282"/>
      <c r="DM62" s="281"/>
      <c r="DN62" s="282"/>
      <c r="DO62" s="281"/>
      <c r="DP62" s="282"/>
      <c r="DQ62" s="281"/>
      <c r="DR62" s="282"/>
      <c r="DS62" s="317"/>
    </row>
    <row r="63" spans="1:123" s="77" customFormat="1">
      <c r="A63" s="369" t="s">
        <v>158</v>
      </c>
      <c r="B63" s="75">
        <f t="shared" si="530"/>
        <v>0</v>
      </c>
      <c r="C63" s="76" t="s">
        <v>156</v>
      </c>
      <c r="D63" s="283"/>
      <c r="E63" s="284"/>
      <c r="F63" s="285"/>
      <c r="G63" s="284"/>
      <c r="H63" s="285"/>
      <c r="I63" s="284"/>
      <c r="J63" s="285"/>
      <c r="K63" s="284"/>
      <c r="L63" s="285"/>
      <c r="M63" s="284"/>
      <c r="N63" s="285"/>
      <c r="O63" s="318"/>
      <c r="P63" s="285"/>
      <c r="Q63" s="284"/>
      <c r="R63" s="285"/>
      <c r="S63" s="284"/>
      <c r="T63" s="285"/>
      <c r="U63" s="284"/>
      <c r="V63" s="285"/>
      <c r="W63" s="284"/>
      <c r="X63" s="285"/>
      <c r="Y63" s="284"/>
      <c r="Z63" s="285"/>
      <c r="AA63" s="318"/>
      <c r="AB63" s="285"/>
      <c r="AC63" s="284"/>
      <c r="AD63" s="285"/>
      <c r="AE63" s="284"/>
      <c r="AF63" s="285"/>
      <c r="AG63" s="284"/>
      <c r="AH63" s="285"/>
      <c r="AI63" s="284"/>
      <c r="AJ63" s="285"/>
      <c r="AK63" s="284"/>
      <c r="AL63" s="285"/>
      <c r="AM63" s="318"/>
      <c r="AN63" s="285"/>
      <c r="AO63" s="284"/>
      <c r="AP63" s="285"/>
      <c r="AQ63" s="284"/>
      <c r="AR63" s="285"/>
      <c r="AS63" s="284"/>
      <c r="AT63" s="285"/>
      <c r="AU63" s="284"/>
      <c r="AV63" s="285"/>
      <c r="AW63" s="284"/>
      <c r="AX63" s="285"/>
      <c r="AY63" s="318"/>
      <c r="AZ63" s="285"/>
      <c r="BA63" s="284"/>
      <c r="BB63" s="285"/>
      <c r="BC63" s="284"/>
      <c r="BD63" s="285"/>
      <c r="BE63" s="284"/>
      <c r="BF63" s="285"/>
      <c r="BG63" s="284"/>
      <c r="BH63" s="285"/>
      <c r="BI63" s="284"/>
      <c r="BJ63" s="285"/>
      <c r="BK63" s="318"/>
      <c r="BL63" s="285"/>
      <c r="BM63" s="284"/>
      <c r="BN63" s="285"/>
      <c r="BO63" s="284"/>
      <c r="BP63" s="285"/>
      <c r="BQ63" s="284"/>
      <c r="BR63" s="285"/>
      <c r="BS63" s="284"/>
      <c r="BT63" s="285"/>
      <c r="BU63" s="284"/>
      <c r="BV63" s="285"/>
      <c r="BW63" s="318"/>
      <c r="BX63" s="285"/>
      <c r="BY63" s="284"/>
      <c r="BZ63" s="285"/>
      <c r="CA63" s="284"/>
      <c r="CB63" s="285"/>
      <c r="CC63" s="284"/>
      <c r="CD63" s="285"/>
      <c r="CE63" s="284"/>
      <c r="CF63" s="285"/>
      <c r="CG63" s="284"/>
      <c r="CH63" s="285"/>
      <c r="CI63" s="318"/>
      <c r="CJ63" s="285"/>
      <c r="CK63" s="284"/>
      <c r="CL63" s="285"/>
      <c r="CM63" s="284"/>
      <c r="CN63" s="285"/>
      <c r="CO63" s="284"/>
      <c r="CP63" s="285"/>
      <c r="CQ63" s="284"/>
      <c r="CR63" s="285"/>
      <c r="CS63" s="284"/>
      <c r="CT63" s="285"/>
      <c r="CU63" s="318"/>
      <c r="CV63" s="285"/>
      <c r="CW63" s="284"/>
      <c r="CX63" s="285"/>
      <c r="CY63" s="284"/>
      <c r="CZ63" s="285"/>
      <c r="DA63" s="284"/>
      <c r="DB63" s="285"/>
      <c r="DC63" s="284"/>
      <c r="DD63" s="285"/>
      <c r="DE63" s="284"/>
      <c r="DF63" s="285"/>
      <c r="DG63" s="318"/>
      <c r="DH63" s="285"/>
      <c r="DI63" s="284"/>
      <c r="DJ63" s="285"/>
      <c r="DK63" s="284"/>
      <c r="DL63" s="285"/>
      <c r="DM63" s="284"/>
      <c r="DN63" s="285"/>
      <c r="DO63" s="284"/>
      <c r="DP63" s="285"/>
      <c r="DQ63" s="284"/>
      <c r="DR63" s="285"/>
      <c r="DS63" s="318"/>
    </row>
    <row r="64" spans="1:123">
      <c r="A64" s="368" t="s">
        <v>197</v>
      </c>
      <c r="B64" s="44">
        <f t="shared" si="530"/>
        <v>0</v>
      </c>
      <c r="C64" s="73" t="s">
        <v>156</v>
      </c>
      <c r="D64" s="280"/>
      <c r="E64" s="281"/>
      <c r="F64" s="282"/>
      <c r="G64" s="281"/>
      <c r="H64" s="282"/>
      <c r="I64" s="281"/>
      <c r="J64" s="282"/>
      <c r="K64" s="281"/>
      <c r="L64" s="282"/>
      <c r="M64" s="281"/>
      <c r="N64" s="282"/>
      <c r="O64" s="317"/>
      <c r="P64" s="282"/>
      <c r="Q64" s="281"/>
      <c r="R64" s="282"/>
      <c r="S64" s="281"/>
      <c r="T64" s="282"/>
      <c r="U64" s="281"/>
      <c r="V64" s="282"/>
      <c r="W64" s="281"/>
      <c r="X64" s="282"/>
      <c r="Y64" s="281"/>
      <c r="Z64" s="282"/>
      <c r="AA64" s="317"/>
      <c r="AB64" s="282"/>
      <c r="AC64" s="281"/>
      <c r="AD64" s="282"/>
      <c r="AE64" s="281"/>
      <c r="AF64" s="282"/>
      <c r="AG64" s="281"/>
      <c r="AH64" s="282"/>
      <c r="AI64" s="281"/>
      <c r="AJ64" s="282"/>
      <c r="AK64" s="281"/>
      <c r="AL64" s="282"/>
      <c r="AM64" s="317"/>
      <c r="AN64" s="282"/>
      <c r="AO64" s="281"/>
      <c r="AP64" s="282"/>
      <c r="AQ64" s="281"/>
      <c r="AR64" s="282"/>
      <c r="AS64" s="281"/>
      <c r="AT64" s="282"/>
      <c r="AU64" s="281"/>
      <c r="AV64" s="282"/>
      <c r="AW64" s="281"/>
      <c r="AX64" s="282"/>
      <c r="AY64" s="317"/>
      <c r="AZ64" s="282"/>
      <c r="BA64" s="281"/>
      <c r="BB64" s="282"/>
      <c r="BC64" s="281"/>
      <c r="BD64" s="282"/>
      <c r="BE64" s="281"/>
      <c r="BF64" s="282"/>
      <c r="BG64" s="281"/>
      <c r="BH64" s="282"/>
      <c r="BI64" s="281"/>
      <c r="BJ64" s="282"/>
      <c r="BK64" s="317"/>
      <c r="BL64" s="282"/>
      <c r="BM64" s="281"/>
      <c r="BN64" s="282"/>
      <c r="BO64" s="281"/>
      <c r="BP64" s="282"/>
      <c r="BQ64" s="281"/>
      <c r="BR64" s="282"/>
      <c r="BS64" s="281"/>
      <c r="BT64" s="282"/>
      <c r="BU64" s="281"/>
      <c r="BV64" s="282"/>
      <c r="BW64" s="317"/>
      <c r="BX64" s="282"/>
      <c r="BY64" s="281"/>
      <c r="BZ64" s="282"/>
      <c r="CA64" s="281"/>
      <c r="CB64" s="282"/>
      <c r="CC64" s="281"/>
      <c r="CD64" s="282"/>
      <c r="CE64" s="281"/>
      <c r="CF64" s="282"/>
      <c r="CG64" s="281"/>
      <c r="CH64" s="282"/>
      <c r="CI64" s="317"/>
      <c r="CJ64" s="282"/>
      <c r="CK64" s="281"/>
      <c r="CL64" s="282"/>
      <c r="CM64" s="281"/>
      <c r="CN64" s="282"/>
      <c r="CO64" s="281"/>
      <c r="CP64" s="282"/>
      <c r="CQ64" s="281"/>
      <c r="CR64" s="282"/>
      <c r="CS64" s="281"/>
      <c r="CT64" s="282"/>
      <c r="CU64" s="317"/>
      <c r="CV64" s="282"/>
      <c r="CW64" s="281"/>
      <c r="CX64" s="282"/>
      <c r="CY64" s="281"/>
      <c r="CZ64" s="282"/>
      <c r="DA64" s="281"/>
      <c r="DB64" s="282"/>
      <c r="DC64" s="281"/>
      <c r="DD64" s="282"/>
      <c r="DE64" s="281"/>
      <c r="DF64" s="282"/>
      <c r="DG64" s="317"/>
      <c r="DH64" s="282"/>
      <c r="DI64" s="281"/>
      <c r="DJ64" s="282"/>
      <c r="DK64" s="281"/>
      <c r="DL64" s="282"/>
      <c r="DM64" s="281"/>
      <c r="DN64" s="282"/>
      <c r="DO64" s="281"/>
      <c r="DP64" s="282"/>
      <c r="DQ64" s="281"/>
      <c r="DR64" s="282"/>
      <c r="DS64" s="317"/>
    </row>
    <row r="65" spans="1:123" s="77" customFormat="1">
      <c r="A65" s="369" t="s">
        <v>158</v>
      </c>
      <c r="B65" s="75">
        <f t="shared" si="530"/>
        <v>0</v>
      </c>
      <c r="C65" s="76" t="s">
        <v>156</v>
      </c>
      <c r="D65" s="283"/>
      <c r="E65" s="284"/>
      <c r="F65" s="285"/>
      <c r="G65" s="284"/>
      <c r="H65" s="285"/>
      <c r="I65" s="284"/>
      <c r="J65" s="285"/>
      <c r="K65" s="284"/>
      <c r="L65" s="285"/>
      <c r="M65" s="284"/>
      <c r="N65" s="285"/>
      <c r="O65" s="318"/>
      <c r="P65" s="285"/>
      <c r="Q65" s="284"/>
      <c r="R65" s="285"/>
      <c r="S65" s="284"/>
      <c r="T65" s="285"/>
      <c r="U65" s="284"/>
      <c r="V65" s="285"/>
      <c r="W65" s="284"/>
      <c r="X65" s="285"/>
      <c r="Y65" s="284"/>
      <c r="Z65" s="285"/>
      <c r="AA65" s="318"/>
      <c r="AB65" s="285"/>
      <c r="AC65" s="284"/>
      <c r="AD65" s="285"/>
      <c r="AE65" s="284"/>
      <c r="AF65" s="285"/>
      <c r="AG65" s="284"/>
      <c r="AH65" s="285"/>
      <c r="AI65" s="284"/>
      <c r="AJ65" s="285"/>
      <c r="AK65" s="284"/>
      <c r="AL65" s="285"/>
      <c r="AM65" s="318"/>
      <c r="AN65" s="285"/>
      <c r="AO65" s="284"/>
      <c r="AP65" s="285"/>
      <c r="AQ65" s="284"/>
      <c r="AR65" s="285"/>
      <c r="AS65" s="284"/>
      <c r="AT65" s="285"/>
      <c r="AU65" s="284"/>
      <c r="AV65" s="285"/>
      <c r="AW65" s="284"/>
      <c r="AX65" s="285"/>
      <c r="AY65" s="318"/>
      <c r="AZ65" s="285"/>
      <c r="BA65" s="284"/>
      <c r="BB65" s="285"/>
      <c r="BC65" s="284"/>
      <c r="BD65" s="285"/>
      <c r="BE65" s="284"/>
      <c r="BF65" s="285"/>
      <c r="BG65" s="284"/>
      <c r="BH65" s="285"/>
      <c r="BI65" s="284"/>
      <c r="BJ65" s="285"/>
      <c r="BK65" s="318"/>
      <c r="BL65" s="285"/>
      <c r="BM65" s="284"/>
      <c r="BN65" s="285"/>
      <c r="BO65" s="284"/>
      <c r="BP65" s="285"/>
      <c r="BQ65" s="284"/>
      <c r="BR65" s="285"/>
      <c r="BS65" s="284"/>
      <c r="BT65" s="285"/>
      <c r="BU65" s="284"/>
      <c r="BV65" s="285"/>
      <c r="BW65" s="318"/>
      <c r="BX65" s="285"/>
      <c r="BY65" s="284"/>
      <c r="BZ65" s="285"/>
      <c r="CA65" s="284"/>
      <c r="CB65" s="285"/>
      <c r="CC65" s="284"/>
      <c r="CD65" s="285"/>
      <c r="CE65" s="284"/>
      <c r="CF65" s="285"/>
      <c r="CG65" s="284"/>
      <c r="CH65" s="285"/>
      <c r="CI65" s="318"/>
      <c r="CJ65" s="285"/>
      <c r="CK65" s="284"/>
      <c r="CL65" s="285"/>
      <c r="CM65" s="284"/>
      <c r="CN65" s="285"/>
      <c r="CO65" s="284"/>
      <c r="CP65" s="285"/>
      <c r="CQ65" s="284"/>
      <c r="CR65" s="285"/>
      <c r="CS65" s="284"/>
      <c r="CT65" s="285"/>
      <c r="CU65" s="318"/>
      <c r="CV65" s="285"/>
      <c r="CW65" s="284"/>
      <c r="CX65" s="285"/>
      <c r="CY65" s="284"/>
      <c r="CZ65" s="285"/>
      <c r="DA65" s="284"/>
      <c r="DB65" s="285"/>
      <c r="DC65" s="284"/>
      <c r="DD65" s="285"/>
      <c r="DE65" s="284"/>
      <c r="DF65" s="285"/>
      <c r="DG65" s="318"/>
      <c r="DH65" s="285"/>
      <c r="DI65" s="284"/>
      <c r="DJ65" s="285"/>
      <c r="DK65" s="284"/>
      <c r="DL65" s="285"/>
      <c r="DM65" s="284"/>
      <c r="DN65" s="285"/>
      <c r="DO65" s="284"/>
      <c r="DP65" s="285"/>
      <c r="DQ65" s="284"/>
      <c r="DR65" s="285"/>
      <c r="DS65" s="318"/>
    </row>
    <row r="66" spans="1:123" s="72" customFormat="1">
      <c r="A66" s="367" t="s">
        <v>198</v>
      </c>
      <c r="B66" s="70">
        <f t="shared" si="530"/>
        <v>0</v>
      </c>
      <c r="C66" s="71" t="s">
        <v>156</v>
      </c>
      <c r="D66" s="277"/>
      <c r="E66" s="278"/>
      <c r="F66" s="279"/>
      <c r="G66" s="278"/>
      <c r="H66" s="279"/>
      <c r="I66" s="278"/>
      <c r="J66" s="279"/>
      <c r="K66" s="278"/>
      <c r="L66" s="279"/>
      <c r="M66" s="278"/>
      <c r="N66" s="279"/>
      <c r="O66" s="316"/>
      <c r="P66" s="279"/>
      <c r="Q66" s="278"/>
      <c r="R66" s="279"/>
      <c r="S66" s="278"/>
      <c r="T66" s="279"/>
      <c r="U66" s="278"/>
      <c r="V66" s="279"/>
      <c r="W66" s="278"/>
      <c r="X66" s="279"/>
      <c r="Y66" s="278"/>
      <c r="Z66" s="279"/>
      <c r="AA66" s="316"/>
      <c r="AB66" s="279"/>
      <c r="AC66" s="278"/>
      <c r="AD66" s="279"/>
      <c r="AE66" s="278"/>
      <c r="AF66" s="279"/>
      <c r="AG66" s="278"/>
      <c r="AH66" s="279"/>
      <c r="AI66" s="278"/>
      <c r="AJ66" s="279"/>
      <c r="AK66" s="278"/>
      <c r="AL66" s="279"/>
      <c r="AM66" s="316"/>
      <c r="AN66" s="279"/>
      <c r="AO66" s="278"/>
      <c r="AP66" s="279"/>
      <c r="AQ66" s="278"/>
      <c r="AR66" s="279"/>
      <c r="AS66" s="278"/>
      <c r="AT66" s="279"/>
      <c r="AU66" s="278"/>
      <c r="AV66" s="279"/>
      <c r="AW66" s="278"/>
      <c r="AX66" s="279"/>
      <c r="AY66" s="316"/>
      <c r="AZ66" s="279"/>
      <c r="BA66" s="278"/>
      <c r="BB66" s="279"/>
      <c r="BC66" s="278"/>
      <c r="BD66" s="279"/>
      <c r="BE66" s="278"/>
      <c r="BF66" s="279"/>
      <c r="BG66" s="278"/>
      <c r="BH66" s="279"/>
      <c r="BI66" s="278"/>
      <c r="BJ66" s="279"/>
      <c r="BK66" s="316"/>
      <c r="BL66" s="279"/>
      <c r="BM66" s="278"/>
      <c r="BN66" s="279"/>
      <c r="BO66" s="278"/>
      <c r="BP66" s="279"/>
      <c r="BQ66" s="278"/>
      <c r="BR66" s="279"/>
      <c r="BS66" s="278"/>
      <c r="BT66" s="279"/>
      <c r="BU66" s="278"/>
      <c r="BV66" s="279"/>
      <c r="BW66" s="316"/>
      <c r="BX66" s="279"/>
      <c r="BY66" s="278"/>
      <c r="BZ66" s="279"/>
      <c r="CA66" s="278"/>
      <c r="CB66" s="279"/>
      <c r="CC66" s="278"/>
      <c r="CD66" s="279"/>
      <c r="CE66" s="278"/>
      <c r="CF66" s="279"/>
      <c r="CG66" s="278"/>
      <c r="CH66" s="279"/>
      <c r="CI66" s="316"/>
      <c r="CJ66" s="279"/>
      <c r="CK66" s="278"/>
      <c r="CL66" s="279"/>
      <c r="CM66" s="278"/>
      <c r="CN66" s="279"/>
      <c r="CO66" s="278"/>
      <c r="CP66" s="279"/>
      <c r="CQ66" s="278"/>
      <c r="CR66" s="279"/>
      <c r="CS66" s="278"/>
      <c r="CT66" s="279"/>
      <c r="CU66" s="316"/>
      <c r="CV66" s="279"/>
      <c r="CW66" s="278"/>
      <c r="CX66" s="279"/>
      <c r="CY66" s="278"/>
      <c r="CZ66" s="279"/>
      <c r="DA66" s="278"/>
      <c r="DB66" s="279"/>
      <c r="DC66" s="278"/>
      <c r="DD66" s="279"/>
      <c r="DE66" s="278"/>
      <c r="DF66" s="279"/>
      <c r="DG66" s="316"/>
      <c r="DH66" s="279"/>
      <c r="DI66" s="278"/>
      <c r="DJ66" s="279"/>
      <c r="DK66" s="278"/>
      <c r="DL66" s="279"/>
      <c r="DM66" s="278"/>
      <c r="DN66" s="279"/>
      <c r="DO66" s="278"/>
      <c r="DP66" s="279"/>
      <c r="DQ66" s="278"/>
      <c r="DR66" s="279"/>
      <c r="DS66" s="316"/>
    </row>
    <row r="67" spans="1:123" s="72" customFormat="1">
      <c r="A67" s="367" t="s">
        <v>199</v>
      </c>
      <c r="B67" s="70">
        <f t="shared" si="530"/>
        <v>0</v>
      </c>
      <c r="C67" s="71" t="s">
        <v>156</v>
      </c>
      <c r="D67" s="277"/>
      <c r="E67" s="278"/>
      <c r="F67" s="279"/>
      <c r="G67" s="278"/>
      <c r="H67" s="279"/>
      <c r="I67" s="278"/>
      <c r="J67" s="279"/>
      <c r="K67" s="278"/>
      <c r="L67" s="279"/>
      <c r="M67" s="278"/>
      <c r="N67" s="279"/>
      <c r="O67" s="316"/>
      <c r="P67" s="279"/>
      <c r="Q67" s="278"/>
      <c r="R67" s="279"/>
      <c r="S67" s="278"/>
      <c r="T67" s="279"/>
      <c r="U67" s="278"/>
      <c r="V67" s="279"/>
      <c r="W67" s="278"/>
      <c r="X67" s="279"/>
      <c r="Y67" s="278"/>
      <c r="Z67" s="279"/>
      <c r="AA67" s="316"/>
      <c r="AB67" s="279"/>
      <c r="AC67" s="278"/>
      <c r="AD67" s="279"/>
      <c r="AE67" s="278"/>
      <c r="AF67" s="279"/>
      <c r="AG67" s="278"/>
      <c r="AH67" s="279"/>
      <c r="AI67" s="278"/>
      <c r="AJ67" s="279"/>
      <c r="AK67" s="278"/>
      <c r="AL67" s="279"/>
      <c r="AM67" s="316"/>
      <c r="AN67" s="279"/>
      <c r="AO67" s="278"/>
      <c r="AP67" s="279"/>
      <c r="AQ67" s="278"/>
      <c r="AR67" s="279"/>
      <c r="AS67" s="278"/>
      <c r="AT67" s="279"/>
      <c r="AU67" s="278"/>
      <c r="AV67" s="279"/>
      <c r="AW67" s="278"/>
      <c r="AX67" s="279"/>
      <c r="AY67" s="316"/>
      <c r="AZ67" s="279"/>
      <c r="BA67" s="278"/>
      <c r="BB67" s="279"/>
      <c r="BC67" s="278"/>
      <c r="BD67" s="279"/>
      <c r="BE67" s="278"/>
      <c r="BF67" s="279"/>
      <c r="BG67" s="278"/>
      <c r="BH67" s="279"/>
      <c r="BI67" s="278"/>
      <c r="BJ67" s="279"/>
      <c r="BK67" s="316"/>
      <c r="BL67" s="279"/>
      <c r="BM67" s="278"/>
      <c r="BN67" s="279"/>
      <c r="BO67" s="278"/>
      <c r="BP67" s="279"/>
      <c r="BQ67" s="278"/>
      <c r="BR67" s="279"/>
      <c r="BS67" s="278"/>
      <c r="BT67" s="279"/>
      <c r="BU67" s="278"/>
      <c r="BV67" s="279"/>
      <c r="BW67" s="316"/>
      <c r="BX67" s="279"/>
      <c r="BY67" s="278"/>
      <c r="BZ67" s="279"/>
      <c r="CA67" s="278"/>
      <c r="CB67" s="279"/>
      <c r="CC67" s="278"/>
      <c r="CD67" s="279"/>
      <c r="CE67" s="278"/>
      <c r="CF67" s="279"/>
      <c r="CG67" s="278"/>
      <c r="CH67" s="279"/>
      <c r="CI67" s="316"/>
      <c r="CJ67" s="279"/>
      <c r="CK67" s="278"/>
      <c r="CL67" s="279"/>
      <c r="CM67" s="278"/>
      <c r="CN67" s="279"/>
      <c r="CO67" s="278"/>
      <c r="CP67" s="279"/>
      <c r="CQ67" s="278"/>
      <c r="CR67" s="279"/>
      <c r="CS67" s="278"/>
      <c r="CT67" s="279"/>
      <c r="CU67" s="316"/>
      <c r="CV67" s="279"/>
      <c r="CW67" s="278"/>
      <c r="CX67" s="279"/>
      <c r="CY67" s="278"/>
      <c r="CZ67" s="279"/>
      <c r="DA67" s="278"/>
      <c r="DB67" s="279"/>
      <c r="DC67" s="278"/>
      <c r="DD67" s="279"/>
      <c r="DE67" s="278"/>
      <c r="DF67" s="279"/>
      <c r="DG67" s="316"/>
      <c r="DH67" s="279"/>
      <c r="DI67" s="278"/>
      <c r="DJ67" s="279"/>
      <c r="DK67" s="278"/>
      <c r="DL67" s="279"/>
      <c r="DM67" s="278"/>
      <c r="DN67" s="279"/>
      <c r="DO67" s="278"/>
      <c r="DP67" s="279"/>
      <c r="DQ67" s="278"/>
      <c r="DR67" s="279"/>
      <c r="DS67" s="316"/>
    </row>
    <row r="68" spans="1:123" s="72" customFormat="1">
      <c r="A68" s="367" t="s">
        <v>200</v>
      </c>
      <c r="B68" s="70">
        <f t="shared" si="530"/>
        <v>0</v>
      </c>
      <c r="C68" s="71" t="s">
        <v>156</v>
      </c>
      <c r="D68" s="277"/>
      <c r="E68" s="278"/>
      <c r="F68" s="279"/>
      <c r="G68" s="278"/>
      <c r="H68" s="279"/>
      <c r="I68" s="278"/>
      <c r="J68" s="279"/>
      <c r="K68" s="278"/>
      <c r="L68" s="279"/>
      <c r="M68" s="278"/>
      <c r="N68" s="279"/>
      <c r="O68" s="316"/>
      <c r="P68" s="279"/>
      <c r="Q68" s="278"/>
      <c r="R68" s="279"/>
      <c r="S68" s="278"/>
      <c r="T68" s="279"/>
      <c r="U68" s="278"/>
      <c r="V68" s="279"/>
      <c r="W68" s="278"/>
      <c r="X68" s="279"/>
      <c r="Y68" s="278"/>
      <c r="Z68" s="279"/>
      <c r="AA68" s="316"/>
      <c r="AB68" s="279"/>
      <c r="AC68" s="278"/>
      <c r="AD68" s="279"/>
      <c r="AE68" s="278"/>
      <c r="AF68" s="279"/>
      <c r="AG68" s="278"/>
      <c r="AH68" s="279"/>
      <c r="AI68" s="278"/>
      <c r="AJ68" s="279"/>
      <c r="AK68" s="278"/>
      <c r="AL68" s="279"/>
      <c r="AM68" s="316"/>
      <c r="AN68" s="279"/>
      <c r="AO68" s="278"/>
      <c r="AP68" s="279"/>
      <c r="AQ68" s="278"/>
      <c r="AR68" s="279"/>
      <c r="AS68" s="278"/>
      <c r="AT68" s="279"/>
      <c r="AU68" s="278"/>
      <c r="AV68" s="279"/>
      <c r="AW68" s="278"/>
      <c r="AX68" s="279"/>
      <c r="AY68" s="316"/>
      <c r="AZ68" s="279"/>
      <c r="BA68" s="278"/>
      <c r="BB68" s="279"/>
      <c r="BC68" s="278"/>
      <c r="BD68" s="279"/>
      <c r="BE68" s="278"/>
      <c r="BF68" s="279"/>
      <c r="BG68" s="278"/>
      <c r="BH68" s="279"/>
      <c r="BI68" s="278"/>
      <c r="BJ68" s="279"/>
      <c r="BK68" s="316"/>
      <c r="BL68" s="279"/>
      <c r="BM68" s="278"/>
      <c r="BN68" s="279"/>
      <c r="BO68" s="278"/>
      <c r="BP68" s="279"/>
      <c r="BQ68" s="278"/>
      <c r="BR68" s="279"/>
      <c r="BS68" s="278"/>
      <c r="BT68" s="279"/>
      <c r="BU68" s="278"/>
      <c r="BV68" s="279"/>
      <c r="BW68" s="316"/>
      <c r="BX68" s="279"/>
      <c r="BY68" s="278"/>
      <c r="BZ68" s="279"/>
      <c r="CA68" s="278"/>
      <c r="CB68" s="279"/>
      <c r="CC68" s="278"/>
      <c r="CD68" s="279"/>
      <c r="CE68" s="278"/>
      <c r="CF68" s="279"/>
      <c r="CG68" s="278"/>
      <c r="CH68" s="279"/>
      <c r="CI68" s="316"/>
      <c r="CJ68" s="279"/>
      <c r="CK68" s="278"/>
      <c r="CL68" s="279"/>
      <c r="CM68" s="278"/>
      <c r="CN68" s="279"/>
      <c r="CO68" s="278"/>
      <c r="CP68" s="279"/>
      <c r="CQ68" s="278"/>
      <c r="CR68" s="279"/>
      <c r="CS68" s="278"/>
      <c r="CT68" s="279"/>
      <c r="CU68" s="316"/>
      <c r="CV68" s="279"/>
      <c r="CW68" s="278"/>
      <c r="CX68" s="279"/>
      <c r="CY68" s="278"/>
      <c r="CZ68" s="279"/>
      <c r="DA68" s="278"/>
      <c r="DB68" s="279"/>
      <c r="DC68" s="278"/>
      <c r="DD68" s="279"/>
      <c r="DE68" s="278"/>
      <c r="DF68" s="279"/>
      <c r="DG68" s="316"/>
      <c r="DH68" s="279"/>
      <c r="DI68" s="278"/>
      <c r="DJ68" s="279"/>
      <c r="DK68" s="278"/>
      <c r="DL68" s="279"/>
      <c r="DM68" s="278"/>
      <c r="DN68" s="279"/>
      <c r="DO68" s="278"/>
      <c r="DP68" s="279"/>
      <c r="DQ68" s="278"/>
      <c r="DR68" s="279"/>
      <c r="DS68" s="316"/>
    </row>
    <row r="69" spans="1:123">
      <c r="A69" s="368" t="s">
        <v>201</v>
      </c>
      <c r="B69" s="44">
        <f t="shared" si="530"/>
        <v>0</v>
      </c>
      <c r="C69" s="73" t="s">
        <v>156</v>
      </c>
      <c r="D69" s="280"/>
      <c r="E69" s="281"/>
      <c r="F69" s="282"/>
      <c r="G69" s="281"/>
      <c r="H69" s="282"/>
      <c r="I69" s="281"/>
      <c r="J69" s="282"/>
      <c r="K69" s="281"/>
      <c r="L69" s="282"/>
      <c r="M69" s="281"/>
      <c r="N69" s="282"/>
      <c r="O69" s="317"/>
      <c r="P69" s="282"/>
      <c r="Q69" s="281"/>
      <c r="R69" s="282"/>
      <c r="S69" s="281"/>
      <c r="T69" s="282"/>
      <c r="U69" s="281"/>
      <c r="V69" s="282"/>
      <c r="W69" s="281"/>
      <c r="X69" s="282"/>
      <c r="Y69" s="281"/>
      <c r="Z69" s="282"/>
      <c r="AA69" s="317"/>
      <c r="AB69" s="282"/>
      <c r="AC69" s="281"/>
      <c r="AD69" s="282"/>
      <c r="AE69" s="281"/>
      <c r="AF69" s="282"/>
      <c r="AG69" s="281"/>
      <c r="AH69" s="282"/>
      <c r="AI69" s="281"/>
      <c r="AJ69" s="282"/>
      <c r="AK69" s="281"/>
      <c r="AL69" s="282"/>
      <c r="AM69" s="317"/>
      <c r="AN69" s="282"/>
      <c r="AO69" s="281"/>
      <c r="AP69" s="282"/>
      <c r="AQ69" s="281"/>
      <c r="AR69" s="282"/>
      <c r="AS69" s="281"/>
      <c r="AT69" s="282"/>
      <c r="AU69" s="281"/>
      <c r="AV69" s="282"/>
      <c r="AW69" s="281"/>
      <c r="AX69" s="282"/>
      <c r="AY69" s="317"/>
      <c r="AZ69" s="282"/>
      <c r="BA69" s="281"/>
      <c r="BB69" s="282"/>
      <c r="BC69" s="281"/>
      <c r="BD69" s="282"/>
      <c r="BE69" s="281"/>
      <c r="BF69" s="282"/>
      <c r="BG69" s="281"/>
      <c r="BH69" s="282"/>
      <c r="BI69" s="281"/>
      <c r="BJ69" s="282"/>
      <c r="BK69" s="317"/>
      <c r="BL69" s="282"/>
      <c r="BM69" s="281"/>
      <c r="BN69" s="282"/>
      <c r="BO69" s="281"/>
      <c r="BP69" s="282"/>
      <c r="BQ69" s="281"/>
      <c r="BR69" s="282"/>
      <c r="BS69" s="281"/>
      <c r="BT69" s="282"/>
      <c r="BU69" s="281"/>
      <c r="BV69" s="282"/>
      <c r="BW69" s="317"/>
      <c r="BX69" s="282"/>
      <c r="BY69" s="281"/>
      <c r="BZ69" s="282"/>
      <c r="CA69" s="281"/>
      <c r="CB69" s="282"/>
      <c r="CC69" s="281"/>
      <c r="CD69" s="282"/>
      <c r="CE69" s="281"/>
      <c r="CF69" s="282"/>
      <c r="CG69" s="281"/>
      <c r="CH69" s="282"/>
      <c r="CI69" s="317"/>
      <c r="CJ69" s="282"/>
      <c r="CK69" s="281"/>
      <c r="CL69" s="282"/>
      <c r="CM69" s="281"/>
      <c r="CN69" s="282"/>
      <c r="CO69" s="281"/>
      <c r="CP69" s="282"/>
      <c r="CQ69" s="281"/>
      <c r="CR69" s="282"/>
      <c r="CS69" s="281"/>
      <c r="CT69" s="282"/>
      <c r="CU69" s="317"/>
      <c r="CV69" s="282"/>
      <c r="CW69" s="281"/>
      <c r="CX69" s="282"/>
      <c r="CY69" s="281"/>
      <c r="CZ69" s="282"/>
      <c r="DA69" s="281"/>
      <c r="DB69" s="282"/>
      <c r="DC69" s="281"/>
      <c r="DD69" s="282"/>
      <c r="DE69" s="281"/>
      <c r="DF69" s="282"/>
      <c r="DG69" s="317"/>
      <c r="DH69" s="282"/>
      <c r="DI69" s="281"/>
      <c r="DJ69" s="282"/>
      <c r="DK69" s="281"/>
      <c r="DL69" s="282"/>
      <c r="DM69" s="281"/>
      <c r="DN69" s="282"/>
      <c r="DO69" s="281"/>
      <c r="DP69" s="282"/>
      <c r="DQ69" s="281"/>
      <c r="DR69" s="282"/>
      <c r="DS69" s="317"/>
    </row>
    <row r="70" spans="1:123" s="77" customFormat="1">
      <c r="A70" s="369" t="s">
        <v>158</v>
      </c>
      <c r="B70" s="75">
        <f t="shared" si="530"/>
        <v>0</v>
      </c>
      <c r="C70" s="76" t="s">
        <v>156</v>
      </c>
      <c r="D70" s="283"/>
      <c r="E70" s="284"/>
      <c r="F70" s="285"/>
      <c r="G70" s="284"/>
      <c r="H70" s="285"/>
      <c r="I70" s="284"/>
      <c r="J70" s="285"/>
      <c r="K70" s="284"/>
      <c r="L70" s="285"/>
      <c r="M70" s="284"/>
      <c r="N70" s="285"/>
      <c r="O70" s="318"/>
      <c r="P70" s="285"/>
      <c r="Q70" s="284"/>
      <c r="R70" s="285"/>
      <c r="S70" s="284"/>
      <c r="T70" s="285"/>
      <c r="U70" s="284"/>
      <c r="V70" s="285"/>
      <c r="W70" s="284"/>
      <c r="X70" s="285"/>
      <c r="Y70" s="284"/>
      <c r="Z70" s="285"/>
      <c r="AA70" s="318"/>
      <c r="AB70" s="285"/>
      <c r="AC70" s="284"/>
      <c r="AD70" s="285"/>
      <c r="AE70" s="284"/>
      <c r="AF70" s="285"/>
      <c r="AG70" s="284"/>
      <c r="AH70" s="285"/>
      <c r="AI70" s="284"/>
      <c r="AJ70" s="285"/>
      <c r="AK70" s="284"/>
      <c r="AL70" s="285"/>
      <c r="AM70" s="318"/>
      <c r="AN70" s="285"/>
      <c r="AO70" s="284"/>
      <c r="AP70" s="285"/>
      <c r="AQ70" s="284"/>
      <c r="AR70" s="285"/>
      <c r="AS70" s="284"/>
      <c r="AT70" s="285"/>
      <c r="AU70" s="284"/>
      <c r="AV70" s="285"/>
      <c r="AW70" s="284"/>
      <c r="AX70" s="285"/>
      <c r="AY70" s="318"/>
      <c r="AZ70" s="285"/>
      <c r="BA70" s="284"/>
      <c r="BB70" s="285"/>
      <c r="BC70" s="284"/>
      <c r="BD70" s="285"/>
      <c r="BE70" s="284"/>
      <c r="BF70" s="285"/>
      <c r="BG70" s="284"/>
      <c r="BH70" s="285"/>
      <c r="BI70" s="284"/>
      <c r="BJ70" s="285"/>
      <c r="BK70" s="318"/>
      <c r="BL70" s="285"/>
      <c r="BM70" s="284"/>
      <c r="BN70" s="285"/>
      <c r="BO70" s="284"/>
      <c r="BP70" s="285"/>
      <c r="BQ70" s="284"/>
      <c r="BR70" s="285"/>
      <c r="BS70" s="284"/>
      <c r="BT70" s="285"/>
      <c r="BU70" s="284"/>
      <c r="BV70" s="285"/>
      <c r="BW70" s="318"/>
      <c r="BX70" s="285"/>
      <c r="BY70" s="284"/>
      <c r="BZ70" s="285"/>
      <c r="CA70" s="284"/>
      <c r="CB70" s="285"/>
      <c r="CC70" s="284"/>
      <c r="CD70" s="285"/>
      <c r="CE70" s="284"/>
      <c r="CF70" s="285"/>
      <c r="CG70" s="284"/>
      <c r="CH70" s="285"/>
      <c r="CI70" s="318"/>
      <c r="CJ70" s="285"/>
      <c r="CK70" s="284"/>
      <c r="CL70" s="285"/>
      <c r="CM70" s="284"/>
      <c r="CN70" s="285"/>
      <c r="CO70" s="284"/>
      <c r="CP70" s="285"/>
      <c r="CQ70" s="284"/>
      <c r="CR70" s="285"/>
      <c r="CS70" s="284"/>
      <c r="CT70" s="285"/>
      <c r="CU70" s="318"/>
      <c r="CV70" s="285"/>
      <c r="CW70" s="284"/>
      <c r="CX70" s="285"/>
      <c r="CY70" s="284"/>
      <c r="CZ70" s="285"/>
      <c r="DA70" s="284"/>
      <c r="DB70" s="285"/>
      <c r="DC70" s="284"/>
      <c r="DD70" s="285"/>
      <c r="DE70" s="284"/>
      <c r="DF70" s="285"/>
      <c r="DG70" s="318"/>
      <c r="DH70" s="285"/>
      <c r="DI70" s="284"/>
      <c r="DJ70" s="285"/>
      <c r="DK70" s="284"/>
      <c r="DL70" s="285"/>
      <c r="DM70" s="284"/>
      <c r="DN70" s="285"/>
      <c r="DO70" s="284"/>
      <c r="DP70" s="285"/>
      <c r="DQ70" s="284"/>
      <c r="DR70" s="285"/>
      <c r="DS70" s="318"/>
    </row>
    <row r="71" spans="1:123" s="72" customFormat="1">
      <c r="A71" s="367" t="s">
        <v>202</v>
      </c>
      <c r="B71" s="70">
        <f t="shared" si="530"/>
        <v>0</v>
      </c>
      <c r="C71" s="71" t="s">
        <v>156</v>
      </c>
      <c r="D71" s="277"/>
      <c r="E71" s="278"/>
      <c r="F71" s="279"/>
      <c r="G71" s="278"/>
      <c r="H71" s="279"/>
      <c r="I71" s="278"/>
      <c r="J71" s="279"/>
      <c r="K71" s="278"/>
      <c r="L71" s="279"/>
      <c r="M71" s="278"/>
      <c r="N71" s="279"/>
      <c r="O71" s="316"/>
      <c r="P71" s="279"/>
      <c r="Q71" s="278"/>
      <c r="R71" s="279"/>
      <c r="S71" s="278"/>
      <c r="T71" s="279"/>
      <c r="U71" s="278"/>
      <c r="V71" s="279"/>
      <c r="W71" s="278"/>
      <c r="X71" s="279"/>
      <c r="Y71" s="278"/>
      <c r="Z71" s="279"/>
      <c r="AA71" s="316"/>
      <c r="AB71" s="279"/>
      <c r="AC71" s="278"/>
      <c r="AD71" s="279"/>
      <c r="AE71" s="278"/>
      <c r="AF71" s="279"/>
      <c r="AG71" s="278"/>
      <c r="AH71" s="279"/>
      <c r="AI71" s="278"/>
      <c r="AJ71" s="279"/>
      <c r="AK71" s="278"/>
      <c r="AL71" s="279"/>
      <c r="AM71" s="316"/>
      <c r="AN71" s="279"/>
      <c r="AO71" s="278"/>
      <c r="AP71" s="279"/>
      <c r="AQ71" s="278"/>
      <c r="AR71" s="279"/>
      <c r="AS71" s="278"/>
      <c r="AT71" s="279"/>
      <c r="AU71" s="278"/>
      <c r="AV71" s="279"/>
      <c r="AW71" s="278"/>
      <c r="AX71" s="279"/>
      <c r="AY71" s="316"/>
      <c r="AZ71" s="279"/>
      <c r="BA71" s="278"/>
      <c r="BB71" s="279"/>
      <c r="BC71" s="278"/>
      <c r="BD71" s="279"/>
      <c r="BE71" s="278"/>
      <c r="BF71" s="279"/>
      <c r="BG71" s="278"/>
      <c r="BH71" s="279"/>
      <c r="BI71" s="278"/>
      <c r="BJ71" s="279"/>
      <c r="BK71" s="316"/>
      <c r="BL71" s="279"/>
      <c r="BM71" s="278"/>
      <c r="BN71" s="279"/>
      <c r="BO71" s="278"/>
      <c r="BP71" s="279"/>
      <c r="BQ71" s="278"/>
      <c r="BR71" s="279"/>
      <c r="BS71" s="278"/>
      <c r="BT71" s="279"/>
      <c r="BU71" s="278"/>
      <c r="BV71" s="279"/>
      <c r="BW71" s="316"/>
      <c r="BX71" s="279"/>
      <c r="BY71" s="278"/>
      <c r="BZ71" s="279"/>
      <c r="CA71" s="278"/>
      <c r="CB71" s="279"/>
      <c r="CC71" s="278"/>
      <c r="CD71" s="279"/>
      <c r="CE71" s="278"/>
      <c r="CF71" s="279"/>
      <c r="CG71" s="278"/>
      <c r="CH71" s="279"/>
      <c r="CI71" s="316"/>
      <c r="CJ71" s="279"/>
      <c r="CK71" s="278"/>
      <c r="CL71" s="279"/>
      <c r="CM71" s="278"/>
      <c r="CN71" s="279"/>
      <c r="CO71" s="278"/>
      <c r="CP71" s="279"/>
      <c r="CQ71" s="278"/>
      <c r="CR71" s="279"/>
      <c r="CS71" s="278"/>
      <c r="CT71" s="279"/>
      <c r="CU71" s="316"/>
      <c r="CV71" s="279"/>
      <c r="CW71" s="278"/>
      <c r="CX71" s="279"/>
      <c r="CY71" s="278"/>
      <c r="CZ71" s="279"/>
      <c r="DA71" s="278"/>
      <c r="DB71" s="279"/>
      <c r="DC71" s="278"/>
      <c r="DD71" s="279"/>
      <c r="DE71" s="278"/>
      <c r="DF71" s="279"/>
      <c r="DG71" s="316"/>
      <c r="DH71" s="279"/>
      <c r="DI71" s="278"/>
      <c r="DJ71" s="279"/>
      <c r="DK71" s="278"/>
      <c r="DL71" s="279"/>
      <c r="DM71" s="278"/>
      <c r="DN71" s="279"/>
      <c r="DO71" s="278"/>
      <c r="DP71" s="279"/>
      <c r="DQ71" s="278"/>
      <c r="DR71" s="279"/>
      <c r="DS71" s="316"/>
    </row>
    <row r="72" spans="1:123" s="72" customFormat="1">
      <c r="A72" s="367" t="s">
        <v>203</v>
      </c>
      <c r="B72" s="70">
        <f t="shared" si="530"/>
        <v>0</v>
      </c>
      <c r="C72" s="71" t="s">
        <v>156</v>
      </c>
      <c r="D72" s="277"/>
      <c r="E72" s="278"/>
      <c r="F72" s="279"/>
      <c r="G72" s="278"/>
      <c r="H72" s="279"/>
      <c r="I72" s="278"/>
      <c r="J72" s="279"/>
      <c r="K72" s="278"/>
      <c r="L72" s="279"/>
      <c r="M72" s="278"/>
      <c r="N72" s="279"/>
      <c r="O72" s="316"/>
      <c r="P72" s="279"/>
      <c r="Q72" s="278"/>
      <c r="R72" s="279"/>
      <c r="S72" s="278"/>
      <c r="T72" s="279"/>
      <c r="U72" s="278"/>
      <c r="V72" s="279"/>
      <c r="W72" s="278"/>
      <c r="X72" s="279"/>
      <c r="Y72" s="278"/>
      <c r="Z72" s="279"/>
      <c r="AA72" s="316"/>
      <c r="AB72" s="279"/>
      <c r="AC72" s="278"/>
      <c r="AD72" s="279"/>
      <c r="AE72" s="278"/>
      <c r="AF72" s="279"/>
      <c r="AG72" s="278"/>
      <c r="AH72" s="279"/>
      <c r="AI72" s="278"/>
      <c r="AJ72" s="279"/>
      <c r="AK72" s="278"/>
      <c r="AL72" s="279"/>
      <c r="AM72" s="316"/>
      <c r="AN72" s="279"/>
      <c r="AO72" s="278"/>
      <c r="AP72" s="279"/>
      <c r="AQ72" s="278"/>
      <c r="AR72" s="279"/>
      <c r="AS72" s="278"/>
      <c r="AT72" s="279"/>
      <c r="AU72" s="278"/>
      <c r="AV72" s="279"/>
      <c r="AW72" s="278"/>
      <c r="AX72" s="279"/>
      <c r="AY72" s="316"/>
      <c r="AZ72" s="279"/>
      <c r="BA72" s="278"/>
      <c r="BB72" s="279"/>
      <c r="BC72" s="278"/>
      <c r="BD72" s="279"/>
      <c r="BE72" s="278"/>
      <c r="BF72" s="279"/>
      <c r="BG72" s="278"/>
      <c r="BH72" s="279"/>
      <c r="BI72" s="278"/>
      <c r="BJ72" s="279"/>
      <c r="BK72" s="316"/>
      <c r="BL72" s="279"/>
      <c r="BM72" s="278"/>
      <c r="BN72" s="279"/>
      <c r="BO72" s="278"/>
      <c r="BP72" s="279"/>
      <c r="BQ72" s="278"/>
      <c r="BR72" s="279"/>
      <c r="BS72" s="278"/>
      <c r="BT72" s="279"/>
      <c r="BU72" s="278"/>
      <c r="BV72" s="279"/>
      <c r="BW72" s="316"/>
      <c r="BX72" s="279"/>
      <c r="BY72" s="278"/>
      <c r="BZ72" s="279"/>
      <c r="CA72" s="278"/>
      <c r="CB72" s="279"/>
      <c r="CC72" s="278"/>
      <c r="CD72" s="279"/>
      <c r="CE72" s="278"/>
      <c r="CF72" s="279"/>
      <c r="CG72" s="278"/>
      <c r="CH72" s="279"/>
      <c r="CI72" s="316"/>
      <c r="CJ72" s="279"/>
      <c r="CK72" s="278"/>
      <c r="CL72" s="279"/>
      <c r="CM72" s="278"/>
      <c r="CN72" s="279"/>
      <c r="CO72" s="278"/>
      <c r="CP72" s="279"/>
      <c r="CQ72" s="278"/>
      <c r="CR72" s="279"/>
      <c r="CS72" s="278"/>
      <c r="CT72" s="279"/>
      <c r="CU72" s="316"/>
      <c r="CV72" s="279"/>
      <c r="CW72" s="278"/>
      <c r="CX72" s="279"/>
      <c r="CY72" s="278"/>
      <c r="CZ72" s="279"/>
      <c r="DA72" s="278"/>
      <c r="DB72" s="279"/>
      <c r="DC72" s="278"/>
      <c r="DD72" s="279"/>
      <c r="DE72" s="278"/>
      <c r="DF72" s="279"/>
      <c r="DG72" s="316"/>
      <c r="DH72" s="279"/>
      <c r="DI72" s="278"/>
      <c r="DJ72" s="279"/>
      <c r="DK72" s="278"/>
      <c r="DL72" s="279"/>
      <c r="DM72" s="278"/>
      <c r="DN72" s="279"/>
      <c r="DO72" s="278"/>
      <c r="DP72" s="279"/>
      <c r="DQ72" s="278"/>
      <c r="DR72" s="279"/>
      <c r="DS72" s="316"/>
    </row>
    <row r="73" spans="1:123">
      <c r="A73" s="368" t="s">
        <v>204</v>
      </c>
      <c r="B73" s="44">
        <f t="shared" si="530"/>
        <v>0</v>
      </c>
      <c r="C73" s="73" t="s">
        <v>156</v>
      </c>
      <c r="D73" s="280"/>
      <c r="E73" s="281"/>
      <c r="F73" s="282"/>
      <c r="G73" s="281"/>
      <c r="H73" s="282"/>
      <c r="I73" s="281"/>
      <c r="J73" s="282"/>
      <c r="K73" s="281"/>
      <c r="L73" s="282"/>
      <c r="M73" s="281"/>
      <c r="N73" s="282"/>
      <c r="O73" s="317"/>
      <c r="P73" s="282"/>
      <c r="Q73" s="281"/>
      <c r="R73" s="282"/>
      <c r="S73" s="281"/>
      <c r="T73" s="282"/>
      <c r="U73" s="281"/>
      <c r="V73" s="282"/>
      <c r="W73" s="281"/>
      <c r="X73" s="282"/>
      <c r="Y73" s="281"/>
      <c r="Z73" s="282"/>
      <c r="AA73" s="317"/>
      <c r="AB73" s="282"/>
      <c r="AC73" s="281"/>
      <c r="AD73" s="282"/>
      <c r="AE73" s="281"/>
      <c r="AF73" s="282"/>
      <c r="AG73" s="281"/>
      <c r="AH73" s="282"/>
      <c r="AI73" s="281"/>
      <c r="AJ73" s="282"/>
      <c r="AK73" s="281"/>
      <c r="AL73" s="282"/>
      <c r="AM73" s="317"/>
      <c r="AN73" s="282"/>
      <c r="AO73" s="281"/>
      <c r="AP73" s="282"/>
      <c r="AQ73" s="281"/>
      <c r="AR73" s="282"/>
      <c r="AS73" s="281"/>
      <c r="AT73" s="282"/>
      <c r="AU73" s="281"/>
      <c r="AV73" s="282"/>
      <c r="AW73" s="281"/>
      <c r="AX73" s="282"/>
      <c r="AY73" s="317"/>
      <c r="AZ73" s="282"/>
      <c r="BA73" s="281"/>
      <c r="BB73" s="282"/>
      <c r="BC73" s="281"/>
      <c r="BD73" s="282"/>
      <c r="BE73" s="281"/>
      <c r="BF73" s="282"/>
      <c r="BG73" s="281"/>
      <c r="BH73" s="282"/>
      <c r="BI73" s="281"/>
      <c r="BJ73" s="282"/>
      <c r="BK73" s="317"/>
      <c r="BL73" s="282"/>
      <c r="BM73" s="281"/>
      <c r="BN73" s="282"/>
      <c r="BO73" s="281"/>
      <c r="BP73" s="282"/>
      <c r="BQ73" s="281"/>
      <c r="BR73" s="282"/>
      <c r="BS73" s="281"/>
      <c r="BT73" s="282"/>
      <c r="BU73" s="281"/>
      <c r="BV73" s="282"/>
      <c r="BW73" s="317"/>
      <c r="BX73" s="282"/>
      <c r="BY73" s="281"/>
      <c r="BZ73" s="282"/>
      <c r="CA73" s="281"/>
      <c r="CB73" s="282"/>
      <c r="CC73" s="281"/>
      <c r="CD73" s="282"/>
      <c r="CE73" s="281"/>
      <c r="CF73" s="282"/>
      <c r="CG73" s="281"/>
      <c r="CH73" s="282"/>
      <c r="CI73" s="317"/>
      <c r="CJ73" s="282"/>
      <c r="CK73" s="281"/>
      <c r="CL73" s="282"/>
      <c r="CM73" s="281"/>
      <c r="CN73" s="282"/>
      <c r="CO73" s="281"/>
      <c r="CP73" s="282"/>
      <c r="CQ73" s="281"/>
      <c r="CR73" s="282"/>
      <c r="CS73" s="281"/>
      <c r="CT73" s="282"/>
      <c r="CU73" s="317"/>
      <c r="CV73" s="282"/>
      <c r="CW73" s="281"/>
      <c r="CX73" s="282"/>
      <c r="CY73" s="281"/>
      <c r="CZ73" s="282"/>
      <c r="DA73" s="281"/>
      <c r="DB73" s="282"/>
      <c r="DC73" s="281"/>
      <c r="DD73" s="282"/>
      <c r="DE73" s="281"/>
      <c r="DF73" s="282"/>
      <c r="DG73" s="317"/>
      <c r="DH73" s="282"/>
      <c r="DI73" s="281"/>
      <c r="DJ73" s="282"/>
      <c r="DK73" s="281"/>
      <c r="DL73" s="282"/>
      <c r="DM73" s="281"/>
      <c r="DN73" s="282"/>
      <c r="DO73" s="281"/>
      <c r="DP73" s="282"/>
      <c r="DQ73" s="281"/>
      <c r="DR73" s="282"/>
      <c r="DS73" s="317"/>
    </row>
    <row r="74" spans="1:123" s="77" customFormat="1">
      <c r="A74" s="369" t="s">
        <v>158</v>
      </c>
      <c r="B74" s="75">
        <f t="shared" si="530"/>
        <v>0</v>
      </c>
      <c r="C74" s="76" t="s">
        <v>156</v>
      </c>
      <c r="D74" s="283"/>
      <c r="E74" s="284"/>
      <c r="F74" s="285"/>
      <c r="G74" s="284"/>
      <c r="H74" s="285"/>
      <c r="I74" s="284"/>
      <c r="J74" s="285"/>
      <c r="K74" s="284"/>
      <c r="L74" s="285"/>
      <c r="M74" s="284"/>
      <c r="N74" s="285"/>
      <c r="O74" s="318"/>
      <c r="P74" s="285"/>
      <c r="Q74" s="284"/>
      <c r="R74" s="285"/>
      <c r="S74" s="284"/>
      <c r="T74" s="285"/>
      <c r="U74" s="284"/>
      <c r="V74" s="285"/>
      <c r="W74" s="284"/>
      <c r="X74" s="285"/>
      <c r="Y74" s="284"/>
      <c r="Z74" s="285"/>
      <c r="AA74" s="318"/>
      <c r="AB74" s="285"/>
      <c r="AC74" s="284"/>
      <c r="AD74" s="285"/>
      <c r="AE74" s="284"/>
      <c r="AF74" s="285"/>
      <c r="AG74" s="284"/>
      <c r="AH74" s="285"/>
      <c r="AI74" s="284"/>
      <c r="AJ74" s="285"/>
      <c r="AK74" s="284"/>
      <c r="AL74" s="285"/>
      <c r="AM74" s="318"/>
      <c r="AN74" s="285"/>
      <c r="AO74" s="284"/>
      <c r="AP74" s="285"/>
      <c r="AQ74" s="284"/>
      <c r="AR74" s="285"/>
      <c r="AS74" s="284"/>
      <c r="AT74" s="285"/>
      <c r="AU74" s="284"/>
      <c r="AV74" s="285"/>
      <c r="AW74" s="284"/>
      <c r="AX74" s="285"/>
      <c r="AY74" s="318"/>
      <c r="AZ74" s="285"/>
      <c r="BA74" s="284"/>
      <c r="BB74" s="285"/>
      <c r="BC74" s="284"/>
      <c r="BD74" s="285"/>
      <c r="BE74" s="284"/>
      <c r="BF74" s="285"/>
      <c r="BG74" s="284"/>
      <c r="BH74" s="285"/>
      <c r="BI74" s="284"/>
      <c r="BJ74" s="285"/>
      <c r="BK74" s="318"/>
      <c r="BL74" s="285"/>
      <c r="BM74" s="284"/>
      <c r="BN74" s="285"/>
      <c r="BO74" s="284"/>
      <c r="BP74" s="285"/>
      <c r="BQ74" s="284"/>
      <c r="BR74" s="285"/>
      <c r="BS74" s="284"/>
      <c r="BT74" s="285"/>
      <c r="BU74" s="284"/>
      <c r="BV74" s="285"/>
      <c r="BW74" s="318"/>
      <c r="BX74" s="285"/>
      <c r="BY74" s="284"/>
      <c r="BZ74" s="285"/>
      <c r="CA74" s="284"/>
      <c r="CB74" s="285"/>
      <c r="CC74" s="284"/>
      <c r="CD74" s="285"/>
      <c r="CE74" s="284"/>
      <c r="CF74" s="285"/>
      <c r="CG74" s="284"/>
      <c r="CH74" s="285"/>
      <c r="CI74" s="318"/>
      <c r="CJ74" s="285"/>
      <c r="CK74" s="284"/>
      <c r="CL74" s="285"/>
      <c r="CM74" s="284"/>
      <c r="CN74" s="285"/>
      <c r="CO74" s="284"/>
      <c r="CP74" s="285"/>
      <c r="CQ74" s="284"/>
      <c r="CR74" s="285"/>
      <c r="CS74" s="284"/>
      <c r="CT74" s="285"/>
      <c r="CU74" s="318"/>
      <c r="CV74" s="285"/>
      <c r="CW74" s="284"/>
      <c r="CX74" s="285"/>
      <c r="CY74" s="284"/>
      <c r="CZ74" s="285"/>
      <c r="DA74" s="284"/>
      <c r="DB74" s="285"/>
      <c r="DC74" s="284"/>
      <c r="DD74" s="285"/>
      <c r="DE74" s="284"/>
      <c r="DF74" s="285"/>
      <c r="DG74" s="318"/>
      <c r="DH74" s="285"/>
      <c r="DI74" s="284"/>
      <c r="DJ74" s="285"/>
      <c r="DK74" s="284"/>
      <c r="DL74" s="285"/>
      <c r="DM74" s="284"/>
      <c r="DN74" s="285"/>
      <c r="DO74" s="284"/>
      <c r="DP74" s="285"/>
      <c r="DQ74" s="284"/>
      <c r="DR74" s="285"/>
      <c r="DS74" s="318"/>
    </row>
    <row r="75" spans="1:123">
      <c r="A75" s="371" t="s">
        <v>205</v>
      </c>
      <c r="B75" s="44">
        <f t="shared" si="530"/>
        <v>0</v>
      </c>
      <c r="C75" s="83" t="s">
        <v>156</v>
      </c>
      <c r="D75" s="357">
        <f t="shared" ref="D75:N75" si="531">D56+D58+D60+D62+D64+D66+D67+D68+D69+D71+D72+D73</f>
        <v>0</v>
      </c>
      <c r="E75" s="286" t="s">
        <v>156</v>
      </c>
      <c r="F75" s="104">
        <f t="shared" si="531"/>
        <v>0</v>
      </c>
      <c r="G75" s="286" t="s">
        <v>156</v>
      </c>
      <c r="H75" s="104">
        <f t="shared" si="531"/>
        <v>0</v>
      </c>
      <c r="I75" s="286" t="s">
        <v>156</v>
      </c>
      <c r="J75" s="104">
        <f t="shared" si="531"/>
        <v>0</v>
      </c>
      <c r="K75" s="286" t="s">
        <v>156</v>
      </c>
      <c r="L75" s="104">
        <f t="shared" si="531"/>
        <v>0</v>
      </c>
      <c r="M75" s="286" t="s">
        <v>156</v>
      </c>
      <c r="N75" s="104">
        <f t="shared" si="531"/>
        <v>0</v>
      </c>
      <c r="O75" s="319" t="s">
        <v>156</v>
      </c>
      <c r="P75" s="104">
        <f t="shared" ref="P75" si="532">P56+P58+P60+P62+P64+P66+P67+P68+P69+P71+P72+P73</f>
        <v>0</v>
      </c>
      <c r="Q75" s="286" t="s">
        <v>156</v>
      </c>
      <c r="R75" s="104">
        <f t="shared" ref="R75" si="533">R56+R58+R60+R62+R64+R66+R67+R68+R69+R71+R72+R73</f>
        <v>0</v>
      </c>
      <c r="S75" s="286" t="s">
        <v>156</v>
      </c>
      <c r="T75" s="104">
        <f t="shared" ref="T75" si="534">T56+T58+T60+T62+T64+T66+T67+T68+T69+T71+T72+T73</f>
        <v>0</v>
      </c>
      <c r="U75" s="286" t="s">
        <v>156</v>
      </c>
      <c r="V75" s="104">
        <f t="shared" ref="V75" si="535">V56+V58+V60+V62+V64+V66+V67+V68+V69+V71+V72+V73</f>
        <v>0</v>
      </c>
      <c r="W75" s="286" t="s">
        <v>156</v>
      </c>
      <c r="X75" s="104">
        <f t="shared" ref="X75" si="536">X56+X58+X60+X62+X64+X66+X67+X68+X69+X71+X72+X73</f>
        <v>0</v>
      </c>
      <c r="Y75" s="286" t="s">
        <v>156</v>
      </c>
      <c r="Z75" s="104">
        <f t="shared" ref="Z75" si="537">Z56+Z58+Z60+Z62+Z64+Z66+Z67+Z68+Z69+Z71+Z72+Z73</f>
        <v>0</v>
      </c>
      <c r="AA75" s="319" t="s">
        <v>156</v>
      </c>
      <c r="AB75" s="104">
        <f t="shared" ref="AB75:CJ75" si="538">AB56+AB58+AB60+AB62+AB64+AB66+AB67+AB68+AB69+AB71+AB72+AB73</f>
        <v>0</v>
      </c>
      <c r="AC75" s="286" t="s">
        <v>156</v>
      </c>
      <c r="AD75" s="104">
        <f t="shared" ref="AD75" si="539">AD56+AD58+AD60+AD62+AD64+AD66+AD67+AD68+AD69+AD71+AD72+AD73</f>
        <v>0</v>
      </c>
      <c r="AE75" s="286" t="s">
        <v>156</v>
      </c>
      <c r="AF75" s="104">
        <f t="shared" ref="AF75" si="540">AF56+AF58+AF60+AF62+AF64+AF66+AF67+AF68+AF69+AF71+AF72+AF73</f>
        <v>0</v>
      </c>
      <c r="AG75" s="286" t="s">
        <v>156</v>
      </c>
      <c r="AH75" s="104">
        <f t="shared" ref="AH75" si="541">AH56+AH58+AH60+AH62+AH64+AH66+AH67+AH68+AH69+AH71+AH72+AH73</f>
        <v>0</v>
      </c>
      <c r="AI75" s="286" t="s">
        <v>156</v>
      </c>
      <c r="AJ75" s="104">
        <f t="shared" ref="AJ75" si="542">AJ56+AJ58+AJ60+AJ62+AJ64+AJ66+AJ67+AJ68+AJ69+AJ71+AJ72+AJ73</f>
        <v>0</v>
      </c>
      <c r="AK75" s="286" t="s">
        <v>156</v>
      </c>
      <c r="AL75" s="104">
        <f t="shared" ref="AL75" si="543">AL56+AL58+AL60+AL62+AL64+AL66+AL67+AL68+AL69+AL71+AL72+AL73</f>
        <v>0</v>
      </c>
      <c r="AM75" s="319" t="s">
        <v>156</v>
      </c>
      <c r="AN75" s="104">
        <f t="shared" si="538"/>
        <v>0</v>
      </c>
      <c r="AO75" s="286" t="s">
        <v>156</v>
      </c>
      <c r="AP75" s="104">
        <f t="shared" ref="AP75" si="544">AP56+AP58+AP60+AP62+AP64+AP66+AP67+AP68+AP69+AP71+AP72+AP73</f>
        <v>0</v>
      </c>
      <c r="AQ75" s="286" t="s">
        <v>156</v>
      </c>
      <c r="AR75" s="104">
        <f t="shared" ref="AR75" si="545">AR56+AR58+AR60+AR62+AR64+AR66+AR67+AR68+AR69+AR71+AR72+AR73</f>
        <v>0</v>
      </c>
      <c r="AS75" s="286" t="s">
        <v>156</v>
      </c>
      <c r="AT75" s="104">
        <f t="shared" ref="AT75" si="546">AT56+AT58+AT60+AT62+AT64+AT66+AT67+AT68+AT69+AT71+AT72+AT73</f>
        <v>0</v>
      </c>
      <c r="AU75" s="286" t="s">
        <v>156</v>
      </c>
      <c r="AV75" s="104">
        <f t="shared" ref="AV75" si="547">AV56+AV58+AV60+AV62+AV64+AV66+AV67+AV68+AV69+AV71+AV72+AV73</f>
        <v>0</v>
      </c>
      <c r="AW75" s="286" t="s">
        <v>156</v>
      </c>
      <c r="AX75" s="104">
        <f t="shared" ref="AX75" si="548">AX56+AX58+AX60+AX62+AX64+AX66+AX67+AX68+AX69+AX71+AX72+AX73</f>
        <v>0</v>
      </c>
      <c r="AY75" s="319" t="s">
        <v>156</v>
      </c>
      <c r="AZ75" s="104">
        <f t="shared" si="538"/>
        <v>0</v>
      </c>
      <c r="BA75" s="286" t="s">
        <v>156</v>
      </c>
      <c r="BB75" s="104">
        <f t="shared" ref="BB75" si="549">BB56+BB58+BB60+BB62+BB64+BB66+BB67+BB68+BB69+BB71+BB72+BB73</f>
        <v>0</v>
      </c>
      <c r="BC75" s="286" t="s">
        <v>156</v>
      </c>
      <c r="BD75" s="104">
        <f t="shared" ref="BD75" si="550">BD56+BD58+BD60+BD62+BD64+BD66+BD67+BD68+BD69+BD71+BD72+BD73</f>
        <v>0</v>
      </c>
      <c r="BE75" s="286" t="s">
        <v>156</v>
      </c>
      <c r="BF75" s="104">
        <f t="shared" ref="BF75" si="551">BF56+BF58+BF60+BF62+BF64+BF66+BF67+BF68+BF69+BF71+BF72+BF73</f>
        <v>0</v>
      </c>
      <c r="BG75" s="286" t="s">
        <v>156</v>
      </c>
      <c r="BH75" s="104">
        <f t="shared" ref="BH75" si="552">BH56+BH58+BH60+BH62+BH64+BH66+BH67+BH68+BH69+BH71+BH72+BH73</f>
        <v>0</v>
      </c>
      <c r="BI75" s="286" t="s">
        <v>156</v>
      </c>
      <c r="BJ75" s="104">
        <f t="shared" ref="BJ75" si="553">BJ56+BJ58+BJ60+BJ62+BJ64+BJ66+BJ67+BJ68+BJ69+BJ71+BJ72+BJ73</f>
        <v>0</v>
      </c>
      <c r="BK75" s="319" t="s">
        <v>156</v>
      </c>
      <c r="BL75" s="104">
        <f t="shared" si="538"/>
        <v>0</v>
      </c>
      <c r="BM75" s="286" t="s">
        <v>156</v>
      </c>
      <c r="BN75" s="104">
        <f t="shared" ref="BN75" si="554">BN56+BN58+BN60+BN62+BN64+BN66+BN67+BN68+BN69+BN71+BN72+BN73</f>
        <v>0</v>
      </c>
      <c r="BO75" s="286" t="s">
        <v>156</v>
      </c>
      <c r="BP75" s="104">
        <f t="shared" ref="BP75" si="555">BP56+BP58+BP60+BP62+BP64+BP66+BP67+BP68+BP69+BP71+BP72+BP73</f>
        <v>0</v>
      </c>
      <c r="BQ75" s="286" t="s">
        <v>156</v>
      </c>
      <c r="BR75" s="104">
        <f t="shared" ref="BR75" si="556">BR56+BR58+BR60+BR62+BR64+BR66+BR67+BR68+BR69+BR71+BR72+BR73</f>
        <v>0</v>
      </c>
      <c r="BS75" s="286" t="s">
        <v>156</v>
      </c>
      <c r="BT75" s="104">
        <f t="shared" ref="BT75" si="557">BT56+BT58+BT60+BT62+BT64+BT66+BT67+BT68+BT69+BT71+BT72+BT73</f>
        <v>0</v>
      </c>
      <c r="BU75" s="286" t="s">
        <v>156</v>
      </c>
      <c r="BV75" s="104">
        <f t="shared" ref="BV75" si="558">BV56+BV58+BV60+BV62+BV64+BV66+BV67+BV68+BV69+BV71+BV72+BV73</f>
        <v>0</v>
      </c>
      <c r="BW75" s="319" t="s">
        <v>156</v>
      </c>
      <c r="BX75" s="104">
        <f t="shared" si="538"/>
        <v>0</v>
      </c>
      <c r="BY75" s="286" t="s">
        <v>156</v>
      </c>
      <c r="BZ75" s="104">
        <f t="shared" ref="BZ75" si="559">BZ56+BZ58+BZ60+BZ62+BZ64+BZ66+BZ67+BZ68+BZ69+BZ71+BZ72+BZ73</f>
        <v>0</v>
      </c>
      <c r="CA75" s="286" t="s">
        <v>156</v>
      </c>
      <c r="CB75" s="104">
        <f t="shared" ref="CB75" si="560">CB56+CB58+CB60+CB62+CB64+CB66+CB67+CB68+CB69+CB71+CB72+CB73</f>
        <v>0</v>
      </c>
      <c r="CC75" s="286" t="s">
        <v>156</v>
      </c>
      <c r="CD75" s="104">
        <f t="shared" ref="CD75" si="561">CD56+CD58+CD60+CD62+CD64+CD66+CD67+CD68+CD69+CD71+CD72+CD73</f>
        <v>0</v>
      </c>
      <c r="CE75" s="286" t="s">
        <v>156</v>
      </c>
      <c r="CF75" s="104">
        <f t="shared" ref="CF75" si="562">CF56+CF58+CF60+CF62+CF64+CF66+CF67+CF68+CF69+CF71+CF72+CF73</f>
        <v>0</v>
      </c>
      <c r="CG75" s="286" t="s">
        <v>156</v>
      </c>
      <c r="CH75" s="104">
        <f t="shared" ref="CH75" si="563">CH56+CH58+CH60+CH62+CH64+CH66+CH67+CH68+CH69+CH71+CH72+CH73</f>
        <v>0</v>
      </c>
      <c r="CI75" s="319" t="s">
        <v>156</v>
      </c>
      <c r="CJ75" s="104">
        <f t="shared" si="538"/>
        <v>0</v>
      </c>
      <c r="CK75" s="286" t="s">
        <v>156</v>
      </c>
      <c r="CL75" s="104">
        <f t="shared" ref="CL75" si="564">CL56+CL58+CL60+CL62+CL64+CL66+CL67+CL68+CL69+CL71+CL72+CL73</f>
        <v>0</v>
      </c>
      <c r="CM75" s="286" t="s">
        <v>156</v>
      </c>
      <c r="CN75" s="104">
        <f t="shared" ref="CN75" si="565">CN56+CN58+CN60+CN62+CN64+CN66+CN67+CN68+CN69+CN71+CN72+CN73</f>
        <v>0</v>
      </c>
      <c r="CO75" s="286" t="s">
        <v>156</v>
      </c>
      <c r="CP75" s="104">
        <f t="shared" ref="CP75" si="566">CP56+CP58+CP60+CP62+CP64+CP66+CP67+CP68+CP69+CP71+CP72+CP73</f>
        <v>0</v>
      </c>
      <c r="CQ75" s="286" t="s">
        <v>156</v>
      </c>
      <c r="CR75" s="104">
        <f t="shared" ref="CR75" si="567">CR56+CR58+CR60+CR62+CR64+CR66+CR67+CR68+CR69+CR71+CR72+CR73</f>
        <v>0</v>
      </c>
      <c r="CS75" s="286" t="s">
        <v>156</v>
      </c>
      <c r="CT75" s="104">
        <f t="shared" ref="CT75" si="568">CT56+CT58+CT60+CT62+CT64+CT66+CT67+CT68+CT69+CT71+CT72+CT73</f>
        <v>0</v>
      </c>
      <c r="CU75" s="319" t="s">
        <v>156</v>
      </c>
      <c r="CV75" s="104">
        <f t="shared" ref="CV75:DH75" si="569">CV56+CV58+CV60+CV62+CV64+CV66+CV67+CV68+CV69+CV71+CV72+CV73</f>
        <v>0</v>
      </c>
      <c r="CW75" s="286" t="s">
        <v>156</v>
      </c>
      <c r="CX75" s="104">
        <f t="shared" ref="CX75" si="570">CX56+CX58+CX60+CX62+CX64+CX66+CX67+CX68+CX69+CX71+CX72+CX73</f>
        <v>0</v>
      </c>
      <c r="CY75" s="286" t="s">
        <v>156</v>
      </c>
      <c r="CZ75" s="104">
        <f t="shared" ref="CZ75" si="571">CZ56+CZ58+CZ60+CZ62+CZ64+CZ66+CZ67+CZ68+CZ69+CZ71+CZ72+CZ73</f>
        <v>0</v>
      </c>
      <c r="DA75" s="286" t="s">
        <v>156</v>
      </c>
      <c r="DB75" s="104">
        <f t="shared" ref="DB75" si="572">DB56+DB58+DB60+DB62+DB64+DB66+DB67+DB68+DB69+DB71+DB72+DB73</f>
        <v>0</v>
      </c>
      <c r="DC75" s="286" t="s">
        <v>156</v>
      </c>
      <c r="DD75" s="104">
        <f t="shared" ref="DD75" si="573">DD56+DD58+DD60+DD62+DD64+DD66+DD67+DD68+DD69+DD71+DD72+DD73</f>
        <v>0</v>
      </c>
      <c r="DE75" s="286" t="s">
        <v>156</v>
      </c>
      <c r="DF75" s="104">
        <f t="shared" ref="DF75" si="574">DF56+DF58+DF60+DF62+DF64+DF66+DF67+DF68+DF69+DF71+DF72+DF73</f>
        <v>0</v>
      </c>
      <c r="DG75" s="319" t="s">
        <v>156</v>
      </c>
      <c r="DH75" s="104">
        <f t="shared" si="569"/>
        <v>0</v>
      </c>
      <c r="DI75" s="286" t="s">
        <v>156</v>
      </c>
      <c r="DJ75" s="104">
        <f t="shared" ref="DJ75" si="575">DJ56+DJ58+DJ60+DJ62+DJ64+DJ66+DJ67+DJ68+DJ69+DJ71+DJ72+DJ73</f>
        <v>0</v>
      </c>
      <c r="DK75" s="286" t="s">
        <v>156</v>
      </c>
      <c r="DL75" s="104">
        <f t="shared" ref="DL75" si="576">DL56+DL58+DL60+DL62+DL64+DL66+DL67+DL68+DL69+DL71+DL72+DL73</f>
        <v>0</v>
      </c>
      <c r="DM75" s="286" t="s">
        <v>156</v>
      </c>
      <c r="DN75" s="104">
        <f t="shared" ref="DN75" si="577">DN56+DN58+DN60+DN62+DN64+DN66+DN67+DN68+DN69+DN71+DN72+DN73</f>
        <v>0</v>
      </c>
      <c r="DO75" s="286" t="s">
        <v>156</v>
      </c>
      <c r="DP75" s="104">
        <f t="shared" ref="DP75" si="578">DP56+DP58+DP60+DP62+DP64+DP66+DP67+DP68+DP69+DP71+DP72+DP73</f>
        <v>0</v>
      </c>
      <c r="DQ75" s="286" t="s">
        <v>156</v>
      </c>
      <c r="DR75" s="104">
        <f t="shared" ref="DR75" si="579">DR56+DR58+DR60+DR62+DR64+DR66+DR67+DR68+DR69+DR71+DR72+DR73</f>
        <v>0</v>
      </c>
      <c r="DS75" s="319" t="s">
        <v>156</v>
      </c>
    </row>
    <row r="76" spans="1:123" s="77" customFormat="1">
      <c r="A76" s="374" t="s">
        <v>158</v>
      </c>
      <c r="B76" s="75">
        <f t="shared" si="530"/>
        <v>0</v>
      </c>
      <c r="C76" s="84" t="s">
        <v>156</v>
      </c>
      <c r="D76" s="358">
        <f t="shared" ref="D76:N76" si="580">D57+D59+D61+D63+D65+D70+D74</f>
        <v>0</v>
      </c>
      <c r="E76" s="287" t="s">
        <v>156</v>
      </c>
      <c r="F76" s="105">
        <f t="shared" si="580"/>
        <v>0</v>
      </c>
      <c r="G76" s="287" t="s">
        <v>156</v>
      </c>
      <c r="H76" s="105">
        <f t="shared" si="580"/>
        <v>0</v>
      </c>
      <c r="I76" s="287" t="s">
        <v>156</v>
      </c>
      <c r="J76" s="105">
        <f t="shared" si="580"/>
        <v>0</v>
      </c>
      <c r="K76" s="287" t="s">
        <v>156</v>
      </c>
      <c r="L76" s="105">
        <f t="shared" si="580"/>
        <v>0</v>
      </c>
      <c r="M76" s="287" t="s">
        <v>156</v>
      </c>
      <c r="N76" s="105">
        <f t="shared" si="580"/>
        <v>0</v>
      </c>
      <c r="O76" s="320" t="s">
        <v>156</v>
      </c>
      <c r="P76" s="105">
        <f t="shared" ref="P76" si="581">P57+P59+P61+P63+P65+P70+P74</f>
        <v>0</v>
      </c>
      <c r="Q76" s="287" t="s">
        <v>156</v>
      </c>
      <c r="R76" s="105">
        <f t="shared" ref="R76" si="582">R57+R59+R61+R63+R65+R70+R74</f>
        <v>0</v>
      </c>
      <c r="S76" s="287" t="s">
        <v>156</v>
      </c>
      <c r="T76" s="105">
        <f t="shared" ref="T76" si="583">T57+T59+T61+T63+T65+T70+T74</f>
        <v>0</v>
      </c>
      <c r="U76" s="287" t="s">
        <v>156</v>
      </c>
      <c r="V76" s="105">
        <f t="shared" ref="V76" si="584">V57+V59+V61+V63+V65+V70+V74</f>
        <v>0</v>
      </c>
      <c r="W76" s="287" t="s">
        <v>156</v>
      </c>
      <c r="X76" s="105">
        <f t="shared" ref="X76" si="585">X57+X59+X61+X63+X65+X70+X74</f>
        <v>0</v>
      </c>
      <c r="Y76" s="287" t="s">
        <v>156</v>
      </c>
      <c r="Z76" s="105">
        <f t="shared" ref="Z76" si="586">Z57+Z59+Z61+Z63+Z65+Z70+Z74</f>
        <v>0</v>
      </c>
      <c r="AA76" s="320" t="s">
        <v>156</v>
      </c>
      <c r="AB76" s="105">
        <f t="shared" ref="AB76:CJ76" si="587">AB57+AB59+AB61+AB63+AB65+AB70+AB74</f>
        <v>0</v>
      </c>
      <c r="AC76" s="287" t="s">
        <v>156</v>
      </c>
      <c r="AD76" s="105">
        <f t="shared" ref="AD76" si="588">AD57+AD59+AD61+AD63+AD65+AD70+AD74</f>
        <v>0</v>
      </c>
      <c r="AE76" s="287" t="s">
        <v>156</v>
      </c>
      <c r="AF76" s="105">
        <f t="shared" ref="AF76" si="589">AF57+AF59+AF61+AF63+AF65+AF70+AF74</f>
        <v>0</v>
      </c>
      <c r="AG76" s="287" t="s">
        <v>156</v>
      </c>
      <c r="AH76" s="105">
        <f t="shared" ref="AH76" si="590">AH57+AH59+AH61+AH63+AH65+AH70+AH74</f>
        <v>0</v>
      </c>
      <c r="AI76" s="287" t="s">
        <v>156</v>
      </c>
      <c r="AJ76" s="105">
        <f t="shared" ref="AJ76" si="591">AJ57+AJ59+AJ61+AJ63+AJ65+AJ70+AJ74</f>
        <v>0</v>
      </c>
      <c r="AK76" s="287" t="s">
        <v>156</v>
      </c>
      <c r="AL76" s="105">
        <f t="shared" ref="AL76" si="592">AL57+AL59+AL61+AL63+AL65+AL70+AL74</f>
        <v>0</v>
      </c>
      <c r="AM76" s="320" t="s">
        <v>156</v>
      </c>
      <c r="AN76" s="105">
        <f t="shared" si="587"/>
        <v>0</v>
      </c>
      <c r="AO76" s="287" t="s">
        <v>156</v>
      </c>
      <c r="AP76" s="105">
        <f t="shared" ref="AP76" si="593">AP57+AP59+AP61+AP63+AP65+AP70+AP74</f>
        <v>0</v>
      </c>
      <c r="AQ76" s="287" t="s">
        <v>156</v>
      </c>
      <c r="AR76" s="105">
        <f t="shared" ref="AR76" si="594">AR57+AR59+AR61+AR63+AR65+AR70+AR74</f>
        <v>0</v>
      </c>
      <c r="AS76" s="287" t="s">
        <v>156</v>
      </c>
      <c r="AT76" s="105">
        <f t="shared" ref="AT76" si="595">AT57+AT59+AT61+AT63+AT65+AT70+AT74</f>
        <v>0</v>
      </c>
      <c r="AU76" s="287" t="s">
        <v>156</v>
      </c>
      <c r="AV76" s="105">
        <f t="shared" ref="AV76" si="596">AV57+AV59+AV61+AV63+AV65+AV70+AV74</f>
        <v>0</v>
      </c>
      <c r="AW76" s="287" t="s">
        <v>156</v>
      </c>
      <c r="AX76" s="105">
        <f t="shared" ref="AX76" si="597">AX57+AX59+AX61+AX63+AX65+AX70+AX74</f>
        <v>0</v>
      </c>
      <c r="AY76" s="320" t="s">
        <v>156</v>
      </c>
      <c r="AZ76" s="105">
        <f t="shared" si="587"/>
        <v>0</v>
      </c>
      <c r="BA76" s="287" t="s">
        <v>156</v>
      </c>
      <c r="BB76" s="105">
        <f t="shared" ref="BB76" si="598">BB57+BB59+BB61+BB63+BB65+BB70+BB74</f>
        <v>0</v>
      </c>
      <c r="BC76" s="287" t="s">
        <v>156</v>
      </c>
      <c r="BD76" s="105">
        <f t="shared" ref="BD76" si="599">BD57+BD59+BD61+BD63+BD65+BD70+BD74</f>
        <v>0</v>
      </c>
      <c r="BE76" s="287" t="s">
        <v>156</v>
      </c>
      <c r="BF76" s="105">
        <f t="shared" ref="BF76" si="600">BF57+BF59+BF61+BF63+BF65+BF70+BF74</f>
        <v>0</v>
      </c>
      <c r="BG76" s="287" t="s">
        <v>156</v>
      </c>
      <c r="BH76" s="105">
        <f t="shared" ref="BH76" si="601">BH57+BH59+BH61+BH63+BH65+BH70+BH74</f>
        <v>0</v>
      </c>
      <c r="BI76" s="287" t="s">
        <v>156</v>
      </c>
      <c r="BJ76" s="105">
        <f t="shared" ref="BJ76" si="602">BJ57+BJ59+BJ61+BJ63+BJ65+BJ70+BJ74</f>
        <v>0</v>
      </c>
      <c r="BK76" s="320" t="s">
        <v>156</v>
      </c>
      <c r="BL76" s="105">
        <f t="shared" si="587"/>
        <v>0</v>
      </c>
      <c r="BM76" s="287" t="s">
        <v>156</v>
      </c>
      <c r="BN76" s="105">
        <f t="shared" ref="BN76" si="603">BN57+BN59+BN61+BN63+BN65+BN70+BN74</f>
        <v>0</v>
      </c>
      <c r="BO76" s="287" t="s">
        <v>156</v>
      </c>
      <c r="BP76" s="105">
        <f t="shared" ref="BP76" si="604">BP57+BP59+BP61+BP63+BP65+BP70+BP74</f>
        <v>0</v>
      </c>
      <c r="BQ76" s="287" t="s">
        <v>156</v>
      </c>
      <c r="BR76" s="105">
        <f t="shared" ref="BR76" si="605">BR57+BR59+BR61+BR63+BR65+BR70+BR74</f>
        <v>0</v>
      </c>
      <c r="BS76" s="287" t="s">
        <v>156</v>
      </c>
      <c r="BT76" s="105">
        <f t="shared" ref="BT76" si="606">BT57+BT59+BT61+BT63+BT65+BT70+BT74</f>
        <v>0</v>
      </c>
      <c r="BU76" s="287" t="s">
        <v>156</v>
      </c>
      <c r="BV76" s="105">
        <f t="shared" ref="BV76" si="607">BV57+BV59+BV61+BV63+BV65+BV70+BV74</f>
        <v>0</v>
      </c>
      <c r="BW76" s="320" t="s">
        <v>156</v>
      </c>
      <c r="BX76" s="105">
        <f t="shared" si="587"/>
        <v>0</v>
      </c>
      <c r="BY76" s="287" t="s">
        <v>156</v>
      </c>
      <c r="BZ76" s="105">
        <f t="shared" ref="BZ76" si="608">BZ57+BZ59+BZ61+BZ63+BZ65+BZ70+BZ74</f>
        <v>0</v>
      </c>
      <c r="CA76" s="287" t="s">
        <v>156</v>
      </c>
      <c r="CB76" s="105">
        <f t="shared" ref="CB76" si="609">CB57+CB59+CB61+CB63+CB65+CB70+CB74</f>
        <v>0</v>
      </c>
      <c r="CC76" s="287" t="s">
        <v>156</v>
      </c>
      <c r="CD76" s="105">
        <f t="shared" ref="CD76" si="610">CD57+CD59+CD61+CD63+CD65+CD70+CD74</f>
        <v>0</v>
      </c>
      <c r="CE76" s="287" t="s">
        <v>156</v>
      </c>
      <c r="CF76" s="105">
        <f t="shared" ref="CF76" si="611">CF57+CF59+CF61+CF63+CF65+CF70+CF74</f>
        <v>0</v>
      </c>
      <c r="CG76" s="287" t="s">
        <v>156</v>
      </c>
      <c r="CH76" s="105">
        <f t="shared" ref="CH76" si="612">CH57+CH59+CH61+CH63+CH65+CH70+CH74</f>
        <v>0</v>
      </c>
      <c r="CI76" s="320" t="s">
        <v>156</v>
      </c>
      <c r="CJ76" s="105">
        <f t="shared" si="587"/>
        <v>0</v>
      </c>
      <c r="CK76" s="287" t="s">
        <v>156</v>
      </c>
      <c r="CL76" s="105">
        <f t="shared" ref="CL76" si="613">CL57+CL59+CL61+CL63+CL65+CL70+CL74</f>
        <v>0</v>
      </c>
      <c r="CM76" s="287" t="s">
        <v>156</v>
      </c>
      <c r="CN76" s="105">
        <f t="shared" ref="CN76" si="614">CN57+CN59+CN61+CN63+CN65+CN70+CN74</f>
        <v>0</v>
      </c>
      <c r="CO76" s="287" t="s">
        <v>156</v>
      </c>
      <c r="CP76" s="105">
        <f t="shared" ref="CP76" si="615">CP57+CP59+CP61+CP63+CP65+CP70+CP74</f>
        <v>0</v>
      </c>
      <c r="CQ76" s="287" t="s">
        <v>156</v>
      </c>
      <c r="CR76" s="105">
        <f t="shared" ref="CR76" si="616">CR57+CR59+CR61+CR63+CR65+CR70+CR74</f>
        <v>0</v>
      </c>
      <c r="CS76" s="287" t="s">
        <v>156</v>
      </c>
      <c r="CT76" s="105">
        <f t="shared" ref="CT76" si="617">CT57+CT59+CT61+CT63+CT65+CT70+CT74</f>
        <v>0</v>
      </c>
      <c r="CU76" s="320" t="s">
        <v>156</v>
      </c>
      <c r="CV76" s="105">
        <f t="shared" ref="CV76:DH76" si="618">CV57+CV59+CV61+CV63+CV65+CV70+CV74</f>
        <v>0</v>
      </c>
      <c r="CW76" s="287" t="s">
        <v>156</v>
      </c>
      <c r="CX76" s="105">
        <f t="shared" ref="CX76" si="619">CX57+CX59+CX61+CX63+CX65+CX70+CX74</f>
        <v>0</v>
      </c>
      <c r="CY76" s="287" t="s">
        <v>156</v>
      </c>
      <c r="CZ76" s="105">
        <f t="shared" ref="CZ76" si="620">CZ57+CZ59+CZ61+CZ63+CZ65+CZ70+CZ74</f>
        <v>0</v>
      </c>
      <c r="DA76" s="287" t="s">
        <v>156</v>
      </c>
      <c r="DB76" s="105">
        <f t="shared" ref="DB76" si="621">DB57+DB59+DB61+DB63+DB65+DB70+DB74</f>
        <v>0</v>
      </c>
      <c r="DC76" s="287" t="s">
        <v>156</v>
      </c>
      <c r="DD76" s="105">
        <f t="shared" ref="DD76" si="622">DD57+DD59+DD61+DD63+DD65+DD70+DD74</f>
        <v>0</v>
      </c>
      <c r="DE76" s="287" t="s">
        <v>156</v>
      </c>
      <c r="DF76" s="105">
        <f t="shared" ref="DF76" si="623">DF57+DF59+DF61+DF63+DF65+DF70+DF74</f>
        <v>0</v>
      </c>
      <c r="DG76" s="320" t="s">
        <v>156</v>
      </c>
      <c r="DH76" s="105">
        <f t="shared" si="618"/>
        <v>0</v>
      </c>
      <c r="DI76" s="287" t="s">
        <v>156</v>
      </c>
      <c r="DJ76" s="105">
        <f t="shared" ref="DJ76" si="624">DJ57+DJ59+DJ61+DJ63+DJ65+DJ70+DJ74</f>
        <v>0</v>
      </c>
      <c r="DK76" s="287" t="s">
        <v>156</v>
      </c>
      <c r="DL76" s="105">
        <f t="shared" ref="DL76" si="625">DL57+DL59+DL61+DL63+DL65+DL70+DL74</f>
        <v>0</v>
      </c>
      <c r="DM76" s="287" t="s">
        <v>156</v>
      </c>
      <c r="DN76" s="105">
        <f t="shared" ref="DN76" si="626">DN57+DN59+DN61+DN63+DN65+DN70+DN74</f>
        <v>0</v>
      </c>
      <c r="DO76" s="287" t="s">
        <v>156</v>
      </c>
      <c r="DP76" s="105">
        <f t="shared" ref="DP76" si="627">DP57+DP59+DP61+DP63+DP65+DP70+DP74</f>
        <v>0</v>
      </c>
      <c r="DQ76" s="287" t="s">
        <v>156</v>
      </c>
      <c r="DR76" s="105">
        <f t="shared" ref="DR76" si="628">DR57+DR59+DR61+DR63+DR65+DR70+DR74</f>
        <v>0</v>
      </c>
      <c r="DS76" s="320" t="s">
        <v>156</v>
      </c>
    </row>
    <row r="77" spans="1:123">
      <c r="A77" s="368" t="s">
        <v>206</v>
      </c>
      <c r="B77" s="44">
        <f t="shared" si="530"/>
        <v>0</v>
      </c>
      <c r="C77" s="73" t="s">
        <v>156</v>
      </c>
      <c r="D77" s="280"/>
      <c r="E77" s="281"/>
      <c r="F77" s="282"/>
      <c r="G77" s="281"/>
      <c r="H77" s="282"/>
      <c r="I77" s="281"/>
      <c r="J77" s="282"/>
      <c r="K77" s="281"/>
      <c r="L77" s="282"/>
      <c r="M77" s="281"/>
      <c r="N77" s="282"/>
      <c r="O77" s="317"/>
      <c r="P77" s="282"/>
      <c r="Q77" s="281"/>
      <c r="R77" s="282"/>
      <c r="S77" s="281"/>
      <c r="T77" s="282"/>
      <c r="U77" s="281"/>
      <c r="V77" s="282"/>
      <c r="W77" s="281"/>
      <c r="X77" s="282"/>
      <c r="Y77" s="281"/>
      <c r="Z77" s="282"/>
      <c r="AA77" s="317"/>
      <c r="AB77" s="282"/>
      <c r="AC77" s="281"/>
      <c r="AD77" s="282"/>
      <c r="AE77" s="281"/>
      <c r="AF77" s="282"/>
      <c r="AG77" s="281"/>
      <c r="AH77" s="282"/>
      <c r="AI77" s="281"/>
      <c r="AJ77" s="282"/>
      <c r="AK77" s="281"/>
      <c r="AL77" s="282"/>
      <c r="AM77" s="317"/>
      <c r="AN77" s="282"/>
      <c r="AO77" s="281"/>
      <c r="AP77" s="282"/>
      <c r="AQ77" s="281"/>
      <c r="AR77" s="282"/>
      <c r="AS77" s="281"/>
      <c r="AT77" s="282"/>
      <c r="AU77" s="281"/>
      <c r="AV77" s="282"/>
      <c r="AW77" s="281"/>
      <c r="AX77" s="282"/>
      <c r="AY77" s="317"/>
      <c r="AZ77" s="282"/>
      <c r="BA77" s="281"/>
      <c r="BB77" s="282"/>
      <c r="BC77" s="281"/>
      <c r="BD77" s="282"/>
      <c r="BE77" s="281"/>
      <c r="BF77" s="282"/>
      <c r="BG77" s="281"/>
      <c r="BH77" s="282"/>
      <c r="BI77" s="281"/>
      <c r="BJ77" s="282"/>
      <c r="BK77" s="317"/>
      <c r="BL77" s="282"/>
      <c r="BM77" s="281"/>
      <c r="BN77" s="282"/>
      <c r="BO77" s="281"/>
      <c r="BP77" s="282"/>
      <c r="BQ77" s="281"/>
      <c r="BR77" s="282"/>
      <c r="BS77" s="281"/>
      <c r="BT77" s="282"/>
      <c r="BU77" s="281"/>
      <c r="BV77" s="282"/>
      <c r="BW77" s="317"/>
      <c r="BX77" s="282"/>
      <c r="BY77" s="281"/>
      <c r="BZ77" s="282"/>
      <c r="CA77" s="281"/>
      <c r="CB77" s="282"/>
      <c r="CC77" s="281"/>
      <c r="CD77" s="282"/>
      <c r="CE77" s="281"/>
      <c r="CF77" s="282"/>
      <c r="CG77" s="281"/>
      <c r="CH77" s="282"/>
      <c r="CI77" s="317"/>
      <c r="CJ77" s="282"/>
      <c r="CK77" s="281"/>
      <c r="CL77" s="282"/>
      <c r="CM77" s="281"/>
      <c r="CN77" s="282"/>
      <c r="CO77" s="281"/>
      <c r="CP77" s="282"/>
      <c r="CQ77" s="281"/>
      <c r="CR77" s="282"/>
      <c r="CS77" s="281"/>
      <c r="CT77" s="282"/>
      <c r="CU77" s="317"/>
      <c r="CV77" s="282"/>
      <c r="CW77" s="281"/>
      <c r="CX77" s="282"/>
      <c r="CY77" s="281"/>
      <c r="CZ77" s="282"/>
      <c r="DA77" s="281"/>
      <c r="DB77" s="282"/>
      <c r="DC77" s="281"/>
      <c r="DD77" s="282"/>
      <c r="DE77" s="281"/>
      <c r="DF77" s="282"/>
      <c r="DG77" s="317"/>
      <c r="DH77" s="282"/>
      <c r="DI77" s="281"/>
      <c r="DJ77" s="282"/>
      <c r="DK77" s="281"/>
      <c r="DL77" s="282"/>
      <c r="DM77" s="281"/>
      <c r="DN77" s="282"/>
      <c r="DO77" s="281"/>
      <c r="DP77" s="282"/>
      <c r="DQ77" s="281"/>
      <c r="DR77" s="282"/>
      <c r="DS77" s="317"/>
    </row>
    <row r="78" spans="1:123" s="77" customFormat="1">
      <c r="A78" s="369" t="s">
        <v>158</v>
      </c>
      <c r="B78" s="75">
        <f t="shared" si="530"/>
        <v>0</v>
      </c>
      <c r="C78" s="76" t="s">
        <v>156</v>
      </c>
      <c r="D78" s="283"/>
      <c r="E78" s="284"/>
      <c r="F78" s="285"/>
      <c r="G78" s="284"/>
      <c r="H78" s="285"/>
      <c r="I78" s="284"/>
      <c r="J78" s="285"/>
      <c r="K78" s="284"/>
      <c r="L78" s="285"/>
      <c r="M78" s="284"/>
      <c r="N78" s="285"/>
      <c r="O78" s="318"/>
      <c r="P78" s="285"/>
      <c r="Q78" s="284"/>
      <c r="R78" s="285"/>
      <c r="S78" s="284"/>
      <c r="T78" s="285"/>
      <c r="U78" s="284"/>
      <c r="V78" s="285"/>
      <c r="W78" s="284"/>
      <c r="X78" s="285"/>
      <c r="Y78" s="284"/>
      <c r="Z78" s="285"/>
      <c r="AA78" s="318"/>
      <c r="AB78" s="285"/>
      <c r="AC78" s="284"/>
      <c r="AD78" s="285"/>
      <c r="AE78" s="284"/>
      <c r="AF78" s="285"/>
      <c r="AG78" s="284"/>
      <c r="AH78" s="285"/>
      <c r="AI78" s="284"/>
      <c r="AJ78" s="285"/>
      <c r="AK78" s="284"/>
      <c r="AL78" s="285"/>
      <c r="AM78" s="318"/>
      <c r="AN78" s="285"/>
      <c r="AO78" s="284"/>
      <c r="AP78" s="285"/>
      <c r="AQ78" s="284"/>
      <c r="AR78" s="285"/>
      <c r="AS78" s="284"/>
      <c r="AT78" s="285"/>
      <c r="AU78" s="284"/>
      <c r="AV78" s="285"/>
      <c r="AW78" s="284"/>
      <c r="AX78" s="285"/>
      <c r="AY78" s="318"/>
      <c r="AZ78" s="285"/>
      <c r="BA78" s="284"/>
      <c r="BB78" s="285"/>
      <c r="BC78" s="284"/>
      <c r="BD78" s="285"/>
      <c r="BE78" s="284"/>
      <c r="BF78" s="285"/>
      <c r="BG78" s="284"/>
      <c r="BH78" s="285"/>
      <c r="BI78" s="284"/>
      <c r="BJ78" s="285"/>
      <c r="BK78" s="318"/>
      <c r="BL78" s="285"/>
      <c r="BM78" s="284"/>
      <c r="BN78" s="285"/>
      <c r="BO78" s="284"/>
      <c r="BP78" s="285"/>
      <c r="BQ78" s="284"/>
      <c r="BR78" s="285"/>
      <c r="BS78" s="284"/>
      <c r="BT78" s="285"/>
      <c r="BU78" s="284"/>
      <c r="BV78" s="285"/>
      <c r="BW78" s="318"/>
      <c r="BX78" s="285"/>
      <c r="BY78" s="284"/>
      <c r="BZ78" s="285"/>
      <c r="CA78" s="284"/>
      <c r="CB78" s="285"/>
      <c r="CC78" s="284"/>
      <c r="CD78" s="285"/>
      <c r="CE78" s="284"/>
      <c r="CF78" s="285"/>
      <c r="CG78" s="284"/>
      <c r="CH78" s="285"/>
      <c r="CI78" s="318"/>
      <c r="CJ78" s="285"/>
      <c r="CK78" s="284"/>
      <c r="CL78" s="285"/>
      <c r="CM78" s="284"/>
      <c r="CN78" s="285"/>
      <c r="CO78" s="284"/>
      <c r="CP78" s="285"/>
      <c r="CQ78" s="284"/>
      <c r="CR78" s="285"/>
      <c r="CS78" s="284"/>
      <c r="CT78" s="285"/>
      <c r="CU78" s="318"/>
      <c r="CV78" s="285"/>
      <c r="CW78" s="284"/>
      <c r="CX78" s="285"/>
      <c r="CY78" s="284"/>
      <c r="CZ78" s="285"/>
      <c r="DA78" s="284"/>
      <c r="DB78" s="285"/>
      <c r="DC78" s="284"/>
      <c r="DD78" s="285"/>
      <c r="DE78" s="284"/>
      <c r="DF78" s="285"/>
      <c r="DG78" s="318"/>
      <c r="DH78" s="285"/>
      <c r="DI78" s="284"/>
      <c r="DJ78" s="285"/>
      <c r="DK78" s="284"/>
      <c r="DL78" s="285"/>
      <c r="DM78" s="284"/>
      <c r="DN78" s="285"/>
      <c r="DO78" s="284"/>
      <c r="DP78" s="285"/>
      <c r="DQ78" s="284"/>
      <c r="DR78" s="285"/>
      <c r="DS78" s="318"/>
    </row>
    <row r="79" spans="1:123" s="72" customFormat="1">
      <c r="A79" s="367" t="s">
        <v>207</v>
      </c>
      <c r="B79" s="70">
        <f t="shared" si="530"/>
        <v>0</v>
      </c>
      <c r="C79" s="71" t="s">
        <v>156</v>
      </c>
      <c r="D79" s="277"/>
      <c r="E79" s="278"/>
      <c r="F79" s="279"/>
      <c r="G79" s="278"/>
      <c r="H79" s="279"/>
      <c r="I79" s="278"/>
      <c r="J79" s="279"/>
      <c r="K79" s="278"/>
      <c r="L79" s="279"/>
      <c r="M79" s="278"/>
      <c r="N79" s="279"/>
      <c r="O79" s="316"/>
      <c r="P79" s="279"/>
      <c r="Q79" s="278"/>
      <c r="R79" s="279"/>
      <c r="S79" s="278"/>
      <c r="T79" s="279"/>
      <c r="U79" s="278"/>
      <c r="V79" s="279"/>
      <c r="W79" s="278"/>
      <c r="X79" s="279"/>
      <c r="Y79" s="278"/>
      <c r="Z79" s="279"/>
      <c r="AA79" s="316"/>
      <c r="AB79" s="279"/>
      <c r="AC79" s="278"/>
      <c r="AD79" s="279"/>
      <c r="AE79" s="278"/>
      <c r="AF79" s="279"/>
      <c r="AG79" s="278"/>
      <c r="AH79" s="279"/>
      <c r="AI79" s="278"/>
      <c r="AJ79" s="279"/>
      <c r="AK79" s="278"/>
      <c r="AL79" s="279"/>
      <c r="AM79" s="316"/>
      <c r="AN79" s="279"/>
      <c r="AO79" s="278"/>
      <c r="AP79" s="279"/>
      <c r="AQ79" s="278"/>
      <c r="AR79" s="279"/>
      <c r="AS79" s="278"/>
      <c r="AT79" s="279"/>
      <c r="AU79" s="278"/>
      <c r="AV79" s="279"/>
      <c r="AW79" s="278"/>
      <c r="AX79" s="279"/>
      <c r="AY79" s="316"/>
      <c r="AZ79" s="279"/>
      <c r="BA79" s="278"/>
      <c r="BB79" s="279"/>
      <c r="BC79" s="278"/>
      <c r="BD79" s="279"/>
      <c r="BE79" s="278"/>
      <c r="BF79" s="279"/>
      <c r="BG79" s="278"/>
      <c r="BH79" s="279"/>
      <c r="BI79" s="278"/>
      <c r="BJ79" s="279"/>
      <c r="BK79" s="316"/>
      <c r="BL79" s="279"/>
      <c r="BM79" s="278"/>
      <c r="BN79" s="279"/>
      <c r="BO79" s="278"/>
      <c r="BP79" s="279"/>
      <c r="BQ79" s="278"/>
      <c r="BR79" s="279"/>
      <c r="BS79" s="278"/>
      <c r="BT79" s="279"/>
      <c r="BU79" s="278"/>
      <c r="BV79" s="279"/>
      <c r="BW79" s="316"/>
      <c r="BX79" s="279"/>
      <c r="BY79" s="278"/>
      <c r="BZ79" s="279"/>
      <c r="CA79" s="278"/>
      <c r="CB79" s="279"/>
      <c r="CC79" s="278"/>
      <c r="CD79" s="279"/>
      <c r="CE79" s="278"/>
      <c r="CF79" s="279"/>
      <c r="CG79" s="278"/>
      <c r="CH79" s="279"/>
      <c r="CI79" s="316"/>
      <c r="CJ79" s="279"/>
      <c r="CK79" s="278"/>
      <c r="CL79" s="279"/>
      <c r="CM79" s="278"/>
      <c r="CN79" s="279"/>
      <c r="CO79" s="278"/>
      <c r="CP79" s="279"/>
      <c r="CQ79" s="278"/>
      <c r="CR79" s="279"/>
      <c r="CS79" s="278"/>
      <c r="CT79" s="279"/>
      <c r="CU79" s="316"/>
      <c r="CV79" s="279"/>
      <c r="CW79" s="278"/>
      <c r="CX79" s="279"/>
      <c r="CY79" s="278"/>
      <c r="CZ79" s="279"/>
      <c r="DA79" s="278"/>
      <c r="DB79" s="279"/>
      <c r="DC79" s="278"/>
      <c r="DD79" s="279"/>
      <c r="DE79" s="278"/>
      <c r="DF79" s="279"/>
      <c r="DG79" s="316"/>
      <c r="DH79" s="279"/>
      <c r="DI79" s="278"/>
      <c r="DJ79" s="279"/>
      <c r="DK79" s="278"/>
      <c r="DL79" s="279"/>
      <c r="DM79" s="278"/>
      <c r="DN79" s="279"/>
      <c r="DO79" s="278"/>
      <c r="DP79" s="279"/>
      <c r="DQ79" s="278"/>
      <c r="DR79" s="279"/>
      <c r="DS79" s="316"/>
    </row>
    <row r="80" spans="1:123">
      <c r="A80" s="368" t="s">
        <v>208</v>
      </c>
      <c r="B80" s="44">
        <f t="shared" si="530"/>
        <v>0</v>
      </c>
      <c r="C80" s="73" t="s">
        <v>156</v>
      </c>
      <c r="D80" s="280"/>
      <c r="E80" s="281"/>
      <c r="F80" s="282"/>
      <c r="G80" s="281"/>
      <c r="H80" s="282"/>
      <c r="I80" s="281"/>
      <c r="J80" s="282"/>
      <c r="K80" s="281"/>
      <c r="L80" s="282"/>
      <c r="M80" s="281"/>
      <c r="N80" s="282"/>
      <c r="O80" s="317"/>
      <c r="P80" s="282"/>
      <c r="Q80" s="281"/>
      <c r="R80" s="282"/>
      <c r="S80" s="281"/>
      <c r="T80" s="282"/>
      <c r="U80" s="281"/>
      <c r="V80" s="282"/>
      <c r="W80" s="281"/>
      <c r="X80" s="282"/>
      <c r="Y80" s="281"/>
      <c r="Z80" s="282"/>
      <c r="AA80" s="317"/>
      <c r="AB80" s="282"/>
      <c r="AC80" s="281"/>
      <c r="AD80" s="282"/>
      <c r="AE80" s="281"/>
      <c r="AF80" s="282"/>
      <c r="AG80" s="281"/>
      <c r="AH80" s="282"/>
      <c r="AI80" s="281"/>
      <c r="AJ80" s="282"/>
      <c r="AK80" s="281"/>
      <c r="AL80" s="282"/>
      <c r="AM80" s="317"/>
      <c r="AN80" s="282"/>
      <c r="AO80" s="281"/>
      <c r="AP80" s="282"/>
      <c r="AQ80" s="281"/>
      <c r="AR80" s="282"/>
      <c r="AS80" s="281"/>
      <c r="AT80" s="282"/>
      <c r="AU80" s="281"/>
      <c r="AV80" s="282"/>
      <c r="AW80" s="281"/>
      <c r="AX80" s="282"/>
      <c r="AY80" s="317"/>
      <c r="AZ80" s="282"/>
      <c r="BA80" s="281"/>
      <c r="BB80" s="282"/>
      <c r="BC80" s="281"/>
      <c r="BD80" s="282"/>
      <c r="BE80" s="281"/>
      <c r="BF80" s="282"/>
      <c r="BG80" s="281"/>
      <c r="BH80" s="282"/>
      <c r="BI80" s="281"/>
      <c r="BJ80" s="282"/>
      <c r="BK80" s="317"/>
      <c r="BL80" s="282"/>
      <c r="BM80" s="281"/>
      <c r="BN80" s="282"/>
      <c r="BO80" s="281"/>
      <c r="BP80" s="282"/>
      <c r="BQ80" s="281"/>
      <c r="BR80" s="282"/>
      <c r="BS80" s="281"/>
      <c r="BT80" s="282"/>
      <c r="BU80" s="281"/>
      <c r="BV80" s="282"/>
      <c r="BW80" s="317"/>
      <c r="BX80" s="282"/>
      <c r="BY80" s="281"/>
      <c r="BZ80" s="282"/>
      <c r="CA80" s="281"/>
      <c r="CB80" s="282"/>
      <c r="CC80" s="281"/>
      <c r="CD80" s="282"/>
      <c r="CE80" s="281"/>
      <c r="CF80" s="282"/>
      <c r="CG80" s="281"/>
      <c r="CH80" s="282"/>
      <c r="CI80" s="317"/>
      <c r="CJ80" s="282"/>
      <c r="CK80" s="281"/>
      <c r="CL80" s="282"/>
      <c r="CM80" s="281"/>
      <c r="CN80" s="282"/>
      <c r="CO80" s="281"/>
      <c r="CP80" s="282"/>
      <c r="CQ80" s="281"/>
      <c r="CR80" s="282"/>
      <c r="CS80" s="281"/>
      <c r="CT80" s="282"/>
      <c r="CU80" s="317"/>
      <c r="CV80" s="282"/>
      <c r="CW80" s="281"/>
      <c r="CX80" s="282"/>
      <c r="CY80" s="281"/>
      <c r="CZ80" s="282"/>
      <c r="DA80" s="281"/>
      <c r="DB80" s="282"/>
      <c r="DC80" s="281"/>
      <c r="DD80" s="282"/>
      <c r="DE80" s="281"/>
      <c r="DF80" s="282"/>
      <c r="DG80" s="317"/>
      <c r="DH80" s="282"/>
      <c r="DI80" s="281"/>
      <c r="DJ80" s="282"/>
      <c r="DK80" s="281"/>
      <c r="DL80" s="282"/>
      <c r="DM80" s="281"/>
      <c r="DN80" s="282"/>
      <c r="DO80" s="281"/>
      <c r="DP80" s="282"/>
      <c r="DQ80" s="281"/>
      <c r="DR80" s="282"/>
      <c r="DS80" s="317"/>
    </row>
    <row r="81" spans="1:123" s="77" customFormat="1">
      <c r="A81" s="369" t="s">
        <v>158</v>
      </c>
      <c r="B81" s="75">
        <f t="shared" si="530"/>
        <v>0</v>
      </c>
      <c r="C81" s="76" t="s">
        <v>156</v>
      </c>
      <c r="D81" s="283"/>
      <c r="E81" s="284"/>
      <c r="F81" s="285"/>
      <c r="G81" s="284"/>
      <c r="H81" s="285"/>
      <c r="I81" s="284"/>
      <c r="J81" s="285"/>
      <c r="K81" s="284"/>
      <c r="L81" s="285"/>
      <c r="M81" s="284"/>
      <c r="N81" s="285"/>
      <c r="O81" s="318"/>
      <c r="P81" s="285"/>
      <c r="Q81" s="284"/>
      <c r="R81" s="285"/>
      <c r="S81" s="284"/>
      <c r="T81" s="285"/>
      <c r="U81" s="284"/>
      <c r="V81" s="285"/>
      <c r="W81" s="284"/>
      <c r="X81" s="285"/>
      <c r="Y81" s="284"/>
      <c r="Z81" s="285"/>
      <c r="AA81" s="318"/>
      <c r="AB81" s="285"/>
      <c r="AC81" s="284"/>
      <c r="AD81" s="285"/>
      <c r="AE81" s="284"/>
      <c r="AF81" s="285"/>
      <c r="AG81" s="284"/>
      <c r="AH81" s="285"/>
      <c r="AI81" s="284"/>
      <c r="AJ81" s="285"/>
      <c r="AK81" s="284"/>
      <c r="AL81" s="285"/>
      <c r="AM81" s="318"/>
      <c r="AN81" s="285"/>
      <c r="AO81" s="284"/>
      <c r="AP81" s="285"/>
      <c r="AQ81" s="284"/>
      <c r="AR81" s="285"/>
      <c r="AS81" s="284"/>
      <c r="AT81" s="285"/>
      <c r="AU81" s="284"/>
      <c r="AV81" s="285"/>
      <c r="AW81" s="284"/>
      <c r="AX81" s="285"/>
      <c r="AY81" s="318"/>
      <c r="AZ81" s="285"/>
      <c r="BA81" s="284"/>
      <c r="BB81" s="285"/>
      <c r="BC81" s="284"/>
      <c r="BD81" s="285"/>
      <c r="BE81" s="284"/>
      <c r="BF81" s="285"/>
      <c r="BG81" s="284"/>
      <c r="BH81" s="285"/>
      <c r="BI81" s="284"/>
      <c r="BJ81" s="285"/>
      <c r="BK81" s="318"/>
      <c r="BL81" s="285"/>
      <c r="BM81" s="284"/>
      <c r="BN81" s="285"/>
      <c r="BO81" s="284"/>
      <c r="BP81" s="285"/>
      <c r="BQ81" s="284"/>
      <c r="BR81" s="285"/>
      <c r="BS81" s="284"/>
      <c r="BT81" s="285"/>
      <c r="BU81" s="284"/>
      <c r="BV81" s="285"/>
      <c r="BW81" s="318"/>
      <c r="BX81" s="285"/>
      <c r="BY81" s="284"/>
      <c r="BZ81" s="285"/>
      <c r="CA81" s="284"/>
      <c r="CB81" s="285"/>
      <c r="CC81" s="284"/>
      <c r="CD81" s="285"/>
      <c r="CE81" s="284"/>
      <c r="CF81" s="285"/>
      <c r="CG81" s="284"/>
      <c r="CH81" s="285"/>
      <c r="CI81" s="318"/>
      <c r="CJ81" s="285"/>
      <c r="CK81" s="284"/>
      <c r="CL81" s="285"/>
      <c r="CM81" s="284"/>
      <c r="CN81" s="285"/>
      <c r="CO81" s="284"/>
      <c r="CP81" s="285"/>
      <c r="CQ81" s="284"/>
      <c r="CR81" s="285"/>
      <c r="CS81" s="284"/>
      <c r="CT81" s="285"/>
      <c r="CU81" s="318"/>
      <c r="CV81" s="285"/>
      <c r="CW81" s="284"/>
      <c r="CX81" s="285"/>
      <c r="CY81" s="284"/>
      <c r="CZ81" s="285"/>
      <c r="DA81" s="284"/>
      <c r="DB81" s="285"/>
      <c r="DC81" s="284"/>
      <c r="DD81" s="285"/>
      <c r="DE81" s="284"/>
      <c r="DF81" s="285"/>
      <c r="DG81" s="318"/>
      <c r="DH81" s="285"/>
      <c r="DI81" s="284"/>
      <c r="DJ81" s="285"/>
      <c r="DK81" s="284"/>
      <c r="DL81" s="285"/>
      <c r="DM81" s="284"/>
      <c r="DN81" s="285"/>
      <c r="DO81" s="284"/>
      <c r="DP81" s="285"/>
      <c r="DQ81" s="284"/>
      <c r="DR81" s="285"/>
      <c r="DS81" s="318"/>
    </row>
    <row r="82" spans="1:123" s="72" customFormat="1">
      <c r="A82" s="367" t="s">
        <v>209</v>
      </c>
      <c r="B82" s="70">
        <f t="shared" si="530"/>
        <v>0</v>
      </c>
      <c r="C82" s="71" t="s">
        <v>156</v>
      </c>
      <c r="D82" s="277"/>
      <c r="E82" s="278"/>
      <c r="F82" s="279"/>
      <c r="G82" s="278"/>
      <c r="H82" s="279"/>
      <c r="I82" s="278"/>
      <c r="J82" s="279"/>
      <c r="K82" s="278"/>
      <c r="L82" s="279"/>
      <c r="M82" s="278"/>
      <c r="N82" s="279"/>
      <c r="O82" s="316"/>
      <c r="P82" s="279"/>
      <c r="Q82" s="278"/>
      <c r="R82" s="279"/>
      <c r="S82" s="278"/>
      <c r="T82" s="279"/>
      <c r="U82" s="278"/>
      <c r="V82" s="279"/>
      <c r="W82" s="278"/>
      <c r="X82" s="279"/>
      <c r="Y82" s="278"/>
      <c r="Z82" s="279"/>
      <c r="AA82" s="316"/>
      <c r="AB82" s="279"/>
      <c r="AC82" s="278"/>
      <c r="AD82" s="279"/>
      <c r="AE82" s="278"/>
      <c r="AF82" s="279"/>
      <c r="AG82" s="278"/>
      <c r="AH82" s="279"/>
      <c r="AI82" s="278"/>
      <c r="AJ82" s="279"/>
      <c r="AK82" s="278"/>
      <c r="AL82" s="279"/>
      <c r="AM82" s="316"/>
      <c r="AN82" s="279"/>
      <c r="AO82" s="278"/>
      <c r="AP82" s="279"/>
      <c r="AQ82" s="278"/>
      <c r="AR82" s="279"/>
      <c r="AS82" s="278"/>
      <c r="AT82" s="279"/>
      <c r="AU82" s="278"/>
      <c r="AV82" s="279"/>
      <c r="AW82" s="278"/>
      <c r="AX82" s="279"/>
      <c r="AY82" s="316"/>
      <c r="AZ82" s="279"/>
      <c r="BA82" s="278"/>
      <c r="BB82" s="279"/>
      <c r="BC82" s="278"/>
      <c r="BD82" s="279"/>
      <c r="BE82" s="278"/>
      <c r="BF82" s="279"/>
      <c r="BG82" s="278"/>
      <c r="BH82" s="279"/>
      <c r="BI82" s="278"/>
      <c r="BJ82" s="279"/>
      <c r="BK82" s="316"/>
      <c r="BL82" s="279"/>
      <c r="BM82" s="278"/>
      <c r="BN82" s="279"/>
      <c r="BO82" s="278"/>
      <c r="BP82" s="279"/>
      <c r="BQ82" s="278"/>
      <c r="BR82" s="279"/>
      <c r="BS82" s="278"/>
      <c r="BT82" s="279"/>
      <c r="BU82" s="278"/>
      <c r="BV82" s="279"/>
      <c r="BW82" s="316"/>
      <c r="BX82" s="279"/>
      <c r="BY82" s="278"/>
      <c r="BZ82" s="279"/>
      <c r="CA82" s="278"/>
      <c r="CB82" s="279"/>
      <c r="CC82" s="278"/>
      <c r="CD82" s="279"/>
      <c r="CE82" s="278"/>
      <c r="CF82" s="279"/>
      <c r="CG82" s="278"/>
      <c r="CH82" s="279"/>
      <c r="CI82" s="316"/>
      <c r="CJ82" s="279"/>
      <c r="CK82" s="278"/>
      <c r="CL82" s="279"/>
      <c r="CM82" s="278"/>
      <c r="CN82" s="279"/>
      <c r="CO82" s="278"/>
      <c r="CP82" s="279"/>
      <c r="CQ82" s="278"/>
      <c r="CR82" s="279"/>
      <c r="CS82" s="278"/>
      <c r="CT82" s="279"/>
      <c r="CU82" s="316"/>
      <c r="CV82" s="279"/>
      <c r="CW82" s="278"/>
      <c r="CX82" s="279"/>
      <c r="CY82" s="278"/>
      <c r="CZ82" s="279"/>
      <c r="DA82" s="278"/>
      <c r="DB82" s="279"/>
      <c r="DC82" s="278"/>
      <c r="DD82" s="279"/>
      <c r="DE82" s="278"/>
      <c r="DF82" s="279"/>
      <c r="DG82" s="316"/>
      <c r="DH82" s="279"/>
      <c r="DI82" s="278"/>
      <c r="DJ82" s="279"/>
      <c r="DK82" s="278"/>
      <c r="DL82" s="279"/>
      <c r="DM82" s="278"/>
      <c r="DN82" s="279"/>
      <c r="DO82" s="278"/>
      <c r="DP82" s="279"/>
      <c r="DQ82" s="278"/>
      <c r="DR82" s="279"/>
      <c r="DS82" s="316"/>
    </row>
    <row r="83" spans="1:123" s="72" customFormat="1">
      <c r="A83" s="367" t="s">
        <v>210</v>
      </c>
      <c r="B83" s="70">
        <f t="shared" si="530"/>
        <v>0</v>
      </c>
      <c r="C83" s="71" t="s">
        <v>156</v>
      </c>
      <c r="D83" s="277"/>
      <c r="E83" s="278"/>
      <c r="F83" s="279"/>
      <c r="G83" s="278"/>
      <c r="H83" s="279"/>
      <c r="I83" s="278"/>
      <c r="J83" s="279"/>
      <c r="K83" s="278"/>
      <c r="L83" s="279"/>
      <c r="M83" s="278"/>
      <c r="N83" s="279"/>
      <c r="O83" s="316"/>
      <c r="P83" s="279"/>
      <c r="Q83" s="278"/>
      <c r="R83" s="279"/>
      <c r="S83" s="278"/>
      <c r="T83" s="279"/>
      <c r="U83" s="278"/>
      <c r="V83" s="279"/>
      <c r="W83" s="278"/>
      <c r="X83" s="279"/>
      <c r="Y83" s="278"/>
      <c r="Z83" s="279"/>
      <c r="AA83" s="316"/>
      <c r="AB83" s="279"/>
      <c r="AC83" s="278"/>
      <c r="AD83" s="279"/>
      <c r="AE83" s="278"/>
      <c r="AF83" s="279"/>
      <c r="AG83" s="278"/>
      <c r="AH83" s="279"/>
      <c r="AI83" s="278"/>
      <c r="AJ83" s="279"/>
      <c r="AK83" s="278"/>
      <c r="AL83" s="279"/>
      <c r="AM83" s="316"/>
      <c r="AN83" s="279"/>
      <c r="AO83" s="278"/>
      <c r="AP83" s="279"/>
      <c r="AQ83" s="278"/>
      <c r="AR83" s="279"/>
      <c r="AS83" s="278"/>
      <c r="AT83" s="279"/>
      <c r="AU83" s="278"/>
      <c r="AV83" s="279"/>
      <c r="AW83" s="278"/>
      <c r="AX83" s="279"/>
      <c r="AY83" s="316"/>
      <c r="AZ83" s="279"/>
      <c r="BA83" s="278"/>
      <c r="BB83" s="279"/>
      <c r="BC83" s="278"/>
      <c r="BD83" s="279"/>
      <c r="BE83" s="278"/>
      <c r="BF83" s="279"/>
      <c r="BG83" s="278"/>
      <c r="BH83" s="279"/>
      <c r="BI83" s="278"/>
      <c r="BJ83" s="279"/>
      <c r="BK83" s="316"/>
      <c r="BL83" s="279"/>
      <c r="BM83" s="278"/>
      <c r="BN83" s="279"/>
      <c r="BO83" s="278"/>
      <c r="BP83" s="279"/>
      <c r="BQ83" s="278"/>
      <c r="BR83" s="279"/>
      <c r="BS83" s="278"/>
      <c r="BT83" s="279"/>
      <c r="BU83" s="278"/>
      <c r="BV83" s="279"/>
      <c r="BW83" s="316"/>
      <c r="BX83" s="279"/>
      <c r="BY83" s="278"/>
      <c r="BZ83" s="279"/>
      <c r="CA83" s="278"/>
      <c r="CB83" s="279"/>
      <c r="CC83" s="278"/>
      <c r="CD83" s="279"/>
      <c r="CE83" s="278"/>
      <c r="CF83" s="279"/>
      <c r="CG83" s="278"/>
      <c r="CH83" s="279"/>
      <c r="CI83" s="316"/>
      <c r="CJ83" s="279"/>
      <c r="CK83" s="278"/>
      <c r="CL83" s="279"/>
      <c r="CM83" s="278"/>
      <c r="CN83" s="279"/>
      <c r="CO83" s="278"/>
      <c r="CP83" s="279"/>
      <c r="CQ83" s="278"/>
      <c r="CR83" s="279"/>
      <c r="CS83" s="278"/>
      <c r="CT83" s="279"/>
      <c r="CU83" s="316"/>
      <c r="CV83" s="279"/>
      <c r="CW83" s="278"/>
      <c r="CX83" s="279"/>
      <c r="CY83" s="278"/>
      <c r="CZ83" s="279"/>
      <c r="DA83" s="278"/>
      <c r="DB83" s="279"/>
      <c r="DC83" s="278"/>
      <c r="DD83" s="279"/>
      <c r="DE83" s="278"/>
      <c r="DF83" s="279"/>
      <c r="DG83" s="316"/>
      <c r="DH83" s="279"/>
      <c r="DI83" s="278"/>
      <c r="DJ83" s="279"/>
      <c r="DK83" s="278"/>
      <c r="DL83" s="279"/>
      <c r="DM83" s="278"/>
      <c r="DN83" s="279"/>
      <c r="DO83" s="278"/>
      <c r="DP83" s="279"/>
      <c r="DQ83" s="278"/>
      <c r="DR83" s="279"/>
      <c r="DS83" s="316"/>
    </row>
    <row r="84" spans="1:123">
      <c r="A84" s="371" t="s">
        <v>211</v>
      </c>
      <c r="B84" s="44">
        <f t="shared" si="530"/>
        <v>0</v>
      </c>
      <c r="C84" s="73" t="s">
        <v>156</v>
      </c>
      <c r="D84" s="357">
        <f t="shared" ref="D84:N84" si="629">D77+D79+D80+D82+D83</f>
        <v>0</v>
      </c>
      <c r="E84" s="281" t="s">
        <v>156</v>
      </c>
      <c r="F84" s="104">
        <f t="shared" si="629"/>
        <v>0</v>
      </c>
      <c r="G84" s="281" t="s">
        <v>156</v>
      </c>
      <c r="H84" s="104">
        <f t="shared" si="629"/>
        <v>0</v>
      </c>
      <c r="I84" s="281" t="s">
        <v>156</v>
      </c>
      <c r="J84" s="104">
        <f t="shared" si="629"/>
        <v>0</v>
      </c>
      <c r="K84" s="281" t="s">
        <v>156</v>
      </c>
      <c r="L84" s="104">
        <f t="shared" si="629"/>
        <v>0</v>
      </c>
      <c r="M84" s="281" t="s">
        <v>156</v>
      </c>
      <c r="N84" s="104">
        <f t="shared" si="629"/>
        <v>0</v>
      </c>
      <c r="O84" s="317" t="s">
        <v>156</v>
      </c>
      <c r="P84" s="104">
        <f t="shared" ref="P84" si="630">P77+P79+P80+P82+P83</f>
        <v>0</v>
      </c>
      <c r="Q84" s="281" t="s">
        <v>156</v>
      </c>
      <c r="R84" s="104">
        <f t="shared" ref="R84" si="631">R77+R79+R80+R82+R83</f>
        <v>0</v>
      </c>
      <c r="S84" s="281" t="s">
        <v>156</v>
      </c>
      <c r="T84" s="104">
        <f t="shared" ref="T84" si="632">T77+T79+T80+T82+T83</f>
        <v>0</v>
      </c>
      <c r="U84" s="281" t="s">
        <v>156</v>
      </c>
      <c r="V84" s="104">
        <f t="shared" ref="V84" si="633">V77+V79+V80+V82+V83</f>
        <v>0</v>
      </c>
      <c r="W84" s="281" t="s">
        <v>156</v>
      </c>
      <c r="X84" s="104">
        <f t="shared" ref="X84" si="634">X77+X79+X80+X82+X83</f>
        <v>0</v>
      </c>
      <c r="Y84" s="281" t="s">
        <v>156</v>
      </c>
      <c r="Z84" s="104">
        <f t="shared" ref="Z84" si="635">Z77+Z79+Z80+Z82+Z83</f>
        <v>0</v>
      </c>
      <c r="AA84" s="317" t="s">
        <v>156</v>
      </c>
      <c r="AB84" s="104">
        <f t="shared" ref="AB84:CJ84" si="636">AB77+AB79+AB80+AB82+AB83</f>
        <v>0</v>
      </c>
      <c r="AC84" s="281" t="s">
        <v>156</v>
      </c>
      <c r="AD84" s="104">
        <f t="shared" ref="AD84" si="637">AD77+AD79+AD80+AD82+AD83</f>
        <v>0</v>
      </c>
      <c r="AE84" s="281" t="s">
        <v>156</v>
      </c>
      <c r="AF84" s="104">
        <f t="shared" ref="AF84" si="638">AF77+AF79+AF80+AF82+AF83</f>
        <v>0</v>
      </c>
      <c r="AG84" s="281" t="s">
        <v>156</v>
      </c>
      <c r="AH84" s="104">
        <f t="shared" ref="AH84" si="639">AH77+AH79+AH80+AH82+AH83</f>
        <v>0</v>
      </c>
      <c r="AI84" s="281" t="s">
        <v>156</v>
      </c>
      <c r="AJ84" s="104">
        <f t="shared" ref="AJ84" si="640">AJ77+AJ79+AJ80+AJ82+AJ83</f>
        <v>0</v>
      </c>
      <c r="AK84" s="281" t="s">
        <v>156</v>
      </c>
      <c r="AL84" s="104">
        <f t="shared" ref="AL84" si="641">AL77+AL79+AL80+AL82+AL83</f>
        <v>0</v>
      </c>
      <c r="AM84" s="317" t="s">
        <v>156</v>
      </c>
      <c r="AN84" s="104">
        <f t="shared" si="636"/>
        <v>0</v>
      </c>
      <c r="AO84" s="281" t="s">
        <v>156</v>
      </c>
      <c r="AP84" s="104">
        <f t="shared" ref="AP84" si="642">AP77+AP79+AP80+AP82+AP83</f>
        <v>0</v>
      </c>
      <c r="AQ84" s="281" t="s">
        <v>156</v>
      </c>
      <c r="AR84" s="104">
        <f t="shared" ref="AR84" si="643">AR77+AR79+AR80+AR82+AR83</f>
        <v>0</v>
      </c>
      <c r="AS84" s="281" t="s">
        <v>156</v>
      </c>
      <c r="AT84" s="104">
        <f t="shared" ref="AT84" si="644">AT77+AT79+AT80+AT82+AT83</f>
        <v>0</v>
      </c>
      <c r="AU84" s="281" t="s">
        <v>156</v>
      </c>
      <c r="AV84" s="104">
        <f t="shared" ref="AV84" si="645">AV77+AV79+AV80+AV82+AV83</f>
        <v>0</v>
      </c>
      <c r="AW84" s="281" t="s">
        <v>156</v>
      </c>
      <c r="AX84" s="104">
        <f t="shared" ref="AX84" si="646">AX77+AX79+AX80+AX82+AX83</f>
        <v>0</v>
      </c>
      <c r="AY84" s="317" t="s">
        <v>156</v>
      </c>
      <c r="AZ84" s="104">
        <f t="shared" si="636"/>
        <v>0</v>
      </c>
      <c r="BA84" s="281" t="s">
        <v>156</v>
      </c>
      <c r="BB84" s="104">
        <f t="shared" ref="BB84" si="647">BB77+BB79+BB80+BB82+BB83</f>
        <v>0</v>
      </c>
      <c r="BC84" s="281" t="s">
        <v>156</v>
      </c>
      <c r="BD84" s="104">
        <f t="shared" ref="BD84" si="648">BD77+BD79+BD80+BD82+BD83</f>
        <v>0</v>
      </c>
      <c r="BE84" s="281" t="s">
        <v>156</v>
      </c>
      <c r="BF84" s="104">
        <f t="shared" ref="BF84" si="649">BF77+BF79+BF80+BF82+BF83</f>
        <v>0</v>
      </c>
      <c r="BG84" s="281" t="s">
        <v>156</v>
      </c>
      <c r="BH84" s="104">
        <f t="shared" ref="BH84" si="650">BH77+BH79+BH80+BH82+BH83</f>
        <v>0</v>
      </c>
      <c r="BI84" s="281" t="s">
        <v>156</v>
      </c>
      <c r="BJ84" s="104">
        <f t="shared" ref="BJ84" si="651">BJ77+BJ79+BJ80+BJ82+BJ83</f>
        <v>0</v>
      </c>
      <c r="BK84" s="317" t="s">
        <v>156</v>
      </c>
      <c r="BL84" s="104">
        <f t="shared" si="636"/>
        <v>0</v>
      </c>
      <c r="BM84" s="281" t="s">
        <v>156</v>
      </c>
      <c r="BN84" s="104">
        <f t="shared" ref="BN84" si="652">BN77+BN79+BN80+BN82+BN83</f>
        <v>0</v>
      </c>
      <c r="BO84" s="281" t="s">
        <v>156</v>
      </c>
      <c r="BP84" s="104">
        <f t="shared" ref="BP84" si="653">BP77+BP79+BP80+BP82+BP83</f>
        <v>0</v>
      </c>
      <c r="BQ84" s="281" t="s">
        <v>156</v>
      </c>
      <c r="BR84" s="104">
        <f t="shared" ref="BR84" si="654">BR77+BR79+BR80+BR82+BR83</f>
        <v>0</v>
      </c>
      <c r="BS84" s="281" t="s">
        <v>156</v>
      </c>
      <c r="BT84" s="104">
        <f t="shared" ref="BT84" si="655">BT77+BT79+BT80+BT82+BT83</f>
        <v>0</v>
      </c>
      <c r="BU84" s="281" t="s">
        <v>156</v>
      </c>
      <c r="BV84" s="104">
        <f t="shared" ref="BV84" si="656">BV77+BV79+BV80+BV82+BV83</f>
        <v>0</v>
      </c>
      <c r="BW84" s="317" t="s">
        <v>156</v>
      </c>
      <c r="BX84" s="104">
        <f t="shared" si="636"/>
        <v>0</v>
      </c>
      <c r="BY84" s="281" t="s">
        <v>156</v>
      </c>
      <c r="BZ84" s="104">
        <f t="shared" ref="BZ84" si="657">BZ77+BZ79+BZ80+BZ82+BZ83</f>
        <v>0</v>
      </c>
      <c r="CA84" s="281" t="s">
        <v>156</v>
      </c>
      <c r="CB84" s="104">
        <f t="shared" ref="CB84" si="658">CB77+CB79+CB80+CB82+CB83</f>
        <v>0</v>
      </c>
      <c r="CC84" s="281" t="s">
        <v>156</v>
      </c>
      <c r="CD84" s="104">
        <f t="shared" ref="CD84" si="659">CD77+CD79+CD80+CD82+CD83</f>
        <v>0</v>
      </c>
      <c r="CE84" s="281" t="s">
        <v>156</v>
      </c>
      <c r="CF84" s="104">
        <f t="shared" ref="CF84" si="660">CF77+CF79+CF80+CF82+CF83</f>
        <v>0</v>
      </c>
      <c r="CG84" s="281" t="s">
        <v>156</v>
      </c>
      <c r="CH84" s="104">
        <f t="shared" ref="CH84" si="661">CH77+CH79+CH80+CH82+CH83</f>
        <v>0</v>
      </c>
      <c r="CI84" s="317" t="s">
        <v>156</v>
      </c>
      <c r="CJ84" s="104">
        <f t="shared" si="636"/>
        <v>0</v>
      </c>
      <c r="CK84" s="281" t="s">
        <v>156</v>
      </c>
      <c r="CL84" s="104">
        <f t="shared" ref="CL84" si="662">CL77+CL79+CL80+CL82+CL83</f>
        <v>0</v>
      </c>
      <c r="CM84" s="281" t="s">
        <v>156</v>
      </c>
      <c r="CN84" s="104">
        <f t="shared" ref="CN84" si="663">CN77+CN79+CN80+CN82+CN83</f>
        <v>0</v>
      </c>
      <c r="CO84" s="281" t="s">
        <v>156</v>
      </c>
      <c r="CP84" s="104">
        <f t="shared" ref="CP84" si="664">CP77+CP79+CP80+CP82+CP83</f>
        <v>0</v>
      </c>
      <c r="CQ84" s="281" t="s">
        <v>156</v>
      </c>
      <c r="CR84" s="104">
        <f t="shared" ref="CR84" si="665">CR77+CR79+CR80+CR82+CR83</f>
        <v>0</v>
      </c>
      <c r="CS84" s="281" t="s">
        <v>156</v>
      </c>
      <c r="CT84" s="104">
        <f t="shared" ref="CT84" si="666">CT77+CT79+CT80+CT82+CT83</f>
        <v>0</v>
      </c>
      <c r="CU84" s="317" t="s">
        <v>156</v>
      </c>
      <c r="CV84" s="104">
        <f t="shared" ref="CV84:DH84" si="667">CV77+CV79+CV80+CV82+CV83</f>
        <v>0</v>
      </c>
      <c r="CW84" s="281" t="s">
        <v>156</v>
      </c>
      <c r="CX84" s="104">
        <f t="shared" ref="CX84" si="668">CX77+CX79+CX80+CX82+CX83</f>
        <v>0</v>
      </c>
      <c r="CY84" s="281" t="s">
        <v>156</v>
      </c>
      <c r="CZ84" s="104">
        <f t="shared" ref="CZ84" si="669">CZ77+CZ79+CZ80+CZ82+CZ83</f>
        <v>0</v>
      </c>
      <c r="DA84" s="281" t="s">
        <v>156</v>
      </c>
      <c r="DB84" s="104">
        <f t="shared" ref="DB84" si="670">DB77+DB79+DB80+DB82+DB83</f>
        <v>0</v>
      </c>
      <c r="DC84" s="281" t="s">
        <v>156</v>
      </c>
      <c r="DD84" s="104">
        <f t="shared" ref="DD84" si="671">DD77+DD79+DD80+DD82+DD83</f>
        <v>0</v>
      </c>
      <c r="DE84" s="281" t="s">
        <v>156</v>
      </c>
      <c r="DF84" s="104">
        <f t="shared" ref="DF84" si="672">DF77+DF79+DF80+DF82+DF83</f>
        <v>0</v>
      </c>
      <c r="DG84" s="317" t="s">
        <v>156</v>
      </c>
      <c r="DH84" s="104">
        <f t="shared" si="667"/>
        <v>0</v>
      </c>
      <c r="DI84" s="281" t="s">
        <v>156</v>
      </c>
      <c r="DJ84" s="104">
        <f t="shared" ref="DJ84" si="673">DJ77+DJ79+DJ80+DJ82+DJ83</f>
        <v>0</v>
      </c>
      <c r="DK84" s="281" t="s">
        <v>156</v>
      </c>
      <c r="DL84" s="104">
        <f t="shared" ref="DL84" si="674">DL77+DL79+DL80+DL82+DL83</f>
        <v>0</v>
      </c>
      <c r="DM84" s="281" t="s">
        <v>156</v>
      </c>
      <c r="DN84" s="104">
        <f t="shared" ref="DN84" si="675">DN77+DN79+DN80+DN82+DN83</f>
        <v>0</v>
      </c>
      <c r="DO84" s="281" t="s">
        <v>156</v>
      </c>
      <c r="DP84" s="104">
        <f t="shared" ref="DP84" si="676">DP77+DP79+DP80+DP82+DP83</f>
        <v>0</v>
      </c>
      <c r="DQ84" s="281" t="s">
        <v>156</v>
      </c>
      <c r="DR84" s="104">
        <f t="shared" ref="DR84" si="677">DR77+DR79+DR80+DR82+DR83</f>
        <v>0</v>
      </c>
      <c r="DS84" s="317" t="s">
        <v>156</v>
      </c>
    </row>
    <row r="85" spans="1:123" s="77" customFormat="1">
      <c r="A85" s="374" t="s">
        <v>158</v>
      </c>
      <c r="B85" s="75">
        <f t="shared" si="530"/>
        <v>0</v>
      </c>
      <c r="C85" s="76" t="s">
        <v>156</v>
      </c>
      <c r="D85" s="358">
        <f t="shared" ref="D85:N85" si="678">D78+D81</f>
        <v>0</v>
      </c>
      <c r="E85" s="284" t="s">
        <v>156</v>
      </c>
      <c r="F85" s="105">
        <f t="shared" si="678"/>
        <v>0</v>
      </c>
      <c r="G85" s="284" t="s">
        <v>156</v>
      </c>
      <c r="H85" s="105">
        <f t="shared" si="678"/>
        <v>0</v>
      </c>
      <c r="I85" s="284" t="s">
        <v>156</v>
      </c>
      <c r="J85" s="105">
        <f t="shared" si="678"/>
        <v>0</v>
      </c>
      <c r="K85" s="284" t="s">
        <v>156</v>
      </c>
      <c r="L85" s="105">
        <f t="shared" si="678"/>
        <v>0</v>
      </c>
      <c r="M85" s="284" t="s">
        <v>156</v>
      </c>
      <c r="N85" s="105">
        <f t="shared" si="678"/>
        <v>0</v>
      </c>
      <c r="O85" s="318" t="s">
        <v>156</v>
      </c>
      <c r="P85" s="105">
        <f t="shared" ref="P85" si="679">P78+P81</f>
        <v>0</v>
      </c>
      <c r="Q85" s="284" t="s">
        <v>156</v>
      </c>
      <c r="R85" s="105">
        <f t="shared" ref="R85" si="680">R78+R81</f>
        <v>0</v>
      </c>
      <c r="S85" s="284" t="s">
        <v>156</v>
      </c>
      <c r="T85" s="105">
        <f t="shared" ref="T85" si="681">T78+T81</f>
        <v>0</v>
      </c>
      <c r="U85" s="284" t="s">
        <v>156</v>
      </c>
      <c r="V85" s="105">
        <f t="shared" ref="V85" si="682">V78+V81</f>
        <v>0</v>
      </c>
      <c r="W85" s="284" t="s">
        <v>156</v>
      </c>
      <c r="X85" s="105">
        <f t="shared" ref="X85" si="683">X78+X81</f>
        <v>0</v>
      </c>
      <c r="Y85" s="284" t="s">
        <v>156</v>
      </c>
      <c r="Z85" s="105">
        <f t="shared" ref="Z85" si="684">Z78+Z81</f>
        <v>0</v>
      </c>
      <c r="AA85" s="318" t="s">
        <v>156</v>
      </c>
      <c r="AB85" s="105">
        <f t="shared" ref="AB85:CJ85" si="685">AB78+AB81</f>
        <v>0</v>
      </c>
      <c r="AC85" s="284" t="s">
        <v>156</v>
      </c>
      <c r="AD85" s="105">
        <f t="shared" ref="AD85" si="686">AD78+AD81</f>
        <v>0</v>
      </c>
      <c r="AE85" s="284" t="s">
        <v>156</v>
      </c>
      <c r="AF85" s="105">
        <f t="shared" ref="AF85" si="687">AF78+AF81</f>
        <v>0</v>
      </c>
      <c r="AG85" s="284" t="s">
        <v>156</v>
      </c>
      <c r="AH85" s="105">
        <f t="shared" ref="AH85" si="688">AH78+AH81</f>
        <v>0</v>
      </c>
      <c r="AI85" s="284" t="s">
        <v>156</v>
      </c>
      <c r="AJ85" s="105">
        <f t="shared" ref="AJ85" si="689">AJ78+AJ81</f>
        <v>0</v>
      </c>
      <c r="AK85" s="284" t="s">
        <v>156</v>
      </c>
      <c r="AL85" s="105">
        <f t="shared" ref="AL85" si="690">AL78+AL81</f>
        <v>0</v>
      </c>
      <c r="AM85" s="318" t="s">
        <v>156</v>
      </c>
      <c r="AN85" s="105">
        <f t="shared" si="685"/>
        <v>0</v>
      </c>
      <c r="AO85" s="284" t="s">
        <v>156</v>
      </c>
      <c r="AP85" s="105">
        <f t="shared" ref="AP85" si="691">AP78+AP81</f>
        <v>0</v>
      </c>
      <c r="AQ85" s="284" t="s">
        <v>156</v>
      </c>
      <c r="AR85" s="105">
        <f t="shared" ref="AR85" si="692">AR78+AR81</f>
        <v>0</v>
      </c>
      <c r="AS85" s="284" t="s">
        <v>156</v>
      </c>
      <c r="AT85" s="105">
        <f t="shared" ref="AT85" si="693">AT78+AT81</f>
        <v>0</v>
      </c>
      <c r="AU85" s="284" t="s">
        <v>156</v>
      </c>
      <c r="AV85" s="105">
        <f t="shared" ref="AV85" si="694">AV78+AV81</f>
        <v>0</v>
      </c>
      <c r="AW85" s="284" t="s">
        <v>156</v>
      </c>
      <c r="AX85" s="105">
        <f t="shared" ref="AX85" si="695">AX78+AX81</f>
        <v>0</v>
      </c>
      <c r="AY85" s="318" t="s">
        <v>156</v>
      </c>
      <c r="AZ85" s="105">
        <f t="shared" si="685"/>
        <v>0</v>
      </c>
      <c r="BA85" s="284" t="s">
        <v>156</v>
      </c>
      <c r="BB85" s="105">
        <f t="shared" ref="BB85" si="696">BB78+BB81</f>
        <v>0</v>
      </c>
      <c r="BC85" s="284" t="s">
        <v>156</v>
      </c>
      <c r="BD85" s="105">
        <f t="shared" ref="BD85" si="697">BD78+BD81</f>
        <v>0</v>
      </c>
      <c r="BE85" s="284" t="s">
        <v>156</v>
      </c>
      <c r="BF85" s="105">
        <f t="shared" ref="BF85" si="698">BF78+BF81</f>
        <v>0</v>
      </c>
      <c r="BG85" s="284" t="s">
        <v>156</v>
      </c>
      <c r="BH85" s="105">
        <f t="shared" ref="BH85" si="699">BH78+BH81</f>
        <v>0</v>
      </c>
      <c r="BI85" s="284" t="s">
        <v>156</v>
      </c>
      <c r="BJ85" s="105">
        <f t="shared" ref="BJ85" si="700">BJ78+BJ81</f>
        <v>0</v>
      </c>
      <c r="BK85" s="318" t="s">
        <v>156</v>
      </c>
      <c r="BL85" s="105">
        <f t="shared" si="685"/>
        <v>0</v>
      </c>
      <c r="BM85" s="284" t="s">
        <v>156</v>
      </c>
      <c r="BN85" s="105">
        <f t="shared" ref="BN85" si="701">BN78+BN81</f>
        <v>0</v>
      </c>
      <c r="BO85" s="284" t="s">
        <v>156</v>
      </c>
      <c r="BP85" s="105">
        <f t="shared" ref="BP85" si="702">BP78+BP81</f>
        <v>0</v>
      </c>
      <c r="BQ85" s="284" t="s">
        <v>156</v>
      </c>
      <c r="BR85" s="105">
        <f t="shared" ref="BR85" si="703">BR78+BR81</f>
        <v>0</v>
      </c>
      <c r="BS85" s="284" t="s">
        <v>156</v>
      </c>
      <c r="BT85" s="105">
        <f t="shared" ref="BT85" si="704">BT78+BT81</f>
        <v>0</v>
      </c>
      <c r="BU85" s="284" t="s">
        <v>156</v>
      </c>
      <c r="BV85" s="105">
        <f t="shared" ref="BV85" si="705">BV78+BV81</f>
        <v>0</v>
      </c>
      <c r="BW85" s="318" t="s">
        <v>156</v>
      </c>
      <c r="BX85" s="105">
        <f t="shared" si="685"/>
        <v>0</v>
      </c>
      <c r="BY85" s="284" t="s">
        <v>156</v>
      </c>
      <c r="BZ85" s="105">
        <f t="shared" ref="BZ85" si="706">BZ78+BZ81</f>
        <v>0</v>
      </c>
      <c r="CA85" s="284" t="s">
        <v>156</v>
      </c>
      <c r="CB85" s="105">
        <f t="shared" ref="CB85" si="707">CB78+CB81</f>
        <v>0</v>
      </c>
      <c r="CC85" s="284" t="s">
        <v>156</v>
      </c>
      <c r="CD85" s="105">
        <f t="shared" ref="CD85" si="708">CD78+CD81</f>
        <v>0</v>
      </c>
      <c r="CE85" s="284" t="s">
        <v>156</v>
      </c>
      <c r="CF85" s="105">
        <f t="shared" ref="CF85" si="709">CF78+CF81</f>
        <v>0</v>
      </c>
      <c r="CG85" s="284" t="s">
        <v>156</v>
      </c>
      <c r="CH85" s="105">
        <f t="shared" ref="CH85" si="710">CH78+CH81</f>
        <v>0</v>
      </c>
      <c r="CI85" s="318" t="s">
        <v>156</v>
      </c>
      <c r="CJ85" s="105">
        <f t="shared" si="685"/>
        <v>0</v>
      </c>
      <c r="CK85" s="284" t="s">
        <v>156</v>
      </c>
      <c r="CL85" s="105">
        <f t="shared" ref="CL85" si="711">CL78+CL81</f>
        <v>0</v>
      </c>
      <c r="CM85" s="284" t="s">
        <v>156</v>
      </c>
      <c r="CN85" s="105">
        <f t="shared" ref="CN85" si="712">CN78+CN81</f>
        <v>0</v>
      </c>
      <c r="CO85" s="284" t="s">
        <v>156</v>
      </c>
      <c r="CP85" s="105">
        <f t="shared" ref="CP85" si="713">CP78+CP81</f>
        <v>0</v>
      </c>
      <c r="CQ85" s="284" t="s">
        <v>156</v>
      </c>
      <c r="CR85" s="105">
        <f t="shared" ref="CR85" si="714">CR78+CR81</f>
        <v>0</v>
      </c>
      <c r="CS85" s="284" t="s">
        <v>156</v>
      </c>
      <c r="CT85" s="105">
        <f t="shared" ref="CT85" si="715">CT78+CT81</f>
        <v>0</v>
      </c>
      <c r="CU85" s="318" t="s">
        <v>156</v>
      </c>
      <c r="CV85" s="105">
        <f t="shared" ref="CV85:DH85" si="716">CV78+CV81</f>
        <v>0</v>
      </c>
      <c r="CW85" s="284" t="s">
        <v>156</v>
      </c>
      <c r="CX85" s="105">
        <f t="shared" ref="CX85" si="717">CX78+CX81</f>
        <v>0</v>
      </c>
      <c r="CY85" s="284" t="s">
        <v>156</v>
      </c>
      <c r="CZ85" s="105">
        <f t="shared" ref="CZ85" si="718">CZ78+CZ81</f>
        <v>0</v>
      </c>
      <c r="DA85" s="284" t="s">
        <v>156</v>
      </c>
      <c r="DB85" s="105">
        <f t="shared" ref="DB85" si="719">DB78+DB81</f>
        <v>0</v>
      </c>
      <c r="DC85" s="284" t="s">
        <v>156</v>
      </c>
      <c r="DD85" s="105">
        <f t="shared" ref="DD85" si="720">DD78+DD81</f>
        <v>0</v>
      </c>
      <c r="DE85" s="284" t="s">
        <v>156</v>
      </c>
      <c r="DF85" s="105">
        <f t="shared" ref="DF85" si="721">DF78+DF81</f>
        <v>0</v>
      </c>
      <c r="DG85" s="318" t="s">
        <v>156</v>
      </c>
      <c r="DH85" s="105">
        <f t="shared" si="716"/>
        <v>0</v>
      </c>
      <c r="DI85" s="284" t="s">
        <v>156</v>
      </c>
      <c r="DJ85" s="105">
        <f t="shared" ref="DJ85" si="722">DJ78+DJ81</f>
        <v>0</v>
      </c>
      <c r="DK85" s="284" t="s">
        <v>156</v>
      </c>
      <c r="DL85" s="105">
        <f t="shared" ref="DL85" si="723">DL78+DL81</f>
        <v>0</v>
      </c>
      <c r="DM85" s="284" t="s">
        <v>156</v>
      </c>
      <c r="DN85" s="105">
        <f t="shared" ref="DN85" si="724">DN78+DN81</f>
        <v>0</v>
      </c>
      <c r="DO85" s="284" t="s">
        <v>156</v>
      </c>
      <c r="DP85" s="105">
        <f t="shared" ref="DP85" si="725">DP78+DP81</f>
        <v>0</v>
      </c>
      <c r="DQ85" s="284" t="s">
        <v>156</v>
      </c>
      <c r="DR85" s="105">
        <f t="shared" ref="DR85" si="726">DR78+DR81</f>
        <v>0</v>
      </c>
      <c r="DS85" s="318" t="s">
        <v>156</v>
      </c>
    </row>
    <row r="86" spans="1:123">
      <c r="A86" s="371" t="s">
        <v>212</v>
      </c>
      <c r="B86" s="44">
        <f t="shared" si="530"/>
        <v>0</v>
      </c>
      <c r="C86" s="83" t="s">
        <v>156</v>
      </c>
      <c r="D86" s="357">
        <f t="shared" ref="D86:N87" si="727">D75+D84</f>
        <v>0</v>
      </c>
      <c r="E86" s="286" t="s">
        <v>156</v>
      </c>
      <c r="F86" s="104">
        <f t="shared" si="727"/>
        <v>0</v>
      </c>
      <c r="G86" s="286" t="s">
        <v>156</v>
      </c>
      <c r="H86" s="104">
        <f t="shared" si="727"/>
        <v>0</v>
      </c>
      <c r="I86" s="286" t="s">
        <v>156</v>
      </c>
      <c r="J86" s="104">
        <f t="shared" si="727"/>
        <v>0</v>
      </c>
      <c r="K86" s="286" t="s">
        <v>156</v>
      </c>
      <c r="L86" s="104">
        <f t="shared" si="727"/>
        <v>0</v>
      </c>
      <c r="M86" s="286" t="s">
        <v>156</v>
      </c>
      <c r="N86" s="104">
        <f t="shared" si="727"/>
        <v>0</v>
      </c>
      <c r="O86" s="319" t="s">
        <v>156</v>
      </c>
      <c r="P86" s="104">
        <f t="shared" ref="P86:P87" si="728">P75+P84</f>
        <v>0</v>
      </c>
      <c r="Q86" s="286" t="s">
        <v>156</v>
      </c>
      <c r="R86" s="104">
        <f t="shared" ref="R86" si="729">R75+R84</f>
        <v>0</v>
      </c>
      <c r="S86" s="286" t="s">
        <v>156</v>
      </c>
      <c r="T86" s="104">
        <f t="shared" ref="T86" si="730">T75+T84</f>
        <v>0</v>
      </c>
      <c r="U86" s="286" t="s">
        <v>156</v>
      </c>
      <c r="V86" s="104">
        <f t="shared" ref="V86" si="731">V75+V84</f>
        <v>0</v>
      </c>
      <c r="W86" s="286" t="s">
        <v>156</v>
      </c>
      <c r="X86" s="104">
        <f t="shared" ref="X86" si="732">X75+X84</f>
        <v>0</v>
      </c>
      <c r="Y86" s="286" t="s">
        <v>156</v>
      </c>
      <c r="Z86" s="104">
        <f t="shared" ref="Z86" si="733">Z75+Z84</f>
        <v>0</v>
      </c>
      <c r="AA86" s="319" t="s">
        <v>156</v>
      </c>
      <c r="AB86" s="104">
        <f t="shared" ref="AB86:CJ87" si="734">AB75+AB84</f>
        <v>0</v>
      </c>
      <c r="AC86" s="286" t="s">
        <v>156</v>
      </c>
      <c r="AD86" s="104">
        <f t="shared" ref="AD86" si="735">AD75+AD84</f>
        <v>0</v>
      </c>
      <c r="AE86" s="286" t="s">
        <v>156</v>
      </c>
      <c r="AF86" s="104">
        <f t="shared" ref="AF86" si="736">AF75+AF84</f>
        <v>0</v>
      </c>
      <c r="AG86" s="286" t="s">
        <v>156</v>
      </c>
      <c r="AH86" s="104">
        <f t="shared" ref="AH86" si="737">AH75+AH84</f>
        <v>0</v>
      </c>
      <c r="AI86" s="286" t="s">
        <v>156</v>
      </c>
      <c r="AJ86" s="104">
        <f t="shared" ref="AJ86" si="738">AJ75+AJ84</f>
        <v>0</v>
      </c>
      <c r="AK86" s="286" t="s">
        <v>156</v>
      </c>
      <c r="AL86" s="104">
        <f t="shared" ref="AL86" si="739">AL75+AL84</f>
        <v>0</v>
      </c>
      <c r="AM86" s="319" t="s">
        <v>156</v>
      </c>
      <c r="AN86" s="104">
        <f t="shared" si="734"/>
        <v>0</v>
      </c>
      <c r="AO86" s="286" t="s">
        <v>156</v>
      </c>
      <c r="AP86" s="104">
        <f t="shared" ref="AP86" si="740">AP75+AP84</f>
        <v>0</v>
      </c>
      <c r="AQ86" s="286" t="s">
        <v>156</v>
      </c>
      <c r="AR86" s="104">
        <f t="shared" ref="AR86" si="741">AR75+AR84</f>
        <v>0</v>
      </c>
      <c r="AS86" s="286" t="s">
        <v>156</v>
      </c>
      <c r="AT86" s="104">
        <f t="shared" ref="AT86" si="742">AT75+AT84</f>
        <v>0</v>
      </c>
      <c r="AU86" s="286" t="s">
        <v>156</v>
      </c>
      <c r="AV86" s="104">
        <f t="shared" ref="AV86" si="743">AV75+AV84</f>
        <v>0</v>
      </c>
      <c r="AW86" s="286" t="s">
        <v>156</v>
      </c>
      <c r="AX86" s="104">
        <f t="shared" ref="AX86" si="744">AX75+AX84</f>
        <v>0</v>
      </c>
      <c r="AY86" s="319" t="s">
        <v>156</v>
      </c>
      <c r="AZ86" s="104">
        <f t="shared" si="734"/>
        <v>0</v>
      </c>
      <c r="BA86" s="286" t="s">
        <v>156</v>
      </c>
      <c r="BB86" s="104">
        <f t="shared" ref="BB86" si="745">BB75+BB84</f>
        <v>0</v>
      </c>
      <c r="BC86" s="286" t="s">
        <v>156</v>
      </c>
      <c r="BD86" s="104">
        <f t="shared" ref="BD86" si="746">BD75+BD84</f>
        <v>0</v>
      </c>
      <c r="BE86" s="286" t="s">
        <v>156</v>
      </c>
      <c r="BF86" s="104">
        <f t="shared" ref="BF86" si="747">BF75+BF84</f>
        <v>0</v>
      </c>
      <c r="BG86" s="286" t="s">
        <v>156</v>
      </c>
      <c r="BH86" s="104">
        <f t="shared" ref="BH86" si="748">BH75+BH84</f>
        <v>0</v>
      </c>
      <c r="BI86" s="286" t="s">
        <v>156</v>
      </c>
      <c r="BJ86" s="104">
        <f t="shared" ref="BJ86" si="749">BJ75+BJ84</f>
        <v>0</v>
      </c>
      <c r="BK86" s="319" t="s">
        <v>156</v>
      </c>
      <c r="BL86" s="104">
        <f t="shared" si="734"/>
        <v>0</v>
      </c>
      <c r="BM86" s="286" t="s">
        <v>156</v>
      </c>
      <c r="BN86" s="104">
        <f t="shared" ref="BN86" si="750">BN75+BN84</f>
        <v>0</v>
      </c>
      <c r="BO86" s="286" t="s">
        <v>156</v>
      </c>
      <c r="BP86" s="104">
        <f t="shared" ref="BP86" si="751">BP75+BP84</f>
        <v>0</v>
      </c>
      <c r="BQ86" s="286" t="s">
        <v>156</v>
      </c>
      <c r="BR86" s="104">
        <f t="shared" ref="BR86" si="752">BR75+BR84</f>
        <v>0</v>
      </c>
      <c r="BS86" s="286" t="s">
        <v>156</v>
      </c>
      <c r="BT86" s="104">
        <f t="shared" ref="BT86" si="753">BT75+BT84</f>
        <v>0</v>
      </c>
      <c r="BU86" s="286" t="s">
        <v>156</v>
      </c>
      <c r="BV86" s="104">
        <f t="shared" ref="BV86" si="754">BV75+BV84</f>
        <v>0</v>
      </c>
      <c r="BW86" s="319" t="s">
        <v>156</v>
      </c>
      <c r="BX86" s="104">
        <f t="shared" si="734"/>
        <v>0</v>
      </c>
      <c r="BY86" s="286" t="s">
        <v>156</v>
      </c>
      <c r="BZ86" s="104">
        <f t="shared" ref="BZ86" si="755">BZ75+BZ84</f>
        <v>0</v>
      </c>
      <c r="CA86" s="286" t="s">
        <v>156</v>
      </c>
      <c r="CB86" s="104">
        <f t="shared" ref="CB86" si="756">CB75+CB84</f>
        <v>0</v>
      </c>
      <c r="CC86" s="286" t="s">
        <v>156</v>
      </c>
      <c r="CD86" s="104">
        <f t="shared" ref="CD86" si="757">CD75+CD84</f>
        <v>0</v>
      </c>
      <c r="CE86" s="286" t="s">
        <v>156</v>
      </c>
      <c r="CF86" s="104">
        <f t="shared" ref="CF86" si="758">CF75+CF84</f>
        <v>0</v>
      </c>
      <c r="CG86" s="286" t="s">
        <v>156</v>
      </c>
      <c r="CH86" s="104">
        <f t="shared" ref="CH86" si="759">CH75+CH84</f>
        <v>0</v>
      </c>
      <c r="CI86" s="319" t="s">
        <v>156</v>
      </c>
      <c r="CJ86" s="104">
        <f t="shared" si="734"/>
        <v>0</v>
      </c>
      <c r="CK86" s="286" t="s">
        <v>156</v>
      </c>
      <c r="CL86" s="104">
        <f t="shared" ref="CL86" si="760">CL75+CL84</f>
        <v>0</v>
      </c>
      <c r="CM86" s="286" t="s">
        <v>156</v>
      </c>
      <c r="CN86" s="104">
        <f t="shared" ref="CN86" si="761">CN75+CN84</f>
        <v>0</v>
      </c>
      <c r="CO86" s="286" t="s">
        <v>156</v>
      </c>
      <c r="CP86" s="104">
        <f t="shared" ref="CP86" si="762">CP75+CP84</f>
        <v>0</v>
      </c>
      <c r="CQ86" s="286" t="s">
        <v>156</v>
      </c>
      <c r="CR86" s="104">
        <f t="shared" ref="CR86" si="763">CR75+CR84</f>
        <v>0</v>
      </c>
      <c r="CS86" s="286" t="s">
        <v>156</v>
      </c>
      <c r="CT86" s="104">
        <f t="shared" ref="CT86" si="764">CT75+CT84</f>
        <v>0</v>
      </c>
      <c r="CU86" s="319" t="s">
        <v>156</v>
      </c>
      <c r="CV86" s="104">
        <f t="shared" ref="CV86:DH87" si="765">CV75+CV84</f>
        <v>0</v>
      </c>
      <c r="CW86" s="286" t="s">
        <v>156</v>
      </c>
      <c r="CX86" s="104">
        <f t="shared" ref="CX86" si="766">CX75+CX84</f>
        <v>0</v>
      </c>
      <c r="CY86" s="286" t="s">
        <v>156</v>
      </c>
      <c r="CZ86" s="104">
        <f t="shared" ref="CZ86" si="767">CZ75+CZ84</f>
        <v>0</v>
      </c>
      <c r="DA86" s="286" t="s">
        <v>156</v>
      </c>
      <c r="DB86" s="104">
        <f t="shared" ref="DB86" si="768">DB75+DB84</f>
        <v>0</v>
      </c>
      <c r="DC86" s="286" t="s">
        <v>156</v>
      </c>
      <c r="DD86" s="104">
        <f t="shared" ref="DD86" si="769">DD75+DD84</f>
        <v>0</v>
      </c>
      <c r="DE86" s="286" t="s">
        <v>156</v>
      </c>
      <c r="DF86" s="104">
        <f t="shared" ref="DF86" si="770">DF75+DF84</f>
        <v>0</v>
      </c>
      <c r="DG86" s="319" t="s">
        <v>156</v>
      </c>
      <c r="DH86" s="104">
        <f t="shared" si="765"/>
        <v>0</v>
      </c>
      <c r="DI86" s="286" t="s">
        <v>156</v>
      </c>
      <c r="DJ86" s="104">
        <f t="shared" ref="DJ86" si="771">DJ75+DJ84</f>
        <v>0</v>
      </c>
      <c r="DK86" s="286" t="s">
        <v>156</v>
      </c>
      <c r="DL86" s="104">
        <f t="shared" ref="DL86" si="772">DL75+DL84</f>
        <v>0</v>
      </c>
      <c r="DM86" s="286" t="s">
        <v>156</v>
      </c>
      <c r="DN86" s="104">
        <f t="shared" ref="DN86" si="773">DN75+DN84</f>
        <v>0</v>
      </c>
      <c r="DO86" s="286" t="s">
        <v>156</v>
      </c>
      <c r="DP86" s="104">
        <f t="shared" ref="DP86" si="774">DP75+DP84</f>
        <v>0</v>
      </c>
      <c r="DQ86" s="286" t="s">
        <v>156</v>
      </c>
      <c r="DR86" s="104">
        <f t="shared" ref="DR86" si="775">DR75+DR84</f>
        <v>0</v>
      </c>
      <c r="DS86" s="319" t="s">
        <v>156</v>
      </c>
    </row>
    <row r="87" spans="1:123" s="95" customFormat="1" ht="19.5" thickBot="1">
      <c r="A87" s="410" t="s">
        <v>158</v>
      </c>
      <c r="B87" s="94">
        <f t="shared" si="530"/>
        <v>0</v>
      </c>
      <c r="C87" s="102" t="s">
        <v>156</v>
      </c>
      <c r="D87" s="360">
        <f t="shared" si="727"/>
        <v>0</v>
      </c>
      <c r="E87" s="288" t="s">
        <v>156</v>
      </c>
      <c r="F87" s="107">
        <f t="shared" si="727"/>
        <v>0</v>
      </c>
      <c r="G87" s="288" t="s">
        <v>156</v>
      </c>
      <c r="H87" s="107">
        <f t="shared" si="727"/>
        <v>0</v>
      </c>
      <c r="I87" s="288" t="s">
        <v>156</v>
      </c>
      <c r="J87" s="107">
        <f t="shared" si="727"/>
        <v>0</v>
      </c>
      <c r="K87" s="288" t="s">
        <v>156</v>
      </c>
      <c r="L87" s="107">
        <f t="shared" si="727"/>
        <v>0</v>
      </c>
      <c r="M87" s="288" t="s">
        <v>156</v>
      </c>
      <c r="N87" s="107">
        <f t="shared" si="727"/>
        <v>0</v>
      </c>
      <c r="O87" s="322" t="s">
        <v>156</v>
      </c>
      <c r="P87" s="107">
        <f t="shared" si="728"/>
        <v>0</v>
      </c>
      <c r="Q87" s="288" t="s">
        <v>156</v>
      </c>
      <c r="R87" s="107">
        <f t="shared" ref="R87" si="776">R76+R85</f>
        <v>0</v>
      </c>
      <c r="S87" s="288" t="s">
        <v>156</v>
      </c>
      <c r="T87" s="107">
        <f t="shared" ref="T87" si="777">T76+T85</f>
        <v>0</v>
      </c>
      <c r="U87" s="288" t="s">
        <v>156</v>
      </c>
      <c r="V87" s="107">
        <f t="shared" ref="V87" si="778">V76+V85</f>
        <v>0</v>
      </c>
      <c r="W87" s="288" t="s">
        <v>156</v>
      </c>
      <c r="X87" s="107">
        <f t="shared" ref="X87" si="779">X76+X85</f>
        <v>0</v>
      </c>
      <c r="Y87" s="288" t="s">
        <v>156</v>
      </c>
      <c r="Z87" s="107">
        <f t="shared" ref="Z87" si="780">Z76+Z85</f>
        <v>0</v>
      </c>
      <c r="AA87" s="322" t="s">
        <v>156</v>
      </c>
      <c r="AB87" s="107">
        <f t="shared" si="734"/>
        <v>0</v>
      </c>
      <c r="AC87" s="288" t="s">
        <v>156</v>
      </c>
      <c r="AD87" s="107">
        <f t="shared" ref="AD87" si="781">AD76+AD85</f>
        <v>0</v>
      </c>
      <c r="AE87" s="288" t="s">
        <v>156</v>
      </c>
      <c r="AF87" s="107">
        <f t="shared" ref="AF87" si="782">AF76+AF85</f>
        <v>0</v>
      </c>
      <c r="AG87" s="288" t="s">
        <v>156</v>
      </c>
      <c r="AH87" s="107">
        <f t="shared" ref="AH87" si="783">AH76+AH85</f>
        <v>0</v>
      </c>
      <c r="AI87" s="288" t="s">
        <v>156</v>
      </c>
      <c r="AJ87" s="107">
        <f t="shared" ref="AJ87" si="784">AJ76+AJ85</f>
        <v>0</v>
      </c>
      <c r="AK87" s="288" t="s">
        <v>156</v>
      </c>
      <c r="AL87" s="107">
        <f t="shared" ref="AL87" si="785">AL76+AL85</f>
        <v>0</v>
      </c>
      <c r="AM87" s="322" t="s">
        <v>156</v>
      </c>
      <c r="AN87" s="107">
        <f t="shared" si="734"/>
        <v>0</v>
      </c>
      <c r="AO87" s="288" t="s">
        <v>156</v>
      </c>
      <c r="AP87" s="107">
        <f t="shared" ref="AP87" si="786">AP76+AP85</f>
        <v>0</v>
      </c>
      <c r="AQ87" s="288" t="s">
        <v>156</v>
      </c>
      <c r="AR87" s="107">
        <f t="shared" ref="AR87" si="787">AR76+AR85</f>
        <v>0</v>
      </c>
      <c r="AS87" s="288" t="s">
        <v>156</v>
      </c>
      <c r="AT87" s="107">
        <f t="shared" ref="AT87" si="788">AT76+AT85</f>
        <v>0</v>
      </c>
      <c r="AU87" s="288" t="s">
        <v>156</v>
      </c>
      <c r="AV87" s="107">
        <f t="shared" ref="AV87" si="789">AV76+AV85</f>
        <v>0</v>
      </c>
      <c r="AW87" s="288" t="s">
        <v>156</v>
      </c>
      <c r="AX87" s="107">
        <f t="shared" ref="AX87" si="790">AX76+AX85</f>
        <v>0</v>
      </c>
      <c r="AY87" s="322" t="s">
        <v>156</v>
      </c>
      <c r="AZ87" s="107">
        <f t="shared" si="734"/>
        <v>0</v>
      </c>
      <c r="BA87" s="288" t="s">
        <v>156</v>
      </c>
      <c r="BB87" s="107">
        <f t="shared" ref="BB87" si="791">BB76+BB85</f>
        <v>0</v>
      </c>
      <c r="BC87" s="288" t="s">
        <v>156</v>
      </c>
      <c r="BD87" s="107">
        <f t="shared" ref="BD87" si="792">BD76+BD85</f>
        <v>0</v>
      </c>
      <c r="BE87" s="288" t="s">
        <v>156</v>
      </c>
      <c r="BF87" s="107">
        <f t="shared" ref="BF87" si="793">BF76+BF85</f>
        <v>0</v>
      </c>
      <c r="BG87" s="288" t="s">
        <v>156</v>
      </c>
      <c r="BH87" s="107">
        <f t="shared" ref="BH87" si="794">BH76+BH85</f>
        <v>0</v>
      </c>
      <c r="BI87" s="288" t="s">
        <v>156</v>
      </c>
      <c r="BJ87" s="107">
        <f t="shared" ref="BJ87" si="795">BJ76+BJ85</f>
        <v>0</v>
      </c>
      <c r="BK87" s="322" t="s">
        <v>156</v>
      </c>
      <c r="BL87" s="107">
        <f t="shared" si="734"/>
        <v>0</v>
      </c>
      <c r="BM87" s="288" t="s">
        <v>156</v>
      </c>
      <c r="BN87" s="107">
        <f t="shared" ref="BN87" si="796">BN76+BN85</f>
        <v>0</v>
      </c>
      <c r="BO87" s="288" t="s">
        <v>156</v>
      </c>
      <c r="BP87" s="107">
        <f t="shared" ref="BP87" si="797">BP76+BP85</f>
        <v>0</v>
      </c>
      <c r="BQ87" s="288" t="s">
        <v>156</v>
      </c>
      <c r="BR87" s="107">
        <f t="shared" ref="BR87" si="798">BR76+BR85</f>
        <v>0</v>
      </c>
      <c r="BS87" s="288" t="s">
        <v>156</v>
      </c>
      <c r="BT87" s="107">
        <f t="shared" ref="BT87" si="799">BT76+BT85</f>
        <v>0</v>
      </c>
      <c r="BU87" s="288" t="s">
        <v>156</v>
      </c>
      <c r="BV87" s="107">
        <f t="shared" ref="BV87" si="800">BV76+BV85</f>
        <v>0</v>
      </c>
      <c r="BW87" s="322" t="s">
        <v>156</v>
      </c>
      <c r="BX87" s="107">
        <f t="shared" si="734"/>
        <v>0</v>
      </c>
      <c r="BY87" s="288" t="s">
        <v>156</v>
      </c>
      <c r="BZ87" s="107">
        <f t="shared" ref="BZ87" si="801">BZ76+BZ85</f>
        <v>0</v>
      </c>
      <c r="CA87" s="288" t="s">
        <v>156</v>
      </c>
      <c r="CB87" s="107">
        <f t="shared" ref="CB87" si="802">CB76+CB85</f>
        <v>0</v>
      </c>
      <c r="CC87" s="288" t="s">
        <v>156</v>
      </c>
      <c r="CD87" s="107">
        <f t="shared" ref="CD87" si="803">CD76+CD85</f>
        <v>0</v>
      </c>
      <c r="CE87" s="288" t="s">
        <v>156</v>
      </c>
      <c r="CF87" s="107">
        <f t="shared" ref="CF87" si="804">CF76+CF85</f>
        <v>0</v>
      </c>
      <c r="CG87" s="288" t="s">
        <v>156</v>
      </c>
      <c r="CH87" s="107">
        <f t="shared" ref="CH87" si="805">CH76+CH85</f>
        <v>0</v>
      </c>
      <c r="CI87" s="322" t="s">
        <v>156</v>
      </c>
      <c r="CJ87" s="107">
        <f t="shared" si="734"/>
        <v>0</v>
      </c>
      <c r="CK87" s="288" t="s">
        <v>156</v>
      </c>
      <c r="CL87" s="107">
        <f t="shared" ref="CL87" si="806">CL76+CL85</f>
        <v>0</v>
      </c>
      <c r="CM87" s="288" t="s">
        <v>156</v>
      </c>
      <c r="CN87" s="107">
        <f t="shared" ref="CN87" si="807">CN76+CN85</f>
        <v>0</v>
      </c>
      <c r="CO87" s="288" t="s">
        <v>156</v>
      </c>
      <c r="CP87" s="107">
        <f t="shared" ref="CP87" si="808">CP76+CP85</f>
        <v>0</v>
      </c>
      <c r="CQ87" s="288" t="s">
        <v>156</v>
      </c>
      <c r="CR87" s="107">
        <f t="shared" ref="CR87" si="809">CR76+CR85</f>
        <v>0</v>
      </c>
      <c r="CS87" s="288" t="s">
        <v>156</v>
      </c>
      <c r="CT87" s="107">
        <f t="shared" ref="CT87" si="810">CT76+CT85</f>
        <v>0</v>
      </c>
      <c r="CU87" s="322" t="s">
        <v>156</v>
      </c>
      <c r="CV87" s="107">
        <f t="shared" si="765"/>
        <v>0</v>
      </c>
      <c r="CW87" s="288" t="s">
        <v>156</v>
      </c>
      <c r="CX87" s="107">
        <f t="shared" ref="CX87" si="811">CX76+CX85</f>
        <v>0</v>
      </c>
      <c r="CY87" s="288" t="s">
        <v>156</v>
      </c>
      <c r="CZ87" s="107">
        <f t="shared" ref="CZ87" si="812">CZ76+CZ85</f>
        <v>0</v>
      </c>
      <c r="DA87" s="288" t="s">
        <v>156</v>
      </c>
      <c r="DB87" s="107">
        <f t="shared" ref="DB87" si="813">DB76+DB85</f>
        <v>0</v>
      </c>
      <c r="DC87" s="288" t="s">
        <v>156</v>
      </c>
      <c r="DD87" s="107">
        <f t="shared" ref="DD87" si="814">DD76+DD85</f>
        <v>0</v>
      </c>
      <c r="DE87" s="288" t="s">
        <v>156</v>
      </c>
      <c r="DF87" s="107">
        <f t="shared" ref="DF87" si="815">DF76+DF85</f>
        <v>0</v>
      </c>
      <c r="DG87" s="322" t="s">
        <v>156</v>
      </c>
      <c r="DH87" s="107">
        <f t="shared" si="765"/>
        <v>0</v>
      </c>
      <c r="DI87" s="288" t="s">
        <v>156</v>
      </c>
      <c r="DJ87" s="107">
        <f t="shared" ref="DJ87" si="816">DJ76+DJ85</f>
        <v>0</v>
      </c>
      <c r="DK87" s="288" t="s">
        <v>156</v>
      </c>
      <c r="DL87" s="107">
        <f t="shared" ref="DL87" si="817">DL76+DL85</f>
        <v>0</v>
      </c>
      <c r="DM87" s="288" t="s">
        <v>156</v>
      </c>
      <c r="DN87" s="107">
        <f t="shared" ref="DN87" si="818">DN76+DN85</f>
        <v>0</v>
      </c>
      <c r="DO87" s="288" t="s">
        <v>156</v>
      </c>
      <c r="DP87" s="107">
        <f t="shared" ref="DP87" si="819">DP76+DP85</f>
        <v>0</v>
      </c>
      <c r="DQ87" s="288" t="s">
        <v>156</v>
      </c>
      <c r="DR87" s="107">
        <f t="shared" ref="DR87" si="820">DR76+DR85</f>
        <v>0</v>
      </c>
      <c r="DS87" s="322" t="s">
        <v>156</v>
      </c>
    </row>
    <row r="88" spans="1:123" s="74" customFormat="1">
      <c r="A88" s="368" t="s">
        <v>213</v>
      </c>
      <c r="B88" s="44">
        <f t="shared" si="530"/>
        <v>0</v>
      </c>
      <c r="C88" s="73" t="s">
        <v>156</v>
      </c>
      <c r="D88" s="280"/>
      <c r="E88" s="281"/>
      <c r="F88" s="282"/>
      <c r="G88" s="281"/>
      <c r="H88" s="282"/>
      <c r="I88" s="281"/>
      <c r="J88" s="282"/>
      <c r="K88" s="281"/>
      <c r="L88" s="282"/>
      <c r="M88" s="281"/>
      <c r="N88" s="282"/>
      <c r="O88" s="317"/>
      <c r="P88" s="282"/>
      <c r="Q88" s="281"/>
      <c r="R88" s="282"/>
      <c r="S88" s="281"/>
      <c r="T88" s="282"/>
      <c r="U88" s="281"/>
      <c r="V88" s="282"/>
      <c r="W88" s="281"/>
      <c r="X88" s="282"/>
      <c r="Y88" s="281"/>
      <c r="Z88" s="282"/>
      <c r="AA88" s="317"/>
      <c r="AB88" s="282"/>
      <c r="AC88" s="281"/>
      <c r="AD88" s="282"/>
      <c r="AE88" s="281"/>
      <c r="AF88" s="282"/>
      <c r="AG88" s="281"/>
      <c r="AH88" s="282"/>
      <c r="AI88" s="281"/>
      <c r="AJ88" s="282"/>
      <c r="AK88" s="281"/>
      <c r="AL88" s="282"/>
      <c r="AM88" s="317"/>
      <c r="AN88" s="282"/>
      <c r="AO88" s="281"/>
      <c r="AP88" s="282"/>
      <c r="AQ88" s="281"/>
      <c r="AR88" s="282"/>
      <c r="AS88" s="281"/>
      <c r="AT88" s="282"/>
      <c r="AU88" s="281"/>
      <c r="AV88" s="282"/>
      <c r="AW88" s="281"/>
      <c r="AX88" s="282"/>
      <c r="AY88" s="317"/>
      <c r="AZ88" s="282"/>
      <c r="BA88" s="281"/>
      <c r="BB88" s="282"/>
      <c r="BC88" s="281"/>
      <c r="BD88" s="282"/>
      <c r="BE88" s="281"/>
      <c r="BF88" s="282"/>
      <c r="BG88" s="281"/>
      <c r="BH88" s="282"/>
      <c r="BI88" s="281"/>
      <c r="BJ88" s="282"/>
      <c r="BK88" s="317"/>
      <c r="BL88" s="282"/>
      <c r="BM88" s="281"/>
      <c r="BN88" s="282"/>
      <c r="BO88" s="281"/>
      <c r="BP88" s="282"/>
      <c r="BQ88" s="281"/>
      <c r="BR88" s="282"/>
      <c r="BS88" s="281"/>
      <c r="BT88" s="282"/>
      <c r="BU88" s="281"/>
      <c r="BV88" s="282"/>
      <c r="BW88" s="317"/>
      <c r="BX88" s="282"/>
      <c r="BY88" s="281"/>
      <c r="BZ88" s="282"/>
      <c r="CA88" s="281"/>
      <c r="CB88" s="282"/>
      <c r="CC88" s="281"/>
      <c r="CD88" s="282"/>
      <c r="CE88" s="281"/>
      <c r="CF88" s="282"/>
      <c r="CG88" s="281"/>
      <c r="CH88" s="282"/>
      <c r="CI88" s="317"/>
      <c r="CJ88" s="282"/>
      <c r="CK88" s="281"/>
      <c r="CL88" s="282"/>
      <c r="CM88" s="281"/>
      <c r="CN88" s="282"/>
      <c r="CO88" s="281"/>
      <c r="CP88" s="282"/>
      <c r="CQ88" s="281"/>
      <c r="CR88" s="282"/>
      <c r="CS88" s="281"/>
      <c r="CT88" s="282"/>
      <c r="CU88" s="317"/>
      <c r="CV88" s="282"/>
      <c r="CW88" s="281"/>
      <c r="CX88" s="282"/>
      <c r="CY88" s="281"/>
      <c r="CZ88" s="282"/>
      <c r="DA88" s="281"/>
      <c r="DB88" s="282"/>
      <c r="DC88" s="281"/>
      <c r="DD88" s="282"/>
      <c r="DE88" s="281"/>
      <c r="DF88" s="282"/>
      <c r="DG88" s="317"/>
      <c r="DH88" s="282"/>
      <c r="DI88" s="281"/>
      <c r="DJ88" s="282"/>
      <c r="DK88" s="281"/>
      <c r="DL88" s="282"/>
      <c r="DM88" s="281"/>
      <c r="DN88" s="282"/>
      <c r="DO88" s="281"/>
      <c r="DP88" s="282"/>
      <c r="DQ88" s="281"/>
      <c r="DR88" s="282"/>
      <c r="DS88" s="317"/>
    </row>
    <row r="89" spans="1:123" s="77" customFormat="1">
      <c r="A89" s="369" t="s">
        <v>158</v>
      </c>
      <c r="B89" s="75">
        <f t="shared" si="530"/>
        <v>0</v>
      </c>
      <c r="C89" s="76" t="s">
        <v>156</v>
      </c>
      <c r="D89" s="283"/>
      <c r="E89" s="284"/>
      <c r="F89" s="285"/>
      <c r="G89" s="284"/>
      <c r="H89" s="285"/>
      <c r="I89" s="284"/>
      <c r="J89" s="285"/>
      <c r="K89" s="284"/>
      <c r="L89" s="285"/>
      <c r="M89" s="284"/>
      <c r="N89" s="285"/>
      <c r="O89" s="318"/>
      <c r="P89" s="285"/>
      <c r="Q89" s="284"/>
      <c r="R89" s="285"/>
      <c r="S89" s="284"/>
      <c r="T89" s="285"/>
      <c r="U89" s="284"/>
      <c r="V89" s="285"/>
      <c r="W89" s="284"/>
      <c r="X89" s="285"/>
      <c r="Y89" s="284"/>
      <c r="Z89" s="285"/>
      <c r="AA89" s="318"/>
      <c r="AB89" s="285"/>
      <c r="AC89" s="284"/>
      <c r="AD89" s="285"/>
      <c r="AE89" s="284"/>
      <c r="AF89" s="285"/>
      <c r="AG89" s="284"/>
      <c r="AH89" s="285"/>
      <c r="AI89" s="284"/>
      <c r="AJ89" s="285"/>
      <c r="AK89" s="284"/>
      <c r="AL89" s="285"/>
      <c r="AM89" s="318"/>
      <c r="AN89" s="285"/>
      <c r="AO89" s="284"/>
      <c r="AP89" s="285"/>
      <c r="AQ89" s="284"/>
      <c r="AR89" s="285"/>
      <c r="AS89" s="284"/>
      <c r="AT89" s="285"/>
      <c r="AU89" s="284"/>
      <c r="AV89" s="285"/>
      <c r="AW89" s="284"/>
      <c r="AX89" s="285"/>
      <c r="AY89" s="318"/>
      <c r="AZ89" s="285"/>
      <c r="BA89" s="284"/>
      <c r="BB89" s="285"/>
      <c r="BC89" s="284"/>
      <c r="BD89" s="285"/>
      <c r="BE89" s="284"/>
      <c r="BF89" s="285"/>
      <c r="BG89" s="284"/>
      <c r="BH89" s="285"/>
      <c r="BI89" s="284"/>
      <c r="BJ89" s="285"/>
      <c r="BK89" s="318"/>
      <c r="BL89" s="285"/>
      <c r="BM89" s="284"/>
      <c r="BN89" s="285"/>
      <c r="BO89" s="284"/>
      <c r="BP89" s="285"/>
      <c r="BQ89" s="284"/>
      <c r="BR89" s="285"/>
      <c r="BS89" s="284"/>
      <c r="BT89" s="285"/>
      <c r="BU89" s="284"/>
      <c r="BV89" s="285"/>
      <c r="BW89" s="318"/>
      <c r="BX89" s="285"/>
      <c r="BY89" s="284"/>
      <c r="BZ89" s="285"/>
      <c r="CA89" s="284"/>
      <c r="CB89" s="285"/>
      <c r="CC89" s="284"/>
      <c r="CD89" s="285"/>
      <c r="CE89" s="284"/>
      <c r="CF89" s="285"/>
      <c r="CG89" s="284"/>
      <c r="CH89" s="285"/>
      <c r="CI89" s="318"/>
      <c r="CJ89" s="285"/>
      <c r="CK89" s="284"/>
      <c r="CL89" s="285"/>
      <c r="CM89" s="284"/>
      <c r="CN89" s="285"/>
      <c r="CO89" s="284"/>
      <c r="CP89" s="285"/>
      <c r="CQ89" s="284"/>
      <c r="CR89" s="285"/>
      <c r="CS89" s="284"/>
      <c r="CT89" s="285"/>
      <c r="CU89" s="318"/>
      <c r="CV89" s="285"/>
      <c r="CW89" s="284"/>
      <c r="CX89" s="285"/>
      <c r="CY89" s="284"/>
      <c r="CZ89" s="285"/>
      <c r="DA89" s="284"/>
      <c r="DB89" s="285"/>
      <c r="DC89" s="284"/>
      <c r="DD89" s="285"/>
      <c r="DE89" s="284"/>
      <c r="DF89" s="285"/>
      <c r="DG89" s="318"/>
      <c r="DH89" s="285"/>
      <c r="DI89" s="284"/>
      <c r="DJ89" s="285"/>
      <c r="DK89" s="284"/>
      <c r="DL89" s="285"/>
      <c r="DM89" s="284"/>
      <c r="DN89" s="285"/>
      <c r="DO89" s="284"/>
      <c r="DP89" s="285"/>
      <c r="DQ89" s="284"/>
      <c r="DR89" s="285"/>
      <c r="DS89" s="318"/>
    </row>
    <row r="90" spans="1:123">
      <c r="A90" s="368" t="s">
        <v>214</v>
      </c>
      <c r="B90" s="44">
        <f t="shared" si="530"/>
        <v>0</v>
      </c>
      <c r="C90" s="73" t="s">
        <v>156</v>
      </c>
      <c r="D90" s="361">
        <f>D92+D94</f>
        <v>0</v>
      </c>
      <c r="E90" s="281"/>
      <c r="F90" s="108">
        <f>F92+F94</f>
        <v>0</v>
      </c>
      <c r="G90" s="281"/>
      <c r="H90" s="108">
        <f t="shared" ref="H90" si="821">H92+H94</f>
        <v>0</v>
      </c>
      <c r="I90" s="281"/>
      <c r="J90" s="108">
        <f t="shared" ref="J90" si="822">J92+J94</f>
        <v>0</v>
      </c>
      <c r="K90" s="281"/>
      <c r="L90" s="108">
        <f t="shared" ref="L90" si="823">L92+L94</f>
        <v>0</v>
      </c>
      <c r="M90" s="281"/>
      <c r="N90" s="108">
        <f t="shared" ref="N90" si="824">N92+N94</f>
        <v>0</v>
      </c>
      <c r="O90" s="281"/>
      <c r="P90" s="108">
        <f t="shared" ref="P90" si="825">P92+P94</f>
        <v>0</v>
      </c>
      <c r="Q90" s="281"/>
      <c r="R90" s="108">
        <f t="shared" ref="R90" si="826">R92+R94</f>
        <v>0</v>
      </c>
      <c r="S90" s="281"/>
      <c r="T90" s="108">
        <f t="shared" ref="T90" si="827">T92+T94</f>
        <v>0</v>
      </c>
      <c r="U90" s="281"/>
      <c r="V90" s="108">
        <f t="shared" ref="V90" si="828">V92+V94</f>
        <v>0</v>
      </c>
      <c r="W90" s="281"/>
      <c r="X90" s="108">
        <f t="shared" ref="X90" si="829">X92+X94</f>
        <v>0</v>
      </c>
      <c r="Y90" s="281"/>
      <c r="Z90" s="108">
        <f t="shared" ref="Z90" si="830">Z92+Z94</f>
        <v>0</v>
      </c>
      <c r="AA90" s="281"/>
      <c r="AB90" s="108">
        <f t="shared" ref="AB90" si="831">AB92+AB94</f>
        <v>0</v>
      </c>
      <c r="AC90" s="281"/>
      <c r="AD90" s="108">
        <f t="shared" ref="AD90" si="832">AD92+AD94</f>
        <v>0</v>
      </c>
      <c r="AE90" s="281"/>
      <c r="AF90" s="108">
        <f t="shared" ref="AF90" si="833">AF92+AF94</f>
        <v>0</v>
      </c>
      <c r="AG90" s="281"/>
      <c r="AH90" s="108">
        <f t="shared" ref="AH90" si="834">AH92+AH94</f>
        <v>0</v>
      </c>
      <c r="AI90" s="281"/>
      <c r="AJ90" s="108">
        <f t="shared" ref="AJ90" si="835">AJ92+AJ94</f>
        <v>0</v>
      </c>
      <c r="AK90" s="281"/>
      <c r="AL90" s="108">
        <f t="shared" ref="AL90" si="836">AL92+AL94</f>
        <v>0</v>
      </c>
      <c r="AM90" s="281"/>
      <c r="AN90" s="108">
        <f t="shared" ref="AN90" si="837">AN92+AN94</f>
        <v>0</v>
      </c>
      <c r="AO90" s="281"/>
      <c r="AP90" s="108">
        <f t="shared" ref="AP90" si="838">AP92+AP94</f>
        <v>0</v>
      </c>
      <c r="AQ90" s="281"/>
      <c r="AR90" s="108">
        <f t="shared" ref="AR90" si="839">AR92+AR94</f>
        <v>0</v>
      </c>
      <c r="AS90" s="281"/>
      <c r="AT90" s="108">
        <f t="shared" ref="AT90" si="840">AT92+AT94</f>
        <v>0</v>
      </c>
      <c r="AU90" s="281"/>
      <c r="AV90" s="108">
        <f t="shared" ref="AV90" si="841">AV92+AV94</f>
        <v>0</v>
      </c>
      <c r="AW90" s="281"/>
      <c r="AX90" s="108">
        <f t="shared" ref="AX90" si="842">AX92+AX94</f>
        <v>0</v>
      </c>
      <c r="AY90" s="281"/>
      <c r="AZ90" s="108">
        <f t="shared" ref="AZ90" si="843">AZ92+AZ94</f>
        <v>0</v>
      </c>
      <c r="BA90" s="281"/>
      <c r="BB90" s="108">
        <f t="shared" ref="BB90" si="844">BB92+BB94</f>
        <v>0</v>
      </c>
      <c r="BC90" s="281"/>
      <c r="BD90" s="108">
        <f t="shared" ref="BD90" si="845">BD92+BD94</f>
        <v>0</v>
      </c>
      <c r="BE90" s="281"/>
      <c r="BF90" s="108">
        <f t="shared" ref="BF90" si="846">BF92+BF94</f>
        <v>0</v>
      </c>
      <c r="BG90" s="281"/>
      <c r="BH90" s="108">
        <f t="shared" ref="BH90" si="847">BH92+BH94</f>
        <v>0</v>
      </c>
      <c r="BI90" s="281"/>
      <c r="BJ90" s="108">
        <f t="shared" ref="BJ90" si="848">BJ92+BJ94</f>
        <v>0</v>
      </c>
      <c r="BK90" s="281"/>
      <c r="BL90" s="108">
        <f t="shared" ref="BL90" si="849">BL92+BL94</f>
        <v>0</v>
      </c>
      <c r="BM90" s="281"/>
      <c r="BN90" s="108">
        <f t="shared" ref="BN90" si="850">BN92+BN94</f>
        <v>0</v>
      </c>
      <c r="BO90" s="281"/>
      <c r="BP90" s="108">
        <f t="shared" ref="BP90" si="851">BP92+BP94</f>
        <v>0</v>
      </c>
      <c r="BQ90" s="281"/>
      <c r="BR90" s="108">
        <f t="shared" ref="BR90" si="852">BR92+BR94</f>
        <v>0</v>
      </c>
      <c r="BS90" s="281"/>
      <c r="BT90" s="108">
        <f t="shared" ref="BT90" si="853">BT92+BT94</f>
        <v>0</v>
      </c>
      <c r="BU90" s="281"/>
      <c r="BV90" s="108">
        <f t="shared" ref="BV90" si="854">BV92+BV94</f>
        <v>0</v>
      </c>
      <c r="BW90" s="281"/>
      <c r="BX90" s="108">
        <f t="shared" ref="BX90" si="855">BX92+BX94</f>
        <v>0</v>
      </c>
      <c r="BY90" s="281"/>
      <c r="BZ90" s="108">
        <f t="shared" ref="BZ90" si="856">BZ92+BZ94</f>
        <v>0</v>
      </c>
      <c r="CA90" s="281"/>
      <c r="CB90" s="108">
        <f t="shared" ref="CB90" si="857">CB92+CB94</f>
        <v>0</v>
      </c>
      <c r="CC90" s="281"/>
      <c r="CD90" s="108">
        <f t="shared" ref="CD90" si="858">CD92+CD94</f>
        <v>0</v>
      </c>
      <c r="CE90" s="281"/>
      <c r="CF90" s="108">
        <f t="shared" ref="CF90" si="859">CF92+CF94</f>
        <v>0</v>
      </c>
      <c r="CG90" s="281"/>
      <c r="CH90" s="108">
        <f t="shared" ref="CH90" si="860">CH92+CH94</f>
        <v>0</v>
      </c>
      <c r="CI90" s="281"/>
      <c r="CJ90" s="108">
        <f t="shared" ref="CJ90" si="861">CJ92+CJ94</f>
        <v>0</v>
      </c>
      <c r="CK90" s="281"/>
      <c r="CL90" s="108">
        <f t="shared" ref="CL90" si="862">CL92+CL94</f>
        <v>0</v>
      </c>
      <c r="CM90" s="281"/>
      <c r="CN90" s="108">
        <f t="shared" ref="CN90" si="863">CN92+CN94</f>
        <v>0</v>
      </c>
      <c r="CO90" s="281"/>
      <c r="CP90" s="108">
        <f t="shared" ref="CP90" si="864">CP92+CP94</f>
        <v>0</v>
      </c>
      <c r="CQ90" s="281"/>
      <c r="CR90" s="108">
        <f t="shared" ref="CR90" si="865">CR92+CR94</f>
        <v>0</v>
      </c>
      <c r="CS90" s="281"/>
      <c r="CT90" s="108">
        <f t="shared" ref="CT90" si="866">CT92+CT94</f>
        <v>0</v>
      </c>
      <c r="CU90" s="281"/>
      <c r="CV90" s="108">
        <f t="shared" ref="CV90" si="867">CV92+CV94</f>
        <v>0</v>
      </c>
      <c r="CW90" s="281"/>
      <c r="CX90" s="108">
        <f t="shared" ref="CX90" si="868">CX92+CX94</f>
        <v>0</v>
      </c>
      <c r="CY90" s="281"/>
      <c r="CZ90" s="108">
        <f t="shared" ref="CZ90" si="869">CZ92+CZ94</f>
        <v>0</v>
      </c>
      <c r="DA90" s="281"/>
      <c r="DB90" s="108">
        <f t="shared" ref="DB90" si="870">DB92+DB94</f>
        <v>0</v>
      </c>
      <c r="DC90" s="281"/>
      <c r="DD90" s="108">
        <f t="shared" ref="DD90" si="871">DD92+DD94</f>
        <v>0</v>
      </c>
      <c r="DE90" s="281"/>
      <c r="DF90" s="108">
        <f t="shared" ref="DF90" si="872">DF92+DF94</f>
        <v>0</v>
      </c>
      <c r="DG90" s="281"/>
      <c r="DH90" s="108">
        <f t="shared" ref="DH90" si="873">DH92+DH94</f>
        <v>0</v>
      </c>
      <c r="DI90" s="281"/>
      <c r="DJ90" s="108">
        <f t="shared" ref="DJ90" si="874">DJ92+DJ94</f>
        <v>0</v>
      </c>
      <c r="DK90" s="281"/>
      <c r="DL90" s="108">
        <f t="shared" ref="DL90" si="875">DL92+DL94</f>
        <v>0</v>
      </c>
      <c r="DM90" s="281"/>
      <c r="DN90" s="108">
        <f t="shared" ref="DN90" si="876">DN92+DN94</f>
        <v>0</v>
      </c>
      <c r="DO90" s="281"/>
      <c r="DP90" s="108">
        <f t="shared" ref="DP90" si="877">DP92+DP94</f>
        <v>0</v>
      </c>
      <c r="DQ90" s="281"/>
      <c r="DR90" s="108">
        <f t="shared" ref="DR90" si="878">DR92+DR94</f>
        <v>0</v>
      </c>
      <c r="DS90" s="281"/>
    </row>
    <row r="91" spans="1:123" s="77" customFormat="1">
      <c r="A91" s="369" t="s">
        <v>158</v>
      </c>
      <c r="B91" s="75">
        <f t="shared" si="530"/>
        <v>0</v>
      </c>
      <c r="C91" s="76" t="s">
        <v>156</v>
      </c>
      <c r="D91" s="358">
        <f>D93+D95</f>
        <v>0</v>
      </c>
      <c r="E91" s="284"/>
      <c r="F91" s="105">
        <f>F93+F95</f>
        <v>0</v>
      </c>
      <c r="G91" s="284"/>
      <c r="H91" s="105">
        <f t="shared" ref="H91" si="879">H93+H95</f>
        <v>0</v>
      </c>
      <c r="I91" s="284"/>
      <c r="J91" s="105">
        <f t="shared" ref="J91" si="880">J93+J95</f>
        <v>0</v>
      </c>
      <c r="K91" s="284"/>
      <c r="L91" s="105">
        <f t="shared" ref="L91" si="881">L93+L95</f>
        <v>0</v>
      </c>
      <c r="M91" s="284"/>
      <c r="N91" s="105">
        <f t="shared" ref="N91" si="882">N93+N95</f>
        <v>0</v>
      </c>
      <c r="O91" s="284"/>
      <c r="P91" s="105">
        <f t="shared" ref="P91" si="883">P93+P95</f>
        <v>0</v>
      </c>
      <c r="Q91" s="284"/>
      <c r="R91" s="105">
        <f t="shared" ref="R91" si="884">R93+R95</f>
        <v>0</v>
      </c>
      <c r="S91" s="284"/>
      <c r="T91" s="105">
        <f t="shared" ref="T91" si="885">T93+T95</f>
        <v>0</v>
      </c>
      <c r="U91" s="284"/>
      <c r="V91" s="105">
        <f t="shared" ref="V91" si="886">V93+V95</f>
        <v>0</v>
      </c>
      <c r="W91" s="284"/>
      <c r="X91" s="105">
        <f t="shared" ref="X91" si="887">X93+X95</f>
        <v>0</v>
      </c>
      <c r="Y91" s="284"/>
      <c r="Z91" s="105">
        <f t="shared" ref="Z91" si="888">Z93+Z95</f>
        <v>0</v>
      </c>
      <c r="AA91" s="284"/>
      <c r="AB91" s="105">
        <f t="shared" ref="AB91" si="889">AB93+AB95</f>
        <v>0</v>
      </c>
      <c r="AC91" s="284"/>
      <c r="AD91" s="105">
        <f t="shared" ref="AD91" si="890">AD93+AD95</f>
        <v>0</v>
      </c>
      <c r="AE91" s="284"/>
      <c r="AF91" s="105">
        <f t="shared" ref="AF91" si="891">AF93+AF95</f>
        <v>0</v>
      </c>
      <c r="AG91" s="284"/>
      <c r="AH91" s="105">
        <f t="shared" ref="AH91" si="892">AH93+AH95</f>
        <v>0</v>
      </c>
      <c r="AI91" s="284"/>
      <c r="AJ91" s="105">
        <f t="shared" ref="AJ91" si="893">AJ93+AJ95</f>
        <v>0</v>
      </c>
      <c r="AK91" s="284"/>
      <c r="AL91" s="105">
        <f t="shared" ref="AL91" si="894">AL93+AL95</f>
        <v>0</v>
      </c>
      <c r="AM91" s="284"/>
      <c r="AN91" s="105">
        <f t="shared" ref="AN91" si="895">AN93+AN95</f>
        <v>0</v>
      </c>
      <c r="AO91" s="284"/>
      <c r="AP91" s="105">
        <f t="shared" ref="AP91" si="896">AP93+AP95</f>
        <v>0</v>
      </c>
      <c r="AQ91" s="284"/>
      <c r="AR91" s="105">
        <f t="shared" ref="AR91" si="897">AR93+AR95</f>
        <v>0</v>
      </c>
      <c r="AS91" s="284"/>
      <c r="AT91" s="105">
        <f t="shared" ref="AT91" si="898">AT93+AT95</f>
        <v>0</v>
      </c>
      <c r="AU91" s="284"/>
      <c r="AV91" s="105">
        <f t="shared" ref="AV91" si="899">AV93+AV95</f>
        <v>0</v>
      </c>
      <c r="AW91" s="284"/>
      <c r="AX91" s="105">
        <f t="shared" ref="AX91" si="900">AX93+AX95</f>
        <v>0</v>
      </c>
      <c r="AY91" s="284"/>
      <c r="AZ91" s="105">
        <f t="shared" ref="AZ91" si="901">AZ93+AZ95</f>
        <v>0</v>
      </c>
      <c r="BA91" s="284"/>
      <c r="BB91" s="105">
        <f t="shared" ref="BB91" si="902">BB93+BB95</f>
        <v>0</v>
      </c>
      <c r="BC91" s="284"/>
      <c r="BD91" s="105">
        <f t="shared" ref="BD91" si="903">BD93+BD95</f>
        <v>0</v>
      </c>
      <c r="BE91" s="284"/>
      <c r="BF91" s="105">
        <f t="shared" ref="BF91" si="904">BF93+BF95</f>
        <v>0</v>
      </c>
      <c r="BG91" s="284"/>
      <c r="BH91" s="105">
        <f t="shared" ref="BH91" si="905">BH93+BH95</f>
        <v>0</v>
      </c>
      <c r="BI91" s="284"/>
      <c r="BJ91" s="105">
        <f t="shared" ref="BJ91" si="906">BJ93+BJ95</f>
        <v>0</v>
      </c>
      <c r="BK91" s="284"/>
      <c r="BL91" s="105">
        <f t="shared" ref="BL91" si="907">BL93+BL95</f>
        <v>0</v>
      </c>
      <c r="BM91" s="284"/>
      <c r="BN91" s="105">
        <f t="shared" ref="BN91" si="908">BN93+BN95</f>
        <v>0</v>
      </c>
      <c r="BO91" s="284"/>
      <c r="BP91" s="105">
        <f t="shared" ref="BP91" si="909">BP93+BP95</f>
        <v>0</v>
      </c>
      <c r="BQ91" s="284"/>
      <c r="BR91" s="105">
        <f t="shared" ref="BR91" si="910">BR93+BR95</f>
        <v>0</v>
      </c>
      <c r="BS91" s="284"/>
      <c r="BT91" s="105">
        <f t="shared" ref="BT91" si="911">BT93+BT95</f>
        <v>0</v>
      </c>
      <c r="BU91" s="284"/>
      <c r="BV91" s="105">
        <f t="shared" ref="BV91" si="912">BV93+BV95</f>
        <v>0</v>
      </c>
      <c r="BW91" s="284"/>
      <c r="BX91" s="105">
        <f t="shared" ref="BX91" si="913">BX93+BX95</f>
        <v>0</v>
      </c>
      <c r="BY91" s="284"/>
      <c r="BZ91" s="105">
        <f t="shared" ref="BZ91" si="914">BZ93+BZ95</f>
        <v>0</v>
      </c>
      <c r="CA91" s="284"/>
      <c r="CB91" s="105">
        <f t="shared" ref="CB91" si="915">CB93+CB95</f>
        <v>0</v>
      </c>
      <c r="CC91" s="284"/>
      <c r="CD91" s="105">
        <f t="shared" ref="CD91" si="916">CD93+CD95</f>
        <v>0</v>
      </c>
      <c r="CE91" s="284"/>
      <c r="CF91" s="105">
        <f t="shared" ref="CF91" si="917">CF93+CF95</f>
        <v>0</v>
      </c>
      <c r="CG91" s="284"/>
      <c r="CH91" s="105">
        <f t="shared" ref="CH91" si="918">CH93+CH95</f>
        <v>0</v>
      </c>
      <c r="CI91" s="284"/>
      <c r="CJ91" s="105">
        <f t="shared" ref="CJ91" si="919">CJ93+CJ95</f>
        <v>0</v>
      </c>
      <c r="CK91" s="284"/>
      <c r="CL91" s="105">
        <f t="shared" ref="CL91" si="920">CL93+CL95</f>
        <v>0</v>
      </c>
      <c r="CM91" s="284"/>
      <c r="CN91" s="105">
        <f t="shared" ref="CN91" si="921">CN93+CN95</f>
        <v>0</v>
      </c>
      <c r="CO91" s="284"/>
      <c r="CP91" s="105">
        <f t="shared" ref="CP91" si="922">CP93+CP95</f>
        <v>0</v>
      </c>
      <c r="CQ91" s="284"/>
      <c r="CR91" s="105">
        <f t="shared" ref="CR91" si="923">CR93+CR95</f>
        <v>0</v>
      </c>
      <c r="CS91" s="284"/>
      <c r="CT91" s="105">
        <f t="shared" ref="CT91" si="924">CT93+CT95</f>
        <v>0</v>
      </c>
      <c r="CU91" s="284"/>
      <c r="CV91" s="105">
        <f t="shared" ref="CV91" si="925">CV93+CV95</f>
        <v>0</v>
      </c>
      <c r="CW91" s="284"/>
      <c r="CX91" s="105">
        <f t="shared" ref="CX91" si="926">CX93+CX95</f>
        <v>0</v>
      </c>
      <c r="CY91" s="284"/>
      <c r="CZ91" s="105">
        <f t="shared" ref="CZ91" si="927">CZ93+CZ95</f>
        <v>0</v>
      </c>
      <c r="DA91" s="284"/>
      <c r="DB91" s="105">
        <f t="shared" ref="DB91" si="928">DB93+DB95</f>
        <v>0</v>
      </c>
      <c r="DC91" s="284"/>
      <c r="DD91" s="105">
        <f t="shared" ref="DD91" si="929">DD93+DD95</f>
        <v>0</v>
      </c>
      <c r="DE91" s="284"/>
      <c r="DF91" s="105">
        <f t="shared" ref="DF91" si="930">DF93+DF95</f>
        <v>0</v>
      </c>
      <c r="DG91" s="284"/>
      <c r="DH91" s="105">
        <f t="shared" ref="DH91" si="931">DH93+DH95</f>
        <v>0</v>
      </c>
      <c r="DI91" s="284"/>
      <c r="DJ91" s="105">
        <f t="shared" ref="DJ91" si="932">DJ93+DJ95</f>
        <v>0</v>
      </c>
      <c r="DK91" s="284"/>
      <c r="DL91" s="105">
        <f t="shared" ref="DL91" si="933">DL93+DL95</f>
        <v>0</v>
      </c>
      <c r="DM91" s="284"/>
      <c r="DN91" s="105">
        <f t="shared" ref="DN91" si="934">DN93+DN95</f>
        <v>0</v>
      </c>
      <c r="DO91" s="284"/>
      <c r="DP91" s="105">
        <f t="shared" ref="DP91" si="935">DP93+DP95</f>
        <v>0</v>
      </c>
      <c r="DQ91" s="284"/>
      <c r="DR91" s="105">
        <f t="shared" ref="DR91" si="936">DR93+DR95</f>
        <v>0</v>
      </c>
      <c r="DS91" s="284"/>
    </row>
    <row r="92" spans="1:123">
      <c r="A92" s="368" t="s">
        <v>215</v>
      </c>
      <c r="B92" s="44">
        <f t="shared" si="530"/>
        <v>0</v>
      </c>
      <c r="C92" s="73" t="s">
        <v>156</v>
      </c>
      <c r="D92" s="280"/>
      <c r="E92" s="281"/>
      <c r="F92" s="282"/>
      <c r="G92" s="281"/>
      <c r="H92" s="282"/>
      <c r="I92" s="281"/>
      <c r="J92" s="282"/>
      <c r="K92" s="281"/>
      <c r="L92" s="282"/>
      <c r="M92" s="281"/>
      <c r="N92" s="282"/>
      <c r="O92" s="317"/>
      <c r="P92" s="282"/>
      <c r="Q92" s="281"/>
      <c r="R92" s="282"/>
      <c r="S92" s="281"/>
      <c r="T92" s="282"/>
      <c r="U92" s="281"/>
      <c r="V92" s="282"/>
      <c r="W92" s="281"/>
      <c r="X92" s="282"/>
      <c r="Y92" s="281"/>
      <c r="Z92" s="282"/>
      <c r="AA92" s="317"/>
      <c r="AB92" s="282"/>
      <c r="AC92" s="281"/>
      <c r="AD92" s="282"/>
      <c r="AE92" s="281"/>
      <c r="AF92" s="282"/>
      <c r="AG92" s="281"/>
      <c r="AH92" s="282"/>
      <c r="AI92" s="281"/>
      <c r="AJ92" s="282"/>
      <c r="AK92" s="281"/>
      <c r="AL92" s="282"/>
      <c r="AM92" s="317"/>
      <c r="AN92" s="282"/>
      <c r="AO92" s="281"/>
      <c r="AP92" s="282"/>
      <c r="AQ92" s="281"/>
      <c r="AR92" s="282"/>
      <c r="AS92" s="281"/>
      <c r="AT92" s="282"/>
      <c r="AU92" s="281"/>
      <c r="AV92" s="282"/>
      <c r="AW92" s="281"/>
      <c r="AX92" s="282"/>
      <c r="AY92" s="317"/>
      <c r="AZ92" s="282"/>
      <c r="BA92" s="281"/>
      <c r="BB92" s="282"/>
      <c r="BC92" s="281"/>
      <c r="BD92" s="282"/>
      <c r="BE92" s="281"/>
      <c r="BF92" s="282"/>
      <c r="BG92" s="281"/>
      <c r="BH92" s="282"/>
      <c r="BI92" s="281"/>
      <c r="BJ92" s="282"/>
      <c r="BK92" s="317"/>
      <c r="BL92" s="282"/>
      <c r="BM92" s="281"/>
      <c r="BN92" s="282"/>
      <c r="BO92" s="281"/>
      <c r="BP92" s="282"/>
      <c r="BQ92" s="281"/>
      <c r="BR92" s="282"/>
      <c r="BS92" s="281"/>
      <c r="BT92" s="282"/>
      <c r="BU92" s="281"/>
      <c r="BV92" s="282"/>
      <c r="BW92" s="317"/>
      <c r="BX92" s="282"/>
      <c r="BY92" s="281"/>
      <c r="BZ92" s="282"/>
      <c r="CA92" s="281"/>
      <c r="CB92" s="282"/>
      <c r="CC92" s="281"/>
      <c r="CD92" s="282"/>
      <c r="CE92" s="281"/>
      <c r="CF92" s="282"/>
      <c r="CG92" s="281"/>
      <c r="CH92" s="282"/>
      <c r="CI92" s="317"/>
      <c r="CJ92" s="282"/>
      <c r="CK92" s="281"/>
      <c r="CL92" s="282"/>
      <c r="CM92" s="281"/>
      <c r="CN92" s="282"/>
      <c r="CO92" s="281"/>
      <c r="CP92" s="282"/>
      <c r="CQ92" s="281"/>
      <c r="CR92" s="282"/>
      <c r="CS92" s="281"/>
      <c r="CT92" s="282"/>
      <c r="CU92" s="317"/>
      <c r="CV92" s="282"/>
      <c r="CW92" s="281"/>
      <c r="CX92" s="282"/>
      <c r="CY92" s="281"/>
      <c r="CZ92" s="282"/>
      <c r="DA92" s="281"/>
      <c r="DB92" s="282"/>
      <c r="DC92" s="281"/>
      <c r="DD92" s="282"/>
      <c r="DE92" s="281"/>
      <c r="DF92" s="282"/>
      <c r="DG92" s="317"/>
      <c r="DH92" s="282"/>
      <c r="DI92" s="281"/>
      <c r="DJ92" s="282"/>
      <c r="DK92" s="281"/>
      <c r="DL92" s="282"/>
      <c r="DM92" s="281"/>
      <c r="DN92" s="282"/>
      <c r="DO92" s="281"/>
      <c r="DP92" s="282"/>
      <c r="DQ92" s="281"/>
      <c r="DR92" s="282"/>
      <c r="DS92" s="317"/>
    </row>
    <row r="93" spans="1:123" s="77" customFormat="1">
      <c r="A93" s="369" t="s">
        <v>158</v>
      </c>
      <c r="B93" s="75">
        <f t="shared" si="530"/>
        <v>0</v>
      </c>
      <c r="C93" s="76" t="s">
        <v>156</v>
      </c>
      <c r="D93" s="283"/>
      <c r="E93" s="284"/>
      <c r="F93" s="285"/>
      <c r="G93" s="284"/>
      <c r="H93" s="285"/>
      <c r="I93" s="284"/>
      <c r="J93" s="285"/>
      <c r="K93" s="284"/>
      <c r="L93" s="285"/>
      <c r="M93" s="284"/>
      <c r="N93" s="285"/>
      <c r="O93" s="318"/>
      <c r="P93" s="285"/>
      <c r="Q93" s="284"/>
      <c r="R93" s="285"/>
      <c r="S93" s="284"/>
      <c r="T93" s="285"/>
      <c r="U93" s="284"/>
      <c r="V93" s="285"/>
      <c r="W93" s="284"/>
      <c r="X93" s="285"/>
      <c r="Y93" s="284"/>
      <c r="Z93" s="285"/>
      <c r="AA93" s="318"/>
      <c r="AB93" s="285"/>
      <c r="AC93" s="284"/>
      <c r="AD93" s="285"/>
      <c r="AE93" s="284"/>
      <c r="AF93" s="285"/>
      <c r="AG93" s="284"/>
      <c r="AH93" s="285"/>
      <c r="AI93" s="284"/>
      <c r="AJ93" s="285"/>
      <c r="AK93" s="284"/>
      <c r="AL93" s="285"/>
      <c r="AM93" s="318"/>
      <c r="AN93" s="285"/>
      <c r="AO93" s="284"/>
      <c r="AP93" s="285"/>
      <c r="AQ93" s="284"/>
      <c r="AR93" s="285"/>
      <c r="AS93" s="284"/>
      <c r="AT93" s="285"/>
      <c r="AU93" s="284"/>
      <c r="AV93" s="285"/>
      <c r="AW93" s="284"/>
      <c r="AX93" s="285"/>
      <c r="AY93" s="318"/>
      <c r="AZ93" s="285"/>
      <c r="BA93" s="284"/>
      <c r="BB93" s="285"/>
      <c r="BC93" s="284"/>
      <c r="BD93" s="285"/>
      <c r="BE93" s="284"/>
      <c r="BF93" s="285"/>
      <c r="BG93" s="284"/>
      <c r="BH93" s="285"/>
      <c r="BI93" s="284"/>
      <c r="BJ93" s="285"/>
      <c r="BK93" s="318"/>
      <c r="BL93" s="285"/>
      <c r="BM93" s="284"/>
      <c r="BN93" s="285"/>
      <c r="BO93" s="284"/>
      <c r="BP93" s="285"/>
      <c r="BQ93" s="284"/>
      <c r="BR93" s="285"/>
      <c r="BS93" s="284"/>
      <c r="BT93" s="285"/>
      <c r="BU93" s="284"/>
      <c r="BV93" s="285"/>
      <c r="BW93" s="318"/>
      <c r="BX93" s="285"/>
      <c r="BY93" s="284"/>
      <c r="BZ93" s="285"/>
      <c r="CA93" s="284"/>
      <c r="CB93" s="285"/>
      <c r="CC93" s="284"/>
      <c r="CD93" s="285"/>
      <c r="CE93" s="284"/>
      <c r="CF93" s="285"/>
      <c r="CG93" s="284"/>
      <c r="CH93" s="285"/>
      <c r="CI93" s="318"/>
      <c r="CJ93" s="285"/>
      <c r="CK93" s="284"/>
      <c r="CL93" s="285"/>
      <c r="CM93" s="284"/>
      <c r="CN93" s="285"/>
      <c r="CO93" s="284"/>
      <c r="CP93" s="285"/>
      <c r="CQ93" s="284"/>
      <c r="CR93" s="285"/>
      <c r="CS93" s="284"/>
      <c r="CT93" s="285"/>
      <c r="CU93" s="318"/>
      <c r="CV93" s="285"/>
      <c r="CW93" s="284"/>
      <c r="CX93" s="285"/>
      <c r="CY93" s="284"/>
      <c r="CZ93" s="285"/>
      <c r="DA93" s="284"/>
      <c r="DB93" s="285"/>
      <c r="DC93" s="284"/>
      <c r="DD93" s="285"/>
      <c r="DE93" s="284"/>
      <c r="DF93" s="285"/>
      <c r="DG93" s="318"/>
      <c r="DH93" s="285"/>
      <c r="DI93" s="284"/>
      <c r="DJ93" s="285"/>
      <c r="DK93" s="284"/>
      <c r="DL93" s="285"/>
      <c r="DM93" s="284"/>
      <c r="DN93" s="285"/>
      <c r="DO93" s="284"/>
      <c r="DP93" s="285"/>
      <c r="DQ93" s="284"/>
      <c r="DR93" s="285"/>
      <c r="DS93" s="318"/>
    </row>
    <row r="94" spans="1:123">
      <c r="A94" s="368" t="s">
        <v>216</v>
      </c>
      <c r="B94" s="44">
        <f t="shared" si="530"/>
        <v>0</v>
      </c>
      <c r="C94" s="73" t="s">
        <v>156</v>
      </c>
      <c r="D94" s="280"/>
      <c r="E94" s="281"/>
      <c r="F94" s="282"/>
      <c r="G94" s="281"/>
      <c r="H94" s="282"/>
      <c r="I94" s="281"/>
      <c r="J94" s="282"/>
      <c r="K94" s="281"/>
      <c r="L94" s="282"/>
      <c r="M94" s="281"/>
      <c r="N94" s="282"/>
      <c r="O94" s="317"/>
      <c r="P94" s="282"/>
      <c r="Q94" s="281"/>
      <c r="R94" s="282"/>
      <c r="S94" s="281"/>
      <c r="T94" s="282"/>
      <c r="U94" s="281"/>
      <c r="V94" s="282"/>
      <c r="W94" s="281"/>
      <c r="X94" s="282"/>
      <c r="Y94" s="281"/>
      <c r="Z94" s="282"/>
      <c r="AA94" s="317"/>
      <c r="AB94" s="282"/>
      <c r="AC94" s="281"/>
      <c r="AD94" s="282"/>
      <c r="AE94" s="281"/>
      <c r="AF94" s="282"/>
      <c r="AG94" s="281"/>
      <c r="AH94" s="282"/>
      <c r="AI94" s="281"/>
      <c r="AJ94" s="282"/>
      <c r="AK94" s="281"/>
      <c r="AL94" s="282"/>
      <c r="AM94" s="317"/>
      <c r="AN94" s="282"/>
      <c r="AO94" s="281"/>
      <c r="AP94" s="282"/>
      <c r="AQ94" s="281"/>
      <c r="AR94" s="282"/>
      <c r="AS94" s="281"/>
      <c r="AT94" s="282"/>
      <c r="AU94" s="281"/>
      <c r="AV94" s="282"/>
      <c r="AW94" s="281"/>
      <c r="AX94" s="282"/>
      <c r="AY94" s="317"/>
      <c r="AZ94" s="282"/>
      <c r="BA94" s="281"/>
      <c r="BB94" s="282"/>
      <c r="BC94" s="281"/>
      <c r="BD94" s="282"/>
      <c r="BE94" s="281"/>
      <c r="BF94" s="282"/>
      <c r="BG94" s="281"/>
      <c r="BH94" s="282"/>
      <c r="BI94" s="281"/>
      <c r="BJ94" s="282"/>
      <c r="BK94" s="317"/>
      <c r="BL94" s="282"/>
      <c r="BM94" s="281"/>
      <c r="BN94" s="282"/>
      <c r="BO94" s="281"/>
      <c r="BP94" s="282"/>
      <c r="BQ94" s="281"/>
      <c r="BR94" s="282"/>
      <c r="BS94" s="281"/>
      <c r="BT94" s="282"/>
      <c r="BU94" s="281"/>
      <c r="BV94" s="282"/>
      <c r="BW94" s="317"/>
      <c r="BX94" s="282"/>
      <c r="BY94" s="281"/>
      <c r="BZ94" s="282"/>
      <c r="CA94" s="281"/>
      <c r="CB94" s="282"/>
      <c r="CC94" s="281"/>
      <c r="CD94" s="282"/>
      <c r="CE94" s="281"/>
      <c r="CF94" s="282"/>
      <c r="CG94" s="281"/>
      <c r="CH94" s="282"/>
      <c r="CI94" s="317"/>
      <c r="CJ94" s="282"/>
      <c r="CK94" s="281"/>
      <c r="CL94" s="282"/>
      <c r="CM94" s="281"/>
      <c r="CN94" s="282"/>
      <c r="CO94" s="281"/>
      <c r="CP94" s="282"/>
      <c r="CQ94" s="281"/>
      <c r="CR94" s="282"/>
      <c r="CS94" s="281"/>
      <c r="CT94" s="282"/>
      <c r="CU94" s="317"/>
      <c r="CV94" s="282"/>
      <c r="CW94" s="281"/>
      <c r="CX94" s="282"/>
      <c r="CY94" s="281"/>
      <c r="CZ94" s="282"/>
      <c r="DA94" s="281"/>
      <c r="DB94" s="282"/>
      <c r="DC94" s="281"/>
      <c r="DD94" s="282"/>
      <c r="DE94" s="281"/>
      <c r="DF94" s="282"/>
      <c r="DG94" s="317"/>
      <c r="DH94" s="282"/>
      <c r="DI94" s="281"/>
      <c r="DJ94" s="282"/>
      <c r="DK94" s="281"/>
      <c r="DL94" s="282"/>
      <c r="DM94" s="281"/>
      <c r="DN94" s="282"/>
      <c r="DO94" s="281"/>
      <c r="DP94" s="282"/>
      <c r="DQ94" s="281"/>
      <c r="DR94" s="282"/>
      <c r="DS94" s="317"/>
    </row>
    <row r="95" spans="1:123" s="77" customFormat="1">
      <c r="A95" s="369" t="s">
        <v>158</v>
      </c>
      <c r="B95" s="75">
        <f t="shared" si="530"/>
        <v>0</v>
      </c>
      <c r="C95" s="76" t="s">
        <v>156</v>
      </c>
      <c r="D95" s="283"/>
      <c r="E95" s="284"/>
      <c r="F95" s="285"/>
      <c r="G95" s="284"/>
      <c r="H95" s="285"/>
      <c r="I95" s="284"/>
      <c r="J95" s="285"/>
      <c r="K95" s="284"/>
      <c r="L95" s="285"/>
      <c r="M95" s="284"/>
      <c r="N95" s="285"/>
      <c r="O95" s="318"/>
      <c r="P95" s="285"/>
      <c r="Q95" s="284"/>
      <c r="R95" s="285"/>
      <c r="S95" s="284"/>
      <c r="T95" s="285"/>
      <c r="U95" s="284"/>
      <c r="V95" s="285"/>
      <c r="W95" s="284"/>
      <c r="X95" s="285"/>
      <c r="Y95" s="284"/>
      <c r="Z95" s="285"/>
      <c r="AA95" s="318"/>
      <c r="AB95" s="285"/>
      <c r="AC95" s="284"/>
      <c r="AD95" s="285"/>
      <c r="AE95" s="284"/>
      <c r="AF95" s="285"/>
      <c r="AG95" s="284"/>
      <c r="AH95" s="285"/>
      <c r="AI95" s="284"/>
      <c r="AJ95" s="285"/>
      <c r="AK95" s="284"/>
      <c r="AL95" s="285"/>
      <c r="AM95" s="318"/>
      <c r="AN95" s="285"/>
      <c r="AO95" s="284"/>
      <c r="AP95" s="285"/>
      <c r="AQ95" s="284"/>
      <c r="AR95" s="285"/>
      <c r="AS95" s="284"/>
      <c r="AT95" s="285"/>
      <c r="AU95" s="284"/>
      <c r="AV95" s="285"/>
      <c r="AW95" s="284"/>
      <c r="AX95" s="285"/>
      <c r="AY95" s="318"/>
      <c r="AZ95" s="285"/>
      <c r="BA95" s="284"/>
      <c r="BB95" s="285"/>
      <c r="BC95" s="284"/>
      <c r="BD95" s="285"/>
      <c r="BE95" s="284"/>
      <c r="BF95" s="285"/>
      <c r="BG95" s="284"/>
      <c r="BH95" s="285"/>
      <c r="BI95" s="284"/>
      <c r="BJ95" s="285"/>
      <c r="BK95" s="318"/>
      <c r="BL95" s="285"/>
      <c r="BM95" s="284"/>
      <c r="BN95" s="285"/>
      <c r="BO95" s="284"/>
      <c r="BP95" s="285"/>
      <c r="BQ95" s="284"/>
      <c r="BR95" s="285"/>
      <c r="BS95" s="284"/>
      <c r="BT95" s="285"/>
      <c r="BU95" s="284"/>
      <c r="BV95" s="285"/>
      <c r="BW95" s="318"/>
      <c r="BX95" s="285"/>
      <c r="BY95" s="284"/>
      <c r="BZ95" s="285"/>
      <c r="CA95" s="284"/>
      <c r="CB95" s="285"/>
      <c r="CC95" s="284"/>
      <c r="CD95" s="285"/>
      <c r="CE95" s="284"/>
      <c r="CF95" s="285"/>
      <c r="CG95" s="284"/>
      <c r="CH95" s="285"/>
      <c r="CI95" s="318"/>
      <c r="CJ95" s="285"/>
      <c r="CK95" s="284"/>
      <c r="CL95" s="285"/>
      <c r="CM95" s="284"/>
      <c r="CN95" s="285"/>
      <c r="CO95" s="284"/>
      <c r="CP95" s="285"/>
      <c r="CQ95" s="284"/>
      <c r="CR95" s="285"/>
      <c r="CS95" s="284"/>
      <c r="CT95" s="285"/>
      <c r="CU95" s="318"/>
      <c r="CV95" s="285"/>
      <c r="CW95" s="284"/>
      <c r="CX95" s="285"/>
      <c r="CY95" s="284"/>
      <c r="CZ95" s="285"/>
      <c r="DA95" s="284"/>
      <c r="DB95" s="285"/>
      <c r="DC95" s="284"/>
      <c r="DD95" s="285"/>
      <c r="DE95" s="284"/>
      <c r="DF95" s="285"/>
      <c r="DG95" s="318"/>
      <c r="DH95" s="285"/>
      <c r="DI95" s="284"/>
      <c r="DJ95" s="285"/>
      <c r="DK95" s="284"/>
      <c r="DL95" s="285"/>
      <c r="DM95" s="284"/>
      <c r="DN95" s="285"/>
      <c r="DO95" s="284"/>
      <c r="DP95" s="285"/>
      <c r="DQ95" s="284"/>
      <c r="DR95" s="285"/>
      <c r="DS95" s="318"/>
    </row>
    <row r="96" spans="1:123">
      <c r="A96" s="371" t="s">
        <v>217</v>
      </c>
      <c r="B96" s="44">
        <f t="shared" si="530"/>
        <v>0</v>
      </c>
      <c r="C96" s="83" t="s">
        <v>156</v>
      </c>
      <c r="D96" s="361">
        <f t="shared" ref="D96:F96" si="937">D98+D99</f>
        <v>0</v>
      </c>
      <c r="E96" s="286"/>
      <c r="F96" s="108">
        <f t="shared" si="937"/>
        <v>0</v>
      </c>
      <c r="G96" s="286" t="s">
        <v>156</v>
      </c>
      <c r="H96" s="108">
        <f t="shared" ref="H96" si="938">H98+H99</f>
        <v>0</v>
      </c>
      <c r="I96" s="286" t="s">
        <v>156</v>
      </c>
      <c r="J96" s="108">
        <f t="shared" ref="J96" si="939">J98+J99</f>
        <v>0</v>
      </c>
      <c r="K96" s="286" t="s">
        <v>156</v>
      </c>
      <c r="L96" s="108">
        <f t="shared" ref="L96" si="940">L98+L99</f>
        <v>0</v>
      </c>
      <c r="M96" s="286" t="s">
        <v>156</v>
      </c>
      <c r="N96" s="108">
        <f t="shared" ref="N96" si="941">N98+N99</f>
        <v>0</v>
      </c>
      <c r="O96" s="286" t="s">
        <v>156</v>
      </c>
      <c r="P96" s="108">
        <f t="shared" ref="P96" si="942">P98+P99</f>
        <v>0</v>
      </c>
      <c r="Q96" s="286" t="s">
        <v>156</v>
      </c>
      <c r="R96" s="108">
        <f t="shared" ref="R96" si="943">R98+R99</f>
        <v>0</v>
      </c>
      <c r="S96" s="286" t="s">
        <v>156</v>
      </c>
      <c r="T96" s="108">
        <f t="shared" ref="T96" si="944">T98+T99</f>
        <v>0</v>
      </c>
      <c r="U96" s="286" t="s">
        <v>156</v>
      </c>
      <c r="V96" s="108">
        <f t="shared" ref="V96" si="945">V98+V99</f>
        <v>0</v>
      </c>
      <c r="W96" s="286" t="s">
        <v>156</v>
      </c>
      <c r="X96" s="108">
        <f t="shared" ref="X96" si="946">X98+X99</f>
        <v>0</v>
      </c>
      <c r="Y96" s="286" t="s">
        <v>156</v>
      </c>
      <c r="Z96" s="108">
        <f t="shared" ref="Z96" si="947">Z98+Z99</f>
        <v>0</v>
      </c>
      <c r="AA96" s="286" t="s">
        <v>156</v>
      </c>
      <c r="AB96" s="108">
        <f t="shared" ref="AB96" si="948">AB98+AB99</f>
        <v>0</v>
      </c>
      <c r="AC96" s="286" t="s">
        <v>156</v>
      </c>
      <c r="AD96" s="108">
        <f t="shared" ref="AD96" si="949">AD98+AD99</f>
        <v>0</v>
      </c>
      <c r="AE96" s="286" t="s">
        <v>156</v>
      </c>
      <c r="AF96" s="108">
        <f t="shared" ref="AF96" si="950">AF98+AF99</f>
        <v>0</v>
      </c>
      <c r="AG96" s="286" t="s">
        <v>156</v>
      </c>
      <c r="AH96" s="108">
        <f t="shared" ref="AH96" si="951">AH98+AH99</f>
        <v>0</v>
      </c>
      <c r="AI96" s="286" t="s">
        <v>156</v>
      </c>
      <c r="AJ96" s="108">
        <f t="shared" ref="AJ96" si="952">AJ98+AJ99</f>
        <v>0</v>
      </c>
      <c r="AK96" s="286" t="s">
        <v>156</v>
      </c>
      <c r="AL96" s="108">
        <f t="shared" ref="AL96" si="953">AL98+AL99</f>
        <v>0</v>
      </c>
      <c r="AM96" s="286" t="s">
        <v>156</v>
      </c>
      <c r="AN96" s="108">
        <f t="shared" ref="AN96" si="954">AN98+AN99</f>
        <v>0</v>
      </c>
      <c r="AO96" s="286" t="s">
        <v>156</v>
      </c>
      <c r="AP96" s="108">
        <f t="shared" ref="AP96" si="955">AP98+AP99</f>
        <v>0</v>
      </c>
      <c r="AQ96" s="286" t="s">
        <v>156</v>
      </c>
      <c r="AR96" s="108">
        <f t="shared" ref="AR96" si="956">AR98+AR99</f>
        <v>0</v>
      </c>
      <c r="AS96" s="286" t="s">
        <v>156</v>
      </c>
      <c r="AT96" s="108">
        <f t="shared" ref="AT96" si="957">AT98+AT99</f>
        <v>0</v>
      </c>
      <c r="AU96" s="286" t="s">
        <v>156</v>
      </c>
      <c r="AV96" s="108">
        <f t="shared" ref="AV96" si="958">AV98+AV99</f>
        <v>0</v>
      </c>
      <c r="AW96" s="286" t="s">
        <v>156</v>
      </c>
      <c r="AX96" s="108">
        <f t="shared" ref="AX96" si="959">AX98+AX99</f>
        <v>0</v>
      </c>
      <c r="AY96" s="286" t="s">
        <v>156</v>
      </c>
      <c r="AZ96" s="108">
        <f t="shared" ref="AZ96" si="960">AZ98+AZ99</f>
        <v>0</v>
      </c>
      <c r="BA96" s="286" t="s">
        <v>156</v>
      </c>
      <c r="BB96" s="108">
        <f t="shared" ref="BB96" si="961">BB98+BB99</f>
        <v>0</v>
      </c>
      <c r="BC96" s="286" t="s">
        <v>156</v>
      </c>
      <c r="BD96" s="108">
        <f t="shared" ref="BD96" si="962">BD98+BD99</f>
        <v>0</v>
      </c>
      <c r="BE96" s="286" t="s">
        <v>156</v>
      </c>
      <c r="BF96" s="108">
        <f t="shared" ref="BF96" si="963">BF98+BF99</f>
        <v>0</v>
      </c>
      <c r="BG96" s="286" t="s">
        <v>156</v>
      </c>
      <c r="BH96" s="108">
        <f t="shared" ref="BH96" si="964">BH98+BH99</f>
        <v>0</v>
      </c>
      <c r="BI96" s="286" t="s">
        <v>156</v>
      </c>
      <c r="BJ96" s="108">
        <f t="shared" ref="BJ96" si="965">BJ98+BJ99</f>
        <v>0</v>
      </c>
      <c r="BK96" s="286" t="s">
        <v>156</v>
      </c>
      <c r="BL96" s="108">
        <f t="shared" ref="BL96" si="966">BL98+BL99</f>
        <v>0</v>
      </c>
      <c r="BM96" s="286" t="s">
        <v>156</v>
      </c>
      <c r="BN96" s="108">
        <f t="shared" ref="BN96" si="967">BN98+BN99</f>
        <v>0</v>
      </c>
      <c r="BO96" s="286" t="s">
        <v>156</v>
      </c>
      <c r="BP96" s="108">
        <f t="shared" ref="BP96" si="968">BP98+BP99</f>
        <v>0</v>
      </c>
      <c r="BQ96" s="286" t="s">
        <v>156</v>
      </c>
      <c r="BR96" s="108">
        <f t="shared" ref="BR96" si="969">BR98+BR99</f>
        <v>0</v>
      </c>
      <c r="BS96" s="286" t="s">
        <v>156</v>
      </c>
      <c r="BT96" s="108">
        <f t="shared" ref="BT96" si="970">BT98+BT99</f>
        <v>0</v>
      </c>
      <c r="BU96" s="286" t="s">
        <v>156</v>
      </c>
      <c r="BV96" s="108">
        <f t="shared" ref="BV96" si="971">BV98+BV99</f>
        <v>0</v>
      </c>
      <c r="BW96" s="286" t="s">
        <v>156</v>
      </c>
      <c r="BX96" s="108">
        <f t="shared" ref="BX96" si="972">BX98+BX99</f>
        <v>0</v>
      </c>
      <c r="BY96" s="286" t="s">
        <v>156</v>
      </c>
      <c r="BZ96" s="108">
        <f t="shared" ref="BZ96" si="973">BZ98+BZ99</f>
        <v>0</v>
      </c>
      <c r="CA96" s="286" t="s">
        <v>156</v>
      </c>
      <c r="CB96" s="108">
        <f t="shared" ref="CB96" si="974">CB98+CB99</f>
        <v>0</v>
      </c>
      <c r="CC96" s="286" t="s">
        <v>156</v>
      </c>
      <c r="CD96" s="108">
        <f t="shared" ref="CD96" si="975">CD98+CD99</f>
        <v>0</v>
      </c>
      <c r="CE96" s="286" t="s">
        <v>156</v>
      </c>
      <c r="CF96" s="108">
        <f t="shared" ref="CF96" si="976">CF98+CF99</f>
        <v>0</v>
      </c>
      <c r="CG96" s="286" t="s">
        <v>156</v>
      </c>
      <c r="CH96" s="108">
        <f t="shared" ref="CH96" si="977">CH98+CH99</f>
        <v>0</v>
      </c>
      <c r="CI96" s="286" t="s">
        <v>156</v>
      </c>
      <c r="CJ96" s="108">
        <f t="shared" ref="CJ96" si="978">CJ98+CJ99</f>
        <v>0</v>
      </c>
      <c r="CK96" s="286" t="s">
        <v>156</v>
      </c>
      <c r="CL96" s="108">
        <f t="shared" ref="CL96" si="979">CL98+CL99</f>
        <v>0</v>
      </c>
      <c r="CM96" s="286" t="s">
        <v>156</v>
      </c>
      <c r="CN96" s="108">
        <f t="shared" ref="CN96" si="980">CN98+CN99</f>
        <v>0</v>
      </c>
      <c r="CO96" s="286" t="s">
        <v>156</v>
      </c>
      <c r="CP96" s="108">
        <f t="shared" ref="CP96" si="981">CP98+CP99</f>
        <v>0</v>
      </c>
      <c r="CQ96" s="286" t="s">
        <v>156</v>
      </c>
      <c r="CR96" s="108">
        <f t="shared" ref="CR96" si="982">CR98+CR99</f>
        <v>0</v>
      </c>
      <c r="CS96" s="286" t="s">
        <v>156</v>
      </c>
      <c r="CT96" s="108">
        <f t="shared" ref="CT96" si="983">CT98+CT99</f>
        <v>0</v>
      </c>
      <c r="CU96" s="286" t="s">
        <v>156</v>
      </c>
      <c r="CV96" s="108">
        <f t="shared" ref="CV96" si="984">CV98+CV99</f>
        <v>0</v>
      </c>
      <c r="CW96" s="286" t="s">
        <v>156</v>
      </c>
      <c r="CX96" s="108">
        <f t="shared" ref="CX96" si="985">CX98+CX99</f>
        <v>0</v>
      </c>
      <c r="CY96" s="286" t="s">
        <v>156</v>
      </c>
      <c r="CZ96" s="108">
        <f t="shared" ref="CZ96" si="986">CZ98+CZ99</f>
        <v>0</v>
      </c>
      <c r="DA96" s="286" t="s">
        <v>156</v>
      </c>
      <c r="DB96" s="108">
        <f t="shared" ref="DB96" si="987">DB98+DB99</f>
        <v>0</v>
      </c>
      <c r="DC96" s="286" t="s">
        <v>156</v>
      </c>
      <c r="DD96" s="108">
        <f t="shared" ref="DD96" si="988">DD98+DD99</f>
        <v>0</v>
      </c>
      <c r="DE96" s="286" t="s">
        <v>156</v>
      </c>
      <c r="DF96" s="108">
        <f t="shared" ref="DF96" si="989">DF98+DF99</f>
        <v>0</v>
      </c>
      <c r="DG96" s="286" t="s">
        <v>156</v>
      </c>
      <c r="DH96" s="108">
        <f t="shared" ref="DH96" si="990">DH98+DH99</f>
        <v>0</v>
      </c>
      <c r="DI96" s="286" t="s">
        <v>156</v>
      </c>
      <c r="DJ96" s="108">
        <f t="shared" ref="DJ96" si="991">DJ98+DJ99</f>
        <v>0</v>
      </c>
      <c r="DK96" s="286" t="s">
        <v>156</v>
      </c>
      <c r="DL96" s="108">
        <f t="shared" ref="DL96" si="992">DL98+DL99</f>
        <v>0</v>
      </c>
      <c r="DM96" s="286" t="s">
        <v>156</v>
      </c>
      <c r="DN96" s="108">
        <f t="shared" ref="DN96" si="993">DN98+DN99</f>
        <v>0</v>
      </c>
      <c r="DO96" s="286" t="s">
        <v>156</v>
      </c>
      <c r="DP96" s="108">
        <f t="shared" ref="DP96" si="994">DP98+DP99</f>
        <v>0</v>
      </c>
      <c r="DQ96" s="286" t="s">
        <v>156</v>
      </c>
      <c r="DR96" s="108">
        <f t="shared" ref="DR96" si="995">DR98+DR99</f>
        <v>0</v>
      </c>
      <c r="DS96" s="409" t="s">
        <v>156</v>
      </c>
    </row>
    <row r="97" spans="1:123" s="77" customFormat="1">
      <c r="A97" s="369" t="s">
        <v>158</v>
      </c>
      <c r="B97" s="75">
        <f t="shared" si="530"/>
        <v>0</v>
      </c>
      <c r="C97" s="84" t="s">
        <v>156</v>
      </c>
      <c r="D97" s="283"/>
      <c r="E97" s="287"/>
      <c r="F97" s="285"/>
      <c r="G97" s="287"/>
      <c r="H97" s="285"/>
      <c r="I97" s="287"/>
      <c r="J97" s="285"/>
      <c r="K97" s="287"/>
      <c r="L97" s="285"/>
      <c r="M97" s="287"/>
      <c r="N97" s="285"/>
      <c r="O97" s="287"/>
      <c r="P97" s="285"/>
      <c r="Q97" s="287"/>
      <c r="R97" s="285"/>
      <c r="S97" s="287"/>
      <c r="T97" s="285"/>
      <c r="U97" s="287"/>
      <c r="V97" s="285"/>
      <c r="W97" s="287"/>
      <c r="X97" s="285"/>
      <c r="Y97" s="287"/>
      <c r="Z97" s="285"/>
      <c r="AA97" s="287"/>
      <c r="AB97" s="285"/>
      <c r="AC97" s="287"/>
      <c r="AD97" s="285"/>
      <c r="AE97" s="287"/>
      <c r="AF97" s="285"/>
      <c r="AG97" s="287"/>
      <c r="AH97" s="285"/>
      <c r="AI97" s="287"/>
      <c r="AJ97" s="285"/>
      <c r="AK97" s="287"/>
      <c r="AL97" s="285"/>
      <c r="AM97" s="287"/>
      <c r="AN97" s="285"/>
      <c r="AO97" s="287"/>
      <c r="AP97" s="285"/>
      <c r="AQ97" s="287"/>
      <c r="AR97" s="285"/>
      <c r="AS97" s="287"/>
      <c r="AT97" s="285"/>
      <c r="AU97" s="287"/>
      <c r="AV97" s="285"/>
      <c r="AW97" s="287"/>
      <c r="AX97" s="285"/>
      <c r="AY97" s="287"/>
      <c r="AZ97" s="285"/>
      <c r="BA97" s="287"/>
      <c r="BB97" s="285"/>
      <c r="BC97" s="287"/>
      <c r="BD97" s="285"/>
      <c r="BE97" s="287"/>
      <c r="BF97" s="285"/>
      <c r="BG97" s="287"/>
      <c r="BH97" s="285"/>
      <c r="BI97" s="287"/>
      <c r="BJ97" s="285"/>
      <c r="BK97" s="287"/>
      <c r="BL97" s="285"/>
      <c r="BM97" s="287"/>
      <c r="BN97" s="285"/>
      <c r="BO97" s="287"/>
      <c r="BP97" s="285"/>
      <c r="BQ97" s="287"/>
      <c r="BR97" s="285"/>
      <c r="BS97" s="287"/>
      <c r="BT97" s="285"/>
      <c r="BU97" s="287"/>
      <c r="BV97" s="285"/>
      <c r="BW97" s="287"/>
      <c r="BX97" s="285"/>
      <c r="BY97" s="287"/>
      <c r="BZ97" s="285"/>
      <c r="CA97" s="287"/>
      <c r="CB97" s="285"/>
      <c r="CC97" s="287"/>
      <c r="CD97" s="285"/>
      <c r="CE97" s="287"/>
      <c r="CF97" s="285"/>
      <c r="CG97" s="287"/>
      <c r="CH97" s="285"/>
      <c r="CI97" s="287"/>
      <c r="CJ97" s="285"/>
      <c r="CK97" s="287"/>
      <c r="CL97" s="285"/>
      <c r="CM97" s="287"/>
      <c r="CN97" s="285"/>
      <c r="CO97" s="287"/>
      <c r="CP97" s="285"/>
      <c r="CQ97" s="287"/>
      <c r="CR97" s="285"/>
      <c r="CS97" s="287"/>
      <c r="CT97" s="285"/>
      <c r="CU97" s="287"/>
      <c r="CV97" s="285"/>
      <c r="CW97" s="287"/>
      <c r="CX97" s="285"/>
      <c r="CY97" s="287"/>
      <c r="CZ97" s="285"/>
      <c r="DA97" s="287"/>
      <c r="DB97" s="285"/>
      <c r="DC97" s="287"/>
      <c r="DD97" s="285"/>
      <c r="DE97" s="287"/>
      <c r="DF97" s="285"/>
      <c r="DG97" s="287"/>
      <c r="DH97" s="285"/>
      <c r="DI97" s="287"/>
      <c r="DJ97" s="285"/>
      <c r="DK97" s="287"/>
      <c r="DL97" s="285"/>
      <c r="DM97" s="287"/>
      <c r="DN97" s="285"/>
      <c r="DO97" s="287"/>
      <c r="DP97" s="285"/>
      <c r="DQ97" s="287"/>
      <c r="DR97" s="285"/>
      <c r="DS97" s="320"/>
    </row>
    <row r="98" spans="1:123" s="72" customFormat="1">
      <c r="A98" s="367" t="s">
        <v>218</v>
      </c>
      <c r="B98" s="70">
        <f t="shared" si="530"/>
        <v>0</v>
      </c>
      <c r="C98" s="71" t="s">
        <v>156</v>
      </c>
      <c r="D98" s="277"/>
      <c r="E98" s="278"/>
      <c r="F98" s="279"/>
      <c r="G98" s="278"/>
      <c r="H98" s="279"/>
      <c r="I98" s="278"/>
      <c r="J98" s="279"/>
      <c r="K98" s="278"/>
      <c r="L98" s="279"/>
      <c r="M98" s="278"/>
      <c r="N98" s="279"/>
      <c r="O98" s="316"/>
      <c r="P98" s="279"/>
      <c r="Q98" s="278"/>
      <c r="R98" s="279"/>
      <c r="S98" s="278"/>
      <c r="T98" s="279"/>
      <c r="U98" s="278"/>
      <c r="V98" s="279"/>
      <c r="W98" s="278"/>
      <c r="X98" s="279"/>
      <c r="Y98" s="278"/>
      <c r="Z98" s="279"/>
      <c r="AA98" s="316"/>
      <c r="AB98" s="279"/>
      <c r="AC98" s="278"/>
      <c r="AD98" s="279"/>
      <c r="AE98" s="278"/>
      <c r="AF98" s="279"/>
      <c r="AG98" s="278"/>
      <c r="AH98" s="279"/>
      <c r="AI98" s="278"/>
      <c r="AJ98" s="279"/>
      <c r="AK98" s="278"/>
      <c r="AL98" s="279"/>
      <c r="AM98" s="316"/>
      <c r="AN98" s="279"/>
      <c r="AO98" s="278"/>
      <c r="AP98" s="279"/>
      <c r="AQ98" s="278"/>
      <c r="AR98" s="279"/>
      <c r="AS98" s="278"/>
      <c r="AT98" s="279"/>
      <c r="AU98" s="278"/>
      <c r="AV98" s="279"/>
      <c r="AW98" s="278"/>
      <c r="AX98" s="279"/>
      <c r="AY98" s="316"/>
      <c r="AZ98" s="279"/>
      <c r="BA98" s="278"/>
      <c r="BB98" s="279"/>
      <c r="BC98" s="278"/>
      <c r="BD98" s="279"/>
      <c r="BE98" s="278"/>
      <c r="BF98" s="279"/>
      <c r="BG98" s="278"/>
      <c r="BH98" s="279"/>
      <c r="BI98" s="278"/>
      <c r="BJ98" s="279"/>
      <c r="BK98" s="316"/>
      <c r="BL98" s="279"/>
      <c r="BM98" s="278"/>
      <c r="BN98" s="279"/>
      <c r="BO98" s="278"/>
      <c r="BP98" s="279"/>
      <c r="BQ98" s="278"/>
      <c r="BR98" s="279"/>
      <c r="BS98" s="278"/>
      <c r="BT98" s="279"/>
      <c r="BU98" s="278"/>
      <c r="BV98" s="279"/>
      <c r="BW98" s="316"/>
      <c r="BX98" s="279"/>
      <c r="BY98" s="278"/>
      <c r="BZ98" s="279"/>
      <c r="CA98" s="278"/>
      <c r="CB98" s="279"/>
      <c r="CC98" s="278"/>
      <c r="CD98" s="279"/>
      <c r="CE98" s="278"/>
      <c r="CF98" s="279"/>
      <c r="CG98" s="278"/>
      <c r="CH98" s="279"/>
      <c r="CI98" s="316"/>
      <c r="CJ98" s="279"/>
      <c r="CK98" s="278"/>
      <c r="CL98" s="279"/>
      <c r="CM98" s="278"/>
      <c r="CN98" s="279"/>
      <c r="CO98" s="278"/>
      <c r="CP98" s="279"/>
      <c r="CQ98" s="278"/>
      <c r="CR98" s="279"/>
      <c r="CS98" s="278"/>
      <c r="CT98" s="279"/>
      <c r="CU98" s="316"/>
      <c r="CV98" s="279"/>
      <c r="CW98" s="278"/>
      <c r="CX98" s="279"/>
      <c r="CY98" s="278"/>
      <c r="CZ98" s="279"/>
      <c r="DA98" s="278"/>
      <c r="DB98" s="279"/>
      <c r="DC98" s="278"/>
      <c r="DD98" s="279"/>
      <c r="DE98" s="278"/>
      <c r="DF98" s="279"/>
      <c r="DG98" s="316"/>
      <c r="DH98" s="279"/>
      <c r="DI98" s="278"/>
      <c r="DJ98" s="279"/>
      <c r="DK98" s="278"/>
      <c r="DL98" s="279"/>
      <c r="DM98" s="278"/>
      <c r="DN98" s="279"/>
      <c r="DO98" s="278"/>
      <c r="DP98" s="279"/>
      <c r="DQ98" s="278"/>
      <c r="DR98" s="279"/>
      <c r="DS98" s="316"/>
    </row>
    <row r="99" spans="1:123" s="72" customFormat="1">
      <c r="A99" s="373" t="s">
        <v>219</v>
      </c>
      <c r="B99" s="70">
        <f t="shared" si="530"/>
        <v>0</v>
      </c>
      <c r="C99" s="71" t="s">
        <v>156</v>
      </c>
      <c r="D99" s="359">
        <f t="shared" ref="D99:N99" si="996">D100+D101</f>
        <v>0</v>
      </c>
      <c r="E99" s="278" t="s">
        <v>156</v>
      </c>
      <c r="F99" s="106">
        <f t="shared" si="996"/>
        <v>0</v>
      </c>
      <c r="G99" s="278" t="s">
        <v>156</v>
      </c>
      <c r="H99" s="106">
        <f t="shared" si="996"/>
        <v>0</v>
      </c>
      <c r="I99" s="278" t="s">
        <v>156</v>
      </c>
      <c r="J99" s="106">
        <f t="shared" si="996"/>
        <v>0</v>
      </c>
      <c r="K99" s="278" t="s">
        <v>156</v>
      </c>
      <c r="L99" s="106">
        <f t="shared" si="996"/>
        <v>0</v>
      </c>
      <c r="M99" s="278" t="s">
        <v>156</v>
      </c>
      <c r="N99" s="106">
        <f t="shared" si="996"/>
        <v>0</v>
      </c>
      <c r="O99" s="316" t="s">
        <v>156</v>
      </c>
      <c r="P99" s="106">
        <f t="shared" ref="P99" si="997">P100+P101</f>
        <v>0</v>
      </c>
      <c r="Q99" s="278" t="s">
        <v>156</v>
      </c>
      <c r="R99" s="106">
        <f t="shared" ref="R99" si="998">R100+R101</f>
        <v>0</v>
      </c>
      <c r="S99" s="278" t="s">
        <v>156</v>
      </c>
      <c r="T99" s="106">
        <f t="shared" ref="T99" si="999">T100+T101</f>
        <v>0</v>
      </c>
      <c r="U99" s="278" t="s">
        <v>156</v>
      </c>
      <c r="V99" s="106">
        <f t="shared" ref="V99" si="1000">V100+V101</f>
        <v>0</v>
      </c>
      <c r="W99" s="278" t="s">
        <v>156</v>
      </c>
      <c r="X99" s="106">
        <f t="shared" ref="X99" si="1001">X100+X101</f>
        <v>0</v>
      </c>
      <c r="Y99" s="278" t="s">
        <v>156</v>
      </c>
      <c r="Z99" s="106">
        <f t="shared" ref="Z99" si="1002">Z100+Z101</f>
        <v>0</v>
      </c>
      <c r="AA99" s="316" t="s">
        <v>156</v>
      </c>
      <c r="AB99" s="106">
        <f t="shared" ref="AB99:CJ99" si="1003">AB100+AB101</f>
        <v>0</v>
      </c>
      <c r="AC99" s="278" t="s">
        <v>156</v>
      </c>
      <c r="AD99" s="106">
        <f t="shared" ref="AD99" si="1004">AD100+AD101</f>
        <v>0</v>
      </c>
      <c r="AE99" s="278" t="s">
        <v>156</v>
      </c>
      <c r="AF99" s="106">
        <f t="shared" ref="AF99" si="1005">AF100+AF101</f>
        <v>0</v>
      </c>
      <c r="AG99" s="278" t="s">
        <v>156</v>
      </c>
      <c r="AH99" s="106">
        <f t="shared" ref="AH99" si="1006">AH100+AH101</f>
        <v>0</v>
      </c>
      <c r="AI99" s="278" t="s">
        <v>156</v>
      </c>
      <c r="AJ99" s="106">
        <f t="shared" ref="AJ99" si="1007">AJ100+AJ101</f>
        <v>0</v>
      </c>
      <c r="AK99" s="278" t="s">
        <v>156</v>
      </c>
      <c r="AL99" s="106">
        <f t="shared" ref="AL99" si="1008">AL100+AL101</f>
        <v>0</v>
      </c>
      <c r="AM99" s="316" t="s">
        <v>156</v>
      </c>
      <c r="AN99" s="106">
        <f t="shared" si="1003"/>
        <v>0</v>
      </c>
      <c r="AO99" s="278" t="s">
        <v>156</v>
      </c>
      <c r="AP99" s="106">
        <f t="shared" ref="AP99" si="1009">AP100+AP101</f>
        <v>0</v>
      </c>
      <c r="AQ99" s="278" t="s">
        <v>156</v>
      </c>
      <c r="AR99" s="106">
        <f t="shared" ref="AR99" si="1010">AR100+AR101</f>
        <v>0</v>
      </c>
      <c r="AS99" s="278" t="s">
        <v>156</v>
      </c>
      <c r="AT99" s="106">
        <f t="shared" ref="AT99" si="1011">AT100+AT101</f>
        <v>0</v>
      </c>
      <c r="AU99" s="278" t="s">
        <v>156</v>
      </c>
      <c r="AV99" s="106">
        <f t="shared" ref="AV99" si="1012">AV100+AV101</f>
        <v>0</v>
      </c>
      <c r="AW99" s="278" t="s">
        <v>156</v>
      </c>
      <c r="AX99" s="106">
        <f t="shared" ref="AX99" si="1013">AX100+AX101</f>
        <v>0</v>
      </c>
      <c r="AY99" s="316" t="s">
        <v>156</v>
      </c>
      <c r="AZ99" s="106">
        <f t="shared" si="1003"/>
        <v>0</v>
      </c>
      <c r="BA99" s="278" t="s">
        <v>156</v>
      </c>
      <c r="BB99" s="106">
        <f t="shared" ref="BB99" si="1014">BB100+BB101</f>
        <v>0</v>
      </c>
      <c r="BC99" s="278" t="s">
        <v>156</v>
      </c>
      <c r="BD99" s="106">
        <f t="shared" ref="BD99" si="1015">BD100+BD101</f>
        <v>0</v>
      </c>
      <c r="BE99" s="278" t="s">
        <v>156</v>
      </c>
      <c r="BF99" s="106">
        <f t="shared" ref="BF99" si="1016">BF100+BF101</f>
        <v>0</v>
      </c>
      <c r="BG99" s="278" t="s">
        <v>156</v>
      </c>
      <c r="BH99" s="106">
        <f t="shared" ref="BH99" si="1017">BH100+BH101</f>
        <v>0</v>
      </c>
      <c r="BI99" s="278" t="s">
        <v>156</v>
      </c>
      <c r="BJ99" s="106">
        <f t="shared" ref="BJ99" si="1018">BJ100+BJ101</f>
        <v>0</v>
      </c>
      <c r="BK99" s="316" t="s">
        <v>156</v>
      </c>
      <c r="BL99" s="106">
        <f t="shared" si="1003"/>
        <v>0</v>
      </c>
      <c r="BM99" s="278" t="s">
        <v>156</v>
      </c>
      <c r="BN99" s="106">
        <f t="shared" ref="BN99" si="1019">BN100+BN101</f>
        <v>0</v>
      </c>
      <c r="BO99" s="278" t="s">
        <v>156</v>
      </c>
      <c r="BP99" s="106">
        <f t="shared" ref="BP99" si="1020">BP100+BP101</f>
        <v>0</v>
      </c>
      <c r="BQ99" s="278" t="s">
        <v>156</v>
      </c>
      <c r="BR99" s="106">
        <f t="shared" ref="BR99" si="1021">BR100+BR101</f>
        <v>0</v>
      </c>
      <c r="BS99" s="278" t="s">
        <v>156</v>
      </c>
      <c r="BT99" s="106">
        <f t="shared" ref="BT99" si="1022">BT100+BT101</f>
        <v>0</v>
      </c>
      <c r="BU99" s="278" t="s">
        <v>156</v>
      </c>
      <c r="BV99" s="106">
        <f t="shared" ref="BV99" si="1023">BV100+BV101</f>
        <v>0</v>
      </c>
      <c r="BW99" s="316" t="s">
        <v>156</v>
      </c>
      <c r="BX99" s="106">
        <f t="shared" si="1003"/>
        <v>0</v>
      </c>
      <c r="BY99" s="278" t="s">
        <v>156</v>
      </c>
      <c r="BZ99" s="106">
        <f t="shared" ref="BZ99" si="1024">BZ100+BZ101</f>
        <v>0</v>
      </c>
      <c r="CA99" s="278" t="s">
        <v>156</v>
      </c>
      <c r="CB99" s="106">
        <f t="shared" ref="CB99" si="1025">CB100+CB101</f>
        <v>0</v>
      </c>
      <c r="CC99" s="278" t="s">
        <v>156</v>
      </c>
      <c r="CD99" s="106">
        <f t="shared" ref="CD99" si="1026">CD100+CD101</f>
        <v>0</v>
      </c>
      <c r="CE99" s="278" t="s">
        <v>156</v>
      </c>
      <c r="CF99" s="106">
        <f t="shared" ref="CF99" si="1027">CF100+CF101</f>
        <v>0</v>
      </c>
      <c r="CG99" s="278" t="s">
        <v>156</v>
      </c>
      <c r="CH99" s="106">
        <f t="shared" ref="CH99" si="1028">CH100+CH101</f>
        <v>0</v>
      </c>
      <c r="CI99" s="316" t="s">
        <v>156</v>
      </c>
      <c r="CJ99" s="106">
        <f t="shared" si="1003"/>
        <v>0</v>
      </c>
      <c r="CK99" s="278" t="s">
        <v>156</v>
      </c>
      <c r="CL99" s="106">
        <f t="shared" ref="CL99" si="1029">CL100+CL101</f>
        <v>0</v>
      </c>
      <c r="CM99" s="278" t="s">
        <v>156</v>
      </c>
      <c r="CN99" s="106">
        <f t="shared" ref="CN99" si="1030">CN100+CN101</f>
        <v>0</v>
      </c>
      <c r="CO99" s="278" t="s">
        <v>156</v>
      </c>
      <c r="CP99" s="106">
        <f t="shared" ref="CP99" si="1031">CP100+CP101</f>
        <v>0</v>
      </c>
      <c r="CQ99" s="278" t="s">
        <v>156</v>
      </c>
      <c r="CR99" s="106">
        <f t="shared" ref="CR99" si="1032">CR100+CR101</f>
        <v>0</v>
      </c>
      <c r="CS99" s="278" t="s">
        <v>156</v>
      </c>
      <c r="CT99" s="106">
        <f t="shared" ref="CT99" si="1033">CT100+CT101</f>
        <v>0</v>
      </c>
      <c r="CU99" s="316" t="s">
        <v>156</v>
      </c>
      <c r="CV99" s="106">
        <f t="shared" ref="CV99:DH99" si="1034">CV100+CV101</f>
        <v>0</v>
      </c>
      <c r="CW99" s="278" t="s">
        <v>156</v>
      </c>
      <c r="CX99" s="106">
        <f t="shared" ref="CX99" si="1035">CX100+CX101</f>
        <v>0</v>
      </c>
      <c r="CY99" s="278" t="s">
        <v>156</v>
      </c>
      <c r="CZ99" s="106">
        <f t="shared" ref="CZ99" si="1036">CZ100+CZ101</f>
        <v>0</v>
      </c>
      <c r="DA99" s="278" t="s">
        <v>156</v>
      </c>
      <c r="DB99" s="106">
        <f t="shared" ref="DB99" si="1037">DB100+DB101</f>
        <v>0</v>
      </c>
      <c r="DC99" s="278" t="s">
        <v>156</v>
      </c>
      <c r="DD99" s="106">
        <f t="shared" ref="DD99" si="1038">DD100+DD101</f>
        <v>0</v>
      </c>
      <c r="DE99" s="278" t="s">
        <v>156</v>
      </c>
      <c r="DF99" s="106">
        <f t="shared" ref="DF99" si="1039">DF100+DF101</f>
        <v>0</v>
      </c>
      <c r="DG99" s="316" t="s">
        <v>156</v>
      </c>
      <c r="DH99" s="106">
        <f t="shared" si="1034"/>
        <v>0</v>
      </c>
      <c r="DI99" s="278" t="s">
        <v>156</v>
      </c>
      <c r="DJ99" s="106">
        <f t="shared" ref="DJ99" si="1040">DJ100+DJ101</f>
        <v>0</v>
      </c>
      <c r="DK99" s="278" t="s">
        <v>156</v>
      </c>
      <c r="DL99" s="106">
        <f t="shared" ref="DL99" si="1041">DL100+DL101</f>
        <v>0</v>
      </c>
      <c r="DM99" s="278" t="s">
        <v>156</v>
      </c>
      <c r="DN99" s="106">
        <f t="shared" ref="DN99" si="1042">DN100+DN101</f>
        <v>0</v>
      </c>
      <c r="DO99" s="278" t="s">
        <v>156</v>
      </c>
      <c r="DP99" s="106">
        <f t="shared" ref="DP99" si="1043">DP100+DP101</f>
        <v>0</v>
      </c>
      <c r="DQ99" s="278" t="s">
        <v>156</v>
      </c>
      <c r="DR99" s="106">
        <f t="shared" ref="DR99" si="1044">DR100+DR101</f>
        <v>0</v>
      </c>
      <c r="DS99" s="316" t="s">
        <v>156</v>
      </c>
    </row>
    <row r="100" spans="1:123" s="72" customFormat="1">
      <c r="A100" s="367" t="s">
        <v>220</v>
      </c>
      <c r="B100" s="70">
        <f t="shared" si="530"/>
        <v>0</v>
      </c>
      <c r="C100" s="71" t="s">
        <v>156</v>
      </c>
      <c r="D100" s="277"/>
      <c r="E100" s="278"/>
      <c r="F100" s="279"/>
      <c r="G100" s="278"/>
      <c r="H100" s="279"/>
      <c r="I100" s="278"/>
      <c r="J100" s="279"/>
      <c r="K100" s="278"/>
      <c r="L100" s="279"/>
      <c r="M100" s="278"/>
      <c r="N100" s="279"/>
      <c r="O100" s="316"/>
      <c r="P100" s="279"/>
      <c r="Q100" s="278"/>
      <c r="R100" s="279"/>
      <c r="S100" s="278"/>
      <c r="T100" s="279"/>
      <c r="U100" s="278"/>
      <c r="V100" s="279"/>
      <c r="W100" s="278"/>
      <c r="X100" s="279"/>
      <c r="Y100" s="278"/>
      <c r="Z100" s="279"/>
      <c r="AA100" s="316"/>
      <c r="AB100" s="279"/>
      <c r="AC100" s="278"/>
      <c r="AD100" s="279"/>
      <c r="AE100" s="278"/>
      <c r="AF100" s="279"/>
      <c r="AG100" s="278"/>
      <c r="AH100" s="279"/>
      <c r="AI100" s="278"/>
      <c r="AJ100" s="279"/>
      <c r="AK100" s="278"/>
      <c r="AL100" s="279"/>
      <c r="AM100" s="316"/>
      <c r="AN100" s="279"/>
      <c r="AO100" s="278"/>
      <c r="AP100" s="279"/>
      <c r="AQ100" s="278"/>
      <c r="AR100" s="279"/>
      <c r="AS100" s="278"/>
      <c r="AT100" s="279"/>
      <c r="AU100" s="278"/>
      <c r="AV100" s="279"/>
      <c r="AW100" s="278"/>
      <c r="AX100" s="279"/>
      <c r="AY100" s="316"/>
      <c r="AZ100" s="279"/>
      <c r="BA100" s="278"/>
      <c r="BB100" s="279"/>
      <c r="BC100" s="278"/>
      <c r="BD100" s="279"/>
      <c r="BE100" s="278"/>
      <c r="BF100" s="279"/>
      <c r="BG100" s="278"/>
      <c r="BH100" s="279"/>
      <c r="BI100" s="278"/>
      <c r="BJ100" s="279"/>
      <c r="BK100" s="316"/>
      <c r="BL100" s="279"/>
      <c r="BM100" s="278"/>
      <c r="BN100" s="279"/>
      <c r="BO100" s="278"/>
      <c r="BP100" s="279"/>
      <c r="BQ100" s="278"/>
      <c r="BR100" s="279"/>
      <c r="BS100" s="278"/>
      <c r="BT100" s="279"/>
      <c r="BU100" s="278"/>
      <c r="BV100" s="279"/>
      <c r="BW100" s="316"/>
      <c r="BX100" s="279"/>
      <c r="BY100" s="278"/>
      <c r="BZ100" s="279"/>
      <c r="CA100" s="278"/>
      <c r="CB100" s="279"/>
      <c r="CC100" s="278"/>
      <c r="CD100" s="279"/>
      <c r="CE100" s="278"/>
      <c r="CF100" s="279"/>
      <c r="CG100" s="278"/>
      <c r="CH100" s="279"/>
      <c r="CI100" s="316"/>
      <c r="CJ100" s="279"/>
      <c r="CK100" s="278"/>
      <c r="CL100" s="279"/>
      <c r="CM100" s="278"/>
      <c r="CN100" s="279"/>
      <c r="CO100" s="278"/>
      <c r="CP100" s="279"/>
      <c r="CQ100" s="278"/>
      <c r="CR100" s="279"/>
      <c r="CS100" s="278"/>
      <c r="CT100" s="279"/>
      <c r="CU100" s="316"/>
      <c r="CV100" s="279"/>
      <c r="CW100" s="278"/>
      <c r="CX100" s="279"/>
      <c r="CY100" s="278"/>
      <c r="CZ100" s="279"/>
      <c r="DA100" s="278"/>
      <c r="DB100" s="279"/>
      <c r="DC100" s="278"/>
      <c r="DD100" s="279"/>
      <c r="DE100" s="278"/>
      <c r="DF100" s="279"/>
      <c r="DG100" s="316"/>
      <c r="DH100" s="279"/>
      <c r="DI100" s="278"/>
      <c r="DJ100" s="279"/>
      <c r="DK100" s="278"/>
      <c r="DL100" s="279"/>
      <c r="DM100" s="278"/>
      <c r="DN100" s="279"/>
      <c r="DO100" s="278"/>
      <c r="DP100" s="279"/>
      <c r="DQ100" s="278"/>
      <c r="DR100" s="279"/>
      <c r="DS100" s="316"/>
    </row>
    <row r="101" spans="1:123" s="72" customFormat="1">
      <c r="A101" s="367" t="s">
        <v>221</v>
      </c>
      <c r="B101" s="70">
        <f t="shared" si="530"/>
        <v>0</v>
      </c>
      <c r="C101" s="71" t="s">
        <v>156</v>
      </c>
      <c r="D101" s="277"/>
      <c r="E101" s="278"/>
      <c r="F101" s="279"/>
      <c r="G101" s="278"/>
      <c r="H101" s="279"/>
      <c r="I101" s="278"/>
      <c r="J101" s="279"/>
      <c r="K101" s="278"/>
      <c r="L101" s="279"/>
      <c r="M101" s="278"/>
      <c r="N101" s="279"/>
      <c r="O101" s="316"/>
      <c r="P101" s="279"/>
      <c r="Q101" s="278"/>
      <c r="R101" s="279"/>
      <c r="S101" s="278"/>
      <c r="T101" s="279"/>
      <c r="U101" s="278"/>
      <c r="V101" s="279"/>
      <c r="W101" s="278"/>
      <c r="X101" s="279"/>
      <c r="Y101" s="278"/>
      <c r="Z101" s="279"/>
      <c r="AA101" s="316"/>
      <c r="AB101" s="279"/>
      <c r="AC101" s="278"/>
      <c r="AD101" s="279"/>
      <c r="AE101" s="278"/>
      <c r="AF101" s="279"/>
      <c r="AG101" s="278"/>
      <c r="AH101" s="279"/>
      <c r="AI101" s="278"/>
      <c r="AJ101" s="279"/>
      <c r="AK101" s="278"/>
      <c r="AL101" s="279"/>
      <c r="AM101" s="316"/>
      <c r="AN101" s="279"/>
      <c r="AO101" s="278"/>
      <c r="AP101" s="279"/>
      <c r="AQ101" s="278"/>
      <c r="AR101" s="279"/>
      <c r="AS101" s="278"/>
      <c r="AT101" s="279"/>
      <c r="AU101" s="278"/>
      <c r="AV101" s="279"/>
      <c r="AW101" s="278"/>
      <c r="AX101" s="279"/>
      <c r="AY101" s="316"/>
      <c r="AZ101" s="279"/>
      <c r="BA101" s="278"/>
      <c r="BB101" s="279"/>
      <c r="BC101" s="278"/>
      <c r="BD101" s="279"/>
      <c r="BE101" s="278"/>
      <c r="BF101" s="279"/>
      <c r="BG101" s="278"/>
      <c r="BH101" s="279"/>
      <c r="BI101" s="278"/>
      <c r="BJ101" s="279"/>
      <c r="BK101" s="316"/>
      <c r="BL101" s="279"/>
      <c r="BM101" s="278"/>
      <c r="BN101" s="279"/>
      <c r="BO101" s="278"/>
      <c r="BP101" s="279"/>
      <c r="BQ101" s="278"/>
      <c r="BR101" s="279"/>
      <c r="BS101" s="278"/>
      <c r="BT101" s="279"/>
      <c r="BU101" s="278"/>
      <c r="BV101" s="279"/>
      <c r="BW101" s="316"/>
      <c r="BX101" s="279"/>
      <c r="BY101" s="278"/>
      <c r="BZ101" s="279"/>
      <c r="CA101" s="278"/>
      <c r="CB101" s="279"/>
      <c r="CC101" s="278"/>
      <c r="CD101" s="279"/>
      <c r="CE101" s="278"/>
      <c r="CF101" s="279"/>
      <c r="CG101" s="278"/>
      <c r="CH101" s="279"/>
      <c r="CI101" s="316"/>
      <c r="CJ101" s="279"/>
      <c r="CK101" s="278"/>
      <c r="CL101" s="279"/>
      <c r="CM101" s="278"/>
      <c r="CN101" s="279"/>
      <c r="CO101" s="278"/>
      <c r="CP101" s="279"/>
      <c r="CQ101" s="278"/>
      <c r="CR101" s="279"/>
      <c r="CS101" s="278"/>
      <c r="CT101" s="279"/>
      <c r="CU101" s="316"/>
      <c r="CV101" s="279"/>
      <c r="CW101" s="278"/>
      <c r="CX101" s="279"/>
      <c r="CY101" s="278"/>
      <c r="CZ101" s="279"/>
      <c r="DA101" s="278"/>
      <c r="DB101" s="279"/>
      <c r="DC101" s="278"/>
      <c r="DD101" s="279"/>
      <c r="DE101" s="278"/>
      <c r="DF101" s="279"/>
      <c r="DG101" s="316"/>
      <c r="DH101" s="279"/>
      <c r="DI101" s="278"/>
      <c r="DJ101" s="279"/>
      <c r="DK101" s="278"/>
      <c r="DL101" s="279"/>
      <c r="DM101" s="278"/>
      <c r="DN101" s="279"/>
      <c r="DO101" s="278"/>
      <c r="DP101" s="279"/>
      <c r="DQ101" s="278"/>
      <c r="DR101" s="279"/>
      <c r="DS101" s="316"/>
    </row>
    <row r="102" spans="1:123" s="72" customFormat="1">
      <c r="A102" s="367" t="s">
        <v>222</v>
      </c>
      <c r="B102" s="70">
        <f t="shared" si="530"/>
        <v>0</v>
      </c>
      <c r="C102" s="71" t="s">
        <v>156</v>
      </c>
      <c r="D102" s="277"/>
      <c r="E102" s="278"/>
      <c r="F102" s="279"/>
      <c r="G102" s="278"/>
      <c r="H102" s="279"/>
      <c r="I102" s="278"/>
      <c r="J102" s="279"/>
      <c r="K102" s="278"/>
      <c r="L102" s="279"/>
      <c r="M102" s="278"/>
      <c r="N102" s="279"/>
      <c r="O102" s="316"/>
      <c r="P102" s="279"/>
      <c r="Q102" s="278"/>
      <c r="R102" s="279"/>
      <c r="S102" s="278"/>
      <c r="T102" s="279"/>
      <c r="U102" s="278"/>
      <c r="V102" s="279"/>
      <c r="W102" s="278"/>
      <c r="X102" s="279"/>
      <c r="Y102" s="278"/>
      <c r="Z102" s="279"/>
      <c r="AA102" s="316"/>
      <c r="AB102" s="279"/>
      <c r="AC102" s="278"/>
      <c r="AD102" s="279"/>
      <c r="AE102" s="278"/>
      <c r="AF102" s="279"/>
      <c r="AG102" s="278"/>
      <c r="AH102" s="279"/>
      <c r="AI102" s="278"/>
      <c r="AJ102" s="279"/>
      <c r="AK102" s="278"/>
      <c r="AL102" s="279"/>
      <c r="AM102" s="316"/>
      <c r="AN102" s="279"/>
      <c r="AO102" s="278"/>
      <c r="AP102" s="279"/>
      <c r="AQ102" s="278"/>
      <c r="AR102" s="279"/>
      <c r="AS102" s="278"/>
      <c r="AT102" s="279"/>
      <c r="AU102" s="278"/>
      <c r="AV102" s="279"/>
      <c r="AW102" s="278"/>
      <c r="AX102" s="279"/>
      <c r="AY102" s="316"/>
      <c r="AZ102" s="279"/>
      <c r="BA102" s="278"/>
      <c r="BB102" s="279"/>
      <c r="BC102" s="278"/>
      <c r="BD102" s="279"/>
      <c r="BE102" s="278"/>
      <c r="BF102" s="279"/>
      <c r="BG102" s="278"/>
      <c r="BH102" s="279"/>
      <c r="BI102" s="278"/>
      <c r="BJ102" s="279"/>
      <c r="BK102" s="316"/>
      <c r="BL102" s="279"/>
      <c r="BM102" s="278"/>
      <c r="BN102" s="279"/>
      <c r="BO102" s="278"/>
      <c r="BP102" s="279"/>
      <c r="BQ102" s="278"/>
      <c r="BR102" s="279"/>
      <c r="BS102" s="278"/>
      <c r="BT102" s="279"/>
      <c r="BU102" s="278"/>
      <c r="BV102" s="279"/>
      <c r="BW102" s="316"/>
      <c r="BX102" s="279"/>
      <c r="BY102" s="278"/>
      <c r="BZ102" s="279"/>
      <c r="CA102" s="278"/>
      <c r="CB102" s="279"/>
      <c r="CC102" s="278"/>
      <c r="CD102" s="279"/>
      <c r="CE102" s="278"/>
      <c r="CF102" s="279"/>
      <c r="CG102" s="278"/>
      <c r="CH102" s="279"/>
      <c r="CI102" s="316"/>
      <c r="CJ102" s="279"/>
      <c r="CK102" s="278"/>
      <c r="CL102" s="279"/>
      <c r="CM102" s="278"/>
      <c r="CN102" s="279"/>
      <c r="CO102" s="278"/>
      <c r="CP102" s="279"/>
      <c r="CQ102" s="278"/>
      <c r="CR102" s="279"/>
      <c r="CS102" s="278"/>
      <c r="CT102" s="279"/>
      <c r="CU102" s="316"/>
      <c r="CV102" s="279"/>
      <c r="CW102" s="278"/>
      <c r="CX102" s="279"/>
      <c r="CY102" s="278"/>
      <c r="CZ102" s="279"/>
      <c r="DA102" s="278"/>
      <c r="DB102" s="279"/>
      <c r="DC102" s="278"/>
      <c r="DD102" s="279"/>
      <c r="DE102" s="278"/>
      <c r="DF102" s="279"/>
      <c r="DG102" s="316"/>
      <c r="DH102" s="279"/>
      <c r="DI102" s="278"/>
      <c r="DJ102" s="279"/>
      <c r="DK102" s="278"/>
      <c r="DL102" s="279"/>
      <c r="DM102" s="278"/>
      <c r="DN102" s="279"/>
      <c r="DO102" s="278"/>
      <c r="DP102" s="279"/>
      <c r="DQ102" s="278"/>
      <c r="DR102" s="279"/>
      <c r="DS102" s="316"/>
    </row>
    <row r="103" spans="1:123">
      <c r="A103" s="371" t="s">
        <v>223</v>
      </c>
      <c r="B103" s="44">
        <f t="shared" si="530"/>
        <v>0</v>
      </c>
      <c r="C103" s="73" t="s">
        <v>156</v>
      </c>
      <c r="D103" s="357">
        <f t="shared" ref="D103:N103" si="1045">D88+D90+D96+D102</f>
        <v>0</v>
      </c>
      <c r="E103" s="281" t="s">
        <v>156</v>
      </c>
      <c r="F103" s="104">
        <f t="shared" si="1045"/>
        <v>0</v>
      </c>
      <c r="G103" s="281" t="s">
        <v>156</v>
      </c>
      <c r="H103" s="104">
        <f t="shared" si="1045"/>
        <v>0</v>
      </c>
      <c r="I103" s="281" t="s">
        <v>156</v>
      </c>
      <c r="J103" s="104">
        <f t="shared" si="1045"/>
        <v>0</v>
      </c>
      <c r="K103" s="281" t="s">
        <v>156</v>
      </c>
      <c r="L103" s="104">
        <f t="shared" si="1045"/>
        <v>0</v>
      </c>
      <c r="M103" s="281" t="s">
        <v>156</v>
      </c>
      <c r="N103" s="104">
        <f t="shared" si="1045"/>
        <v>0</v>
      </c>
      <c r="O103" s="317" t="s">
        <v>156</v>
      </c>
      <c r="P103" s="104">
        <f t="shared" ref="P103" si="1046">P88+P90+P96+P102</f>
        <v>0</v>
      </c>
      <c r="Q103" s="281" t="s">
        <v>156</v>
      </c>
      <c r="R103" s="104">
        <f t="shared" ref="R103" si="1047">R88+R90+R96+R102</f>
        <v>0</v>
      </c>
      <c r="S103" s="281" t="s">
        <v>156</v>
      </c>
      <c r="T103" s="104">
        <f t="shared" ref="T103" si="1048">T88+T90+T96+T102</f>
        <v>0</v>
      </c>
      <c r="U103" s="281" t="s">
        <v>156</v>
      </c>
      <c r="V103" s="104">
        <f t="shared" ref="V103" si="1049">V88+V90+V96+V102</f>
        <v>0</v>
      </c>
      <c r="W103" s="281" t="s">
        <v>156</v>
      </c>
      <c r="X103" s="104">
        <f t="shared" ref="X103" si="1050">X88+X90+X96+X102</f>
        <v>0</v>
      </c>
      <c r="Y103" s="281" t="s">
        <v>156</v>
      </c>
      <c r="Z103" s="104">
        <f t="shared" ref="Z103" si="1051">Z88+Z90+Z96+Z102</f>
        <v>0</v>
      </c>
      <c r="AA103" s="317" t="s">
        <v>156</v>
      </c>
      <c r="AB103" s="104">
        <f t="shared" ref="AB103:CJ103" si="1052">AB88+AB90+AB96+AB102</f>
        <v>0</v>
      </c>
      <c r="AC103" s="281" t="s">
        <v>156</v>
      </c>
      <c r="AD103" s="104">
        <f t="shared" ref="AD103" si="1053">AD88+AD90+AD96+AD102</f>
        <v>0</v>
      </c>
      <c r="AE103" s="281" t="s">
        <v>156</v>
      </c>
      <c r="AF103" s="104">
        <f t="shared" ref="AF103" si="1054">AF88+AF90+AF96+AF102</f>
        <v>0</v>
      </c>
      <c r="AG103" s="281" t="s">
        <v>156</v>
      </c>
      <c r="AH103" s="104">
        <f t="shared" ref="AH103" si="1055">AH88+AH90+AH96+AH102</f>
        <v>0</v>
      </c>
      <c r="AI103" s="281" t="s">
        <v>156</v>
      </c>
      <c r="AJ103" s="104">
        <f t="shared" ref="AJ103" si="1056">AJ88+AJ90+AJ96+AJ102</f>
        <v>0</v>
      </c>
      <c r="AK103" s="281" t="s">
        <v>156</v>
      </c>
      <c r="AL103" s="104">
        <f t="shared" ref="AL103" si="1057">AL88+AL90+AL96+AL102</f>
        <v>0</v>
      </c>
      <c r="AM103" s="317" t="s">
        <v>156</v>
      </c>
      <c r="AN103" s="104">
        <f t="shared" si="1052"/>
        <v>0</v>
      </c>
      <c r="AO103" s="281" t="s">
        <v>156</v>
      </c>
      <c r="AP103" s="104">
        <f t="shared" ref="AP103" si="1058">AP88+AP90+AP96+AP102</f>
        <v>0</v>
      </c>
      <c r="AQ103" s="281" t="s">
        <v>156</v>
      </c>
      <c r="AR103" s="104">
        <f t="shared" ref="AR103" si="1059">AR88+AR90+AR96+AR102</f>
        <v>0</v>
      </c>
      <c r="AS103" s="281" t="s">
        <v>156</v>
      </c>
      <c r="AT103" s="104">
        <f t="shared" ref="AT103" si="1060">AT88+AT90+AT96+AT102</f>
        <v>0</v>
      </c>
      <c r="AU103" s="281" t="s">
        <v>156</v>
      </c>
      <c r="AV103" s="104">
        <f t="shared" ref="AV103" si="1061">AV88+AV90+AV96+AV102</f>
        <v>0</v>
      </c>
      <c r="AW103" s="281" t="s">
        <v>156</v>
      </c>
      <c r="AX103" s="104">
        <f t="shared" ref="AX103" si="1062">AX88+AX90+AX96+AX102</f>
        <v>0</v>
      </c>
      <c r="AY103" s="317" t="s">
        <v>156</v>
      </c>
      <c r="AZ103" s="104">
        <f t="shared" si="1052"/>
        <v>0</v>
      </c>
      <c r="BA103" s="281" t="s">
        <v>156</v>
      </c>
      <c r="BB103" s="104">
        <f t="shared" ref="BB103" si="1063">BB88+BB90+BB96+BB102</f>
        <v>0</v>
      </c>
      <c r="BC103" s="281" t="s">
        <v>156</v>
      </c>
      <c r="BD103" s="104">
        <f t="shared" ref="BD103" si="1064">BD88+BD90+BD96+BD102</f>
        <v>0</v>
      </c>
      <c r="BE103" s="281" t="s">
        <v>156</v>
      </c>
      <c r="BF103" s="104">
        <f t="shared" ref="BF103" si="1065">BF88+BF90+BF96+BF102</f>
        <v>0</v>
      </c>
      <c r="BG103" s="281" t="s">
        <v>156</v>
      </c>
      <c r="BH103" s="104">
        <f t="shared" ref="BH103" si="1066">BH88+BH90+BH96+BH102</f>
        <v>0</v>
      </c>
      <c r="BI103" s="281" t="s">
        <v>156</v>
      </c>
      <c r="BJ103" s="104">
        <f t="shared" ref="BJ103" si="1067">BJ88+BJ90+BJ96+BJ102</f>
        <v>0</v>
      </c>
      <c r="BK103" s="317" t="s">
        <v>156</v>
      </c>
      <c r="BL103" s="104">
        <f t="shared" si="1052"/>
        <v>0</v>
      </c>
      <c r="BM103" s="281" t="s">
        <v>156</v>
      </c>
      <c r="BN103" s="104">
        <f t="shared" ref="BN103" si="1068">BN88+BN90+BN96+BN102</f>
        <v>0</v>
      </c>
      <c r="BO103" s="281" t="s">
        <v>156</v>
      </c>
      <c r="BP103" s="104">
        <f t="shared" ref="BP103" si="1069">BP88+BP90+BP96+BP102</f>
        <v>0</v>
      </c>
      <c r="BQ103" s="281" t="s">
        <v>156</v>
      </c>
      <c r="BR103" s="104">
        <f t="shared" ref="BR103" si="1070">BR88+BR90+BR96+BR102</f>
        <v>0</v>
      </c>
      <c r="BS103" s="281" t="s">
        <v>156</v>
      </c>
      <c r="BT103" s="104">
        <f t="shared" ref="BT103" si="1071">BT88+BT90+BT96+BT102</f>
        <v>0</v>
      </c>
      <c r="BU103" s="281" t="s">
        <v>156</v>
      </c>
      <c r="BV103" s="104">
        <f t="shared" ref="BV103" si="1072">BV88+BV90+BV96+BV102</f>
        <v>0</v>
      </c>
      <c r="BW103" s="317" t="s">
        <v>156</v>
      </c>
      <c r="BX103" s="104">
        <f t="shared" si="1052"/>
        <v>0</v>
      </c>
      <c r="BY103" s="281" t="s">
        <v>156</v>
      </c>
      <c r="BZ103" s="104">
        <f t="shared" ref="BZ103" si="1073">BZ88+BZ90+BZ96+BZ102</f>
        <v>0</v>
      </c>
      <c r="CA103" s="281" t="s">
        <v>156</v>
      </c>
      <c r="CB103" s="104">
        <f t="shared" ref="CB103" si="1074">CB88+CB90+CB96+CB102</f>
        <v>0</v>
      </c>
      <c r="CC103" s="281" t="s">
        <v>156</v>
      </c>
      <c r="CD103" s="104">
        <f t="shared" ref="CD103" si="1075">CD88+CD90+CD96+CD102</f>
        <v>0</v>
      </c>
      <c r="CE103" s="281" t="s">
        <v>156</v>
      </c>
      <c r="CF103" s="104">
        <f t="shared" ref="CF103" si="1076">CF88+CF90+CF96+CF102</f>
        <v>0</v>
      </c>
      <c r="CG103" s="281" t="s">
        <v>156</v>
      </c>
      <c r="CH103" s="104">
        <f t="shared" ref="CH103" si="1077">CH88+CH90+CH96+CH102</f>
        <v>0</v>
      </c>
      <c r="CI103" s="317" t="s">
        <v>156</v>
      </c>
      <c r="CJ103" s="104">
        <f t="shared" si="1052"/>
        <v>0</v>
      </c>
      <c r="CK103" s="281" t="s">
        <v>156</v>
      </c>
      <c r="CL103" s="104">
        <f t="shared" ref="CL103" si="1078">CL88+CL90+CL96+CL102</f>
        <v>0</v>
      </c>
      <c r="CM103" s="281" t="s">
        <v>156</v>
      </c>
      <c r="CN103" s="104">
        <f t="shared" ref="CN103" si="1079">CN88+CN90+CN96+CN102</f>
        <v>0</v>
      </c>
      <c r="CO103" s="281" t="s">
        <v>156</v>
      </c>
      <c r="CP103" s="104">
        <f t="shared" ref="CP103" si="1080">CP88+CP90+CP96+CP102</f>
        <v>0</v>
      </c>
      <c r="CQ103" s="281" t="s">
        <v>156</v>
      </c>
      <c r="CR103" s="104">
        <f t="shared" ref="CR103" si="1081">CR88+CR90+CR96+CR102</f>
        <v>0</v>
      </c>
      <c r="CS103" s="281" t="s">
        <v>156</v>
      </c>
      <c r="CT103" s="104">
        <f t="shared" ref="CT103" si="1082">CT88+CT90+CT96+CT102</f>
        <v>0</v>
      </c>
      <c r="CU103" s="317" t="s">
        <v>156</v>
      </c>
      <c r="CV103" s="104">
        <f t="shared" ref="CV103:DH103" si="1083">CV88+CV90+CV96+CV102</f>
        <v>0</v>
      </c>
      <c r="CW103" s="281" t="s">
        <v>156</v>
      </c>
      <c r="CX103" s="104">
        <f t="shared" ref="CX103" si="1084">CX88+CX90+CX96+CX102</f>
        <v>0</v>
      </c>
      <c r="CY103" s="281" t="s">
        <v>156</v>
      </c>
      <c r="CZ103" s="104">
        <f t="shared" ref="CZ103" si="1085">CZ88+CZ90+CZ96+CZ102</f>
        <v>0</v>
      </c>
      <c r="DA103" s="281" t="s">
        <v>156</v>
      </c>
      <c r="DB103" s="104">
        <f t="shared" ref="DB103" si="1086">DB88+DB90+DB96+DB102</f>
        <v>0</v>
      </c>
      <c r="DC103" s="281" t="s">
        <v>156</v>
      </c>
      <c r="DD103" s="104">
        <f t="shared" ref="DD103" si="1087">DD88+DD90+DD96+DD102</f>
        <v>0</v>
      </c>
      <c r="DE103" s="281" t="s">
        <v>156</v>
      </c>
      <c r="DF103" s="104">
        <f t="shared" ref="DF103" si="1088">DF88+DF90+DF96+DF102</f>
        <v>0</v>
      </c>
      <c r="DG103" s="317" t="s">
        <v>156</v>
      </c>
      <c r="DH103" s="104">
        <f t="shared" si="1083"/>
        <v>0</v>
      </c>
      <c r="DI103" s="281" t="s">
        <v>156</v>
      </c>
      <c r="DJ103" s="104">
        <f t="shared" ref="DJ103" si="1089">DJ88+DJ90+DJ96+DJ102</f>
        <v>0</v>
      </c>
      <c r="DK103" s="281" t="s">
        <v>156</v>
      </c>
      <c r="DL103" s="104">
        <f t="shared" ref="DL103" si="1090">DL88+DL90+DL96+DL102</f>
        <v>0</v>
      </c>
      <c r="DM103" s="281" t="s">
        <v>156</v>
      </c>
      <c r="DN103" s="104">
        <f t="shared" ref="DN103" si="1091">DN88+DN90+DN96+DN102</f>
        <v>0</v>
      </c>
      <c r="DO103" s="281" t="s">
        <v>156</v>
      </c>
      <c r="DP103" s="104">
        <f t="shared" ref="DP103" si="1092">DP88+DP90+DP96+DP102</f>
        <v>0</v>
      </c>
      <c r="DQ103" s="281" t="s">
        <v>156</v>
      </c>
      <c r="DR103" s="104">
        <f t="shared" ref="DR103" si="1093">DR88+DR90+DR96+DR102</f>
        <v>0</v>
      </c>
      <c r="DS103" s="317" t="s">
        <v>156</v>
      </c>
    </row>
    <row r="104" spans="1:123" s="77" customFormat="1">
      <c r="A104" s="374" t="s">
        <v>158</v>
      </c>
      <c r="B104" s="75">
        <f t="shared" si="530"/>
        <v>0</v>
      </c>
      <c r="C104" s="76" t="s">
        <v>156</v>
      </c>
      <c r="D104" s="358">
        <f t="shared" ref="D104:N104" si="1094">D89+D91+D97</f>
        <v>0</v>
      </c>
      <c r="E104" s="284" t="s">
        <v>156</v>
      </c>
      <c r="F104" s="105">
        <f t="shared" si="1094"/>
        <v>0</v>
      </c>
      <c r="G104" s="284" t="s">
        <v>156</v>
      </c>
      <c r="H104" s="105">
        <f t="shared" si="1094"/>
        <v>0</v>
      </c>
      <c r="I104" s="284" t="s">
        <v>156</v>
      </c>
      <c r="J104" s="105">
        <f t="shared" si="1094"/>
        <v>0</v>
      </c>
      <c r="K104" s="284" t="s">
        <v>156</v>
      </c>
      <c r="L104" s="105">
        <f t="shared" si="1094"/>
        <v>0</v>
      </c>
      <c r="M104" s="284" t="s">
        <v>156</v>
      </c>
      <c r="N104" s="105">
        <f t="shared" si="1094"/>
        <v>0</v>
      </c>
      <c r="O104" s="318" t="s">
        <v>156</v>
      </c>
      <c r="P104" s="105">
        <f t="shared" ref="P104" si="1095">P89+P91+P97</f>
        <v>0</v>
      </c>
      <c r="Q104" s="284" t="s">
        <v>156</v>
      </c>
      <c r="R104" s="105">
        <f t="shared" ref="R104" si="1096">R89+R91+R97</f>
        <v>0</v>
      </c>
      <c r="S104" s="284" t="s">
        <v>156</v>
      </c>
      <c r="T104" s="105">
        <f t="shared" ref="T104" si="1097">T89+T91+T97</f>
        <v>0</v>
      </c>
      <c r="U104" s="284" t="s">
        <v>156</v>
      </c>
      <c r="V104" s="105">
        <f t="shared" ref="V104" si="1098">V89+V91+V97</f>
        <v>0</v>
      </c>
      <c r="W104" s="284" t="s">
        <v>156</v>
      </c>
      <c r="X104" s="105">
        <f t="shared" ref="X104" si="1099">X89+X91+X97</f>
        <v>0</v>
      </c>
      <c r="Y104" s="284" t="s">
        <v>156</v>
      </c>
      <c r="Z104" s="105">
        <f t="shared" ref="Z104" si="1100">Z89+Z91+Z97</f>
        <v>0</v>
      </c>
      <c r="AA104" s="318" t="s">
        <v>156</v>
      </c>
      <c r="AB104" s="105">
        <f t="shared" ref="AB104:CJ104" si="1101">AB89+AB91+AB97</f>
        <v>0</v>
      </c>
      <c r="AC104" s="284" t="s">
        <v>156</v>
      </c>
      <c r="AD104" s="105">
        <f t="shared" ref="AD104" si="1102">AD89+AD91+AD97</f>
        <v>0</v>
      </c>
      <c r="AE104" s="284" t="s">
        <v>156</v>
      </c>
      <c r="AF104" s="105">
        <f t="shared" ref="AF104" si="1103">AF89+AF91+AF97</f>
        <v>0</v>
      </c>
      <c r="AG104" s="284" t="s">
        <v>156</v>
      </c>
      <c r="AH104" s="105">
        <f t="shared" ref="AH104" si="1104">AH89+AH91+AH97</f>
        <v>0</v>
      </c>
      <c r="AI104" s="284" t="s">
        <v>156</v>
      </c>
      <c r="AJ104" s="105">
        <f t="shared" ref="AJ104" si="1105">AJ89+AJ91+AJ97</f>
        <v>0</v>
      </c>
      <c r="AK104" s="284" t="s">
        <v>156</v>
      </c>
      <c r="AL104" s="105">
        <f t="shared" ref="AL104" si="1106">AL89+AL91+AL97</f>
        <v>0</v>
      </c>
      <c r="AM104" s="318" t="s">
        <v>156</v>
      </c>
      <c r="AN104" s="105">
        <f t="shared" si="1101"/>
        <v>0</v>
      </c>
      <c r="AO104" s="284" t="s">
        <v>156</v>
      </c>
      <c r="AP104" s="105">
        <f t="shared" ref="AP104" si="1107">AP89+AP91+AP97</f>
        <v>0</v>
      </c>
      <c r="AQ104" s="284" t="s">
        <v>156</v>
      </c>
      <c r="AR104" s="105">
        <f t="shared" ref="AR104" si="1108">AR89+AR91+AR97</f>
        <v>0</v>
      </c>
      <c r="AS104" s="284" t="s">
        <v>156</v>
      </c>
      <c r="AT104" s="105">
        <f t="shared" ref="AT104" si="1109">AT89+AT91+AT97</f>
        <v>0</v>
      </c>
      <c r="AU104" s="284" t="s">
        <v>156</v>
      </c>
      <c r="AV104" s="105">
        <f t="shared" ref="AV104" si="1110">AV89+AV91+AV97</f>
        <v>0</v>
      </c>
      <c r="AW104" s="284" t="s">
        <v>156</v>
      </c>
      <c r="AX104" s="105">
        <f t="shared" ref="AX104" si="1111">AX89+AX91+AX97</f>
        <v>0</v>
      </c>
      <c r="AY104" s="318" t="s">
        <v>156</v>
      </c>
      <c r="AZ104" s="105">
        <f t="shared" si="1101"/>
        <v>0</v>
      </c>
      <c r="BA104" s="284" t="s">
        <v>156</v>
      </c>
      <c r="BB104" s="105">
        <f t="shared" ref="BB104" si="1112">BB89+BB91+BB97</f>
        <v>0</v>
      </c>
      <c r="BC104" s="284" t="s">
        <v>156</v>
      </c>
      <c r="BD104" s="105">
        <f t="shared" ref="BD104" si="1113">BD89+BD91+BD97</f>
        <v>0</v>
      </c>
      <c r="BE104" s="284" t="s">
        <v>156</v>
      </c>
      <c r="BF104" s="105">
        <f t="shared" ref="BF104" si="1114">BF89+BF91+BF97</f>
        <v>0</v>
      </c>
      <c r="BG104" s="284" t="s">
        <v>156</v>
      </c>
      <c r="BH104" s="105">
        <f t="shared" ref="BH104" si="1115">BH89+BH91+BH97</f>
        <v>0</v>
      </c>
      <c r="BI104" s="284" t="s">
        <v>156</v>
      </c>
      <c r="BJ104" s="105">
        <f t="shared" ref="BJ104" si="1116">BJ89+BJ91+BJ97</f>
        <v>0</v>
      </c>
      <c r="BK104" s="318" t="s">
        <v>156</v>
      </c>
      <c r="BL104" s="105">
        <f t="shared" si="1101"/>
        <v>0</v>
      </c>
      <c r="BM104" s="284" t="s">
        <v>156</v>
      </c>
      <c r="BN104" s="105">
        <f t="shared" ref="BN104" si="1117">BN89+BN91+BN97</f>
        <v>0</v>
      </c>
      <c r="BO104" s="284" t="s">
        <v>156</v>
      </c>
      <c r="BP104" s="105">
        <f t="shared" ref="BP104" si="1118">BP89+BP91+BP97</f>
        <v>0</v>
      </c>
      <c r="BQ104" s="284" t="s">
        <v>156</v>
      </c>
      <c r="BR104" s="105">
        <f t="shared" ref="BR104" si="1119">BR89+BR91+BR97</f>
        <v>0</v>
      </c>
      <c r="BS104" s="284" t="s">
        <v>156</v>
      </c>
      <c r="BT104" s="105">
        <f t="shared" ref="BT104" si="1120">BT89+BT91+BT97</f>
        <v>0</v>
      </c>
      <c r="BU104" s="284" t="s">
        <v>156</v>
      </c>
      <c r="BV104" s="105">
        <f t="shared" ref="BV104" si="1121">BV89+BV91+BV97</f>
        <v>0</v>
      </c>
      <c r="BW104" s="318" t="s">
        <v>156</v>
      </c>
      <c r="BX104" s="105">
        <f t="shared" si="1101"/>
        <v>0</v>
      </c>
      <c r="BY104" s="284" t="s">
        <v>156</v>
      </c>
      <c r="BZ104" s="105">
        <f t="shared" ref="BZ104" si="1122">BZ89+BZ91+BZ97</f>
        <v>0</v>
      </c>
      <c r="CA104" s="284" t="s">
        <v>156</v>
      </c>
      <c r="CB104" s="105">
        <f t="shared" ref="CB104" si="1123">CB89+CB91+CB97</f>
        <v>0</v>
      </c>
      <c r="CC104" s="284" t="s">
        <v>156</v>
      </c>
      <c r="CD104" s="105">
        <f t="shared" ref="CD104" si="1124">CD89+CD91+CD97</f>
        <v>0</v>
      </c>
      <c r="CE104" s="284" t="s">
        <v>156</v>
      </c>
      <c r="CF104" s="105">
        <f t="shared" ref="CF104" si="1125">CF89+CF91+CF97</f>
        <v>0</v>
      </c>
      <c r="CG104" s="284" t="s">
        <v>156</v>
      </c>
      <c r="CH104" s="105">
        <f t="shared" ref="CH104" si="1126">CH89+CH91+CH97</f>
        <v>0</v>
      </c>
      <c r="CI104" s="318" t="s">
        <v>156</v>
      </c>
      <c r="CJ104" s="105">
        <f t="shared" si="1101"/>
        <v>0</v>
      </c>
      <c r="CK104" s="284" t="s">
        <v>156</v>
      </c>
      <c r="CL104" s="105">
        <f t="shared" ref="CL104" si="1127">CL89+CL91+CL97</f>
        <v>0</v>
      </c>
      <c r="CM104" s="284" t="s">
        <v>156</v>
      </c>
      <c r="CN104" s="105">
        <f t="shared" ref="CN104" si="1128">CN89+CN91+CN97</f>
        <v>0</v>
      </c>
      <c r="CO104" s="284" t="s">
        <v>156</v>
      </c>
      <c r="CP104" s="105">
        <f t="shared" ref="CP104" si="1129">CP89+CP91+CP97</f>
        <v>0</v>
      </c>
      <c r="CQ104" s="284" t="s">
        <v>156</v>
      </c>
      <c r="CR104" s="105">
        <f t="shared" ref="CR104" si="1130">CR89+CR91+CR97</f>
        <v>0</v>
      </c>
      <c r="CS104" s="284" t="s">
        <v>156</v>
      </c>
      <c r="CT104" s="105">
        <f t="shared" ref="CT104" si="1131">CT89+CT91+CT97</f>
        <v>0</v>
      </c>
      <c r="CU104" s="318" t="s">
        <v>156</v>
      </c>
      <c r="CV104" s="105">
        <f t="shared" ref="CV104:DH104" si="1132">CV89+CV91+CV97</f>
        <v>0</v>
      </c>
      <c r="CW104" s="284" t="s">
        <v>156</v>
      </c>
      <c r="CX104" s="105">
        <f t="shared" ref="CX104" si="1133">CX89+CX91+CX97</f>
        <v>0</v>
      </c>
      <c r="CY104" s="284" t="s">
        <v>156</v>
      </c>
      <c r="CZ104" s="105">
        <f t="shared" ref="CZ104" si="1134">CZ89+CZ91+CZ97</f>
        <v>0</v>
      </c>
      <c r="DA104" s="284" t="s">
        <v>156</v>
      </c>
      <c r="DB104" s="105">
        <f t="shared" ref="DB104" si="1135">DB89+DB91+DB97</f>
        <v>0</v>
      </c>
      <c r="DC104" s="284" t="s">
        <v>156</v>
      </c>
      <c r="DD104" s="105">
        <f t="shared" ref="DD104" si="1136">DD89+DD91+DD97</f>
        <v>0</v>
      </c>
      <c r="DE104" s="284" t="s">
        <v>156</v>
      </c>
      <c r="DF104" s="105">
        <f t="shared" ref="DF104" si="1137">DF89+DF91+DF97</f>
        <v>0</v>
      </c>
      <c r="DG104" s="318" t="s">
        <v>156</v>
      </c>
      <c r="DH104" s="105">
        <f t="shared" si="1132"/>
        <v>0</v>
      </c>
      <c r="DI104" s="284" t="s">
        <v>156</v>
      </c>
      <c r="DJ104" s="105">
        <f t="shared" ref="DJ104" si="1138">DJ89+DJ91+DJ97</f>
        <v>0</v>
      </c>
      <c r="DK104" s="284" t="s">
        <v>156</v>
      </c>
      <c r="DL104" s="105">
        <f t="shared" ref="DL104" si="1139">DL89+DL91+DL97</f>
        <v>0</v>
      </c>
      <c r="DM104" s="284" t="s">
        <v>156</v>
      </c>
      <c r="DN104" s="105">
        <f t="shared" ref="DN104" si="1140">DN89+DN91+DN97</f>
        <v>0</v>
      </c>
      <c r="DO104" s="284" t="s">
        <v>156</v>
      </c>
      <c r="DP104" s="105">
        <f t="shared" ref="DP104" si="1141">DP89+DP91+DP97</f>
        <v>0</v>
      </c>
      <c r="DQ104" s="284" t="s">
        <v>156</v>
      </c>
      <c r="DR104" s="105">
        <f t="shared" ref="DR104" si="1142">DR89+DR91+DR97</f>
        <v>0</v>
      </c>
      <c r="DS104" s="318" t="s">
        <v>156</v>
      </c>
    </row>
    <row r="105" spans="1:123" s="72" customFormat="1">
      <c r="A105" s="373" t="s">
        <v>224</v>
      </c>
      <c r="B105" s="70">
        <f t="shared" si="530"/>
        <v>0</v>
      </c>
      <c r="C105" s="71" t="s">
        <v>156</v>
      </c>
      <c r="D105" s="359">
        <f t="shared" ref="D105:N105" si="1143">D106+D107+D108</f>
        <v>0</v>
      </c>
      <c r="E105" s="278" t="s">
        <v>156</v>
      </c>
      <c r="F105" s="106">
        <f t="shared" si="1143"/>
        <v>0</v>
      </c>
      <c r="G105" s="278" t="s">
        <v>156</v>
      </c>
      <c r="H105" s="106">
        <f t="shared" si="1143"/>
        <v>0</v>
      </c>
      <c r="I105" s="278" t="s">
        <v>156</v>
      </c>
      <c r="J105" s="106">
        <f t="shared" si="1143"/>
        <v>0</v>
      </c>
      <c r="K105" s="278" t="s">
        <v>156</v>
      </c>
      <c r="L105" s="106">
        <f t="shared" si="1143"/>
        <v>0</v>
      </c>
      <c r="M105" s="278" t="s">
        <v>156</v>
      </c>
      <c r="N105" s="106">
        <f t="shared" si="1143"/>
        <v>0</v>
      </c>
      <c r="O105" s="316" t="s">
        <v>156</v>
      </c>
      <c r="P105" s="106">
        <f t="shared" ref="P105" si="1144">P106+P107+P108</f>
        <v>0</v>
      </c>
      <c r="Q105" s="278" t="s">
        <v>156</v>
      </c>
      <c r="R105" s="106">
        <f t="shared" ref="R105" si="1145">R106+R107+R108</f>
        <v>0</v>
      </c>
      <c r="S105" s="278" t="s">
        <v>156</v>
      </c>
      <c r="T105" s="106">
        <f t="shared" ref="T105" si="1146">T106+T107+T108</f>
        <v>0</v>
      </c>
      <c r="U105" s="278" t="s">
        <v>156</v>
      </c>
      <c r="V105" s="106">
        <f t="shared" ref="V105" si="1147">V106+V107+V108</f>
        <v>0</v>
      </c>
      <c r="W105" s="278" t="s">
        <v>156</v>
      </c>
      <c r="X105" s="106">
        <f t="shared" ref="X105" si="1148">X106+X107+X108</f>
        <v>0</v>
      </c>
      <c r="Y105" s="278" t="s">
        <v>156</v>
      </c>
      <c r="Z105" s="106">
        <f t="shared" ref="Z105" si="1149">Z106+Z107+Z108</f>
        <v>0</v>
      </c>
      <c r="AA105" s="316" t="s">
        <v>156</v>
      </c>
      <c r="AB105" s="106">
        <f t="shared" ref="AB105:CJ105" si="1150">AB106+AB107+AB108</f>
        <v>0</v>
      </c>
      <c r="AC105" s="278" t="s">
        <v>156</v>
      </c>
      <c r="AD105" s="106">
        <f t="shared" ref="AD105" si="1151">AD106+AD107+AD108</f>
        <v>0</v>
      </c>
      <c r="AE105" s="278" t="s">
        <v>156</v>
      </c>
      <c r="AF105" s="106">
        <f t="shared" ref="AF105" si="1152">AF106+AF107+AF108</f>
        <v>0</v>
      </c>
      <c r="AG105" s="278" t="s">
        <v>156</v>
      </c>
      <c r="AH105" s="106">
        <f t="shared" ref="AH105" si="1153">AH106+AH107+AH108</f>
        <v>0</v>
      </c>
      <c r="AI105" s="278" t="s">
        <v>156</v>
      </c>
      <c r="AJ105" s="106">
        <f t="shared" ref="AJ105" si="1154">AJ106+AJ107+AJ108</f>
        <v>0</v>
      </c>
      <c r="AK105" s="278" t="s">
        <v>156</v>
      </c>
      <c r="AL105" s="106">
        <f t="shared" ref="AL105" si="1155">AL106+AL107+AL108</f>
        <v>0</v>
      </c>
      <c r="AM105" s="316" t="s">
        <v>156</v>
      </c>
      <c r="AN105" s="106">
        <f t="shared" si="1150"/>
        <v>0</v>
      </c>
      <c r="AO105" s="278" t="s">
        <v>156</v>
      </c>
      <c r="AP105" s="106">
        <f t="shared" ref="AP105" si="1156">AP106+AP107+AP108</f>
        <v>0</v>
      </c>
      <c r="AQ105" s="278" t="s">
        <v>156</v>
      </c>
      <c r="AR105" s="106">
        <f t="shared" ref="AR105" si="1157">AR106+AR107+AR108</f>
        <v>0</v>
      </c>
      <c r="AS105" s="278" t="s">
        <v>156</v>
      </c>
      <c r="AT105" s="106">
        <f t="shared" ref="AT105" si="1158">AT106+AT107+AT108</f>
        <v>0</v>
      </c>
      <c r="AU105" s="278" t="s">
        <v>156</v>
      </c>
      <c r="AV105" s="106">
        <f t="shared" ref="AV105" si="1159">AV106+AV107+AV108</f>
        <v>0</v>
      </c>
      <c r="AW105" s="278" t="s">
        <v>156</v>
      </c>
      <c r="AX105" s="106">
        <f t="shared" ref="AX105" si="1160">AX106+AX107+AX108</f>
        <v>0</v>
      </c>
      <c r="AY105" s="316" t="s">
        <v>156</v>
      </c>
      <c r="AZ105" s="106">
        <f t="shared" si="1150"/>
        <v>0</v>
      </c>
      <c r="BA105" s="278" t="s">
        <v>156</v>
      </c>
      <c r="BB105" s="106">
        <f t="shared" ref="BB105" si="1161">BB106+BB107+BB108</f>
        <v>0</v>
      </c>
      <c r="BC105" s="278" t="s">
        <v>156</v>
      </c>
      <c r="BD105" s="106">
        <f t="shared" ref="BD105" si="1162">BD106+BD107+BD108</f>
        <v>0</v>
      </c>
      <c r="BE105" s="278" t="s">
        <v>156</v>
      </c>
      <c r="BF105" s="106">
        <f t="shared" ref="BF105" si="1163">BF106+BF107+BF108</f>
        <v>0</v>
      </c>
      <c r="BG105" s="278" t="s">
        <v>156</v>
      </c>
      <c r="BH105" s="106">
        <f t="shared" ref="BH105" si="1164">BH106+BH107+BH108</f>
        <v>0</v>
      </c>
      <c r="BI105" s="278" t="s">
        <v>156</v>
      </c>
      <c r="BJ105" s="106">
        <f t="shared" ref="BJ105" si="1165">BJ106+BJ107+BJ108</f>
        <v>0</v>
      </c>
      <c r="BK105" s="316" t="s">
        <v>156</v>
      </c>
      <c r="BL105" s="106">
        <f t="shared" si="1150"/>
        <v>0</v>
      </c>
      <c r="BM105" s="278" t="s">
        <v>156</v>
      </c>
      <c r="BN105" s="106">
        <f t="shared" ref="BN105" si="1166">BN106+BN107+BN108</f>
        <v>0</v>
      </c>
      <c r="BO105" s="278" t="s">
        <v>156</v>
      </c>
      <c r="BP105" s="106">
        <f t="shared" ref="BP105" si="1167">BP106+BP107+BP108</f>
        <v>0</v>
      </c>
      <c r="BQ105" s="278" t="s">
        <v>156</v>
      </c>
      <c r="BR105" s="106">
        <f t="shared" ref="BR105" si="1168">BR106+BR107+BR108</f>
        <v>0</v>
      </c>
      <c r="BS105" s="278" t="s">
        <v>156</v>
      </c>
      <c r="BT105" s="106">
        <f t="shared" ref="BT105" si="1169">BT106+BT107+BT108</f>
        <v>0</v>
      </c>
      <c r="BU105" s="278" t="s">
        <v>156</v>
      </c>
      <c r="BV105" s="106">
        <f t="shared" ref="BV105" si="1170">BV106+BV107+BV108</f>
        <v>0</v>
      </c>
      <c r="BW105" s="316" t="s">
        <v>156</v>
      </c>
      <c r="BX105" s="106">
        <f t="shared" si="1150"/>
        <v>0</v>
      </c>
      <c r="BY105" s="278" t="s">
        <v>156</v>
      </c>
      <c r="BZ105" s="106">
        <f t="shared" ref="BZ105" si="1171">BZ106+BZ107+BZ108</f>
        <v>0</v>
      </c>
      <c r="CA105" s="278" t="s">
        <v>156</v>
      </c>
      <c r="CB105" s="106">
        <f t="shared" ref="CB105" si="1172">CB106+CB107+CB108</f>
        <v>0</v>
      </c>
      <c r="CC105" s="278" t="s">
        <v>156</v>
      </c>
      <c r="CD105" s="106">
        <f t="shared" ref="CD105" si="1173">CD106+CD107+CD108</f>
        <v>0</v>
      </c>
      <c r="CE105" s="278" t="s">
        <v>156</v>
      </c>
      <c r="CF105" s="106">
        <f t="shared" ref="CF105" si="1174">CF106+CF107+CF108</f>
        <v>0</v>
      </c>
      <c r="CG105" s="278" t="s">
        <v>156</v>
      </c>
      <c r="CH105" s="106">
        <f t="shared" ref="CH105" si="1175">CH106+CH107+CH108</f>
        <v>0</v>
      </c>
      <c r="CI105" s="316" t="s">
        <v>156</v>
      </c>
      <c r="CJ105" s="106">
        <f t="shared" si="1150"/>
        <v>0</v>
      </c>
      <c r="CK105" s="278" t="s">
        <v>156</v>
      </c>
      <c r="CL105" s="106">
        <f t="shared" ref="CL105" si="1176">CL106+CL107+CL108</f>
        <v>0</v>
      </c>
      <c r="CM105" s="278" t="s">
        <v>156</v>
      </c>
      <c r="CN105" s="106">
        <f t="shared" ref="CN105" si="1177">CN106+CN107+CN108</f>
        <v>0</v>
      </c>
      <c r="CO105" s="278" t="s">
        <v>156</v>
      </c>
      <c r="CP105" s="106">
        <f t="shared" ref="CP105" si="1178">CP106+CP107+CP108</f>
        <v>0</v>
      </c>
      <c r="CQ105" s="278" t="s">
        <v>156</v>
      </c>
      <c r="CR105" s="106">
        <f t="shared" ref="CR105" si="1179">CR106+CR107+CR108</f>
        <v>0</v>
      </c>
      <c r="CS105" s="278" t="s">
        <v>156</v>
      </c>
      <c r="CT105" s="106">
        <f t="shared" ref="CT105" si="1180">CT106+CT107+CT108</f>
        <v>0</v>
      </c>
      <c r="CU105" s="316" t="s">
        <v>156</v>
      </c>
      <c r="CV105" s="106">
        <f t="shared" ref="CV105:DH105" si="1181">CV106+CV107+CV108</f>
        <v>0</v>
      </c>
      <c r="CW105" s="278" t="s">
        <v>156</v>
      </c>
      <c r="CX105" s="106">
        <f t="shared" ref="CX105" si="1182">CX106+CX107+CX108</f>
        <v>0</v>
      </c>
      <c r="CY105" s="278" t="s">
        <v>156</v>
      </c>
      <c r="CZ105" s="106">
        <f t="shared" ref="CZ105" si="1183">CZ106+CZ107+CZ108</f>
        <v>0</v>
      </c>
      <c r="DA105" s="278" t="s">
        <v>156</v>
      </c>
      <c r="DB105" s="106">
        <f t="shared" ref="DB105" si="1184">DB106+DB107+DB108</f>
        <v>0</v>
      </c>
      <c r="DC105" s="278" t="s">
        <v>156</v>
      </c>
      <c r="DD105" s="106">
        <f t="shared" ref="DD105" si="1185">DD106+DD107+DD108</f>
        <v>0</v>
      </c>
      <c r="DE105" s="278" t="s">
        <v>156</v>
      </c>
      <c r="DF105" s="106">
        <f t="shared" ref="DF105" si="1186">DF106+DF107+DF108</f>
        <v>0</v>
      </c>
      <c r="DG105" s="316" t="s">
        <v>156</v>
      </c>
      <c r="DH105" s="106">
        <f t="shared" si="1181"/>
        <v>0</v>
      </c>
      <c r="DI105" s="278" t="s">
        <v>156</v>
      </c>
      <c r="DJ105" s="106">
        <f t="shared" ref="DJ105" si="1187">DJ106+DJ107+DJ108</f>
        <v>0</v>
      </c>
      <c r="DK105" s="278" t="s">
        <v>156</v>
      </c>
      <c r="DL105" s="106">
        <f t="shared" ref="DL105" si="1188">DL106+DL107+DL108</f>
        <v>0</v>
      </c>
      <c r="DM105" s="278" t="s">
        <v>156</v>
      </c>
      <c r="DN105" s="106">
        <f t="shared" ref="DN105" si="1189">DN106+DN107+DN108</f>
        <v>0</v>
      </c>
      <c r="DO105" s="278" t="s">
        <v>156</v>
      </c>
      <c r="DP105" s="106">
        <f t="shared" ref="DP105" si="1190">DP106+DP107+DP108</f>
        <v>0</v>
      </c>
      <c r="DQ105" s="278" t="s">
        <v>156</v>
      </c>
      <c r="DR105" s="106">
        <f t="shared" ref="DR105" si="1191">DR106+DR107+DR108</f>
        <v>0</v>
      </c>
      <c r="DS105" s="316" t="s">
        <v>156</v>
      </c>
    </row>
    <row r="106" spans="1:123" s="72" customFormat="1">
      <c r="A106" s="367" t="s">
        <v>225</v>
      </c>
      <c r="B106" s="70">
        <f t="shared" si="530"/>
        <v>0</v>
      </c>
      <c r="C106" s="71" t="s">
        <v>156</v>
      </c>
      <c r="D106" s="277"/>
      <c r="E106" s="278"/>
      <c r="F106" s="279"/>
      <c r="G106" s="278"/>
      <c r="H106" s="279"/>
      <c r="I106" s="278"/>
      <c r="J106" s="279"/>
      <c r="K106" s="278"/>
      <c r="L106" s="279"/>
      <c r="M106" s="278"/>
      <c r="N106" s="279"/>
      <c r="O106" s="316"/>
      <c r="P106" s="279"/>
      <c r="Q106" s="278"/>
      <c r="R106" s="279"/>
      <c r="S106" s="278"/>
      <c r="T106" s="279"/>
      <c r="U106" s="278"/>
      <c r="V106" s="279"/>
      <c r="W106" s="278"/>
      <c r="X106" s="279"/>
      <c r="Y106" s="278"/>
      <c r="Z106" s="279"/>
      <c r="AA106" s="316"/>
      <c r="AB106" s="279"/>
      <c r="AC106" s="278"/>
      <c r="AD106" s="279"/>
      <c r="AE106" s="278"/>
      <c r="AF106" s="279"/>
      <c r="AG106" s="278"/>
      <c r="AH106" s="279"/>
      <c r="AI106" s="278"/>
      <c r="AJ106" s="279"/>
      <c r="AK106" s="278"/>
      <c r="AL106" s="279"/>
      <c r="AM106" s="316"/>
      <c r="AN106" s="279"/>
      <c r="AO106" s="278"/>
      <c r="AP106" s="279"/>
      <c r="AQ106" s="278"/>
      <c r="AR106" s="279"/>
      <c r="AS106" s="278"/>
      <c r="AT106" s="279"/>
      <c r="AU106" s="278"/>
      <c r="AV106" s="279"/>
      <c r="AW106" s="278"/>
      <c r="AX106" s="279"/>
      <c r="AY106" s="316"/>
      <c r="AZ106" s="279"/>
      <c r="BA106" s="278"/>
      <c r="BB106" s="279"/>
      <c r="BC106" s="278"/>
      <c r="BD106" s="279"/>
      <c r="BE106" s="278"/>
      <c r="BF106" s="279"/>
      <c r="BG106" s="278"/>
      <c r="BH106" s="279"/>
      <c r="BI106" s="278"/>
      <c r="BJ106" s="279"/>
      <c r="BK106" s="316"/>
      <c r="BL106" s="279"/>
      <c r="BM106" s="278"/>
      <c r="BN106" s="279"/>
      <c r="BO106" s="278"/>
      <c r="BP106" s="279"/>
      <c r="BQ106" s="278"/>
      <c r="BR106" s="279"/>
      <c r="BS106" s="278"/>
      <c r="BT106" s="279"/>
      <c r="BU106" s="278"/>
      <c r="BV106" s="279"/>
      <c r="BW106" s="316"/>
      <c r="BX106" s="279"/>
      <c r="BY106" s="278"/>
      <c r="BZ106" s="279"/>
      <c r="CA106" s="278"/>
      <c r="CB106" s="279"/>
      <c r="CC106" s="278"/>
      <c r="CD106" s="279"/>
      <c r="CE106" s="278"/>
      <c r="CF106" s="279"/>
      <c r="CG106" s="278"/>
      <c r="CH106" s="279"/>
      <c r="CI106" s="316"/>
      <c r="CJ106" s="279"/>
      <c r="CK106" s="278"/>
      <c r="CL106" s="279"/>
      <c r="CM106" s="278"/>
      <c r="CN106" s="279"/>
      <c r="CO106" s="278"/>
      <c r="CP106" s="279"/>
      <c r="CQ106" s="278"/>
      <c r="CR106" s="279"/>
      <c r="CS106" s="278"/>
      <c r="CT106" s="279"/>
      <c r="CU106" s="316"/>
      <c r="CV106" s="279"/>
      <c r="CW106" s="278"/>
      <c r="CX106" s="279"/>
      <c r="CY106" s="278"/>
      <c r="CZ106" s="279"/>
      <c r="DA106" s="278"/>
      <c r="DB106" s="279"/>
      <c r="DC106" s="278"/>
      <c r="DD106" s="279"/>
      <c r="DE106" s="278"/>
      <c r="DF106" s="279"/>
      <c r="DG106" s="316"/>
      <c r="DH106" s="279"/>
      <c r="DI106" s="278"/>
      <c r="DJ106" s="279"/>
      <c r="DK106" s="278"/>
      <c r="DL106" s="279"/>
      <c r="DM106" s="278"/>
      <c r="DN106" s="279"/>
      <c r="DO106" s="278"/>
      <c r="DP106" s="279"/>
      <c r="DQ106" s="278"/>
      <c r="DR106" s="279"/>
      <c r="DS106" s="316"/>
    </row>
    <row r="107" spans="1:123" s="72" customFormat="1">
      <c r="A107" s="367" t="s">
        <v>226</v>
      </c>
      <c r="B107" s="70">
        <f t="shared" si="530"/>
        <v>0</v>
      </c>
      <c r="C107" s="71" t="s">
        <v>156</v>
      </c>
      <c r="D107" s="277"/>
      <c r="E107" s="278"/>
      <c r="F107" s="279"/>
      <c r="G107" s="278"/>
      <c r="H107" s="279"/>
      <c r="I107" s="278"/>
      <c r="J107" s="279"/>
      <c r="K107" s="278"/>
      <c r="L107" s="279"/>
      <c r="M107" s="278"/>
      <c r="N107" s="279"/>
      <c r="O107" s="316"/>
      <c r="P107" s="279"/>
      <c r="Q107" s="278"/>
      <c r="R107" s="279"/>
      <c r="S107" s="278"/>
      <c r="T107" s="279"/>
      <c r="U107" s="278"/>
      <c r="V107" s="279"/>
      <c r="W107" s="278"/>
      <c r="X107" s="279"/>
      <c r="Y107" s="278"/>
      <c r="Z107" s="279"/>
      <c r="AA107" s="316"/>
      <c r="AB107" s="279"/>
      <c r="AC107" s="278"/>
      <c r="AD107" s="279"/>
      <c r="AE107" s="278"/>
      <c r="AF107" s="279"/>
      <c r="AG107" s="278"/>
      <c r="AH107" s="279"/>
      <c r="AI107" s="278"/>
      <c r="AJ107" s="279"/>
      <c r="AK107" s="278"/>
      <c r="AL107" s="279"/>
      <c r="AM107" s="316"/>
      <c r="AN107" s="279"/>
      <c r="AO107" s="278"/>
      <c r="AP107" s="279"/>
      <c r="AQ107" s="278"/>
      <c r="AR107" s="279"/>
      <c r="AS107" s="278"/>
      <c r="AT107" s="279"/>
      <c r="AU107" s="278"/>
      <c r="AV107" s="279"/>
      <c r="AW107" s="278"/>
      <c r="AX107" s="279"/>
      <c r="AY107" s="316"/>
      <c r="AZ107" s="279"/>
      <c r="BA107" s="278"/>
      <c r="BB107" s="279"/>
      <c r="BC107" s="278"/>
      <c r="BD107" s="279"/>
      <c r="BE107" s="278"/>
      <c r="BF107" s="279"/>
      <c r="BG107" s="278"/>
      <c r="BH107" s="279"/>
      <c r="BI107" s="278"/>
      <c r="BJ107" s="279"/>
      <c r="BK107" s="316"/>
      <c r="BL107" s="279"/>
      <c r="BM107" s="278"/>
      <c r="BN107" s="279"/>
      <c r="BO107" s="278"/>
      <c r="BP107" s="279"/>
      <c r="BQ107" s="278"/>
      <c r="BR107" s="279"/>
      <c r="BS107" s="278"/>
      <c r="BT107" s="279"/>
      <c r="BU107" s="278"/>
      <c r="BV107" s="279"/>
      <c r="BW107" s="316"/>
      <c r="BX107" s="279"/>
      <c r="BY107" s="278"/>
      <c r="BZ107" s="279"/>
      <c r="CA107" s="278"/>
      <c r="CB107" s="279"/>
      <c r="CC107" s="278"/>
      <c r="CD107" s="279"/>
      <c r="CE107" s="278"/>
      <c r="CF107" s="279"/>
      <c r="CG107" s="278"/>
      <c r="CH107" s="279"/>
      <c r="CI107" s="316"/>
      <c r="CJ107" s="279"/>
      <c r="CK107" s="278"/>
      <c r="CL107" s="279"/>
      <c r="CM107" s="278"/>
      <c r="CN107" s="279"/>
      <c r="CO107" s="278"/>
      <c r="CP107" s="279"/>
      <c r="CQ107" s="278"/>
      <c r="CR107" s="279"/>
      <c r="CS107" s="278"/>
      <c r="CT107" s="279"/>
      <c r="CU107" s="316"/>
      <c r="CV107" s="279"/>
      <c r="CW107" s="278"/>
      <c r="CX107" s="279"/>
      <c r="CY107" s="278"/>
      <c r="CZ107" s="279"/>
      <c r="DA107" s="278"/>
      <c r="DB107" s="279"/>
      <c r="DC107" s="278"/>
      <c r="DD107" s="279"/>
      <c r="DE107" s="278"/>
      <c r="DF107" s="279"/>
      <c r="DG107" s="316"/>
      <c r="DH107" s="279"/>
      <c r="DI107" s="278"/>
      <c r="DJ107" s="279"/>
      <c r="DK107" s="278"/>
      <c r="DL107" s="279"/>
      <c r="DM107" s="278"/>
      <c r="DN107" s="279"/>
      <c r="DO107" s="278"/>
      <c r="DP107" s="279"/>
      <c r="DQ107" s="278"/>
      <c r="DR107" s="279"/>
      <c r="DS107" s="316"/>
    </row>
    <row r="108" spans="1:123" s="72" customFormat="1">
      <c r="A108" s="367" t="s">
        <v>227</v>
      </c>
      <c r="B108" s="70">
        <f t="shared" si="530"/>
        <v>0</v>
      </c>
      <c r="C108" s="71" t="s">
        <v>156</v>
      </c>
      <c r="D108" s="277"/>
      <c r="E108" s="278"/>
      <c r="F108" s="279"/>
      <c r="G108" s="278"/>
      <c r="H108" s="279"/>
      <c r="I108" s="278"/>
      <c r="J108" s="279"/>
      <c r="K108" s="278"/>
      <c r="L108" s="279"/>
      <c r="M108" s="278"/>
      <c r="N108" s="279"/>
      <c r="O108" s="316"/>
      <c r="P108" s="279"/>
      <c r="Q108" s="278"/>
      <c r="R108" s="279"/>
      <c r="S108" s="278"/>
      <c r="T108" s="279"/>
      <c r="U108" s="278"/>
      <c r="V108" s="279"/>
      <c r="W108" s="278"/>
      <c r="X108" s="279"/>
      <c r="Y108" s="278"/>
      <c r="Z108" s="279"/>
      <c r="AA108" s="316"/>
      <c r="AB108" s="279"/>
      <c r="AC108" s="278"/>
      <c r="AD108" s="279"/>
      <c r="AE108" s="278"/>
      <c r="AF108" s="279"/>
      <c r="AG108" s="278"/>
      <c r="AH108" s="279"/>
      <c r="AI108" s="278"/>
      <c r="AJ108" s="279"/>
      <c r="AK108" s="278"/>
      <c r="AL108" s="279"/>
      <c r="AM108" s="316"/>
      <c r="AN108" s="279"/>
      <c r="AO108" s="278"/>
      <c r="AP108" s="279"/>
      <c r="AQ108" s="278"/>
      <c r="AR108" s="279"/>
      <c r="AS108" s="278"/>
      <c r="AT108" s="279"/>
      <c r="AU108" s="278"/>
      <c r="AV108" s="279"/>
      <c r="AW108" s="278"/>
      <c r="AX108" s="279"/>
      <c r="AY108" s="316"/>
      <c r="AZ108" s="279"/>
      <c r="BA108" s="278"/>
      <c r="BB108" s="279"/>
      <c r="BC108" s="278"/>
      <c r="BD108" s="279"/>
      <c r="BE108" s="278"/>
      <c r="BF108" s="279"/>
      <c r="BG108" s="278"/>
      <c r="BH108" s="279"/>
      <c r="BI108" s="278"/>
      <c r="BJ108" s="279"/>
      <c r="BK108" s="316"/>
      <c r="BL108" s="279"/>
      <c r="BM108" s="278"/>
      <c r="BN108" s="279"/>
      <c r="BO108" s="278"/>
      <c r="BP108" s="279"/>
      <c r="BQ108" s="278"/>
      <c r="BR108" s="279"/>
      <c r="BS108" s="278"/>
      <c r="BT108" s="279"/>
      <c r="BU108" s="278"/>
      <c r="BV108" s="279"/>
      <c r="BW108" s="316"/>
      <c r="BX108" s="279"/>
      <c r="BY108" s="278"/>
      <c r="BZ108" s="279"/>
      <c r="CA108" s="278"/>
      <c r="CB108" s="279"/>
      <c r="CC108" s="278"/>
      <c r="CD108" s="279"/>
      <c r="CE108" s="278"/>
      <c r="CF108" s="279"/>
      <c r="CG108" s="278"/>
      <c r="CH108" s="279"/>
      <c r="CI108" s="316"/>
      <c r="CJ108" s="279"/>
      <c r="CK108" s="278"/>
      <c r="CL108" s="279"/>
      <c r="CM108" s="278"/>
      <c r="CN108" s="279"/>
      <c r="CO108" s="278"/>
      <c r="CP108" s="279"/>
      <c r="CQ108" s="278"/>
      <c r="CR108" s="279"/>
      <c r="CS108" s="278"/>
      <c r="CT108" s="279"/>
      <c r="CU108" s="316"/>
      <c r="CV108" s="279"/>
      <c r="CW108" s="278"/>
      <c r="CX108" s="279"/>
      <c r="CY108" s="278"/>
      <c r="CZ108" s="279"/>
      <c r="DA108" s="278"/>
      <c r="DB108" s="279"/>
      <c r="DC108" s="278"/>
      <c r="DD108" s="279"/>
      <c r="DE108" s="278"/>
      <c r="DF108" s="279"/>
      <c r="DG108" s="316"/>
      <c r="DH108" s="279"/>
      <c r="DI108" s="278"/>
      <c r="DJ108" s="279"/>
      <c r="DK108" s="278"/>
      <c r="DL108" s="279"/>
      <c r="DM108" s="278"/>
      <c r="DN108" s="279"/>
      <c r="DO108" s="278"/>
      <c r="DP108" s="279"/>
      <c r="DQ108" s="278"/>
      <c r="DR108" s="279"/>
      <c r="DS108" s="316"/>
    </row>
    <row r="109" spans="1:123" s="72" customFormat="1">
      <c r="A109" s="367" t="s">
        <v>228</v>
      </c>
      <c r="B109" s="70">
        <f t="shared" si="530"/>
        <v>0</v>
      </c>
      <c r="C109" s="71" t="s">
        <v>156</v>
      </c>
      <c r="D109" s="277"/>
      <c r="E109" s="278"/>
      <c r="F109" s="279"/>
      <c r="G109" s="278"/>
      <c r="H109" s="279"/>
      <c r="I109" s="278"/>
      <c r="J109" s="279"/>
      <c r="K109" s="278"/>
      <c r="L109" s="279"/>
      <c r="M109" s="278"/>
      <c r="N109" s="279"/>
      <c r="O109" s="316"/>
      <c r="P109" s="279"/>
      <c r="Q109" s="278"/>
      <c r="R109" s="279"/>
      <c r="S109" s="278"/>
      <c r="T109" s="279"/>
      <c r="U109" s="278"/>
      <c r="V109" s="279"/>
      <c r="W109" s="278"/>
      <c r="X109" s="279"/>
      <c r="Y109" s="278"/>
      <c r="Z109" s="279"/>
      <c r="AA109" s="316"/>
      <c r="AB109" s="279"/>
      <c r="AC109" s="278"/>
      <c r="AD109" s="279"/>
      <c r="AE109" s="278"/>
      <c r="AF109" s="279"/>
      <c r="AG109" s="278"/>
      <c r="AH109" s="279"/>
      <c r="AI109" s="278"/>
      <c r="AJ109" s="279"/>
      <c r="AK109" s="278"/>
      <c r="AL109" s="279"/>
      <c r="AM109" s="316"/>
      <c r="AN109" s="279"/>
      <c r="AO109" s="278"/>
      <c r="AP109" s="279"/>
      <c r="AQ109" s="278"/>
      <c r="AR109" s="279"/>
      <c r="AS109" s="278"/>
      <c r="AT109" s="279"/>
      <c r="AU109" s="278"/>
      <c r="AV109" s="279"/>
      <c r="AW109" s="278"/>
      <c r="AX109" s="279"/>
      <c r="AY109" s="316"/>
      <c r="AZ109" s="279"/>
      <c r="BA109" s="278"/>
      <c r="BB109" s="279"/>
      <c r="BC109" s="278"/>
      <c r="BD109" s="279"/>
      <c r="BE109" s="278"/>
      <c r="BF109" s="279"/>
      <c r="BG109" s="278"/>
      <c r="BH109" s="279"/>
      <c r="BI109" s="278"/>
      <c r="BJ109" s="279"/>
      <c r="BK109" s="316"/>
      <c r="BL109" s="279"/>
      <c r="BM109" s="278"/>
      <c r="BN109" s="279"/>
      <c r="BO109" s="278"/>
      <c r="BP109" s="279"/>
      <c r="BQ109" s="278"/>
      <c r="BR109" s="279"/>
      <c r="BS109" s="278"/>
      <c r="BT109" s="279"/>
      <c r="BU109" s="278"/>
      <c r="BV109" s="279"/>
      <c r="BW109" s="316"/>
      <c r="BX109" s="279"/>
      <c r="BY109" s="278"/>
      <c r="BZ109" s="279"/>
      <c r="CA109" s="278"/>
      <c r="CB109" s="279"/>
      <c r="CC109" s="278"/>
      <c r="CD109" s="279"/>
      <c r="CE109" s="278"/>
      <c r="CF109" s="279"/>
      <c r="CG109" s="278"/>
      <c r="CH109" s="279"/>
      <c r="CI109" s="316"/>
      <c r="CJ109" s="279"/>
      <c r="CK109" s="278"/>
      <c r="CL109" s="279"/>
      <c r="CM109" s="278"/>
      <c r="CN109" s="279"/>
      <c r="CO109" s="278"/>
      <c r="CP109" s="279"/>
      <c r="CQ109" s="278"/>
      <c r="CR109" s="279"/>
      <c r="CS109" s="278"/>
      <c r="CT109" s="279"/>
      <c r="CU109" s="316"/>
      <c r="CV109" s="279"/>
      <c r="CW109" s="278"/>
      <c r="CX109" s="279"/>
      <c r="CY109" s="278"/>
      <c r="CZ109" s="279"/>
      <c r="DA109" s="278"/>
      <c r="DB109" s="279"/>
      <c r="DC109" s="278"/>
      <c r="DD109" s="279"/>
      <c r="DE109" s="278"/>
      <c r="DF109" s="279"/>
      <c r="DG109" s="316"/>
      <c r="DH109" s="279"/>
      <c r="DI109" s="278"/>
      <c r="DJ109" s="279"/>
      <c r="DK109" s="278"/>
      <c r="DL109" s="279"/>
      <c r="DM109" s="278"/>
      <c r="DN109" s="279"/>
      <c r="DO109" s="278"/>
      <c r="DP109" s="279"/>
      <c r="DQ109" s="278"/>
      <c r="DR109" s="279"/>
      <c r="DS109" s="316"/>
    </row>
    <row r="110" spans="1:123">
      <c r="A110" s="371" t="s">
        <v>229</v>
      </c>
      <c r="B110" s="44">
        <f t="shared" si="530"/>
        <v>0</v>
      </c>
      <c r="C110" s="73" t="s">
        <v>156</v>
      </c>
      <c r="D110" s="357">
        <f t="shared" ref="D110:N110" si="1192">D103+D105+D109</f>
        <v>0</v>
      </c>
      <c r="E110" s="281" t="s">
        <v>156</v>
      </c>
      <c r="F110" s="104">
        <f t="shared" si="1192"/>
        <v>0</v>
      </c>
      <c r="G110" s="281" t="s">
        <v>156</v>
      </c>
      <c r="H110" s="104">
        <f t="shared" si="1192"/>
        <v>0</v>
      </c>
      <c r="I110" s="281" t="s">
        <v>156</v>
      </c>
      <c r="J110" s="104">
        <f t="shared" si="1192"/>
        <v>0</v>
      </c>
      <c r="K110" s="281" t="s">
        <v>156</v>
      </c>
      <c r="L110" s="104">
        <f t="shared" si="1192"/>
        <v>0</v>
      </c>
      <c r="M110" s="281" t="s">
        <v>156</v>
      </c>
      <c r="N110" s="104">
        <f t="shared" si="1192"/>
        <v>0</v>
      </c>
      <c r="O110" s="317" t="s">
        <v>156</v>
      </c>
      <c r="P110" s="104">
        <f t="shared" ref="P110" si="1193">P103+P105+P109</f>
        <v>0</v>
      </c>
      <c r="Q110" s="281" t="s">
        <v>156</v>
      </c>
      <c r="R110" s="104">
        <f t="shared" ref="R110" si="1194">R103+R105+R109</f>
        <v>0</v>
      </c>
      <c r="S110" s="281" t="s">
        <v>156</v>
      </c>
      <c r="T110" s="104">
        <f t="shared" ref="T110" si="1195">T103+T105+T109</f>
        <v>0</v>
      </c>
      <c r="U110" s="281" t="s">
        <v>156</v>
      </c>
      <c r="V110" s="104">
        <f t="shared" ref="V110" si="1196">V103+V105+V109</f>
        <v>0</v>
      </c>
      <c r="W110" s="281" t="s">
        <v>156</v>
      </c>
      <c r="X110" s="104">
        <f t="shared" ref="X110" si="1197">X103+X105+X109</f>
        <v>0</v>
      </c>
      <c r="Y110" s="281" t="s">
        <v>156</v>
      </c>
      <c r="Z110" s="104">
        <f t="shared" ref="Z110" si="1198">Z103+Z105+Z109</f>
        <v>0</v>
      </c>
      <c r="AA110" s="317" t="s">
        <v>156</v>
      </c>
      <c r="AB110" s="104">
        <f t="shared" ref="AB110:CJ110" si="1199">AB103+AB105+AB109</f>
        <v>0</v>
      </c>
      <c r="AC110" s="281" t="s">
        <v>156</v>
      </c>
      <c r="AD110" s="104">
        <f t="shared" ref="AD110" si="1200">AD103+AD105+AD109</f>
        <v>0</v>
      </c>
      <c r="AE110" s="281" t="s">
        <v>156</v>
      </c>
      <c r="AF110" s="104">
        <f t="shared" ref="AF110" si="1201">AF103+AF105+AF109</f>
        <v>0</v>
      </c>
      <c r="AG110" s="281" t="s">
        <v>156</v>
      </c>
      <c r="AH110" s="104">
        <f t="shared" ref="AH110" si="1202">AH103+AH105+AH109</f>
        <v>0</v>
      </c>
      <c r="AI110" s="281" t="s">
        <v>156</v>
      </c>
      <c r="AJ110" s="104">
        <f t="shared" ref="AJ110" si="1203">AJ103+AJ105+AJ109</f>
        <v>0</v>
      </c>
      <c r="AK110" s="281" t="s">
        <v>156</v>
      </c>
      <c r="AL110" s="104">
        <f t="shared" ref="AL110" si="1204">AL103+AL105+AL109</f>
        <v>0</v>
      </c>
      <c r="AM110" s="317" t="s">
        <v>156</v>
      </c>
      <c r="AN110" s="104">
        <f t="shared" si="1199"/>
        <v>0</v>
      </c>
      <c r="AO110" s="281" t="s">
        <v>156</v>
      </c>
      <c r="AP110" s="104">
        <f t="shared" ref="AP110" si="1205">AP103+AP105+AP109</f>
        <v>0</v>
      </c>
      <c r="AQ110" s="281" t="s">
        <v>156</v>
      </c>
      <c r="AR110" s="104">
        <f t="shared" ref="AR110" si="1206">AR103+AR105+AR109</f>
        <v>0</v>
      </c>
      <c r="AS110" s="281" t="s">
        <v>156</v>
      </c>
      <c r="AT110" s="104">
        <f t="shared" ref="AT110" si="1207">AT103+AT105+AT109</f>
        <v>0</v>
      </c>
      <c r="AU110" s="281" t="s">
        <v>156</v>
      </c>
      <c r="AV110" s="104">
        <f t="shared" ref="AV110" si="1208">AV103+AV105+AV109</f>
        <v>0</v>
      </c>
      <c r="AW110" s="281" t="s">
        <v>156</v>
      </c>
      <c r="AX110" s="104">
        <f t="shared" ref="AX110" si="1209">AX103+AX105+AX109</f>
        <v>0</v>
      </c>
      <c r="AY110" s="317" t="s">
        <v>156</v>
      </c>
      <c r="AZ110" s="104">
        <f t="shared" si="1199"/>
        <v>0</v>
      </c>
      <c r="BA110" s="281" t="s">
        <v>156</v>
      </c>
      <c r="BB110" s="104">
        <f t="shared" ref="BB110" si="1210">BB103+BB105+BB109</f>
        <v>0</v>
      </c>
      <c r="BC110" s="281" t="s">
        <v>156</v>
      </c>
      <c r="BD110" s="104">
        <f t="shared" ref="BD110" si="1211">BD103+BD105+BD109</f>
        <v>0</v>
      </c>
      <c r="BE110" s="281" t="s">
        <v>156</v>
      </c>
      <c r="BF110" s="104">
        <f t="shared" ref="BF110" si="1212">BF103+BF105+BF109</f>
        <v>0</v>
      </c>
      <c r="BG110" s="281" t="s">
        <v>156</v>
      </c>
      <c r="BH110" s="104">
        <f t="shared" ref="BH110" si="1213">BH103+BH105+BH109</f>
        <v>0</v>
      </c>
      <c r="BI110" s="281" t="s">
        <v>156</v>
      </c>
      <c r="BJ110" s="104">
        <f t="shared" ref="BJ110" si="1214">BJ103+BJ105+BJ109</f>
        <v>0</v>
      </c>
      <c r="BK110" s="317" t="s">
        <v>156</v>
      </c>
      <c r="BL110" s="104">
        <f t="shared" si="1199"/>
        <v>0</v>
      </c>
      <c r="BM110" s="281" t="s">
        <v>156</v>
      </c>
      <c r="BN110" s="104">
        <f t="shared" ref="BN110" si="1215">BN103+BN105+BN109</f>
        <v>0</v>
      </c>
      <c r="BO110" s="281" t="s">
        <v>156</v>
      </c>
      <c r="BP110" s="104">
        <f t="shared" ref="BP110" si="1216">BP103+BP105+BP109</f>
        <v>0</v>
      </c>
      <c r="BQ110" s="281" t="s">
        <v>156</v>
      </c>
      <c r="BR110" s="104">
        <f t="shared" ref="BR110" si="1217">BR103+BR105+BR109</f>
        <v>0</v>
      </c>
      <c r="BS110" s="281" t="s">
        <v>156</v>
      </c>
      <c r="BT110" s="104">
        <f t="shared" ref="BT110" si="1218">BT103+BT105+BT109</f>
        <v>0</v>
      </c>
      <c r="BU110" s="281" t="s">
        <v>156</v>
      </c>
      <c r="BV110" s="104">
        <f t="shared" ref="BV110" si="1219">BV103+BV105+BV109</f>
        <v>0</v>
      </c>
      <c r="BW110" s="317" t="s">
        <v>156</v>
      </c>
      <c r="BX110" s="104">
        <f t="shared" si="1199"/>
        <v>0</v>
      </c>
      <c r="BY110" s="281" t="s">
        <v>156</v>
      </c>
      <c r="BZ110" s="104">
        <f t="shared" ref="BZ110" si="1220">BZ103+BZ105+BZ109</f>
        <v>0</v>
      </c>
      <c r="CA110" s="281" t="s">
        <v>156</v>
      </c>
      <c r="CB110" s="104">
        <f t="shared" ref="CB110" si="1221">CB103+CB105+CB109</f>
        <v>0</v>
      </c>
      <c r="CC110" s="281" t="s">
        <v>156</v>
      </c>
      <c r="CD110" s="104">
        <f t="shared" ref="CD110" si="1222">CD103+CD105+CD109</f>
        <v>0</v>
      </c>
      <c r="CE110" s="281" t="s">
        <v>156</v>
      </c>
      <c r="CF110" s="104">
        <f t="shared" ref="CF110" si="1223">CF103+CF105+CF109</f>
        <v>0</v>
      </c>
      <c r="CG110" s="281" t="s">
        <v>156</v>
      </c>
      <c r="CH110" s="104">
        <f t="shared" ref="CH110" si="1224">CH103+CH105+CH109</f>
        <v>0</v>
      </c>
      <c r="CI110" s="317" t="s">
        <v>156</v>
      </c>
      <c r="CJ110" s="104">
        <f t="shared" si="1199"/>
        <v>0</v>
      </c>
      <c r="CK110" s="281" t="s">
        <v>156</v>
      </c>
      <c r="CL110" s="104">
        <f t="shared" ref="CL110" si="1225">CL103+CL105+CL109</f>
        <v>0</v>
      </c>
      <c r="CM110" s="281" t="s">
        <v>156</v>
      </c>
      <c r="CN110" s="104">
        <f t="shared" ref="CN110" si="1226">CN103+CN105+CN109</f>
        <v>0</v>
      </c>
      <c r="CO110" s="281" t="s">
        <v>156</v>
      </c>
      <c r="CP110" s="104">
        <f t="shared" ref="CP110" si="1227">CP103+CP105+CP109</f>
        <v>0</v>
      </c>
      <c r="CQ110" s="281" t="s">
        <v>156</v>
      </c>
      <c r="CR110" s="104">
        <f t="shared" ref="CR110" si="1228">CR103+CR105+CR109</f>
        <v>0</v>
      </c>
      <c r="CS110" s="281" t="s">
        <v>156</v>
      </c>
      <c r="CT110" s="104">
        <f t="shared" ref="CT110" si="1229">CT103+CT105+CT109</f>
        <v>0</v>
      </c>
      <c r="CU110" s="317" t="s">
        <v>156</v>
      </c>
      <c r="CV110" s="104">
        <f t="shared" ref="CV110:DH110" si="1230">CV103+CV105+CV109</f>
        <v>0</v>
      </c>
      <c r="CW110" s="281" t="s">
        <v>156</v>
      </c>
      <c r="CX110" s="104">
        <f t="shared" ref="CX110" si="1231">CX103+CX105+CX109</f>
        <v>0</v>
      </c>
      <c r="CY110" s="281" t="s">
        <v>156</v>
      </c>
      <c r="CZ110" s="104">
        <f t="shared" ref="CZ110" si="1232">CZ103+CZ105+CZ109</f>
        <v>0</v>
      </c>
      <c r="DA110" s="281" t="s">
        <v>156</v>
      </c>
      <c r="DB110" s="104">
        <f t="shared" ref="DB110" si="1233">DB103+DB105+DB109</f>
        <v>0</v>
      </c>
      <c r="DC110" s="281" t="s">
        <v>156</v>
      </c>
      <c r="DD110" s="104">
        <f t="shared" ref="DD110" si="1234">DD103+DD105+DD109</f>
        <v>0</v>
      </c>
      <c r="DE110" s="281" t="s">
        <v>156</v>
      </c>
      <c r="DF110" s="104">
        <f t="shared" ref="DF110" si="1235">DF103+DF105+DF109</f>
        <v>0</v>
      </c>
      <c r="DG110" s="317" t="s">
        <v>156</v>
      </c>
      <c r="DH110" s="104">
        <f t="shared" si="1230"/>
        <v>0</v>
      </c>
      <c r="DI110" s="281" t="s">
        <v>156</v>
      </c>
      <c r="DJ110" s="104">
        <f t="shared" ref="DJ110" si="1236">DJ103+DJ105+DJ109</f>
        <v>0</v>
      </c>
      <c r="DK110" s="281" t="s">
        <v>156</v>
      </c>
      <c r="DL110" s="104">
        <f t="shared" ref="DL110" si="1237">DL103+DL105+DL109</f>
        <v>0</v>
      </c>
      <c r="DM110" s="281" t="s">
        <v>156</v>
      </c>
      <c r="DN110" s="104">
        <f t="shared" ref="DN110" si="1238">DN103+DN105+DN109</f>
        <v>0</v>
      </c>
      <c r="DO110" s="281" t="s">
        <v>156</v>
      </c>
      <c r="DP110" s="104">
        <f t="shared" ref="DP110" si="1239">DP103+DP105+DP109</f>
        <v>0</v>
      </c>
      <c r="DQ110" s="281" t="s">
        <v>156</v>
      </c>
      <c r="DR110" s="104">
        <f t="shared" ref="DR110" si="1240">DR103+DR105+DR109</f>
        <v>0</v>
      </c>
      <c r="DS110" s="317" t="s">
        <v>156</v>
      </c>
    </row>
    <row r="111" spans="1:123" s="77" customFormat="1">
      <c r="A111" s="374" t="s">
        <v>158</v>
      </c>
      <c r="B111" s="75">
        <f t="shared" si="530"/>
        <v>0</v>
      </c>
      <c r="C111" s="76" t="s">
        <v>156</v>
      </c>
      <c r="D111" s="358">
        <f t="shared" ref="D111:N111" si="1241">D104</f>
        <v>0</v>
      </c>
      <c r="E111" s="284" t="s">
        <v>156</v>
      </c>
      <c r="F111" s="105">
        <f t="shared" si="1241"/>
        <v>0</v>
      </c>
      <c r="G111" s="284" t="s">
        <v>156</v>
      </c>
      <c r="H111" s="105">
        <f t="shared" si="1241"/>
        <v>0</v>
      </c>
      <c r="I111" s="284" t="s">
        <v>156</v>
      </c>
      <c r="J111" s="105">
        <f t="shared" si="1241"/>
        <v>0</v>
      </c>
      <c r="K111" s="284" t="s">
        <v>156</v>
      </c>
      <c r="L111" s="105">
        <f t="shared" si="1241"/>
        <v>0</v>
      </c>
      <c r="M111" s="284" t="s">
        <v>156</v>
      </c>
      <c r="N111" s="105">
        <f t="shared" si="1241"/>
        <v>0</v>
      </c>
      <c r="O111" s="318" t="s">
        <v>156</v>
      </c>
      <c r="P111" s="105">
        <f t="shared" ref="P111" si="1242">P104</f>
        <v>0</v>
      </c>
      <c r="Q111" s="284" t="s">
        <v>156</v>
      </c>
      <c r="R111" s="105">
        <f t="shared" ref="R111" si="1243">R104</f>
        <v>0</v>
      </c>
      <c r="S111" s="284" t="s">
        <v>156</v>
      </c>
      <c r="T111" s="105">
        <f t="shared" ref="T111" si="1244">T104</f>
        <v>0</v>
      </c>
      <c r="U111" s="284" t="s">
        <v>156</v>
      </c>
      <c r="V111" s="105">
        <f t="shared" ref="V111" si="1245">V104</f>
        <v>0</v>
      </c>
      <c r="W111" s="284" t="s">
        <v>156</v>
      </c>
      <c r="X111" s="105">
        <f t="shared" ref="X111" si="1246">X104</f>
        <v>0</v>
      </c>
      <c r="Y111" s="284" t="s">
        <v>156</v>
      </c>
      <c r="Z111" s="105">
        <f t="shared" ref="Z111" si="1247">Z104</f>
        <v>0</v>
      </c>
      <c r="AA111" s="318" t="s">
        <v>156</v>
      </c>
      <c r="AB111" s="105">
        <f t="shared" ref="AB111:CJ111" si="1248">AB104</f>
        <v>0</v>
      </c>
      <c r="AC111" s="284" t="s">
        <v>156</v>
      </c>
      <c r="AD111" s="105">
        <f t="shared" ref="AD111" si="1249">AD104</f>
        <v>0</v>
      </c>
      <c r="AE111" s="284" t="s">
        <v>156</v>
      </c>
      <c r="AF111" s="105">
        <f t="shared" ref="AF111" si="1250">AF104</f>
        <v>0</v>
      </c>
      <c r="AG111" s="284" t="s">
        <v>156</v>
      </c>
      <c r="AH111" s="105">
        <f t="shared" ref="AH111" si="1251">AH104</f>
        <v>0</v>
      </c>
      <c r="AI111" s="284" t="s">
        <v>156</v>
      </c>
      <c r="AJ111" s="105">
        <f t="shared" ref="AJ111" si="1252">AJ104</f>
        <v>0</v>
      </c>
      <c r="AK111" s="284" t="s">
        <v>156</v>
      </c>
      <c r="AL111" s="105">
        <f t="shared" ref="AL111" si="1253">AL104</f>
        <v>0</v>
      </c>
      <c r="AM111" s="318" t="s">
        <v>156</v>
      </c>
      <c r="AN111" s="105">
        <f t="shared" si="1248"/>
        <v>0</v>
      </c>
      <c r="AO111" s="284" t="s">
        <v>156</v>
      </c>
      <c r="AP111" s="105">
        <f t="shared" ref="AP111" si="1254">AP104</f>
        <v>0</v>
      </c>
      <c r="AQ111" s="284" t="s">
        <v>156</v>
      </c>
      <c r="AR111" s="105">
        <f t="shared" ref="AR111" si="1255">AR104</f>
        <v>0</v>
      </c>
      <c r="AS111" s="284" t="s">
        <v>156</v>
      </c>
      <c r="AT111" s="105">
        <f t="shared" ref="AT111" si="1256">AT104</f>
        <v>0</v>
      </c>
      <c r="AU111" s="284" t="s">
        <v>156</v>
      </c>
      <c r="AV111" s="105">
        <f t="shared" ref="AV111" si="1257">AV104</f>
        <v>0</v>
      </c>
      <c r="AW111" s="284" t="s">
        <v>156</v>
      </c>
      <c r="AX111" s="105">
        <f t="shared" ref="AX111" si="1258">AX104</f>
        <v>0</v>
      </c>
      <c r="AY111" s="318" t="s">
        <v>156</v>
      </c>
      <c r="AZ111" s="105">
        <f t="shared" si="1248"/>
        <v>0</v>
      </c>
      <c r="BA111" s="284" t="s">
        <v>156</v>
      </c>
      <c r="BB111" s="105">
        <f t="shared" ref="BB111" si="1259">BB104</f>
        <v>0</v>
      </c>
      <c r="BC111" s="284" t="s">
        <v>156</v>
      </c>
      <c r="BD111" s="105">
        <f t="shared" ref="BD111" si="1260">BD104</f>
        <v>0</v>
      </c>
      <c r="BE111" s="284" t="s">
        <v>156</v>
      </c>
      <c r="BF111" s="105">
        <f t="shared" ref="BF111" si="1261">BF104</f>
        <v>0</v>
      </c>
      <c r="BG111" s="284" t="s">
        <v>156</v>
      </c>
      <c r="BH111" s="105">
        <f t="shared" ref="BH111" si="1262">BH104</f>
        <v>0</v>
      </c>
      <c r="BI111" s="284" t="s">
        <v>156</v>
      </c>
      <c r="BJ111" s="105">
        <f t="shared" ref="BJ111" si="1263">BJ104</f>
        <v>0</v>
      </c>
      <c r="BK111" s="318" t="s">
        <v>156</v>
      </c>
      <c r="BL111" s="105">
        <f t="shared" si="1248"/>
        <v>0</v>
      </c>
      <c r="BM111" s="284" t="s">
        <v>156</v>
      </c>
      <c r="BN111" s="105">
        <f t="shared" ref="BN111" si="1264">BN104</f>
        <v>0</v>
      </c>
      <c r="BO111" s="284" t="s">
        <v>156</v>
      </c>
      <c r="BP111" s="105">
        <f t="shared" ref="BP111" si="1265">BP104</f>
        <v>0</v>
      </c>
      <c r="BQ111" s="284" t="s">
        <v>156</v>
      </c>
      <c r="BR111" s="105">
        <f t="shared" ref="BR111" si="1266">BR104</f>
        <v>0</v>
      </c>
      <c r="BS111" s="284" t="s">
        <v>156</v>
      </c>
      <c r="BT111" s="105">
        <f t="shared" ref="BT111" si="1267">BT104</f>
        <v>0</v>
      </c>
      <c r="BU111" s="284" t="s">
        <v>156</v>
      </c>
      <c r="BV111" s="105">
        <f t="shared" ref="BV111" si="1268">BV104</f>
        <v>0</v>
      </c>
      <c r="BW111" s="318" t="s">
        <v>156</v>
      </c>
      <c r="BX111" s="105">
        <f t="shared" si="1248"/>
        <v>0</v>
      </c>
      <c r="BY111" s="284" t="s">
        <v>156</v>
      </c>
      <c r="BZ111" s="105">
        <f t="shared" ref="BZ111" si="1269">BZ104</f>
        <v>0</v>
      </c>
      <c r="CA111" s="284" t="s">
        <v>156</v>
      </c>
      <c r="CB111" s="105">
        <f t="shared" ref="CB111" si="1270">CB104</f>
        <v>0</v>
      </c>
      <c r="CC111" s="284" t="s">
        <v>156</v>
      </c>
      <c r="CD111" s="105">
        <f t="shared" ref="CD111" si="1271">CD104</f>
        <v>0</v>
      </c>
      <c r="CE111" s="284" t="s">
        <v>156</v>
      </c>
      <c r="CF111" s="105">
        <f t="shared" ref="CF111" si="1272">CF104</f>
        <v>0</v>
      </c>
      <c r="CG111" s="284" t="s">
        <v>156</v>
      </c>
      <c r="CH111" s="105">
        <f t="shared" ref="CH111" si="1273">CH104</f>
        <v>0</v>
      </c>
      <c r="CI111" s="318" t="s">
        <v>156</v>
      </c>
      <c r="CJ111" s="105">
        <f t="shared" si="1248"/>
        <v>0</v>
      </c>
      <c r="CK111" s="284" t="s">
        <v>156</v>
      </c>
      <c r="CL111" s="105">
        <f t="shared" ref="CL111" si="1274">CL104</f>
        <v>0</v>
      </c>
      <c r="CM111" s="284" t="s">
        <v>156</v>
      </c>
      <c r="CN111" s="105">
        <f t="shared" ref="CN111" si="1275">CN104</f>
        <v>0</v>
      </c>
      <c r="CO111" s="284" t="s">
        <v>156</v>
      </c>
      <c r="CP111" s="105">
        <f t="shared" ref="CP111" si="1276">CP104</f>
        <v>0</v>
      </c>
      <c r="CQ111" s="284" t="s">
        <v>156</v>
      </c>
      <c r="CR111" s="105">
        <f t="shared" ref="CR111" si="1277">CR104</f>
        <v>0</v>
      </c>
      <c r="CS111" s="284" t="s">
        <v>156</v>
      </c>
      <c r="CT111" s="105">
        <f t="shared" ref="CT111" si="1278">CT104</f>
        <v>0</v>
      </c>
      <c r="CU111" s="318" t="s">
        <v>156</v>
      </c>
      <c r="CV111" s="105">
        <f t="shared" ref="CV111:DH111" si="1279">CV104</f>
        <v>0</v>
      </c>
      <c r="CW111" s="284" t="s">
        <v>156</v>
      </c>
      <c r="CX111" s="105">
        <f t="shared" ref="CX111" si="1280">CX104</f>
        <v>0</v>
      </c>
      <c r="CY111" s="284" t="s">
        <v>156</v>
      </c>
      <c r="CZ111" s="105">
        <f t="shared" ref="CZ111" si="1281">CZ104</f>
        <v>0</v>
      </c>
      <c r="DA111" s="284" t="s">
        <v>156</v>
      </c>
      <c r="DB111" s="105">
        <f t="shared" ref="DB111" si="1282">DB104</f>
        <v>0</v>
      </c>
      <c r="DC111" s="284" t="s">
        <v>156</v>
      </c>
      <c r="DD111" s="105">
        <f t="shared" ref="DD111" si="1283">DD104</f>
        <v>0</v>
      </c>
      <c r="DE111" s="284" t="s">
        <v>156</v>
      </c>
      <c r="DF111" s="105">
        <f t="shared" ref="DF111" si="1284">DF104</f>
        <v>0</v>
      </c>
      <c r="DG111" s="318" t="s">
        <v>156</v>
      </c>
      <c r="DH111" s="105">
        <f t="shared" si="1279"/>
        <v>0</v>
      </c>
      <c r="DI111" s="284" t="s">
        <v>156</v>
      </c>
      <c r="DJ111" s="105">
        <f t="shared" ref="DJ111" si="1285">DJ104</f>
        <v>0</v>
      </c>
      <c r="DK111" s="284" t="s">
        <v>156</v>
      </c>
      <c r="DL111" s="105">
        <f t="shared" ref="DL111" si="1286">DL104</f>
        <v>0</v>
      </c>
      <c r="DM111" s="284" t="s">
        <v>156</v>
      </c>
      <c r="DN111" s="105">
        <f t="shared" ref="DN111" si="1287">DN104</f>
        <v>0</v>
      </c>
      <c r="DO111" s="284" t="s">
        <v>156</v>
      </c>
      <c r="DP111" s="105">
        <f t="shared" ref="DP111" si="1288">DP104</f>
        <v>0</v>
      </c>
      <c r="DQ111" s="284" t="s">
        <v>156</v>
      </c>
      <c r="DR111" s="105">
        <f t="shared" ref="DR111" si="1289">DR104</f>
        <v>0</v>
      </c>
      <c r="DS111" s="318" t="s">
        <v>156</v>
      </c>
    </row>
    <row r="112" spans="1:123">
      <c r="A112" s="371" t="s">
        <v>230</v>
      </c>
      <c r="B112" s="44">
        <f t="shared" si="530"/>
        <v>0</v>
      </c>
      <c r="C112" s="73" t="s">
        <v>156</v>
      </c>
      <c r="D112" s="357">
        <f t="shared" ref="D112:N113" si="1290">D86+D110</f>
        <v>0</v>
      </c>
      <c r="E112" s="281" t="s">
        <v>156</v>
      </c>
      <c r="F112" s="104">
        <f t="shared" si="1290"/>
        <v>0</v>
      </c>
      <c r="G112" s="281" t="s">
        <v>156</v>
      </c>
      <c r="H112" s="104">
        <f t="shared" si="1290"/>
        <v>0</v>
      </c>
      <c r="I112" s="281" t="s">
        <v>156</v>
      </c>
      <c r="J112" s="104">
        <f t="shared" si="1290"/>
        <v>0</v>
      </c>
      <c r="K112" s="281" t="s">
        <v>156</v>
      </c>
      <c r="L112" s="104">
        <f t="shared" si="1290"/>
        <v>0</v>
      </c>
      <c r="M112" s="281" t="s">
        <v>156</v>
      </c>
      <c r="N112" s="104">
        <f t="shared" si="1290"/>
        <v>0</v>
      </c>
      <c r="O112" s="317" t="s">
        <v>156</v>
      </c>
      <c r="P112" s="104">
        <f t="shared" ref="P112:P113" si="1291">P86+P110</f>
        <v>0</v>
      </c>
      <c r="Q112" s="281" t="s">
        <v>156</v>
      </c>
      <c r="R112" s="104">
        <f t="shared" ref="R112" si="1292">R86+R110</f>
        <v>0</v>
      </c>
      <c r="S112" s="281" t="s">
        <v>156</v>
      </c>
      <c r="T112" s="104">
        <f t="shared" ref="T112" si="1293">T86+T110</f>
        <v>0</v>
      </c>
      <c r="U112" s="281" t="s">
        <v>156</v>
      </c>
      <c r="V112" s="104">
        <f t="shared" ref="V112" si="1294">V86+V110</f>
        <v>0</v>
      </c>
      <c r="W112" s="281" t="s">
        <v>156</v>
      </c>
      <c r="X112" s="104">
        <f t="shared" ref="X112" si="1295">X86+X110</f>
        <v>0</v>
      </c>
      <c r="Y112" s="281" t="s">
        <v>156</v>
      </c>
      <c r="Z112" s="104">
        <f t="shared" ref="Z112" si="1296">Z86+Z110</f>
        <v>0</v>
      </c>
      <c r="AA112" s="317" t="s">
        <v>156</v>
      </c>
      <c r="AB112" s="104">
        <f t="shared" ref="AB112:CJ113" si="1297">AB86+AB110</f>
        <v>0</v>
      </c>
      <c r="AC112" s="281" t="s">
        <v>156</v>
      </c>
      <c r="AD112" s="104">
        <f t="shared" ref="AD112" si="1298">AD86+AD110</f>
        <v>0</v>
      </c>
      <c r="AE112" s="281" t="s">
        <v>156</v>
      </c>
      <c r="AF112" s="104">
        <f t="shared" ref="AF112" si="1299">AF86+AF110</f>
        <v>0</v>
      </c>
      <c r="AG112" s="281" t="s">
        <v>156</v>
      </c>
      <c r="AH112" s="104">
        <f t="shared" ref="AH112" si="1300">AH86+AH110</f>
        <v>0</v>
      </c>
      <c r="AI112" s="281" t="s">
        <v>156</v>
      </c>
      <c r="AJ112" s="104">
        <f t="shared" ref="AJ112" si="1301">AJ86+AJ110</f>
        <v>0</v>
      </c>
      <c r="AK112" s="281" t="s">
        <v>156</v>
      </c>
      <c r="AL112" s="104">
        <f t="shared" ref="AL112" si="1302">AL86+AL110</f>
        <v>0</v>
      </c>
      <c r="AM112" s="317" t="s">
        <v>156</v>
      </c>
      <c r="AN112" s="104">
        <f t="shared" si="1297"/>
        <v>0</v>
      </c>
      <c r="AO112" s="281" t="s">
        <v>156</v>
      </c>
      <c r="AP112" s="104">
        <f t="shared" ref="AP112" si="1303">AP86+AP110</f>
        <v>0</v>
      </c>
      <c r="AQ112" s="281" t="s">
        <v>156</v>
      </c>
      <c r="AR112" s="104">
        <f t="shared" ref="AR112" si="1304">AR86+AR110</f>
        <v>0</v>
      </c>
      <c r="AS112" s="281" t="s">
        <v>156</v>
      </c>
      <c r="AT112" s="104">
        <f t="shared" ref="AT112" si="1305">AT86+AT110</f>
        <v>0</v>
      </c>
      <c r="AU112" s="281" t="s">
        <v>156</v>
      </c>
      <c r="AV112" s="104">
        <f t="shared" ref="AV112" si="1306">AV86+AV110</f>
        <v>0</v>
      </c>
      <c r="AW112" s="281" t="s">
        <v>156</v>
      </c>
      <c r="AX112" s="104">
        <f t="shared" ref="AX112" si="1307">AX86+AX110</f>
        <v>0</v>
      </c>
      <c r="AY112" s="317" t="s">
        <v>156</v>
      </c>
      <c r="AZ112" s="104">
        <f t="shared" si="1297"/>
        <v>0</v>
      </c>
      <c r="BA112" s="281" t="s">
        <v>156</v>
      </c>
      <c r="BB112" s="104">
        <f t="shared" ref="BB112" si="1308">BB86+BB110</f>
        <v>0</v>
      </c>
      <c r="BC112" s="281" t="s">
        <v>156</v>
      </c>
      <c r="BD112" s="104">
        <f t="shared" ref="BD112" si="1309">BD86+BD110</f>
        <v>0</v>
      </c>
      <c r="BE112" s="281" t="s">
        <v>156</v>
      </c>
      <c r="BF112" s="104">
        <f t="shared" ref="BF112" si="1310">BF86+BF110</f>
        <v>0</v>
      </c>
      <c r="BG112" s="281" t="s">
        <v>156</v>
      </c>
      <c r="BH112" s="104">
        <f t="shared" ref="BH112" si="1311">BH86+BH110</f>
        <v>0</v>
      </c>
      <c r="BI112" s="281" t="s">
        <v>156</v>
      </c>
      <c r="BJ112" s="104">
        <f t="shared" ref="BJ112" si="1312">BJ86+BJ110</f>
        <v>0</v>
      </c>
      <c r="BK112" s="317" t="s">
        <v>156</v>
      </c>
      <c r="BL112" s="104">
        <f t="shared" si="1297"/>
        <v>0</v>
      </c>
      <c r="BM112" s="281" t="s">
        <v>156</v>
      </c>
      <c r="BN112" s="104">
        <f t="shared" ref="BN112" si="1313">BN86+BN110</f>
        <v>0</v>
      </c>
      <c r="BO112" s="281" t="s">
        <v>156</v>
      </c>
      <c r="BP112" s="104">
        <f t="shared" ref="BP112" si="1314">BP86+BP110</f>
        <v>0</v>
      </c>
      <c r="BQ112" s="281" t="s">
        <v>156</v>
      </c>
      <c r="BR112" s="104">
        <f t="shared" ref="BR112" si="1315">BR86+BR110</f>
        <v>0</v>
      </c>
      <c r="BS112" s="281" t="s">
        <v>156</v>
      </c>
      <c r="BT112" s="104">
        <f t="shared" ref="BT112" si="1316">BT86+BT110</f>
        <v>0</v>
      </c>
      <c r="BU112" s="281" t="s">
        <v>156</v>
      </c>
      <c r="BV112" s="104">
        <f t="shared" ref="BV112" si="1317">BV86+BV110</f>
        <v>0</v>
      </c>
      <c r="BW112" s="317" t="s">
        <v>156</v>
      </c>
      <c r="BX112" s="104">
        <f t="shared" si="1297"/>
        <v>0</v>
      </c>
      <c r="BY112" s="281" t="s">
        <v>156</v>
      </c>
      <c r="BZ112" s="104">
        <f t="shared" ref="BZ112" si="1318">BZ86+BZ110</f>
        <v>0</v>
      </c>
      <c r="CA112" s="281" t="s">
        <v>156</v>
      </c>
      <c r="CB112" s="104">
        <f t="shared" ref="CB112" si="1319">CB86+CB110</f>
        <v>0</v>
      </c>
      <c r="CC112" s="281" t="s">
        <v>156</v>
      </c>
      <c r="CD112" s="104">
        <f t="shared" ref="CD112" si="1320">CD86+CD110</f>
        <v>0</v>
      </c>
      <c r="CE112" s="281" t="s">
        <v>156</v>
      </c>
      <c r="CF112" s="104">
        <f t="shared" ref="CF112" si="1321">CF86+CF110</f>
        <v>0</v>
      </c>
      <c r="CG112" s="281" t="s">
        <v>156</v>
      </c>
      <c r="CH112" s="104">
        <f t="shared" ref="CH112" si="1322">CH86+CH110</f>
        <v>0</v>
      </c>
      <c r="CI112" s="317" t="s">
        <v>156</v>
      </c>
      <c r="CJ112" s="104">
        <f t="shared" si="1297"/>
        <v>0</v>
      </c>
      <c r="CK112" s="281" t="s">
        <v>156</v>
      </c>
      <c r="CL112" s="104">
        <f t="shared" ref="CL112" si="1323">CL86+CL110</f>
        <v>0</v>
      </c>
      <c r="CM112" s="281" t="s">
        <v>156</v>
      </c>
      <c r="CN112" s="104">
        <f t="shared" ref="CN112" si="1324">CN86+CN110</f>
        <v>0</v>
      </c>
      <c r="CO112" s="281" t="s">
        <v>156</v>
      </c>
      <c r="CP112" s="104">
        <f t="shared" ref="CP112" si="1325">CP86+CP110</f>
        <v>0</v>
      </c>
      <c r="CQ112" s="281" t="s">
        <v>156</v>
      </c>
      <c r="CR112" s="104">
        <f t="shared" ref="CR112" si="1326">CR86+CR110</f>
        <v>0</v>
      </c>
      <c r="CS112" s="281" t="s">
        <v>156</v>
      </c>
      <c r="CT112" s="104">
        <f t="shared" ref="CT112" si="1327">CT86+CT110</f>
        <v>0</v>
      </c>
      <c r="CU112" s="317" t="s">
        <v>156</v>
      </c>
      <c r="CV112" s="104">
        <f t="shared" ref="CV112:DH113" si="1328">CV86+CV110</f>
        <v>0</v>
      </c>
      <c r="CW112" s="281" t="s">
        <v>156</v>
      </c>
      <c r="CX112" s="104">
        <f t="shared" ref="CX112" si="1329">CX86+CX110</f>
        <v>0</v>
      </c>
      <c r="CY112" s="281" t="s">
        <v>156</v>
      </c>
      <c r="CZ112" s="104">
        <f t="shared" ref="CZ112" si="1330">CZ86+CZ110</f>
        <v>0</v>
      </c>
      <c r="DA112" s="281" t="s">
        <v>156</v>
      </c>
      <c r="DB112" s="104">
        <f t="shared" ref="DB112" si="1331">DB86+DB110</f>
        <v>0</v>
      </c>
      <c r="DC112" s="281" t="s">
        <v>156</v>
      </c>
      <c r="DD112" s="104">
        <f t="shared" ref="DD112" si="1332">DD86+DD110</f>
        <v>0</v>
      </c>
      <c r="DE112" s="281" t="s">
        <v>156</v>
      </c>
      <c r="DF112" s="104">
        <f t="shared" ref="DF112" si="1333">DF86+DF110</f>
        <v>0</v>
      </c>
      <c r="DG112" s="317" t="s">
        <v>156</v>
      </c>
      <c r="DH112" s="104">
        <f t="shared" si="1328"/>
        <v>0</v>
      </c>
      <c r="DI112" s="281" t="s">
        <v>156</v>
      </c>
      <c r="DJ112" s="104">
        <f t="shared" ref="DJ112" si="1334">DJ86+DJ110</f>
        <v>0</v>
      </c>
      <c r="DK112" s="281" t="s">
        <v>156</v>
      </c>
      <c r="DL112" s="104">
        <f t="shared" ref="DL112" si="1335">DL86+DL110</f>
        <v>0</v>
      </c>
      <c r="DM112" s="281" t="s">
        <v>156</v>
      </c>
      <c r="DN112" s="104">
        <f t="shared" ref="DN112" si="1336">DN86+DN110</f>
        <v>0</v>
      </c>
      <c r="DO112" s="281" t="s">
        <v>156</v>
      </c>
      <c r="DP112" s="104">
        <f t="shared" ref="DP112" si="1337">DP86+DP110</f>
        <v>0</v>
      </c>
      <c r="DQ112" s="281" t="s">
        <v>156</v>
      </c>
      <c r="DR112" s="104">
        <f t="shared" ref="DR112" si="1338">DR86+DR110</f>
        <v>0</v>
      </c>
      <c r="DS112" s="317" t="s">
        <v>156</v>
      </c>
    </row>
    <row r="113" spans="1:123" s="77" customFormat="1">
      <c r="A113" s="374" t="s">
        <v>158</v>
      </c>
      <c r="B113" s="75">
        <f t="shared" si="530"/>
        <v>0</v>
      </c>
      <c r="C113" s="76" t="s">
        <v>156</v>
      </c>
      <c r="D113" s="358">
        <f t="shared" si="1290"/>
        <v>0</v>
      </c>
      <c r="E113" s="284" t="s">
        <v>156</v>
      </c>
      <c r="F113" s="105">
        <f t="shared" si="1290"/>
        <v>0</v>
      </c>
      <c r="G113" s="284" t="s">
        <v>156</v>
      </c>
      <c r="H113" s="105">
        <f t="shared" si="1290"/>
        <v>0</v>
      </c>
      <c r="I113" s="284" t="s">
        <v>156</v>
      </c>
      <c r="J113" s="105">
        <f t="shared" si="1290"/>
        <v>0</v>
      </c>
      <c r="K113" s="284" t="s">
        <v>156</v>
      </c>
      <c r="L113" s="105">
        <f t="shared" si="1290"/>
        <v>0</v>
      </c>
      <c r="M113" s="284" t="s">
        <v>156</v>
      </c>
      <c r="N113" s="105">
        <f t="shared" si="1290"/>
        <v>0</v>
      </c>
      <c r="O113" s="318" t="s">
        <v>156</v>
      </c>
      <c r="P113" s="105">
        <f t="shared" si="1291"/>
        <v>0</v>
      </c>
      <c r="Q113" s="284" t="s">
        <v>156</v>
      </c>
      <c r="R113" s="105">
        <f t="shared" ref="R113" si="1339">R87+R111</f>
        <v>0</v>
      </c>
      <c r="S113" s="284" t="s">
        <v>156</v>
      </c>
      <c r="T113" s="105">
        <f t="shared" ref="T113" si="1340">T87+T111</f>
        <v>0</v>
      </c>
      <c r="U113" s="284" t="s">
        <v>156</v>
      </c>
      <c r="V113" s="105">
        <f t="shared" ref="V113" si="1341">V87+V111</f>
        <v>0</v>
      </c>
      <c r="W113" s="284" t="s">
        <v>156</v>
      </c>
      <c r="X113" s="105">
        <f t="shared" ref="X113" si="1342">X87+X111</f>
        <v>0</v>
      </c>
      <c r="Y113" s="284" t="s">
        <v>156</v>
      </c>
      <c r="Z113" s="105">
        <f t="shared" ref="Z113" si="1343">Z87+Z111</f>
        <v>0</v>
      </c>
      <c r="AA113" s="318" t="s">
        <v>156</v>
      </c>
      <c r="AB113" s="105">
        <f t="shared" si="1297"/>
        <v>0</v>
      </c>
      <c r="AC113" s="284" t="s">
        <v>156</v>
      </c>
      <c r="AD113" s="105">
        <f t="shared" ref="AD113" si="1344">AD87+AD111</f>
        <v>0</v>
      </c>
      <c r="AE113" s="284" t="s">
        <v>156</v>
      </c>
      <c r="AF113" s="105">
        <f t="shared" ref="AF113" si="1345">AF87+AF111</f>
        <v>0</v>
      </c>
      <c r="AG113" s="284" t="s">
        <v>156</v>
      </c>
      <c r="AH113" s="105">
        <f t="shared" ref="AH113" si="1346">AH87+AH111</f>
        <v>0</v>
      </c>
      <c r="AI113" s="284" t="s">
        <v>156</v>
      </c>
      <c r="AJ113" s="105">
        <f t="shared" ref="AJ113" si="1347">AJ87+AJ111</f>
        <v>0</v>
      </c>
      <c r="AK113" s="284" t="s">
        <v>156</v>
      </c>
      <c r="AL113" s="105">
        <f t="shared" ref="AL113" si="1348">AL87+AL111</f>
        <v>0</v>
      </c>
      <c r="AM113" s="318" t="s">
        <v>156</v>
      </c>
      <c r="AN113" s="105">
        <f t="shared" si="1297"/>
        <v>0</v>
      </c>
      <c r="AO113" s="284" t="s">
        <v>156</v>
      </c>
      <c r="AP113" s="105">
        <f t="shared" ref="AP113" si="1349">AP87+AP111</f>
        <v>0</v>
      </c>
      <c r="AQ113" s="284" t="s">
        <v>156</v>
      </c>
      <c r="AR113" s="105">
        <f t="shared" ref="AR113" si="1350">AR87+AR111</f>
        <v>0</v>
      </c>
      <c r="AS113" s="284" t="s">
        <v>156</v>
      </c>
      <c r="AT113" s="105">
        <f t="shared" ref="AT113" si="1351">AT87+AT111</f>
        <v>0</v>
      </c>
      <c r="AU113" s="284" t="s">
        <v>156</v>
      </c>
      <c r="AV113" s="105">
        <f t="shared" ref="AV113" si="1352">AV87+AV111</f>
        <v>0</v>
      </c>
      <c r="AW113" s="284" t="s">
        <v>156</v>
      </c>
      <c r="AX113" s="105">
        <f t="shared" ref="AX113" si="1353">AX87+AX111</f>
        <v>0</v>
      </c>
      <c r="AY113" s="318" t="s">
        <v>156</v>
      </c>
      <c r="AZ113" s="105">
        <f t="shared" si="1297"/>
        <v>0</v>
      </c>
      <c r="BA113" s="284" t="s">
        <v>156</v>
      </c>
      <c r="BB113" s="105">
        <f t="shared" ref="BB113" si="1354">BB87+BB111</f>
        <v>0</v>
      </c>
      <c r="BC113" s="284" t="s">
        <v>156</v>
      </c>
      <c r="BD113" s="105">
        <f t="shared" ref="BD113" si="1355">BD87+BD111</f>
        <v>0</v>
      </c>
      <c r="BE113" s="284" t="s">
        <v>156</v>
      </c>
      <c r="BF113" s="105">
        <f t="shared" ref="BF113" si="1356">BF87+BF111</f>
        <v>0</v>
      </c>
      <c r="BG113" s="284" t="s">
        <v>156</v>
      </c>
      <c r="BH113" s="105">
        <f t="shared" ref="BH113" si="1357">BH87+BH111</f>
        <v>0</v>
      </c>
      <c r="BI113" s="284" t="s">
        <v>156</v>
      </c>
      <c r="BJ113" s="105">
        <f t="shared" ref="BJ113" si="1358">BJ87+BJ111</f>
        <v>0</v>
      </c>
      <c r="BK113" s="318" t="s">
        <v>156</v>
      </c>
      <c r="BL113" s="105">
        <f t="shared" si="1297"/>
        <v>0</v>
      </c>
      <c r="BM113" s="284" t="s">
        <v>156</v>
      </c>
      <c r="BN113" s="105">
        <f t="shared" ref="BN113" si="1359">BN87+BN111</f>
        <v>0</v>
      </c>
      <c r="BO113" s="284" t="s">
        <v>156</v>
      </c>
      <c r="BP113" s="105">
        <f t="shared" ref="BP113" si="1360">BP87+BP111</f>
        <v>0</v>
      </c>
      <c r="BQ113" s="284" t="s">
        <v>156</v>
      </c>
      <c r="BR113" s="105">
        <f t="shared" ref="BR113" si="1361">BR87+BR111</f>
        <v>0</v>
      </c>
      <c r="BS113" s="284" t="s">
        <v>156</v>
      </c>
      <c r="BT113" s="105">
        <f t="shared" ref="BT113" si="1362">BT87+BT111</f>
        <v>0</v>
      </c>
      <c r="BU113" s="284" t="s">
        <v>156</v>
      </c>
      <c r="BV113" s="105">
        <f t="shared" ref="BV113" si="1363">BV87+BV111</f>
        <v>0</v>
      </c>
      <c r="BW113" s="318" t="s">
        <v>156</v>
      </c>
      <c r="BX113" s="105">
        <f t="shared" si="1297"/>
        <v>0</v>
      </c>
      <c r="BY113" s="284" t="s">
        <v>156</v>
      </c>
      <c r="BZ113" s="105">
        <f t="shared" ref="BZ113" si="1364">BZ87+BZ111</f>
        <v>0</v>
      </c>
      <c r="CA113" s="284" t="s">
        <v>156</v>
      </c>
      <c r="CB113" s="105">
        <f t="shared" ref="CB113" si="1365">CB87+CB111</f>
        <v>0</v>
      </c>
      <c r="CC113" s="284" t="s">
        <v>156</v>
      </c>
      <c r="CD113" s="105">
        <f t="shared" ref="CD113" si="1366">CD87+CD111</f>
        <v>0</v>
      </c>
      <c r="CE113" s="284" t="s">
        <v>156</v>
      </c>
      <c r="CF113" s="105">
        <f t="shared" ref="CF113" si="1367">CF87+CF111</f>
        <v>0</v>
      </c>
      <c r="CG113" s="284" t="s">
        <v>156</v>
      </c>
      <c r="CH113" s="105">
        <f t="shared" ref="CH113" si="1368">CH87+CH111</f>
        <v>0</v>
      </c>
      <c r="CI113" s="318" t="s">
        <v>156</v>
      </c>
      <c r="CJ113" s="105">
        <f t="shared" si="1297"/>
        <v>0</v>
      </c>
      <c r="CK113" s="284" t="s">
        <v>156</v>
      </c>
      <c r="CL113" s="105">
        <f t="shared" ref="CL113" si="1369">CL87+CL111</f>
        <v>0</v>
      </c>
      <c r="CM113" s="284" t="s">
        <v>156</v>
      </c>
      <c r="CN113" s="105">
        <f t="shared" ref="CN113" si="1370">CN87+CN111</f>
        <v>0</v>
      </c>
      <c r="CO113" s="284" t="s">
        <v>156</v>
      </c>
      <c r="CP113" s="105">
        <f t="shared" ref="CP113" si="1371">CP87+CP111</f>
        <v>0</v>
      </c>
      <c r="CQ113" s="284" t="s">
        <v>156</v>
      </c>
      <c r="CR113" s="105">
        <f t="shared" ref="CR113" si="1372">CR87+CR111</f>
        <v>0</v>
      </c>
      <c r="CS113" s="284" t="s">
        <v>156</v>
      </c>
      <c r="CT113" s="105">
        <f t="shared" ref="CT113" si="1373">CT87+CT111</f>
        <v>0</v>
      </c>
      <c r="CU113" s="318" t="s">
        <v>156</v>
      </c>
      <c r="CV113" s="105">
        <f t="shared" si="1328"/>
        <v>0</v>
      </c>
      <c r="CW113" s="284" t="s">
        <v>156</v>
      </c>
      <c r="CX113" s="105">
        <f t="shared" ref="CX113" si="1374">CX87+CX111</f>
        <v>0</v>
      </c>
      <c r="CY113" s="284" t="s">
        <v>156</v>
      </c>
      <c r="CZ113" s="105">
        <f t="shared" ref="CZ113" si="1375">CZ87+CZ111</f>
        <v>0</v>
      </c>
      <c r="DA113" s="284" t="s">
        <v>156</v>
      </c>
      <c r="DB113" s="105">
        <f t="shared" ref="DB113" si="1376">DB87+DB111</f>
        <v>0</v>
      </c>
      <c r="DC113" s="284" t="s">
        <v>156</v>
      </c>
      <c r="DD113" s="105">
        <f t="shared" ref="DD113" si="1377">DD87+DD111</f>
        <v>0</v>
      </c>
      <c r="DE113" s="284" t="s">
        <v>156</v>
      </c>
      <c r="DF113" s="105">
        <f t="shared" ref="DF113" si="1378">DF87+DF111</f>
        <v>0</v>
      </c>
      <c r="DG113" s="318" t="s">
        <v>156</v>
      </c>
      <c r="DH113" s="105">
        <f t="shared" si="1328"/>
        <v>0</v>
      </c>
      <c r="DI113" s="284" t="s">
        <v>156</v>
      </c>
      <c r="DJ113" s="105">
        <f t="shared" ref="DJ113" si="1379">DJ87+DJ111</f>
        <v>0</v>
      </c>
      <c r="DK113" s="284" t="s">
        <v>156</v>
      </c>
      <c r="DL113" s="105">
        <f t="shared" ref="DL113" si="1380">DL87+DL111</f>
        <v>0</v>
      </c>
      <c r="DM113" s="284" t="s">
        <v>156</v>
      </c>
      <c r="DN113" s="105">
        <f t="shared" ref="DN113" si="1381">DN87+DN111</f>
        <v>0</v>
      </c>
      <c r="DO113" s="284" t="s">
        <v>156</v>
      </c>
      <c r="DP113" s="105">
        <f t="shared" ref="DP113" si="1382">DP87+DP111</f>
        <v>0</v>
      </c>
      <c r="DQ113" s="284" t="s">
        <v>156</v>
      </c>
      <c r="DR113" s="105">
        <f t="shared" ref="DR113" si="1383">DR87+DR111</f>
        <v>0</v>
      </c>
      <c r="DS113" s="318" t="s">
        <v>156</v>
      </c>
    </row>
    <row r="114" spans="1:123" s="69" customFormat="1">
      <c r="A114" s="366" t="s">
        <v>543</v>
      </c>
      <c r="B114" s="66"/>
      <c r="C114" s="82"/>
      <c r="D114" s="67"/>
      <c r="E114" s="82"/>
      <c r="F114" s="90"/>
      <c r="G114" s="82"/>
      <c r="H114" s="90"/>
      <c r="I114" s="82"/>
      <c r="J114" s="90"/>
      <c r="K114" s="82"/>
      <c r="L114" s="90"/>
      <c r="M114" s="82"/>
      <c r="N114" s="90"/>
      <c r="O114" s="321"/>
      <c r="P114" s="90"/>
      <c r="Q114" s="82"/>
      <c r="R114" s="90"/>
      <c r="S114" s="82"/>
      <c r="T114" s="90"/>
      <c r="U114" s="82"/>
      <c r="V114" s="90"/>
      <c r="W114" s="82"/>
      <c r="X114" s="90"/>
      <c r="Y114" s="82"/>
      <c r="Z114" s="90"/>
      <c r="AA114" s="321"/>
      <c r="AB114" s="90"/>
      <c r="AC114" s="82"/>
      <c r="AD114" s="90"/>
      <c r="AE114" s="82"/>
      <c r="AF114" s="90"/>
      <c r="AG114" s="82"/>
      <c r="AH114" s="90"/>
      <c r="AI114" s="82"/>
      <c r="AJ114" s="90"/>
      <c r="AK114" s="82"/>
      <c r="AL114" s="90"/>
      <c r="AM114" s="321"/>
      <c r="AN114" s="90"/>
      <c r="AO114" s="82"/>
      <c r="AP114" s="90"/>
      <c r="AQ114" s="82"/>
      <c r="AR114" s="90"/>
      <c r="AS114" s="82"/>
      <c r="AT114" s="90"/>
      <c r="AU114" s="82"/>
      <c r="AV114" s="90"/>
      <c r="AW114" s="82"/>
      <c r="AX114" s="90"/>
      <c r="AY114" s="321"/>
      <c r="AZ114" s="90"/>
      <c r="BA114" s="82"/>
      <c r="BB114" s="90"/>
      <c r="BC114" s="82"/>
      <c r="BD114" s="90"/>
      <c r="BE114" s="82"/>
      <c r="BF114" s="90"/>
      <c r="BG114" s="82"/>
      <c r="BH114" s="90"/>
      <c r="BI114" s="82"/>
      <c r="BJ114" s="90"/>
      <c r="BK114" s="321"/>
      <c r="BL114" s="90"/>
      <c r="BM114" s="82"/>
      <c r="BN114" s="90"/>
      <c r="BO114" s="82"/>
      <c r="BP114" s="90"/>
      <c r="BQ114" s="82"/>
      <c r="BR114" s="90"/>
      <c r="BS114" s="82"/>
      <c r="BT114" s="90"/>
      <c r="BU114" s="82"/>
      <c r="BV114" s="90"/>
      <c r="BW114" s="321"/>
      <c r="BX114" s="90"/>
      <c r="BY114" s="82"/>
      <c r="BZ114" s="90"/>
      <c r="CA114" s="82"/>
      <c r="CB114" s="90"/>
      <c r="CC114" s="82"/>
      <c r="CD114" s="90"/>
      <c r="CE114" s="82"/>
      <c r="CF114" s="90"/>
      <c r="CG114" s="82"/>
      <c r="CH114" s="90"/>
      <c r="CI114" s="321"/>
      <c r="CJ114" s="90"/>
      <c r="CK114" s="82"/>
      <c r="CL114" s="90"/>
      <c r="CM114" s="82"/>
      <c r="CN114" s="90"/>
      <c r="CO114" s="82"/>
      <c r="CP114" s="90"/>
      <c r="CQ114" s="82"/>
      <c r="CR114" s="90"/>
      <c r="CS114" s="82"/>
      <c r="CT114" s="90"/>
      <c r="CU114" s="321"/>
      <c r="CV114" s="90"/>
      <c r="CW114" s="82"/>
      <c r="CX114" s="90"/>
      <c r="CY114" s="82"/>
      <c r="CZ114" s="90"/>
      <c r="DA114" s="82"/>
      <c r="DB114" s="90"/>
      <c r="DC114" s="82"/>
      <c r="DD114" s="90"/>
      <c r="DE114" s="82"/>
      <c r="DF114" s="90"/>
      <c r="DG114" s="321"/>
      <c r="DH114" s="90"/>
      <c r="DI114" s="82"/>
      <c r="DJ114" s="90"/>
      <c r="DK114" s="82"/>
      <c r="DL114" s="90"/>
      <c r="DM114" s="82"/>
      <c r="DN114" s="90"/>
      <c r="DO114" s="82"/>
      <c r="DP114" s="90"/>
      <c r="DQ114" s="82"/>
      <c r="DR114" s="90"/>
      <c r="DS114" s="321"/>
    </row>
    <row r="115" spans="1:123">
      <c r="A115" s="368" t="s">
        <v>231</v>
      </c>
      <c r="B115" s="44">
        <f t="shared" ref="B115:B159" si="1384">SUMIF($D$4:$DS$4,$B$4,$D115:$DS115)</f>
        <v>0</v>
      </c>
      <c r="C115" s="73" t="s">
        <v>156</v>
      </c>
      <c r="D115" s="280"/>
      <c r="E115" s="281"/>
      <c r="F115" s="282"/>
      <c r="G115" s="281"/>
      <c r="H115" s="282"/>
      <c r="I115" s="281"/>
      <c r="J115" s="282"/>
      <c r="K115" s="281"/>
      <c r="L115" s="282"/>
      <c r="M115" s="281"/>
      <c r="N115" s="282"/>
      <c r="O115" s="317"/>
      <c r="P115" s="282"/>
      <c r="Q115" s="281"/>
      <c r="R115" s="282"/>
      <c r="S115" s="281"/>
      <c r="T115" s="282"/>
      <c r="U115" s="281"/>
      <c r="V115" s="282"/>
      <c r="W115" s="281"/>
      <c r="X115" s="282"/>
      <c r="Y115" s="281"/>
      <c r="Z115" s="282"/>
      <c r="AA115" s="317"/>
      <c r="AB115" s="282"/>
      <c r="AC115" s="281"/>
      <c r="AD115" s="282"/>
      <c r="AE115" s="281"/>
      <c r="AF115" s="282"/>
      <c r="AG115" s="281"/>
      <c r="AH115" s="282"/>
      <c r="AI115" s="281"/>
      <c r="AJ115" s="282"/>
      <c r="AK115" s="281"/>
      <c r="AL115" s="282"/>
      <c r="AM115" s="317"/>
      <c r="AN115" s="282"/>
      <c r="AO115" s="281"/>
      <c r="AP115" s="282"/>
      <c r="AQ115" s="281"/>
      <c r="AR115" s="282"/>
      <c r="AS115" s="281"/>
      <c r="AT115" s="282"/>
      <c r="AU115" s="281"/>
      <c r="AV115" s="282"/>
      <c r="AW115" s="281"/>
      <c r="AX115" s="282"/>
      <c r="AY115" s="317"/>
      <c r="AZ115" s="282"/>
      <c r="BA115" s="281"/>
      <c r="BB115" s="282"/>
      <c r="BC115" s="281"/>
      <c r="BD115" s="282"/>
      <c r="BE115" s="281"/>
      <c r="BF115" s="282"/>
      <c r="BG115" s="281"/>
      <c r="BH115" s="282"/>
      <c r="BI115" s="281"/>
      <c r="BJ115" s="282"/>
      <c r="BK115" s="317"/>
      <c r="BL115" s="282"/>
      <c r="BM115" s="281"/>
      <c r="BN115" s="282"/>
      <c r="BO115" s="281"/>
      <c r="BP115" s="282"/>
      <c r="BQ115" s="281"/>
      <c r="BR115" s="282"/>
      <c r="BS115" s="281"/>
      <c r="BT115" s="282"/>
      <c r="BU115" s="281"/>
      <c r="BV115" s="282"/>
      <c r="BW115" s="317"/>
      <c r="BX115" s="282"/>
      <c r="BY115" s="281"/>
      <c r="BZ115" s="282"/>
      <c r="CA115" s="281"/>
      <c r="CB115" s="282"/>
      <c r="CC115" s="281"/>
      <c r="CD115" s="282"/>
      <c r="CE115" s="281"/>
      <c r="CF115" s="282"/>
      <c r="CG115" s="281"/>
      <c r="CH115" s="282"/>
      <c r="CI115" s="317"/>
      <c r="CJ115" s="282"/>
      <c r="CK115" s="281"/>
      <c r="CL115" s="282"/>
      <c r="CM115" s="281"/>
      <c r="CN115" s="282"/>
      <c r="CO115" s="281"/>
      <c r="CP115" s="282"/>
      <c r="CQ115" s="281"/>
      <c r="CR115" s="282"/>
      <c r="CS115" s="281"/>
      <c r="CT115" s="282"/>
      <c r="CU115" s="317"/>
      <c r="CV115" s="282"/>
      <c r="CW115" s="281"/>
      <c r="CX115" s="282"/>
      <c r="CY115" s="281"/>
      <c r="CZ115" s="282"/>
      <c r="DA115" s="281"/>
      <c r="DB115" s="282"/>
      <c r="DC115" s="281"/>
      <c r="DD115" s="282"/>
      <c r="DE115" s="281"/>
      <c r="DF115" s="282"/>
      <c r="DG115" s="317"/>
      <c r="DH115" s="282"/>
      <c r="DI115" s="281"/>
      <c r="DJ115" s="282"/>
      <c r="DK115" s="281"/>
      <c r="DL115" s="282"/>
      <c r="DM115" s="281"/>
      <c r="DN115" s="282"/>
      <c r="DO115" s="281"/>
      <c r="DP115" s="282"/>
      <c r="DQ115" s="281"/>
      <c r="DR115" s="282"/>
      <c r="DS115" s="317"/>
    </row>
    <row r="116" spans="1:123" s="77" customFormat="1">
      <c r="A116" s="369" t="s">
        <v>158</v>
      </c>
      <c r="B116" s="75">
        <f t="shared" si="1384"/>
        <v>0</v>
      </c>
      <c r="C116" s="76" t="s">
        <v>156</v>
      </c>
      <c r="D116" s="283"/>
      <c r="E116" s="284"/>
      <c r="F116" s="285"/>
      <c r="G116" s="284"/>
      <c r="H116" s="285"/>
      <c r="I116" s="284"/>
      <c r="J116" s="285"/>
      <c r="K116" s="284"/>
      <c r="L116" s="285"/>
      <c r="M116" s="284"/>
      <c r="N116" s="285"/>
      <c r="O116" s="318"/>
      <c r="P116" s="285"/>
      <c r="Q116" s="284"/>
      <c r="R116" s="285"/>
      <c r="S116" s="284"/>
      <c r="T116" s="285"/>
      <c r="U116" s="284"/>
      <c r="V116" s="285"/>
      <c r="W116" s="284"/>
      <c r="X116" s="285"/>
      <c r="Y116" s="284"/>
      <c r="Z116" s="285"/>
      <c r="AA116" s="318"/>
      <c r="AB116" s="285"/>
      <c r="AC116" s="284"/>
      <c r="AD116" s="285"/>
      <c r="AE116" s="284"/>
      <c r="AF116" s="285"/>
      <c r="AG116" s="284"/>
      <c r="AH116" s="285"/>
      <c r="AI116" s="284"/>
      <c r="AJ116" s="285"/>
      <c r="AK116" s="284"/>
      <c r="AL116" s="285"/>
      <c r="AM116" s="318"/>
      <c r="AN116" s="285"/>
      <c r="AO116" s="284"/>
      <c r="AP116" s="285"/>
      <c r="AQ116" s="284"/>
      <c r="AR116" s="285"/>
      <c r="AS116" s="284"/>
      <c r="AT116" s="285"/>
      <c r="AU116" s="284"/>
      <c r="AV116" s="285"/>
      <c r="AW116" s="284"/>
      <c r="AX116" s="285"/>
      <c r="AY116" s="318"/>
      <c r="AZ116" s="285"/>
      <c r="BA116" s="284"/>
      <c r="BB116" s="285"/>
      <c r="BC116" s="284"/>
      <c r="BD116" s="285"/>
      <c r="BE116" s="284"/>
      <c r="BF116" s="285"/>
      <c r="BG116" s="284"/>
      <c r="BH116" s="285"/>
      <c r="BI116" s="284"/>
      <c r="BJ116" s="285"/>
      <c r="BK116" s="318"/>
      <c r="BL116" s="285"/>
      <c r="BM116" s="284"/>
      <c r="BN116" s="285"/>
      <c r="BO116" s="284"/>
      <c r="BP116" s="285"/>
      <c r="BQ116" s="284"/>
      <c r="BR116" s="285"/>
      <c r="BS116" s="284"/>
      <c r="BT116" s="285"/>
      <c r="BU116" s="284"/>
      <c r="BV116" s="285"/>
      <c r="BW116" s="318"/>
      <c r="BX116" s="285"/>
      <c r="BY116" s="284"/>
      <c r="BZ116" s="285"/>
      <c r="CA116" s="284"/>
      <c r="CB116" s="285"/>
      <c r="CC116" s="284"/>
      <c r="CD116" s="285"/>
      <c r="CE116" s="284"/>
      <c r="CF116" s="285"/>
      <c r="CG116" s="284"/>
      <c r="CH116" s="285"/>
      <c r="CI116" s="318"/>
      <c r="CJ116" s="285"/>
      <c r="CK116" s="284"/>
      <c r="CL116" s="285"/>
      <c r="CM116" s="284"/>
      <c r="CN116" s="285"/>
      <c r="CO116" s="284"/>
      <c r="CP116" s="285"/>
      <c r="CQ116" s="284"/>
      <c r="CR116" s="285"/>
      <c r="CS116" s="284"/>
      <c r="CT116" s="285"/>
      <c r="CU116" s="318"/>
      <c r="CV116" s="285"/>
      <c r="CW116" s="284"/>
      <c r="CX116" s="285"/>
      <c r="CY116" s="284"/>
      <c r="CZ116" s="285"/>
      <c r="DA116" s="284"/>
      <c r="DB116" s="285"/>
      <c r="DC116" s="284"/>
      <c r="DD116" s="285"/>
      <c r="DE116" s="284"/>
      <c r="DF116" s="285"/>
      <c r="DG116" s="318"/>
      <c r="DH116" s="285"/>
      <c r="DI116" s="284"/>
      <c r="DJ116" s="285"/>
      <c r="DK116" s="284"/>
      <c r="DL116" s="285"/>
      <c r="DM116" s="284"/>
      <c r="DN116" s="285"/>
      <c r="DO116" s="284"/>
      <c r="DP116" s="285"/>
      <c r="DQ116" s="284"/>
      <c r="DR116" s="285"/>
      <c r="DS116" s="318"/>
    </row>
    <row r="117" spans="1:123" s="72" customFormat="1">
      <c r="A117" s="367" t="s">
        <v>232</v>
      </c>
      <c r="B117" s="70">
        <f t="shared" si="1384"/>
        <v>0</v>
      </c>
      <c r="C117" s="71" t="s">
        <v>156</v>
      </c>
      <c r="D117" s="277"/>
      <c r="E117" s="278"/>
      <c r="F117" s="279"/>
      <c r="G117" s="278"/>
      <c r="H117" s="279"/>
      <c r="I117" s="278"/>
      <c r="J117" s="279"/>
      <c r="K117" s="278"/>
      <c r="L117" s="279"/>
      <c r="M117" s="278"/>
      <c r="N117" s="279"/>
      <c r="O117" s="316"/>
      <c r="P117" s="279"/>
      <c r="Q117" s="278"/>
      <c r="R117" s="279"/>
      <c r="S117" s="278"/>
      <c r="T117" s="279"/>
      <c r="U117" s="278"/>
      <c r="V117" s="279"/>
      <c r="W117" s="278"/>
      <c r="X117" s="279"/>
      <c r="Y117" s="278"/>
      <c r="Z117" s="279"/>
      <c r="AA117" s="316"/>
      <c r="AB117" s="279"/>
      <c r="AC117" s="278"/>
      <c r="AD117" s="279"/>
      <c r="AE117" s="278"/>
      <c r="AF117" s="279"/>
      <c r="AG117" s="278"/>
      <c r="AH117" s="279"/>
      <c r="AI117" s="278"/>
      <c r="AJ117" s="279"/>
      <c r="AK117" s="278"/>
      <c r="AL117" s="279"/>
      <c r="AM117" s="316"/>
      <c r="AN117" s="279"/>
      <c r="AO117" s="278"/>
      <c r="AP117" s="279"/>
      <c r="AQ117" s="278"/>
      <c r="AR117" s="279"/>
      <c r="AS117" s="278"/>
      <c r="AT117" s="279"/>
      <c r="AU117" s="278"/>
      <c r="AV117" s="279"/>
      <c r="AW117" s="278"/>
      <c r="AX117" s="279"/>
      <c r="AY117" s="316"/>
      <c r="AZ117" s="279"/>
      <c r="BA117" s="278"/>
      <c r="BB117" s="279"/>
      <c r="BC117" s="278"/>
      <c r="BD117" s="279"/>
      <c r="BE117" s="278"/>
      <c r="BF117" s="279"/>
      <c r="BG117" s="278"/>
      <c r="BH117" s="279"/>
      <c r="BI117" s="278"/>
      <c r="BJ117" s="279"/>
      <c r="BK117" s="316"/>
      <c r="BL117" s="279"/>
      <c r="BM117" s="278"/>
      <c r="BN117" s="279"/>
      <c r="BO117" s="278"/>
      <c r="BP117" s="279"/>
      <c r="BQ117" s="278"/>
      <c r="BR117" s="279"/>
      <c r="BS117" s="278"/>
      <c r="BT117" s="279"/>
      <c r="BU117" s="278"/>
      <c r="BV117" s="279"/>
      <c r="BW117" s="316"/>
      <c r="BX117" s="279"/>
      <c r="BY117" s="278"/>
      <c r="BZ117" s="279"/>
      <c r="CA117" s="278"/>
      <c r="CB117" s="279"/>
      <c r="CC117" s="278"/>
      <c r="CD117" s="279"/>
      <c r="CE117" s="278"/>
      <c r="CF117" s="279"/>
      <c r="CG117" s="278"/>
      <c r="CH117" s="279"/>
      <c r="CI117" s="316"/>
      <c r="CJ117" s="279"/>
      <c r="CK117" s="278"/>
      <c r="CL117" s="279"/>
      <c r="CM117" s="278"/>
      <c r="CN117" s="279"/>
      <c r="CO117" s="278"/>
      <c r="CP117" s="279"/>
      <c r="CQ117" s="278"/>
      <c r="CR117" s="279"/>
      <c r="CS117" s="278"/>
      <c r="CT117" s="279"/>
      <c r="CU117" s="316"/>
      <c r="CV117" s="279"/>
      <c r="CW117" s="278"/>
      <c r="CX117" s="279"/>
      <c r="CY117" s="278"/>
      <c r="CZ117" s="279"/>
      <c r="DA117" s="278"/>
      <c r="DB117" s="279"/>
      <c r="DC117" s="278"/>
      <c r="DD117" s="279"/>
      <c r="DE117" s="278"/>
      <c r="DF117" s="279"/>
      <c r="DG117" s="316"/>
      <c r="DH117" s="279"/>
      <c r="DI117" s="278"/>
      <c r="DJ117" s="279"/>
      <c r="DK117" s="278"/>
      <c r="DL117" s="279"/>
      <c r="DM117" s="278"/>
      <c r="DN117" s="279"/>
      <c r="DO117" s="278"/>
      <c r="DP117" s="279"/>
      <c r="DQ117" s="278"/>
      <c r="DR117" s="279"/>
      <c r="DS117" s="316"/>
    </row>
    <row r="118" spans="1:123" s="72" customFormat="1">
      <c r="A118" s="367" t="s">
        <v>233</v>
      </c>
      <c r="B118" s="70">
        <f t="shared" si="1384"/>
        <v>0</v>
      </c>
      <c r="C118" s="71" t="s">
        <v>156</v>
      </c>
      <c r="D118" s="277"/>
      <c r="E118" s="278"/>
      <c r="F118" s="279"/>
      <c r="G118" s="278"/>
      <c r="H118" s="279"/>
      <c r="I118" s="278"/>
      <c r="J118" s="279"/>
      <c r="K118" s="278"/>
      <c r="L118" s="279"/>
      <c r="M118" s="278"/>
      <c r="N118" s="279"/>
      <c r="O118" s="316"/>
      <c r="P118" s="279"/>
      <c r="Q118" s="278"/>
      <c r="R118" s="279"/>
      <c r="S118" s="278"/>
      <c r="T118" s="279"/>
      <c r="U118" s="278"/>
      <c r="V118" s="279"/>
      <c r="W118" s="278"/>
      <c r="X118" s="279"/>
      <c r="Y118" s="278"/>
      <c r="Z118" s="279"/>
      <c r="AA118" s="316"/>
      <c r="AB118" s="279"/>
      <c r="AC118" s="278"/>
      <c r="AD118" s="279"/>
      <c r="AE118" s="278"/>
      <c r="AF118" s="279"/>
      <c r="AG118" s="278"/>
      <c r="AH118" s="279"/>
      <c r="AI118" s="278"/>
      <c r="AJ118" s="279"/>
      <c r="AK118" s="278"/>
      <c r="AL118" s="279"/>
      <c r="AM118" s="316"/>
      <c r="AN118" s="279"/>
      <c r="AO118" s="278"/>
      <c r="AP118" s="279"/>
      <c r="AQ118" s="278"/>
      <c r="AR118" s="279"/>
      <c r="AS118" s="278"/>
      <c r="AT118" s="279"/>
      <c r="AU118" s="278"/>
      <c r="AV118" s="279"/>
      <c r="AW118" s="278"/>
      <c r="AX118" s="279"/>
      <c r="AY118" s="316"/>
      <c r="AZ118" s="279"/>
      <c r="BA118" s="278"/>
      <c r="BB118" s="279"/>
      <c r="BC118" s="278"/>
      <c r="BD118" s="279"/>
      <c r="BE118" s="278"/>
      <c r="BF118" s="279"/>
      <c r="BG118" s="278"/>
      <c r="BH118" s="279"/>
      <c r="BI118" s="278"/>
      <c r="BJ118" s="279"/>
      <c r="BK118" s="316"/>
      <c r="BL118" s="279"/>
      <c r="BM118" s="278"/>
      <c r="BN118" s="279"/>
      <c r="BO118" s="278"/>
      <c r="BP118" s="279"/>
      <c r="BQ118" s="278"/>
      <c r="BR118" s="279"/>
      <c r="BS118" s="278"/>
      <c r="BT118" s="279"/>
      <c r="BU118" s="278"/>
      <c r="BV118" s="279"/>
      <c r="BW118" s="316"/>
      <c r="BX118" s="279"/>
      <c r="BY118" s="278"/>
      <c r="BZ118" s="279"/>
      <c r="CA118" s="278"/>
      <c r="CB118" s="279"/>
      <c r="CC118" s="278"/>
      <c r="CD118" s="279"/>
      <c r="CE118" s="278"/>
      <c r="CF118" s="279"/>
      <c r="CG118" s="278"/>
      <c r="CH118" s="279"/>
      <c r="CI118" s="316"/>
      <c r="CJ118" s="279"/>
      <c r="CK118" s="278"/>
      <c r="CL118" s="279"/>
      <c r="CM118" s="278"/>
      <c r="CN118" s="279"/>
      <c r="CO118" s="278"/>
      <c r="CP118" s="279"/>
      <c r="CQ118" s="278"/>
      <c r="CR118" s="279"/>
      <c r="CS118" s="278"/>
      <c r="CT118" s="279"/>
      <c r="CU118" s="316"/>
      <c r="CV118" s="279"/>
      <c r="CW118" s="278"/>
      <c r="CX118" s="279"/>
      <c r="CY118" s="278"/>
      <c r="CZ118" s="279"/>
      <c r="DA118" s="278"/>
      <c r="DB118" s="279"/>
      <c r="DC118" s="278"/>
      <c r="DD118" s="279"/>
      <c r="DE118" s="278"/>
      <c r="DF118" s="279"/>
      <c r="DG118" s="316"/>
      <c r="DH118" s="279"/>
      <c r="DI118" s="278"/>
      <c r="DJ118" s="279"/>
      <c r="DK118" s="278"/>
      <c r="DL118" s="279"/>
      <c r="DM118" s="278"/>
      <c r="DN118" s="279"/>
      <c r="DO118" s="278"/>
      <c r="DP118" s="279"/>
      <c r="DQ118" s="278"/>
      <c r="DR118" s="279"/>
      <c r="DS118" s="316"/>
    </row>
    <row r="119" spans="1:123">
      <c r="A119" s="368" t="s">
        <v>234</v>
      </c>
      <c r="B119" s="44">
        <f t="shared" si="1384"/>
        <v>0</v>
      </c>
      <c r="C119" s="73" t="s">
        <v>156</v>
      </c>
      <c r="D119" s="280"/>
      <c r="E119" s="281"/>
      <c r="F119" s="282"/>
      <c r="G119" s="281"/>
      <c r="H119" s="282"/>
      <c r="I119" s="281"/>
      <c r="J119" s="282"/>
      <c r="K119" s="281"/>
      <c r="L119" s="282"/>
      <c r="M119" s="281"/>
      <c r="N119" s="282"/>
      <c r="O119" s="317"/>
      <c r="P119" s="282"/>
      <c r="Q119" s="281"/>
      <c r="R119" s="282"/>
      <c r="S119" s="281"/>
      <c r="T119" s="282"/>
      <c r="U119" s="281"/>
      <c r="V119" s="282"/>
      <c r="W119" s="281"/>
      <c r="X119" s="282"/>
      <c r="Y119" s="281"/>
      <c r="Z119" s="282"/>
      <c r="AA119" s="317"/>
      <c r="AB119" s="282"/>
      <c r="AC119" s="281"/>
      <c r="AD119" s="282"/>
      <c r="AE119" s="281"/>
      <c r="AF119" s="282"/>
      <c r="AG119" s="281"/>
      <c r="AH119" s="282"/>
      <c r="AI119" s="281"/>
      <c r="AJ119" s="282"/>
      <c r="AK119" s="281"/>
      <c r="AL119" s="282"/>
      <c r="AM119" s="317"/>
      <c r="AN119" s="282"/>
      <c r="AO119" s="281"/>
      <c r="AP119" s="282"/>
      <c r="AQ119" s="281"/>
      <c r="AR119" s="282"/>
      <c r="AS119" s="281"/>
      <c r="AT119" s="282"/>
      <c r="AU119" s="281"/>
      <c r="AV119" s="282"/>
      <c r="AW119" s="281"/>
      <c r="AX119" s="282"/>
      <c r="AY119" s="317"/>
      <c r="AZ119" s="282"/>
      <c r="BA119" s="281"/>
      <c r="BB119" s="282"/>
      <c r="BC119" s="281"/>
      <c r="BD119" s="282"/>
      <c r="BE119" s="281"/>
      <c r="BF119" s="282"/>
      <c r="BG119" s="281"/>
      <c r="BH119" s="282"/>
      <c r="BI119" s="281"/>
      <c r="BJ119" s="282"/>
      <c r="BK119" s="317"/>
      <c r="BL119" s="282"/>
      <c r="BM119" s="281"/>
      <c r="BN119" s="282"/>
      <c r="BO119" s="281"/>
      <c r="BP119" s="282"/>
      <c r="BQ119" s="281"/>
      <c r="BR119" s="282"/>
      <c r="BS119" s="281"/>
      <c r="BT119" s="282"/>
      <c r="BU119" s="281"/>
      <c r="BV119" s="282"/>
      <c r="BW119" s="317"/>
      <c r="BX119" s="282"/>
      <c r="BY119" s="281"/>
      <c r="BZ119" s="282"/>
      <c r="CA119" s="281"/>
      <c r="CB119" s="282"/>
      <c r="CC119" s="281"/>
      <c r="CD119" s="282"/>
      <c r="CE119" s="281"/>
      <c r="CF119" s="282"/>
      <c r="CG119" s="281"/>
      <c r="CH119" s="282"/>
      <c r="CI119" s="317"/>
      <c r="CJ119" s="282"/>
      <c r="CK119" s="281"/>
      <c r="CL119" s="282"/>
      <c r="CM119" s="281"/>
      <c r="CN119" s="282"/>
      <c r="CO119" s="281"/>
      <c r="CP119" s="282"/>
      <c r="CQ119" s="281"/>
      <c r="CR119" s="282"/>
      <c r="CS119" s="281"/>
      <c r="CT119" s="282"/>
      <c r="CU119" s="317"/>
      <c r="CV119" s="282"/>
      <c r="CW119" s="281"/>
      <c r="CX119" s="282"/>
      <c r="CY119" s="281"/>
      <c r="CZ119" s="282"/>
      <c r="DA119" s="281"/>
      <c r="DB119" s="282"/>
      <c r="DC119" s="281"/>
      <c r="DD119" s="282"/>
      <c r="DE119" s="281"/>
      <c r="DF119" s="282"/>
      <c r="DG119" s="317"/>
      <c r="DH119" s="282"/>
      <c r="DI119" s="281"/>
      <c r="DJ119" s="282"/>
      <c r="DK119" s="281"/>
      <c r="DL119" s="282"/>
      <c r="DM119" s="281"/>
      <c r="DN119" s="282"/>
      <c r="DO119" s="281"/>
      <c r="DP119" s="282"/>
      <c r="DQ119" s="281"/>
      <c r="DR119" s="282"/>
      <c r="DS119" s="317"/>
    </row>
    <row r="120" spans="1:123" s="77" customFormat="1">
      <c r="A120" s="369" t="s">
        <v>158</v>
      </c>
      <c r="B120" s="75">
        <f t="shared" si="1384"/>
        <v>0</v>
      </c>
      <c r="C120" s="76" t="s">
        <v>156</v>
      </c>
      <c r="D120" s="283"/>
      <c r="E120" s="284"/>
      <c r="F120" s="285"/>
      <c r="G120" s="284"/>
      <c r="H120" s="285"/>
      <c r="I120" s="284"/>
      <c r="J120" s="285"/>
      <c r="K120" s="284"/>
      <c r="L120" s="285"/>
      <c r="M120" s="284"/>
      <c r="N120" s="285"/>
      <c r="O120" s="318"/>
      <c r="P120" s="285"/>
      <c r="Q120" s="284"/>
      <c r="R120" s="285"/>
      <c r="S120" s="284"/>
      <c r="T120" s="285"/>
      <c r="U120" s="284"/>
      <c r="V120" s="285"/>
      <c r="W120" s="284"/>
      <c r="X120" s="285"/>
      <c r="Y120" s="284"/>
      <c r="Z120" s="285"/>
      <c r="AA120" s="318"/>
      <c r="AB120" s="285"/>
      <c r="AC120" s="284"/>
      <c r="AD120" s="285"/>
      <c r="AE120" s="284"/>
      <c r="AF120" s="285"/>
      <c r="AG120" s="284"/>
      <c r="AH120" s="285"/>
      <c r="AI120" s="284"/>
      <c r="AJ120" s="285"/>
      <c r="AK120" s="284"/>
      <c r="AL120" s="285"/>
      <c r="AM120" s="318"/>
      <c r="AN120" s="285"/>
      <c r="AO120" s="284"/>
      <c r="AP120" s="285"/>
      <c r="AQ120" s="284"/>
      <c r="AR120" s="285"/>
      <c r="AS120" s="284"/>
      <c r="AT120" s="285"/>
      <c r="AU120" s="284"/>
      <c r="AV120" s="285"/>
      <c r="AW120" s="284"/>
      <c r="AX120" s="285"/>
      <c r="AY120" s="318"/>
      <c r="AZ120" s="285"/>
      <c r="BA120" s="284"/>
      <c r="BB120" s="285"/>
      <c r="BC120" s="284"/>
      <c r="BD120" s="285"/>
      <c r="BE120" s="284"/>
      <c r="BF120" s="285"/>
      <c r="BG120" s="284"/>
      <c r="BH120" s="285"/>
      <c r="BI120" s="284"/>
      <c r="BJ120" s="285"/>
      <c r="BK120" s="318"/>
      <c r="BL120" s="285"/>
      <c r="BM120" s="284"/>
      <c r="BN120" s="285"/>
      <c r="BO120" s="284"/>
      <c r="BP120" s="285"/>
      <c r="BQ120" s="284"/>
      <c r="BR120" s="285"/>
      <c r="BS120" s="284"/>
      <c r="BT120" s="285"/>
      <c r="BU120" s="284"/>
      <c r="BV120" s="285"/>
      <c r="BW120" s="318"/>
      <c r="BX120" s="285"/>
      <c r="BY120" s="284"/>
      <c r="BZ120" s="285"/>
      <c r="CA120" s="284"/>
      <c r="CB120" s="285"/>
      <c r="CC120" s="284"/>
      <c r="CD120" s="285"/>
      <c r="CE120" s="284"/>
      <c r="CF120" s="285"/>
      <c r="CG120" s="284"/>
      <c r="CH120" s="285"/>
      <c r="CI120" s="318"/>
      <c r="CJ120" s="285"/>
      <c r="CK120" s="284"/>
      <c r="CL120" s="285"/>
      <c r="CM120" s="284"/>
      <c r="CN120" s="285"/>
      <c r="CO120" s="284"/>
      <c r="CP120" s="285"/>
      <c r="CQ120" s="284"/>
      <c r="CR120" s="285"/>
      <c r="CS120" s="284"/>
      <c r="CT120" s="285"/>
      <c r="CU120" s="318"/>
      <c r="CV120" s="285"/>
      <c r="CW120" s="284"/>
      <c r="CX120" s="285"/>
      <c r="CY120" s="284"/>
      <c r="CZ120" s="285"/>
      <c r="DA120" s="284"/>
      <c r="DB120" s="285"/>
      <c r="DC120" s="284"/>
      <c r="DD120" s="285"/>
      <c r="DE120" s="284"/>
      <c r="DF120" s="285"/>
      <c r="DG120" s="318"/>
      <c r="DH120" s="285"/>
      <c r="DI120" s="284"/>
      <c r="DJ120" s="285"/>
      <c r="DK120" s="284"/>
      <c r="DL120" s="285"/>
      <c r="DM120" s="284"/>
      <c r="DN120" s="285"/>
      <c r="DO120" s="284"/>
      <c r="DP120" s="285"/>
      <c r="DQ120" s="284"/>
      <c r="DR120" s="285"/>
      <c r="DS120" s="318"/>
    </row>
    <row r="121" spans="1:123" s="72" customFormat="1">
      <c r="A121" s="367" t="s">
        <v>235</v>
      </c>
      <c r="B121" s="70">
        <f t="shared" si="1384"/>
        <v>0</v>
      </c>
      <c r="C121" s="71" t="s">
        <v>156</v>
      </c>
      <c r="D121" s="277"/>
      <c r="E121" s="278"/>
      <c r="F121" s="279"/>
      <c r="G121" s="278"/>
      <c r="H121" s="279"/>
      <c r="I121" s="278"/>
      <c r="J121" s="279"/>
      <c r="K121" s="278"/>
      <c r="L121" s="279"/>
      <c r="M121" s="278"/>
      <c r="N121" s="279"/>
      <c r="O121" s="316"/>
      <c r="P121" s="279"/>
      <c r="Q121" s="278"/>
      <c r="R121" s="279"/>
      <c r="S121" s="278"/>
      <c r="T121" s="279"/>
      <c r="U121" s="278"/>
      <c r="V121" s="279"/>
      <c r="W121" s="278"/>
      <c r="X121" s="279"/>
      <c r="Y121" s="278"/>
      <c r="Z121" s="279"/>
      <c r="AA121" s="316"/>
      <c r="AB121" s="279"/>
      <c r="AC121" s="278"/>
      <c r="AD121" s="279"/>
      <c r="AE121" s="278"/>
      <c r="AF121" s="279"/>
      <c r="AG121" s="278"/>
      <c r="AH121" s="279"/>
      <c r="AI121" s="278"/>
      <c r="AJ121" s="279"/>
      <c r="AK121" s="278"/>
      <c r="AL121" s="279"/>
      <c r="AM121" s="316"/>
      <c r="AN121" s="279"/>
      <c r="AO121" s="278"/>
      <c r="AP121" s="279"/>
      <c r="AQ121" s="278"/>
      <c r="AR121" s="279"/>
      <c r="AS121" s="278"/>
      <c r="AT121" s="279"/>
      <c r="AU121" s="278"/>
      <c r="AV121" s="279"/>
      <c r="AW121" s="278"/>
      <c r="AX121" s="279"/>
      <c r="AY121" s="316"/>
      <c r="AZ121" s="279"/>
      <c r="BA121" s="278"/>
      <c r="BB121" s="279"/>
      <c r="BC121" s="278"/>
      <c r="BD121" s="279"/>
      <c r="BE121" s="278"/>
      <c r="BF121" s="279"/>
      <c r="BG121" s="278"/>
      <c r="BH121" s="279"/>
      <c r="BI121" s="278"/>
      <c r="BJ121" s="279"/>
      <c r="BK121" s="316"/>
      <c r="BL121" s="279"/>
      <c r="BM121" s="278"/>
      <c r="BN121" s="279"/>
      <c r="BO121" s="278"/>
      <c r="BP121" s="279"/>
      <c r="BQ121" s="278"/>
      <c r="BR121" s="279"/>
      <c r="BS121" s="278"/>
      <c r="BT121" s="279"/>
      <c r="BU121" s="278"/>
      <c r="BV121" s="279"/>
      <c r="BW121" s="316"/>
      <c r="BX121" s="279"/>
      <c r="BY121" s="278"/>
      <c r="BZ121" s="279"/>
      <c r="CA121" s="278"/>
      <c r="CB121" s="279"/>
      <c r="CC121" s="278"/>
      <c r="CD121" s="279"/>
      <c r="CE121" s="278"/>
      <c r="CF121" s="279"/>
      <c r="CG121" s="278"/>
      <c r="CH121" s="279"/>
      <c r="CI121" s="316"/>
      <c r="CJ121" s="279"/>
      <c r="CK121" s="278"/>
      <c r="CL121" s="279"/>
      <c r="CM121" s="278"/>
      <c r="CN121" s="279"/>
      <c r="CO121" s="278"/>
      <c r="CP121" s="279"/>
      <c r="CQ121" s="278"/>
      <c r="CR121" s="279"/>
      <c r="CS121" s="278"/>
      <c r="CT121" s="279"/>
      <c r="CU121" s="316"/>
      <c r="CV121" s="279"/>
      <c r="CW121" s="278"/>
      <c r="CX121" s="279"/>
      <c r="CY121" s="278"/>
      <c r="CZ121" s="279"/>
      <c r="DA121" s="278"/>
      <c r="DB121" s="279"/>
      <c r="DC121" s="278"/>
      <c r="DD121" s="279"/>
      <c r="DE121" s="278"/>
      <c r="DF121" s="279"/>
      <c r="DG121" s="316"/>
      <c r="DH121" s="279"/>
      <c r="DI121" s="278"/>
      <c r="DJ121" s="279"/>
      <c r="DK121" s="278"/>
      <c r="DL121" s="279"/>
      <c r="DM121" s="278"/>
      <c r="DN121" s="279"/>
      <c r="DO121" s="278"/>
      <c r="DP121" s="279"/>
      <c r="DQ121" s="278"/>
      <c r="DR121" s="279"/>
      <c r="DS121" s="316"/>
    </row>
    <row r="122" spans="1:123" s="72" customFormat="1">
      <c r="A122" s="367" t="s">
        <v>236</v>
      </c>
      <c r="B122" s="70">
        <f t="shared" si="1384"/>
        <v>0</v>
      </c>
      <c r="C122" s="71" t="s">
        <v>156</v>
      </c>
      <c r="D122" s="277"/>
      <c r="E122" s="278"/>
      <c r="F122" s="279"/>
      <c r="G122" s="278"/>
      <c r="H122" s="279"/>
      <c r="I122" s="278"/>
      <c r="J122" s="279"/>
      <c r="K122" s="278"/>
      <c r="L122" s="279"/>
      <c r="M122" s="278"/>
      <c r="N122" s="279"/>
      <c r="O122" s="316"/>
      <c r="P122" s="279"/>
      <c r="Q122" s="278"/>
      <c r="R122" s="279"/>
      <c r="S122" s="278"/>
      <c r="T122" s="279"/>
      <c r="U122" s="278"/>
      <c r="V122" s="279"/>
      <c r="W122" s="278"/>
      <c r="X122" s="279"/>
      <c r="Y122" s="278"/>
      <c r="Z122" s="279"/>
      <c r="AA122" s="316"/>
      <c r="AB122" s="279"/>
      <c r="AC122" s="278"/>
      <c r="AD122" s="279"/>
      <c r="AE122" s="278"/>
      <c r="AF122" s="279"/>
      <c r="AG122" s="278"/>
      <c r="AH122" s="279"/>
      <c r="AI122" s="278"/>
      <c r="AJ122" s="279"/>
      <c r="AK122" s="278"/>
      <c r="AL122" s="279"/>
      <c r="AM122" s="316"/>
      <c r="AN122" s="279"/>
      <c r="AO122" s="278"/>
      <c r="AP122" s="279"/>
      <c r="AQ122" s="278"/>
      <c r="AR122" s="279"/>
      <c r="AS122" s="278"/>
      <c r="AT122" s="279"/>
      <c r="AU122" s="278"/>
      <c r="AV122" s="279"/>
      <c r="AW122" s="278"/>
      <c r="AX122" s="279"/>
      <c r="AY122" s="316"/>
      <c r="AZ122" s="279"/>
      <c r="BA122" s="278"/>
      <c r="BB122" s="279"/>
      <c r="BC122" s="278"/>
      <c r="BD122" s="279"/>
      <c r="BE122" s="278"/>
      <c r="BF122" s="279"/>
      <c r="BG122" s="278"/>
      <c r="BH122" s="279"/>
      <c r="BI122" s="278"/>
      <c r="BJ122" s="279"/>
      <c r="BK122" s="316"/>
      <c r="BL122" s="279"/>
      <c r="BM122" s="278"/>
      <c r="BN122" s="279"/>
      <c r="BO122" s="278"/>
      <c r="BP122" s="279"/>
      <c r="BQ122" s="278"/>
      <c r="BR122" s="279"/>
      <c r="BS122" s="278"/>
      <c r="BT122" s="279"/>
      <c r="BU122" s="278"/>
      <c r="BV122" s="279"/>
      <c r="BW122" s="316"/>
      <c r="BX122" s="279"/>
      <c r="BY122" s="278"/>
      <c r="BZ122" s="279"/>
      <c r="CA122" s="278"/>
      <c r="CB122" s="279"/>
      <c r="CC122" s="278"/>
      <c r="CD122" s="279"/>
      <c r="CE122" s="278"/>
      <c r="CF122" s="279"/>
      <c r="CG122" s="278"/>
      <c r="CH122" s="279"/>
      <c r="CI122" s="316"/>
      <c r="CJ122" s="279"/>
      <c r="CK122" s="278"/>
      <c r="CL122" s="279"/>
      <c r="CM122" s="278"/>
      <c r="CN122" s="279"/>
      <c r="CO122" s="278"/>
      <c r="CP122" s="279"/>
      <c r="CQ122" s="278"/>
      <c r="CR122" s="279"/>
      <c r="CS122" s="278"/>
      <c r="CT122" s="279"/>
      <c r="CU122" s="316"/>
      <c r="CV122" s="279"/>
      <c r="CW122" s="278"/>
      <c r="CX122" s="279"/>
      <c r="CY122" s="278"/>
      <c r="CZ122" s="279"/>
      <c r="DA122" s="278"/>
      <c r="DB122" s="279"/>
      <c r="DC122" s="278"/>
      <c r="DD122" s="279"/>
      <c r="DE122" s="278"/>
      <c r="DF122" s="279"/>
      <c r="DG122" s="316"/>
      <c r="DH122" s="279"/>
      <c r="DI122" s="278"/>
      <c r="DJ122" s="279"/>
      <c r="DK122" s="278"/>
      <c r="DL122" s="279"/>
      <c r="DM122" s="278"/>
      <c r="DN122" s="279"/>
      <c r="DO122" s="278"/>
      <c r="DP122" s="279"/>
      <c r="DQ122" s="278"/>
      <c r="DR122" s="279"/>
      <c r="DS122" s="316"/>
    </row>
    <row r="123" spans="1:123" s="72" customFormat="1">
      <c r="A123" s="367" t="s">
        <v>237</v>
      </c>
      <c r="B123" s="70">
        <f t="shared" si="1384"/>
        <v>0</v>
      </c>
      <c r="C123" s="71" t="s">
        <v>156</v>
      </c>
      <c r="D123" s="277"/>
      <c r="E123" s="278"/>
      <c r="F123" s="279"/>
      <c r="G123" s="278"/>
      <c r="H123" s="279"/>
      <c r="I123" s="278"/>
      <c r="J123" s="279"/>
      <c r="K123" s="278"/>
      <c r="L123" s="279"/>
      <c r="M123" s="278"/>
      <c r="N123" s="279"/>
      <c r="O123" s="316"/>
      <c r="P123" s="279"/>
      <c r="Q123" s="278"/>
      <c r="R123" s="279"/>
      <c r="S123" s="278"/>
      <c r="T123" s="279"/>
      <c r="U123" s="278"/>
      <c r="V123" s="279"/>
      <c r="W123" s="278"/>
      <c r="X123" s="279"/>
      <c r="Y123" s="278"/>
      <c r="Z123" s="279"/>
      <c r="AA123" s="316"/>
      <c r="AB123" s="279"/>
      <c r="AC123" s="278"/>
      <c r="AD123" s="279"/>
      <c r="AE123" s="278"/>
      <c r="AF123" s="279"/>
      <c r="AG123" s="278"/>
      <c r="AH123" s="279"/>
      <c r="AI123" s="278"/>
      <c r="AJ123" s="279"/>
      <c r="AK123" s="278"/>
      <c r="AL123" s="279"/>
      <c r="AM123" s="316"/>
      <c r="AN123" s="279"/>
      <c r="AO123" s="278"/>
      <c r="AP123" s="279"/>
      <c r="AQ123" s="278"/>
      <c r="AR123" s="279"/>
      <c r="AS123" s="278"/>
      <c r="AT123" s="279"/>
      <c r="AU123" s="278"/>
      <c r="AV123" s="279"/>
      <c r="AW123" s="278"/>
      <c r="AX123" s="279"/>
      <c r="AY123" s="316"/>
      <c r="AZ123" s="279"/>
      <c r="BA123" s="278"/>
      <c r="BB123" s="279"/>
      <c r="BC123" s="278"/>
      <c r="BD123" s="279"/>
      <c r="BE123" s="278"/>
      <c r="BF123" s="279"/>
      <c r="BG123" s="278"/>
      <c r="BH123" s="279"/>
      <c r="BI123" s="278"/>
      <c r="BJ123" s="279"/>
      <c r="BK123" s="316"/>
      <c r="BL123" s="279"/>
      <c r="BM123" s="278"/>
      <c r="BN123" s="279"/>
      <c r="BO123" s="278"/>
      <c r="BP123" s="279"/>
      <c r="BQ123" s="278"/>
      <c r="BR123" s="279"/>
      <c r="BS123" s="278"/>
      <c r="BT123" s="279"/>
      <c r="BU123" s="278"/>
      <c r="BV123" s="279"/>
      <c r="BW123" s="316"/>
      <c r="BX123" s="279"/>
      <c r="BY123" s="278"/>
      <c r="BZ123" s="279"/>
      <c r="CA123" s="278"/>
      <c r="CB123" s="279"/>
      <c r="CC123" s="278"/>
      <c r="CD123" s="279"/>
      <c r="CE123" s="278"/>
      <c r="CF123" s="279"/>
      <c r="CG123" s="278"/>
      <c r="CH123" s="279"/>
      <c r="CI123" s="316"/>
      <c r="CJ123" s="279"/>
      <c r="CK123" s="278"/>
      <c r="CL123" s="279"/>
      <c r="CM123" s="278"/>
      <c r="CN123" s="279"/>
      <c r="CO123" s="278"/>
      <c r="CP123" s="279"/>
      <c r="CQ123" s="278"/>
      <c r="CR123" s="279"/>
      <c r="CS123" s="278"/>
      <c r="CT123" s="279"/>
      <c r="CU123" s="316"/>
      <c r="CV123" s="279"/>
      <c r="CW123" s="278"/>
      <c r="CX123" s="279"/>
      <c r="CY123" s="278"/>
      <c r="CZ123" s="279"/>
      <c r="DA123" s="278"/>
      <c r="DB123" s="279"/>
      <c r="DC123" s="278"/>
      <c r="DD123" s="279"/>
      <c r="DE123" s="278"/>
      <c r="DF123" s="279"/>
      <c r="DG123" s="316"/>
      <c r="DH123" s="279"/>
      <c r="DI123" s="278"/>
      <c r="DJ123" s="279"/>
      <c r="DK123" s="278"/>
      <c r="DL123" s="279"/>
      <c r="DM123" s="278"/>
      <c r="DN123" s="279"/>
      <c r="DO123" s="278"/>
      <c r="DP123" s="279"/>
      <c r="DQ123" s="278"/>
      <c r="DR123" s="279"/>
      <c r="DS123" s="316"/>
    </row>
    <row r="124" spans="1:123" s="72" customFormat="1">
      <c r="A124" s="373" t="s">
        <v>238</v>
      </c>
      <c r="B124" s="70">
        <f t="shared" si="1384"/>
        <v>0</v>
      </c>
      <c r="C124" s="71" t="s">
        <v>156</v>
      </c>
      <c r="D124" s="359">
        <f t="shared" ref="D124" si="1385">D115-D119</f>
        <v>0</v>
      </c>
      <c r="E124" s="278" t="s">
        <v>156</v>
      </c>
      <c r="F124" s="106">
        <f t="shared" ref="F124:N124" si="1386">F115-F119</f>
        <v>0</v>
      </c>
      <c r="G124" s="278" t="s">
        <v>156</v>
      </c>
      <c r="H124" s="106">
        <f t="shared" si="1386"/>
        <v>0</v>
      </c>
      <c r="I124" s="278" t="s">
        <v>156</v>
      </c>
      <c r="J124" s="106">
        <f t="shared" si="1386"/>
        <v>0</v>
      </c>
      <c r="K124" s="278" t="s">
        <v>156</v>
      </c>
      <c r="L124" s="106">
        <f t="shared" si="1386"/>
        <v>0</v>
      </c>
      <c r="M124" s="278" t="s">
        <v>156</v>
      </c>
      <c r="N124" s="106">
        <f t="shared" si="1386"/>
        <v>0</v>
      </c>
      <c r="O124" s="316" t="s">
        <v>156</v>
      </c>
      <c r="P124" s="106">
        <f t="shared" ref="P124" si="1387">P115-P119</f>
        <v>0</v>
      </c>
      <c r="Q124" s="278" t="s">
        <v>156</v>
      </c>
      <c r="R124" s="106">
        <f t="shared" ref="R124" si="1388">R115-R119</f>
        <v>0</v>
      </c>
      <c r="S124" s="278" t="s">
        <v>156</v>
      </c>
      <c r="T124" s="106">
        <f t="shared" ref="T124" si="1389">T115-T119</f>
        <v>0</v>
      </c>
      <c r="U124" s="278" t="s">
        <v>156</v>
      </c>
      <c r="V124" s="106">
        <f t="shared" ref="V124" si="1390">V115-V119</f>
        <v>0</v>
      </c>
      <c r="W124" s="278" t="s">
        <v>156</v>
      </c>
      <c r="X124" s="106">
        <f t="shared" ref="X124" si="1391">X115-X119</f>
        <v>0</v>
      </c>
      <c r="Y124" s="278" t="s">
        <v>156</v>
      </c>
      <c r="Z124" s="106">
        <f t="shared" ref="Z124" si="1392">Z115-Z119</f>
        <v>0</v>
      </c>
      <c r="AA124" s="316" t="s">
        <v>156</v>
      </c>
      <c r="AB124" s="106">
        <f t="shared" ref="AB124:CJ124" si="1393">AB115-AB119</f>
        <v>0</v>
      </c>
      <c r="AC124" s="278" t="s">
        <v>156</v>
      </c>
      <c r="AD124" s="106">
        <f t="shared" ref="AD124" si="1394">AD115-AD119</f>
        <v>0</v>
      </c>
      <c r="AE124" s="278" t="s">
        <v>156</v>
      </c>
      <c r="AF124" s="106">
        <f t="shared" ref="AF124" si="1395">AF115-AF119</f>
        <v>0</v>
      </c>
      <c r="AG124" s="278" t="s">
        <v>156</v>
      </c>
      <c r="AH124" s="106">
        <f t="shared" ref="AH124" si="1396">AH115-AH119</f>
        <v>0</v>
      </c>
      <c r="AI124" s="278" t="s">
        <v>156</v>
      </c>
      <c r="AJ124" s="106">
        <f t="shared" ref="AJ124" si="1397">AJ115-AJ119</f>
        <v>0</v>
      </c>
      <c r="AK124" s="278" t="s">
        <v>156</v>
      </c>
      <c r="AL124" s="106">
        <f t="shared" ref="AL124" si="1398">AL115-AL119</f>
        <v>0</v>
      </c>
      <c r="AM124" s="316" t="s">
        <v>156</v>
      </c>
      <c r="AN124" s="106">
        <f t="shared" si="1393"/>
        <v>0</v>
      </c>
      <c r="AO124" s="278" t="s">
        <v>156</v>
      </c>
      <c r="AP124" s="106">
        <f t="shared" ref="AP124" si="1399">AP115-AP119</f>
        <v>0</v>
      </c>
      <c r="AQ124" s="278" t="s">
        <v>156</v>
      </c>
      <c r="AR124" s="106">
        <f t="shared" ref="AR124" si="1400">AR115-AR119</f>
        <v>0</v>
      </c>
      <c r="AS124" s="278" t="s">
        <v>156</v>
      </c>
      <c r="AT124" s="106">
        <f t="shared" ref="AT124" si="1401">AT115-AT119</f>
        <v>0</v>
      </c>
      <c r="AU124" s="278" t="s">
        <v>156</v>
      </c>
      <c r="AV124" s="106">
        <f t="shared" ref="AV124" si="1402">AV115-AV119</f>
        <v>0</v>
      </c>
      <c r="AW124" s="278" t="s">
        <v>156</v>
      </c>
      <c r="AX124" s="106">
        <f t="shared" ref="AX124" si="1403">AX115-AX119</f>
        <v>0</v>
      </c>
      <c r="AY124" s="316" t="s">
        <v>156</v>
      </c>
      <c r="AZ124" s="106">
        <f t="shared" si="1393"/>
        <v>0</v>
      </c>
      <c r="BA124" s="278" t="s">
        <v>156</v>
      </c>
      <c r="BB124" s="106">
        <f t="shared" ref="BB124" si="1404">BB115-BB119</f>
        <v>0</v>
      </c>
      <c r="BC124" s="278" t="s">
        <v>156</v>
      </c>
      <c r="BD124" s="106">
        <f t="shared" ref="BD124" si="1405">BD115-BD119</f>
        <v>0</v>
      </c>
      <c r="BE124" s="278" t="s">
        <v>156</v>
      </c>
      <c r="BF124" s="106">
        <f t="shared" ref="BF124" si="1406">BF115-BF119</f>
        <v>0</v>
      </c>
      <c r="BG124" s="278" t="s">
        <v>156</v>
      </c>
      <c r="BH124" s="106">
        <f t="shared" ref="BH124" si="1407">BH115-BH119</f>
        <v>0</v>
      </c>
      <c r="BI124" s="278" t="s">
        <v>156</v>
      </c>
      <c r="BJ124" s="106">
        <f t="shared" ref="BJ124" si="1408">BJ115-BJ119</f>
        <v>0</v>
      </c>
      <c r="BK124" s="316" t="s">
        <v>156</v>
      </c>
      <c r="BL124" s="106">
        <f t="shared" si="1393"/>
        <v>0</v>
      </c>
      <c r="BM124" s="278" t="s">
        <v>156</v>
      </c>
      <c r="BN124" s="106">
        <f t="shared" ref="BN124" si="1409">BN115-BN119</f>
        <v>0</v>
      </c>
      <c r="BO124" s="278" t="s">
        <v>156</v>
      </c>
      <c r="BP124" s="106">
        <f t="shared" ref="BP124" si="1410">BP115-BP119</f>
        <v>0</v>
      </c>
      <c r="BQ124" s="278" t="s">
        <v>156</v>
      </c>
      <c r="BR124" s="106">
        <f t="shared" ref="BR124" si="1411">BR115-BR119</f>
        <v>0</v>
      </c>
      <c r="BS124" s="278" t="s">
        <v>156</v>
      </c>
      <c r="BT124" s="106">
        <f t="shared" ref="BT124" si="1412">BT115-BT119</f>
        <v>0</v>
      </c>
      <c r="BU124" s="278" t="s">
        <v>156</v>
      </c>
      <c r="BV124" s="106">
        <f t="shared" ref="BV124" si="1413">BV115-BV119</f>
        <v>0</v>
      </c>
      <c r="BW124" s="316" t="s">
        <v>156</v>
      </c>
      <c r="BX124" s="106">
        <f t="shared" si="1393"/>
        <v>0</v>
      </c>
      <c r="BY124" s="278" t="s">
        <v>156</v>
      </c>
      <c r="BZ124" s="106">
        <f t="shared" ref="BZ124" si="1414">BZ115-BZ119</f>
        <v>0</v>
      </c>
      <c r="CA124" s="278" t="s">
        <v>156</v>
      </c>
      <c r="CB124" s="106">
        <f t="shared" ref="CB124" si="1415">CB115-CB119</f>
        <v>0</v>
      </c>
      <c r="CC124" s="278" t="s">
        <v>156</v>
      </c>
      <c r="CD124" s="106">
        <f t="shared" ref="CD124" si="1416">CD115-CD119</f>
        <v>0</v>
      </c>
      <c r="CE124" s="278" t="s">
        <v>156</v>
      </c>
      <c r="CF124" s="106">
        <f t="shared" ref="CF124" si="1417">CF115-CF119</f>
        <v>0</v>
      </c>
      <c r="CG124" s="278" t="s">
        <v>156</v>
      </c>
      <c r="CH124" s="106">
        <f t="shared" ref="CH124" si="1418">CH115-CH119</f>
        <v>0</v>
      </c>
      <c r="CI124" s="316" t="s">
        <v>156</v>
      </c>
      <c r="CJ124" s="106">
        <f t="shared" si="1393"/>
        <v>0</v>
      </c>
      <c r="CK124" s="278" t="s">
        <v>156</v>
      </c>
      <c r="CL124" s="106">
        <f t="shared" ref="CL124" si="1419">CL115-CL119</f>
        <v>0</v>
      </c>
      <c r="CM124" s="278" t="s">
        <v>156</v>
      </c>
      <c r="CN124" s="106">
        <f t="shared" ref="CN124" si="1420">CN115-CN119</f>
        <v>0</v>
      </c>
      <c r="CO124" s="278" t="s">
        <v>156</v>
      </c>
      <c r="CP124" s="106">
        <f t="shared" ref="CP124" si="1421">CP115-CP119</f>
        <v>0</v>
      </c>
      <c r="CQ124" s="278" t="s">
        <v>156</v>
      </c>
      <c r="CR124" s="106">
        <f t="shared" ref="CR124" si="1422">CR115-CR119</f>
        <v>0</v>
      </c>
      <c r="CS124" s="278" t="s">
        <v>156</v>
      </c>
      <c r="CT124" s="106">
        <f t="shared" ref="CT124" si="1423">CT115-CT119</f>
        <v>0</v>
      </c>
      <c r="CU124" s="316" t="s">
        <v>156</v>
      </c>
      <c r="CV124" s="106">
        <f t="shared" ref="CV124:DH124" si="1424">CV115-CV119</f>
        <v>0</v>
      </c>
      <c r="CW124" s="278" t="s">
        <v>156</v>
      </c>
      <c r="CX124" s="106">
        <f t="shared" ref="CX124" si="1425">CX115-CX119</f>
        <v>0</v>
      </c>
      <c r="CY124" s="278" t="s">
        <v>156</v>
      </c>
      <c r="CZ124" s="106">
        <f t="shared" ref="CZ124" si="1426">CZ115-CZ119</f>
        <v>0</v>
      </c>
      <c r="DA124" s="278" t="s">
        <v>156</v>
      </c>
      <c r="DB124" s="106">
        <f t="shared" ref="DB124" si="1427">DB115-DB119</f>
        <v>0</v>
      </c>
      <c r="DC124" s="278" t="s">
        <v>156</v>
      </c>
      <c r="DD124" s="106">
        <f t="shared" ref="DD124" si="1428">DD115-DD119</f>
        <v>0</v>
      </c>
      <c r="DE124" s="278" t="s">
        <v>156</v>
      </c>
      <c r="DF124" s="106">
        <f t="shared" ref="DF124" si="1429">DF115-DF119</f>
        <v>0</v>
      </c>
      <c r="DG124" s="316" t="s">
        <v>156</v>
      </c>
      <c r="DH124" s="106">
        <f t="shared" si="1424"/>
        <v>0</v>
      </c>
      <c r="DI124" s="278" t="s">
        <v>156</v>
      </c>
      <c r="DJ124" s="106">
        <f t="shared" ref="DJ124" si="1430">DJ115-DJ119</f>
        <v>0</v>
      </c>
      <c r="DK124" s="278" t="s">
        <v>156</v>
      </c>
      <c r="DL124" s="106">
        <f t="shared" ref="DL124" si="1431">DL115-DL119</f>
        <v>0</v>
      </c>
      <c r="DM124" s="278" t="s">
        <v>156</v>
      </c>
      <c r="DN124" s="106">
        <f t="shared" ref="DN124" si="1432">DN115-DN119</f>
        <v>0</v>
      </c>
      <c r="DO124" s="278" t="s">
        <v>156</v>
      </c>
      <c r="DP124" s="106">
        <f t="shared" ref="DP124" si="1433">DP115-DP119</f>
        <v>0</v>
      </c>
      <c r="DQ124" s="278" t="s">
        <v>156</v>
      </c>
      <c r="DR124" s="106">
        <f t="shared" ref="DR124" si="1434">DR115-DR119</f>
        <v>0</v>
      </c>
      <c r="DS124" s="316" t="s">
        <v>156</v>
      </c>
    </row>
    <row r="125" spans="1:123">
      <c r="A125" s="371" t="s">
        <v>239</v>
      </c>
      <c r="B125" s="44">
        <f t="shared" si="1384"/>
        <v>0</v>
      </c>
      <c r="C125" s="73" t="s">
        <v>156</v>
      </c>
      <c r="D125" s="357">
        <f t="shared" ref="D125" si="1435">D127+D129+D131+D133</f>
        <v>0</v>
      </c>
      <c r="E125" s="281" t="s">
        <v>156</v>
      </c>
      <c r="F125" s="104">
        <f t="shared" ref="F125:N125" si="1436">F127+F129+F131+F133</f>
        <v>0</v>
      </c>
      <c r="G125" s="281" t="s">
        <v>156</v>
      </c>
      <c r="H125" s="104">
        <f t="shared" si="1436"/>
        <v>0</v>
      </c>
      <c r="I125" s="281" t="s">
        <v>156</v>
      </c>
      <c r="J125" s="104">
        <f t="shared" si="1436"/>
        <v>0</v>
      </c>
      <c r="K125" s="281" t="s">
        <v>156</v>
      </c>
      <c r="L125" s="104">
        <f t="shared" si="1436"/>
        <v>0</v>
      </c>
      <c r="M125" s="281" t="s">
        <v>156</v>
      </c>
      <c r="N125" s="104">
        <f t="shared" si="1436"/>
        <v>0</v>
      </c>
      <c r="O125" s="317" t="s">
        <v>156</v>
      </c>
      <c r="P125" s="104">
        <f t="shared" ref="P125" si="1437">P127+P129+P131+P133</f>
        <v>0</v>
      </c>
      <c r="Q125" s="281" t="s">
        <v>156</v>
      </c>
      <c r="R125" s="104">
        <f t="shared" ref="R125" si="1438">R127+R129+R131+R133</f>
        <v>0</v>
      </c>
      <c r="S125" s="281" t="s">
        <v>156</v>
      </c>
      <c r="T125" s="104">
        <f t="shared" ref="T125" si="1439">T127+T129+T131+T133</f>
        <v>0</v>
      </c>
      <c r="U125" s="281" t="s">
        <v>156</v>
      </c>
      <c r="V125" s="104">
        <f t="shared" ref="V125" si="1440">V127+V129+V131+V133</f>
        <v>0</v>
      </c>
      <c r="W125" s="281" t="s">
        <v>156</v>
      </c>
      <c r="X125" s="104">
        <f t="shared" ref="X125" si="1441">X127+X129+X131+X133</f>
        <v>0</v>
      </c>
      <c r="Y125" s="281" t="s">
        <v>156</v>
      </c>
      <c r="Z125" s="104">
        <f t="shared" ref="Z125" si="1442">Z127+Z129+Z131+Z133</f>
        <v>0</v>
      </c>
      <c r="AA125" s="317" t="s">
        <v>156</v>
      </c>
      <c r="AB125" s="104">
        <f t="shared" ref="AB125:CJ125" si="1443">AB127+AB129+AB131+AB133</f>
        <v>0</v>
      </c>
      <c r="AC125" s="281" t="s">
        <v>156</v>
      </c>
      <c r="AD125" s="104">
        <f t="shared" ref="AD125" si="1444">AD127+AD129+AD131+AD133</f>
        <v>0</v>
      </c>
      <c r="AE125" s="281" t="s">
        <v>156</v>
      </c>
      <c r="AF125" s="104">
        <f t="shared" ref="AF125" si="1445">AF127+AF129+AF131+AF133</f>
        <v>0</v>
      </c>
      <c r="AG125" s="281" t="s">
        <v>156</v>
      </c>
      <c r="AH125" s="104">
        <f t="shared" ref="AH125" si="1446">AH127+AH129+AH131+AH133</f>
        <v>0</v>
      </c>
      <c r="AI125" s="281" t="s">
        <v>156</v>
      </c>
      <c r="AJ125" s="104">
        <f t="shared" ref="AJ125" si="1447">AJ127+AJ129+AJ131+AJ133</f>
        <v>0</v>
      </c>
      <c r="AK125" s="281" t="s">
        <v>156</v>
      </c>
      <c r="AL125" s="104">
        <f t="shared" ref="AL125" si="1448">AL127+AL129+AL131+AL133</f>
        <v>0</v>
      </c>
      <c r="AM125" s="317" t="s">
        <v>156</v>
      </c>
      <c r="AN125" s="104">
        <f t="shared" si="1443"/>
        <v>0</v>
      </c>
      <c r="AO125" s="281" t="s">
        <v>156</v>
      </c>
      <c r="AP125" s="104">
        <f t="shared" ref="AP125" si="1449">AP127+AP129+AP131+AP133</f>
        <v>0</v>
      </c>
      <c r="AQ125" s="281" t="s">
        <v>156</v>
      </c>
      <c r="AR125" s="104">
        <f t="shared" ref="AR125" si="1450">AR127+AR129+AR131+AR133</f>
        <v>0</v>
      </c>
      <c r="AS125" s="281" t="s">
        <v>156</v>
      </c>
      <c r="AT125" s="104">
        <f t="shared" ref="AT125" si="1451">AT127+AT129+AT131+AT133</f>
        <v>0</v>
      </c>
      <c r="AU125" s="281" t="s">
        <v>156</v>
      </c>
      <c r="AV125" s="104">
        <f t="shared" ref="AV125" si="1452">AV127+AV129+AV131+AV133</f>
        <v>0</v>
      </c>
      <c r="AW125" s="281" t="s">
        <v>156</v>
      </c>
      <c r="AX125" s="104">
        <f t="shared" ref="AX125" si="1453">AX127+AX129+AX131+AX133</f>
        <v>0</v>
      </c>
      <c r="AY125" s="317" t="s">
        <v>156</v>
      </c>
      <c r="AZ125" s="104">
        <f t="shared" si="1443"/>
        <v>0</v>
      </c>
      <c r="BA125" s="281" t="s">
        <v>156</v>
      </c>
      <c r="BB125" s="104">
        <f t="shared" ref="BB125" si="1454">BB127+BB129+BB131+BB133</f>
        <v>0</v>
      </c>
      <c r="BC125" s="281" t="s">
        <v>156</v>
      </c>
      <c r="BD125" s="104">
        <f t="shared" ref="BD125" si="1455">BD127+BD129+BD131+BD133</f>
        <v>0</v>
      </c>
      <c r="BE125" s="281" t="s">
        <v>156</v>
      </c>
      <c r="BF125" s="104">
        <f t="shared" ref="BF125" si="1456">BF127+BF129+BF131+BF133</f>
        <v>0</v>
      </c>
      <c r="BG125" s="281" t="s">
        <v>156</v>
      </c>
      <c r="BH125" s="104">
        <f t="shared" ref="BH125" si="1457">BH127+BH129+BH131+BH133</f>
        <v>0</v>
      </c>
      <c r="BI125" s="281" t="s">
        <v>156</v>
      </c>
      <c r="BJ125" s="104">
        <f t="shared" ref="BJ125" si="1458">BJ127+BJ129+BJ131+BJ133</f>
        <v>0</v>
      </c>
      <c r="BK125" s="317" t="s">
        <v>156</v>
      </c>
      <c r="BL125" s="104">
        <f t="shared" si="1443"/>
        <v>0</v>
      </c>
      <c r="BM125" s="281" t="s">
        <v>156</v>
      </c>
      <c r="BN125" s="104">
        <f t="shared" ref="BN125" si="1459">BN127+BN129+BN131+BN133</f>
        <v>0</v>
      </c>
      <c r="BO125" s="281" t="s">
        <v>156</v>
      </c>
      <c r="BP125" s="104">
        <f t="shared" ref="BP125" si="1460">BP127+BP129+BP131+BP133</f>
        <v>0</v>
      </c>
      <c r="BQ125" s="281" t="s">
        <v>156</v>
      </c>
      <c r="BR125" s="104">
        <f t="shared" ref="BR125" si="1461">BR127+BR129+BR131+BR133</f>
        <v>0</v>
      </c>
      <c r="BS125" s="281" t="s">
        <v>156</v>
      </c>
      <c r="BT125" s="104">
        <f t="shared" ref="BT125" si="1462">BT127+BT129+BT131+BT133</f>
        <v>0</v>
      </c>
      <c r="BU125" s="281" t="s">
        <v>156</v>
      </c>
      <c r="BV125" s="104">
        <f t="shared" ref="BV125" si="1463">BV127+BV129+BV131+BV133</f>
        <v>0</v>
      </c>
      <c r="BW125" s="317" t="s">
        <v>156</v>
      </c>
      <c r="BX125" s="104">
        <f t="shared" si="1443"/>
        <v>0</v>
      </c>
      <c r="BY125" s="281" t="s">
        <v>156</v>
      </c>
      <c r="BZ125" s="104">
        <f t="shared" ref="BZ125" si="1464">BZ127+BZ129+BZ131+BZ133</f>
        <v>0</v>
      </c>
      <c r="CA125" s="281" t="s">
        <v>156</v>
      </c>
      <c r="CB125" s="104">
        <f t="shared" ref="CB125" si="1465">CB127+CB129+CB131+CB133</f>
        <v>0</v>
      </c>
      <c r="CC125" s="281" t="s">
        <v>156</v>
      </c>
      <c r="CD125" s="104">
        <f t="shared" ref="CD125" si="1466">CD127+CD129+CD131+CD133</f>
        <v>0</v>
      </c>
      <c r="CE125" s="281" t="s">
        <v>156</v>
      </c>
      <c r="CF125" s="104">
        <f t="shared" ref="CF125" si="1467">CF127+CF129+CF131+CF133</f>
        <v>0</v>
      </c>
      <c r="CG125" s="281" t="s">
        <v>156</v>
      </c>
      <c r="CH125" s="104">
        <f t="shared" ref="CH125" si="1468">CH127+CH129+CH131+CH133</f>
        <v>0</v>
      </c>
      <c r="CI125" s="317" t="s">
        <v>156</v>
      </c>
      <c r="CJ125" s="104">
        <f t="shared" si="1443"/>
        <v>0</v>
      </c>
      <c r="CK125" s="281" t="s">
        <v>156</v>
      </c>
      <c r="CL125" s="104">
        <f t="shared" ref="CL125" si="1469">CL127+CL129+CL131+CL133</f>
        <v>0</v>
      </c>
      <c r="CM125" s="281" t="s">
        <v>156</v>
      </c>
      <c r="CN125" s="104">
        <f t="shared" ref="CN125" si="1470">CN127+CN129+CN131+CN133</f>
        <v>0</v>
      </c>
      <c r="CO125" s="281" t="s">
        <v>156</v>
      </c>
      <c r="CP125" s="104">
        <f t="shared" ref="CP125" si="1471">CP127+CP129+CP131+CP133</f>
        <v>0</v>
      </c>
      <c r="CQ125" s="281" t="s">
        <v>156</v>
      </c>
      <c r="CR125" s="104">
        <f t="shared" ref="CR125" si="1472">CR127+CR129+CR131+CR133</f>
        <v>0</v>
      </c>
      <c r="CS125" s="281" t="s">
        <v>156</v>
      </c>
      <c r="CT125" s="104">
        <f t="shared" ref="CT125" si="1473">CT127+CT129+CT131+CT133</f>
        <v>0</v>
      </c>
      <c r="CU125" s="317" t="s">
        <v>156</v>
      </c>
      <c r="CV125" s="104">
        <f t="shared" ref="CV125:DH125" si="1474">CV127+CV129+CV131+CV133</f>
        <v>0</v>
      </c>
      <c r="CW125" s="281" t="s">
        <v>156</v>
      </c>
      <c r="CX125" s="104">
        <f t="shared" ref="CX125" si="1475">CX127+CX129+CX131+CX133</f>
        <v>0</v>
      </c>
      <c r="CY125" s="281" t="s">
        <v>156</v>
      </c>
      <c r="CZ125" s="104">
        <f t="shared" ref="CZ125" si="1476">CZ127+CZ129+CZ131+CZ133</f>
        <v>0</v>
      </c>
      <c r="DA125" s="281" t="s">
        <v>156</v>
      </c>
      <c r="DB125" s="104">
        <f t="shared" ref="DB125" si="1477">DB127+DB129+DB131+DB133</f>
        <v>0</v>
      </c>
      <c r="DC125" s="281" t="s">
        <v>156</v>
      </c>
      <c r="DD125" s="104">
        <f t="shared" ref="DD125" si="1478">DD127+DD129+DD131+DD133</f>
        <v>0</v>
      </c>
      <c r="DE125" s="281" t="s">
        <v>156</v>
      </c>
      <c r="DF125" s="104">
        <f t="shared" ref="DF125" si="1479">DF127+DF129+DF131+DF133</f>
        <v>0</v>
      </c>
      <c r="DG125" s="317" t="s">
        <v>156</v>
      </c>
      <c r="DH125" s="104">
        <f t="shared" si="1474"/>
        <v>0</v>
      </c>
      <c r="DI125" s="281" t="s">
        <v>156</v>
      </c>
      <c r="DJ125" s="104">
        <f t="shared" ref="DJ125" si="1480">DJ127+DJ129+DJ131+DJ133</f>
        <v>0</v>
      </c>
      <c r="DK125" s="281" t="s">
        <v>156</v>
      </c>
      <c r="DL125" s="104">
        <f t="shared" ref="DL125" si="1481">DL127+DL129+DL131+DL133</f>
        <v>0</v>
      </c>
      <c r="DM125" s="281" t="s">
        <v>156</v>
      </c>
      <c r="DN125" s="104">
        <f t="shared" ref="DN125" si="1482">DN127+DN129+DN131+DN133</f>
        <v>0</v>
      </c>
      <c r="DO125" s="281" t="s">
        <v>156</v>
      </c>
      <c r="DP125" s="104">
        <f t="shared" ref="DP125" si="1483">DP127+DP129+DP131+DP133</f>
        <v>0</v>
      </c>
      <c r="DQ125" s="281" t="s">
        <v>156</v>
      </c>
      <c r="DR125" s="104">
        <f t="shared" ref="DR125" si="1484">DR127+DR129+DR131+DR133</f>
        <v>0</v>
      </c>
      <c r="DS125" s="317" t="s">
        <v>156</v>
      </c>
    </row>
    <row r="126" spans="1:123" s="77" customFormat="1">
      <c r="A126" s="374" t="s">
        <v>158</v>
      </c>
      <c r="B126" s="75">
        <f t="shared" si="1384"/>
        <v>0</v>
      </c>
      <c r="C126" s="76" t="s">
        <v>156</v>
      </c>
      <c r="D126" s="358">
        <f t="shared" ref="D126" si="1485">D128+D130+D132</f>
        <v>0</v>
      </c>
      <c r="E126" s="284" t="s">
        <v>156</v>
      </c>
      <c r="F126" s="105">
        <f t="shared" ref="F126:N126" si="1486">F128+F130+F132</f>
        <v>0</v>
      </c>
      <c r="G126" s="284" t="s">
        <v>156</v>
      </c>
      <c r="H126" s="105">
        <f t="shared" si="1486"/>
        <v>0</v>
      </c>
      <c r="I126" s="284" t="s">
        <v>156</v>
      </c>
      <c r="J126" s="105">
        <f t="shared" si="1486"/>
        <v>0</v>
      </c>
      <c r="K126" s="284" t="s">
        <v>156</v>
      </c>
      <c r="L126" s="105">
        <f t="shared" si="1486"/>
        <v>0</v>
      </c>
      <c r="M126" s="284" t="s">
        <v>156</v>
      </c>
      <c r="N126" s="105">
        <f t="shared" si="1486"/>
        <v>0</v>
      </c>
      <c r="O126" s="318" t="s">
        <v>156</v>
      </c>
      <c r="P126" s="105">
        <f t="shared" ref="P126" si="1487">P128+P130+P132</f>
        <v>0</v>
      </c>
      <c r="Q126" s="284" t="s">
        <v>156</v>
      </c>
      <c r="R126" s="105">
        <f t="shared" ref="R126" si="1488">R128+R130+R132</f>
        <v>0</v>
      </c>
      <c r="S126" s="284" t="s">
        <v>156</v>
      </c>
      <c r="T126" s="105">
        <f t="shared" ref="T126" si="1489">T128+T130+T132</f>
        <v>0</v>
      </c>
      <c r="U126" s="284" t="s">
        <v>156</v>
      </c>
      <c r="V126" s="105">
        <f t="shared" ref="V126" si="1490">V128+V130+V132</f>
        <v>0</v>
      </c>
      <c r="W126" s="284" t="s">
        <v>156</v>
      </c>
      <c r="X126" s="105">
        <f t="shared" ref="X126" si="1491">X128+X130+X132</f>
        <v>0</v>
      </c>
      <c r="Y126" s="284" t="s">
        <v>156</v>
      </c>
      <c r="Z126" s="105">
        <f t="shared" ref="Z126" si="1492">Z128+Z130+Z132</f>
        <v>0</v>
      </c>
      <c r="AA126" s="318" t="s">
        <v>156</v>
      </c>
      <c r="AB126" s="105">
        <f t="shared" ref="AB126:CJ126" si="1493">AB128+AB130+AB132</f>
        <v>0</v>
      </c>
      <c r="AC126" s="284" t="s">
        <v>156</v>
      </c>
      <c r="AD126" s="105">
        <f t="shared" ref="AD126" si="1494">AD128+AD130+AD132</f>
        <v>0</v>
      </c>
      <c r="AE126" s="284" t="s">
        <v>156</v>
      </c>
      <c r="AF126" s="105">
        <f t="shared" ref="AF126" si="1495">AF128+AF130+AF132</f>
        <v>0</v>
      </c>
      <c r="AG126" s="284" t="s">
        <v>156</v>
      </c>
      <c r="AH126" s="105">
        <f t="shared" ref="AH126" si="1496">AH128+AH130+AH132</f>
        <v>0</v>
      </c>
      <c r="AI126" s="284" t="s">
        <v>156</v>
      </c>
      <c r="AJ126" s="105">
        <f t="shared" ref="AJ126" si="1497">AJ128+AJ130+AJ132</f>
        <v>0</v>
      </c>
      <c r="AK126" s="284" t="s">
        <v>156</v>
      </c>
      <c r="AL126" s="105">
        <f t="shared" ref="AL126" si="1498">AL128+AL130+AL132</f>
        <v>0</v>
      </c>
      <c r="AM126" s="318" t="s">
        <v>156</v>
      </c>
      <c r="AN126" s="105">
        <f t="shared" si="1493"/>
        <v>0</v>
      </c>
      <c r="AO126" s="284" t="s">
        <v>156</v>
      </c>
      <c r="AP126" s="105">
        <f t="shared" ref="AP126" si="1499">AP128+AP130+AP132</f>
        <v>0</v>
      </c>
      <c r="AQ126" s="284" t="s">
        <v>156</v>
      </c>
      <c r="AR126" s="105">
        <f t="shared" ref="AR126" si="1500">AR128+AR130+AR132</f>
        <v>0</v>
      </c>
      <c r="AS126" s="284" t="s">
        <v>156</v>
      </c>
      <c r="AT126" s="105">
        <f t="shared" ref="AT126" si="1501">AT128+AT130+AT132</f>
        <v>0</v>
      </c>
      <c r="AU126" s="284" t="s">
        <v>156</v>
      </c>
      <c r="AV126" s="105">
        <f t="shared" ref="AV126" si="1502">AV128+AV130+AV132</f>
        <v>0</v>
      </c>
      <c r="AW126" s="284" t="s">
        <v>156</v>
      </c>
      <c r="AX126" s="105">
        <f t="shared" ref="AX126" si="1503">AX128+AX130+AX132</f>
        <v>0</v>
      </c>
      <c r="AY126" s="318" t="s">
        <v>156</v>
      </c>
      <c r="AZ126" s="105">
        <f t="shared" si="1493"/>
        <v>0</v>
      </c>
      <c r="BA126" s="284" t="s">
        <v>156</v>
      </c>
      <c r="BB126" s="105">
        <f t="shared" ref="BB126" si="1504">BB128+BB130+BB132</f>
        <v>0</v>
      </c>
      <c r="BC126" s="284" t="s">
        <v>156</v>
      </c>
      <c r="BD126" s="105">
        <f t="shared" ref="BD126" si="1505">BD128+BD130+BD132</f>
        <v>0</v>
      </c>
      <c r="BE126" s="284" t="s">
        <v>156</v>
      </c>
      <c r="BF126" s="105">
        <f t="shared" ref="BF126" si="1506">BF128+BF130+BF132</f>
        <v>0</v>
      </c>
      <c r="BG126" s="284" t="s">
        <v>156</v>
      </c>
      <c r="BH126" s="105">
        <f t="shared" ref="BH126" si="1507">BH128+BH130+BH132</f>
        <v>0</v>
      </c>
      <c r="BI126" s="284" t="s">
        <v>156</v>
      </c>
      <c r="BJ126" s="105">
        <f t="shared" ref="BJ126" si="1508">BJ128+BJ130+BJ132</f>
        <v>0</v>
      </c>
      <c r="BK126" s="318" t="s">
        <v>156</v>
      </c>
      <c r="BL126" s="105">
        <f t="shared" si="1493"/>
        <v>0</v>
      </c>
      <c r="BM126" s="284" t="s">
        <v>156</v>
      </c>
      <c r="BN126" s="105">
        <f t="shared" ref="BN126" si="1509">BN128+BN130+BN132</f>
        <v>0</v>
      </c>
      <c r="BO126" s="284" t="s">
        <v>156</v>
      </c>
      <c r="BP126" s="105">
        <f t="shared" ref="BP126" si="1510">BP128+BP130+BP132</f>
        <v>0</v>
      </c>
      <c r="BQ126" s="284" t="s">
        <v>156</v>
      </c>
      <c r="BR126" s="105">
        <f t="shared" ref="BR126" si="1511">BR128+BR130+BR132</f>
        <v>0</v>
      </c>
      <c r="BS126" s="284" t="s">
        <v>156</v>
      </c>
      <c r="BT126" s="105">
        <f t="shared" ref="BT126" si="1512">BT128+BT130+BT132</f>
        <v>0</v>
      </c>
      <c r="BU126" s="284" t="s">
        <v>156</v>
      </c>
      <c r="BV126" s="105">
        <f t="shared" ref="BV126" si="1513">BV128+BV130+BV132</f>
        <v>0</v>
      </c>
      <c r="BW126" s="318" t="s">
        <v>156</v>
      </c>
      <c r="BX126" s="105">
        <f t="shared" si="1493"/>
        <v>0</v>
      </c>
      <c r="BY126" s="284" t="s">
        <v>156</v>
      </c>
      <c r="BZ126" s="105">
        <f t="shared" ref="BZ126" si="1514">BZ128+BZ130+BZ132</f>
        <v>0</v>
      </c>
      <c r="CA126" s="284" t="s">
        <v>156</v>
      </c>
      <c r="CB126" s="105">
        <f t="shared" ref="CB126" si="1515">CB128+CB130+CB132</f>
        <v>0</v>
      </c>
      <c r="CC126" s="284" t="s">
        <v>156</v>
      </c>
      <c r="CD126" s="105">
        <f t="shared" ref="CD126" si="1516">CD128+CD130+CD132</f>
        <v>0</v>
      </c>
      <c r="CE126" s="284" t="s">
        <v>156</v>
      </c>
      <c r="CF126" s="105">
        <f t="shared" ref="CF126" si="1517">CF128+CF130+CF132</f>
        <v>0</v>
      </c>
      <c r="CG126" s="284" t="s">
        <v>156</v>
      </c>
      <c r="CH126" s="105">
        <f t="shared" ref="CH126" si="1518">CH128+CH130+CH132</f>
        <v>0</v>
      </c>
      <c r="CI126" s="318" t="s">
        <v>156</v>
      </c>
      <c r="CJ126" s="105">
        <f t="shared" si="1493"/>
        <v>0</v>
      </c>
      <c r="CK126" s="284" t="s">
        <v>156</v>
      </c>
      <c r="CL126" s="105">
        <f t="shared" ref="CL126" si="1519">CL128+CL130+CL132</f>
        <v>0</v>
      </c>
      <c r="CM126" s="284" t="s">
        <v>156</v>
      </c>
      <c r="CN126" s="105">
        <f t="shared" ref="CN126" si="1520">CN128+CN130+CN132</f>
        <v>0</v>
      </c>
      <c r="CO126" s="284" t="s">
        <v>156</v>
      </c>
      <c r="CP126" s="105">
        <f t="shared" ref="CP126" si="1521">CP128+CP130+CP132</f>
        <v>0</v>
      </c>
      <c r="CQ126" s="284" t="s">
        <v>156</v>
      </c>
      <c r="CR126" s="105">
        <f t="shared" ref="CR126" si="1522">CR128+CR130+CR132</f>
        <v>0</v>
      </c>
      <c r="CS126" s="284" t="s">
        <v>156</v>
      </c>
      <c r="CT126" s="105">
        <f t="shared" ref="CT126" si="1523">CT128+CT130+CT132</f>
        <v>0</v>
      </c>
      <c r="CU126" s="318" t="s">
        <v>156</v>
      </c>
      <c r="CV126" s="105">
        <f t="shared" ref="CV126:DH126" si="1524">CV128+CV130+CV132</f>
        <v>0</v>
      </c>
      <c r="CW126" s="284" t="s">
        <v>156</v>
      </c>
      <c r="CX126" s="105">
        <f t="shared" ref="CX126" si="1525">CX128+CX130+CX132</f>
        <v>0</v>
      </c>
      <c r="CY126" s="284" t="s">
        <v>156</v>
      </c>
      <c r="CZ126" s="105">
        <f t="shared" ref="CZ126" si="1526">CZ128+CZ130+CZ132</f>
        <v>0</v>
      </c>
      <c r="DA126" s="284" t="s">
        <v>156</v>
      </c>
      <c r="DB126" s="105">
        <f t="shared" ref="DB126" si="1527">DB128+DB130+DB132</f>
        <v>0</v>
      </c>
      <c r="DC126" s="284" t="s">
        <v>156</v>
      </c>
      <c r="DD126" s="105">
        <f t="shared" ref="DD126" si="1528">DD128+DD130+DD132</f>
        <v>0</v>
      </c>
      <c r="DE126" s="284" t="s">
        <v>156</v>
      </c>
      <c r="DF126" s="105">
        <f t="shared" ref="DF126" si="1529">DF128+DF130+DF132</f>
        <v>0</v>
      </c>
      <c r="DG126" s="318" t="s">
        <v>156</v>
      </c>
      <c r="DH126" s="105">
        <f t="shared" si="1524"/>
        <v>0</v>
      </c>
      <c r="DI126" s="284" t="s">
        <v>156</v>
      </c>
      <c r="DJ126" s="105">
        <f t="shared" ref="DJ126" si="1530">DJ128+DJ130+DJ132</f>
        <v>0</v>
      </c>
      <c r="DK126" s="284" t="s">
        <v>156</v>
      </c>
      <c r="DL126" s="105">
        <f t="shared" ref="DL126" si="1531">DL128+DL130+DL132</f>
        <v>0</v>
      </c>
      <c r="DM126" s="284" t="s">
        <v>156</v>
      </c>
      <c r="DN126" s="105">
        <f t="shared" ref="DN126" si="1532">DN128+DN130+DN132</f>
        <v>0</v>
      </c>
      <c r="DO126" s="284" t="s">
        <v>156</v>
      </c>
      <c r="DP126" s="105">
        <f t="shared" ref="DP126" si="1533">DP128+DP130+DP132</f>
        <v>0</v>
      </c>
      <c r="DQ126" s="284" t="s">
        <v>156</v>
      </c>
      <c r="DR126" s="105">
        <f t="shared" ref="DR126" si="1534">DR128+DR130+DR132</f>
        <v>0</v>
      </c>
      <c r="DS126" s="318" t="s">
        <v>156</v>
      </c>
    </row>
    <row r="127" spans="1:123">
      <c r="A127" s="368" t="s">
        <v>240</v>
      </c>
      <c r="B127" s="44">
        <f t="shared" si="1384"/>
        <v>0</v>
      </c>
      <c r="C127" s="73" t="s">
        <v>156</v>
      </c>
      <c r="D127" s="280"/>
      <c r="E127" s="281"/>
      <c r="F127" s="282"/>
      <c r="G127" s="281"/>
      <c r="H127" s="282"/>
      <c r="I127" s="281"/>
      <c r="J127" s="282"/>
      <c r="K127" s="281"/>
      <c r="L127" s="282"/>
      <c r="M127" s="281"/>
      <c r="N127" s="282"/>
      <c r="O127" s="317"/>
      <c r="P127" s="282"/>
      <c r="Q127" s="281"/>
      <c r="R127" s="282"/>
      <c r="S127" s="281"/>
      <c r="T127" s="282"/>
      <c r="U127" s="281"/>
      <c r="V127" s="282"/>
      <c r="W127" s="281"/>
      <c r="X127" s="282"/>
      <c r="Y127" s="281"/>
      <c r="Z127" s="282"/>
      <c r="AA127" s="317"/>
      <c r="AB127" s="282"/>
      <c r="AC127" s="281"/>
      <c r="AD127" s="282"/>
      <c r="AE127" s="281"/>
      <c r="AF127" s="282"/>
      <c r="AG127" s="281"/>
      <c r="AH127" s="282"/>
      <c r="AI127" s="281"/>
      <c r="AJ127" s="282"/>
      <c r="AK127" s="281"/>
      <c r="AL127" s="282"/>
      <c r="AM127" s="317"/>
      <c r="AN127" s="282"/>
      <c r="AO127" s="281"/>
      <c r="AP127" s="282"/>
      <c r="AQ127" s="281"/>
      <c r="AR127" s="282"/>
      <c r="AS127" s="281"/>
      <c r="AT127" s="282"/>
      <c r="AU127" s="281"/>
      <c r="AV127" s="282"/>
      <c r="AW127" s="281"/>
      <c r="AX127" s="282"/>
      <c r="AY127" s="317"/>
      <c r="AZ127" s="282"/>
      <c r="BA127" s="281"/>
      <c r="BB127" s="282"/>
      <c r="BC127" s="281"/>
      <c r="BD127" s="282"/>
      <c r="BE127" s="281"/>
      <c r="BF127" s="282"/>
      <c r="BG127" s="281"/>
      <c r="BH127" s="282"/>
      <c r="BI127" s="281"/>
      <c r="BJ127" s="282"/>
      <c r="BK127" s="317"/>
      <c r="BL127" s="282"/>
      <c r="BM127" s="281"/>
      <c r="BN127" s="282"/>
      <c r="BO127" s="281"/>
      <c r="BP127" s="282"/>
      <c r="BQ127" s="281"/>
      <c r="BR127" s="282"/>
      <c r="BS127" s="281"/>
      <c r="BT127" s="282"/>
      <c r="BU127" s="281"/>
      <c r="BV127" s="282"/>
      <c r="BW127" s="317"/>
      <c r="BX127" s="282"/>
      <c r="BY127" s="281"/>
      <c r="BZ127" s="282"/>
      <c r="CA127" s="281"/>
      <c r="CB127" s="282"/>
      <c r="CC127" s="281"/>
      <c r="CD127" s="282"/>
      <c r="CE127" s="281"/>
      <c r="CF127" s="282"/>
      <c r="CG127" s="281"/>
      <c r="CH127" s="282"/>
      <c r="CI127" s="317"/>
      <c r="CJ127" s="282"/>
      <c r="CK127" s="281"/>
      <c r="CL127" s="282"/>
      <c r="CM127" s="281"/>
      <c r="CN127" s="282"/>
      <c r="CO127" s="281"/>
      <c r="CP127" s="282"/>
      <c r="CQ127" s="281"/>
      <c r="CR127" s="282"/>
      <c r="CS127" s="281"/>
      <c r="CT127" s="282"/>
      <c r="CU127" s="317"/>
      <c r="CV127" s="282"/>
      <c r="CW127" s="281"/>
      <c r="CX127" s="282"/>
      <c r="CY127" s="281"/>
      <c r="CZ127" s="282"/>
      <c r="DA127" s="281"/>
      <c r="DB127" s="282"/>
      <c r="DC127" s="281"/>
      <c r="DD127" s="282"/>
      <c r="DE127" s="281"/>
      <c r="DF127" s="282"/>
      <c r="DG127" s="317"/>
      <c r="DH127" s="282"/>
      <c r="DI127" s="281"/>
      <c r="DJ127" s="282"/>
      <c r="DK127" s="281"/>
      <c r="DL127" s="282"/>
      <c r="DM127" s="281"/>
      <c r="DN127" s="282"/>
      <c r="DO127" s="281"/>
      <c r="DP127" s="282"/>
      <c r="DQ127" s="281"/>
      <c r="DR127" s="282"/>
      <c r="DS127" s="317"/>
    </row>
    <row r="128" spans="1:123" s="77" customFormat="1">
      <c r="A128" s="369" t="s">
        <v>158</v>
      </c>
      <c r="B128" s="75">
        <f t="shared" si="1384"/>
        <v>0</v>
      </c>
      <c r="C128" s="76" t="s">
        <v>156</v>
      </c>
      <c r="D128" s="283"/>
      <c r="E128" s="284"/>
      <c r="F128" s="285"/>
      <c r="G128" s="284"/>
      <c r="H128" s="285"/>
      <c r="I128" s="284"/>
      <c r="J128" s="285"/>
      <c r="K128" s="284"/>
      <c r="L128" s="285"/>
      <c r="M128" s="284"/>
      <c r="N128" s="285"/>
      <c r="O128" s="318"/>
      <c r="P128" s="285"/>
      <c r="Q128" s="284"/>
      <c r="R128" s="285"/>
      <c r="S128" s="284"/>
      <c r="T128" s="285"/>
      <c r="U128" s="284"/>
      <c r="V128" s="285"/>
      <c r="W128" s="284"/>
      <c r="X128" s="285"/>
      <c r="Y128" s="284"/>
      <c r="Z128" s="285"/>
      <c r="AA128" s="318"/>
      <c r="AB128" s="285"/>
      <c r="AC128" s="284"/>
      <c r="AD128" s="285"/>
      <c r="AE128" s="284"/>
      <c r="AF128" s="285"/>
      <c r="AG128" s="284"/>
      <c r="AH128" s="285"/>
      <c r="AI128" s="284"/>
      <c r="AJ128" s="285"/>
      <c r="AK128" s="284"/>
      <c r="AL128" s="285"/>
      <c r="AM128" s="318"/>
      <c r="AN128" s="285"/>
      <c r="AO128" s="284"/>
      <c r="AP128" s="285"/>
      <c r="AQ128" s="284"/>
      <c r="AR128" s="285"/>
      <c r="AS128" s="284"/>
      <c r="AT128" s="285"/>
      <c r="AU128" s="284"/>
      <c r="AV128" s="285"/>
      <c r="AW128" s="284"/>
      <c r="AX128" s="285"/>
      <c r="AY128" s="318"/>
      <c r="AZ128" s="285"/>
      <c r="BA128" s="284"/>
      <c r="BB128" s="285"/>
      <c r="BC128" s="284"/>
      <c r="BD128" s="285"/>
      <c r="BE128" s="284"/>
      <c r="BF128" s="285"/>
      <c r="BG128" s="284"/>
      <c r="BH128" s="285"/>
      <c r="BI128" s="284"/>
      <c r="BJ128" s="285"/>
      <c r="BK128" s="318"/>
      <c r="BL128" s="285"/>
      <c r="BM128" s="284"/>
      <c r="BN128" s="285"/>
      <c r="BO128" s="284"/>
      <c r="BP128" s="285"/>
      <c r="BQ128" s="284"/>
      <c r="BR128" s="285"/>
      <c r="BS128" s="284"/>
      <c r="BT128" s="285"/>
      <c r="BU128" s="284"/>
      <c r="BV128" s="285"/>
      <c r="BW128" s="318"/>
      <c r="BX128" s="285"/>
      <c r="BY128" s="284"/>
      <c r="BZ128" s="285"/>
      <c r="CA128" s="284"/>
      <c r="CB128" s="285"/>
      <c r="CC128" s="284"/>
      <c r="CD128" s="285"/>
      <c r="CE128" s="284"/>
      <c r="CF128" s="285"/>
      <c r="CG128" s="284"/>
      <c r="CH128" s="285"/>
      <c r="CI128" s="318"/>
      <c r="CJ128" s="285"/>
      <c r="CK128" s="284"/>
      <c r="CL128" s="285"/>
      <c r="CM128" s="284"/>
      <c r="CN128" s="285"/>
      <c r="CO128" s="284"/>
      <c r="CP128" s="285"/>
      <c r="CQ128" s="284"/>
      <c r="CR128" s="285"/>
      <c r="CS128" s="284"/>
      <c r="CT128" s="285"/>
      <c r="CU128" s="318"/>
      <c r="CV128" s="285"/>
      <c r="CW128" s="284"/>
      <c r="CX128" s="285"/>
      <c r="CY128" s="284"/>
      <c r="CZ128" s="285"/>
      <c r="DA128" s="284"/>
      <c r="DB128" s="285"/>
      <c r="DC128" s="284"/>
      <c r="DD128" s="285"/>
      <c r="DE128" s="284"/>
      <c r="DF128" s="285"/>
      <c r="DG128" s="318"/>
      <c r="DH128" s="285"/>
      <c r="DI128" s="284"/>
      <c r="DJ128" s="285"/>
      <c r="DK128" s="284"/>
      <c r="DL128" s="285"/>
      <c r="DM128" s="284"/>
      <c r="DN128" s="285"/>
      <c r="DO128" s="284"/>
      <c r="DP128" s="285"/>
      <c r="DQ128" s="284"/>
      <c r="DR128" s="285"/>
      <c r="DS128" s="318"/>
    </row>
    <row r="129" spans="1:123">
      <c r="A129" s="368" t="s">
        <v>241</v>
      </c>
      <c r="B129" s="44">
        <f t="shared" si="1384"/>
        <v>0</v>
      </c>
      <c r="C129" s="73" t="s">
        <v>156</v>
      </c>
      <c r="D129" s="280"/>
      <c r="E129" s="281"/>
      <c r="F129" s="282"/>
      <c r="G129" s="281"/>
      <c r="H129" s="282"/>
      <c r="I129" s="281"/>
      <c r="J129" s="282"/>
      <c r="K129" s="281"/>
      <c r="L129" s="282"/>
      <c r="M129" s="281"/>
      <c r="N129" s="282"/>
      <c r="O129" s="317"/>
      <c r="P129" s="282"/>
      <c r="Q129" s="281"/>
      <c r="R129" s="282"/>
      <c r="S129" s="281"/>
      <c r="T129" s="282"/>
      <c r="U129" s="281"/>
      <c r="V129" s="282"/>
      <c r="W129" s="281"/>
      <c r="X129" s="282"/>
      <c r="Y129" s="281"/>
      <c r="Z129" s="282"/>
      <c r="AA129" s="317"/>
      <c r="AB129" s="282"/>
      <c r="AC129" s="281"/>
      <c r="AD129" s="282"/>
      <c r="AE129" s="281"/>
      <c r="AF129" s="282"/>
      <c r="AG129" s="281"/>
      <c r="AH129" s="282"/>
      <c r="AI129" s="281"/>
      <c r="AJ129" s="282"/>
      <c r="AK129" s="281"/>
      <c r="AL129" s="282"/>
      <c r="AM129" s="317"/>
      <c r="AN129" s="282"/>
      <c r="AO129" s="281"/>
      <c r="AP129" s="282"/>
      <c r="AQ129" s="281"/>
      <c r="AR129" s="282"/>
      <c r="AS129" s="281"/>
      <c r="AT129" s="282"/>
      <c r="AU129" s="281"/>
      <c r="AV129" s="282"/>
      <c r="AW129" s="281"/>
      <c r="AX129" s="282"/>
      <c r="AY129" s="317"/>
      <c r="AZ129" s="282"/>
      <c r="BA129" s="281"/>
      <c r="BB129" s="282"/>
      <c r="BC129" s="281"/>
      <c r="BD129" s="282"/>
      <c r="BE129" s="281"/>
      <c r="BF129" s="282"/>
      <c r="BG129" s="281"/>
      <c r="BH129" s="282"/>
      <c r="BI129" s="281"/>
      <c r="BJ129" s="282"/>
      <c r="BK129" s="317"/>
      <c r="BL129" s="282"/>
      <c r="BM129" s="281"/>
      <c r="BN129" s="282"/>
      <c r="BO129" s="281"/>
      <c r="BP129" s="282"/>
      <c r="BQ129" s="281"/>
      <c r="BR129" s="282"/>
      <c r="BS129" s="281"/>
      <c r="BT129" s="282"/>
      <c r="BU129" s="281"/>
      <c r="BV129" s="282"/>
      <c r="BW129" s="317"/>
      <c r="BX129" s="282"/>
      <c r="BY129" s="281"/>
      <c r="BZ129" s="282"/>
      <c r="CA129" s="281"/>
      <c r="CB129" s="282"/>
      <c r="CC129" s="281"/>
      <c r="CD129" s="282"/>
      <c r="CE129" s="281"/>
      <c r="CF129" s="282"/>
      <c r="CG129" s="281"/>
      <c r="CH129" s="282"/>
      <c r="CI129" s="317"/>
      <c r="CJ129" s="282"/>
      <c r="CK129" s="281"/>
      <c r="CL129" s="282"/>
      <c r="CM129" s="281"/>
      <c r="CN129" s="282"/>
      <c r="CO129" s="281"/>
      <c r="CP129" s="282"/>
      <c r="CQ129" s="281"/>
      <c r="CR129" s="282"/>
      <c r="CS129" s="281"/>
      <c r="CT129" s="282"/>
      <c r="CU129" s="317"/>
      <c r="CV129" s="282"/>
      <c r="CW129" s="281"/>
      <c r="CX129" s="282"/>
      <c r="CY129" s="281"/>
      <c r="CZ129" s="282"/>
      <c r="DA129" s="281"/>
      <c r="DB129" s="282"/>
      <c r="DC129" s="281"/>
      <c r="DD129" s="282"/>
      <c r="DE129" s="281"/>
      <c r="DF129" s="282"/>
      <c r="DG129" s="317"/>
      <c r="DH129" s="282"/>
      <c r="DI129" s="281"/>
      <c r="DJ129" s="282"/>
      <c r="DK129" s="281"/>
      <c r="DL129" s="282"/>
      <c r="DM129" s="281"/>
      <c r="DN129" s="282"/>
      <c r="DO129" s="281"/>
      <c r="DP129" s="282"/>
      <c r="DQ129" s="281"/>
      <c r="DR129" s="282"/>
      <c r="DS129" s="317"/>
    </row>
    <row r="130" spans="1:123" s="77" customFormat="1">
      <c r="A130" s="369" t="s">
        <v>158</v>
      </c>
      <c r="B130" s="75">
        <f t="shared" si="1384"/>
        <v>0</v>
      </c>
      <c r="C130" s="76" t="s">
        <v>156</v>
      </c>
      <c r="D130" s="283"/>
      <c r="E130" s="284"/>
      <c r="F130" s="285"/>
      <c r="G130" s="284"/>
      <c r="H130" s="285"/>
      <c r="I130" s="284"/>
      <c r="J130" s="285"/>
      <c r="K130" s="284"/>
      <c r="L130" s="285"/>
      <c r="M130" s="284"/>
      <c r="N130" s="285"/>
      <c r="O130" s="318"/>
      <c r="P130" s="285"/>
      <c r="Q130" s="284"/>
      <c r="R130" s="285"/>
      <c r="S130" s="284"/>
      <c r="T130" s="285"/>
      <c r="U130" s="284"/>
      <c r="V130" s="285"/>
      <c r="W130" s="284"/>
      <c r="X130" s="285"/>
      <c r="Y130" s="284"/>
      <c r="Z130" s="285"/>
      <c r="AA130" s="318"/>
      <c r="AB130" s="285"/>
      <c r="AC130" s="284"/>
      <c r="AD130" s="285"/>
      <c r="AE130" s="284"/>
      <c r="AF130" s="285"/>
      <c r="AG130" s="284"/>
      <c r="AH130" s="285"/>
      <c r="AI130" s="284"/>
      <c r="AJ130" s="285"/>
      <c r="AK130" s="284"/>
      <c r="AL130" s="285"/>
      <c r="AM130" s="318"/>
      <c r="AN130" s="285"/>
      <c r="AO130" s="284"/>
      <c r="AP130" s="285"/>
      <c r="AQ130" s="284"/>
      <c r="AR130" s="285"/>
      <c r="AS130" s="284"/>
      <c r="AT130" s="285"/>
      <c r="AU130" s="284"/>
      <c r="AV130" s="285"/>
      <c r="AW130" s="284"/>
      <c r="AX130" s="285"/>
      <c r="AY130" s="318"/>
      <c r="AZ130" s="285"/>
      <c r="BA130" s="284"/>
      <c r="BB130" s="285"/>
      <c r="BC130" s="284"/>
      <c r="BD130" s="285"/>
      <c r="BE130" s="284"/>
      <c r="BF130" s="285"/>
      <c r="BG130" s="284"/>
      <c r="BH130" s="285"/>
      <c r="BI130" s="284"/>
      <c r="BJ130" s="285"/>
      <c r="BK130" s="318"/>
      <c r="BL130" s="285"/>
      <c r="BM130" s="284"/>
      <c r="BN130" s="285"/>
      <c r="BO130" s="284"/>
      <c r="BP130" s="285"/>
      <c r="BQ130" s="284"/>
      <c r="BR130" s="285"/>
      <c r="BS130" s="284"/>
      <c r="BT130" s="285"/>
      <c r="BU130" s="284"/>
      <c r="BV130" s="285"/>
      <c r="BW130" s="318"/>
      <c r="BX130" s="285"/>
      <c r="BY130" s="284"/>
      <c r="BZ130" s="285"/>
      <c r="CA130" s="284"/>
      <c r="CB130" s="285"/>
      <c r="CC130" s="284"/>
      <c r="CD130" s="285"/>
      <c r="CE130" s="284"/>
      <c r="CF130" s="285"/>
      <c r="CG130" s="284"/>
      <c r="CH130" s="285"/>
      <c r="CI130" s="318"/>
      <c r="CJ130" s="285"/>
      <c r="CK130" s="284"/>
      <c r="CL130" s="285"/>
      <c r="CM130" s="284"/>
      <c r="CN130" s="285"/>
      <c r="CO130" s="284"/>
      <c r="CP130" s="285"/>
      <c r="CQ130" s="284"/>
      <c r="CR130" s="285"/>
      <c r="CS130" s="284"/>
      <c r="CT130" s="285"/>
      <c r="CU130" s="318"/>
      <c r="CV130" s="285"/>
      <c r="CW130" s="284"/>
      <c r="CX130" s="285"/>
      <c r="CY130" s="284"/>
      <c r="CZ130" s="285"/>
      <c r="DA130" s="284"/>
      <c r="DB130" s="285"/>
      <c r="DC130" s="284"/>
      <c r="DD130" s="285"/>
      <c r="DE130" s="284"/>
      <c r="DF130" s="285"/>
      <c r="DG130" s="318"/>
      <c r="DH130" s="285"/>
      <c r="DI130" s="284"/>
      <c r="DJ130" s="285"/>
      <c r="DK130" s="284"/>
      <c r="DL130" s="285"/>
      <c r="DM130" s="284"/>
      <c r="DN130" s="285"/>
      <c r="DO130" s="284"/>
      <c r="DP130" s="285"/>
      <c r="DQ130" s="284"/>
      <c r="DR130" s="285"/>
      <c r="DS130" s="318"/>
    </row>
    <row r="131" spans="1:123">
      <c r="A131" s="368" t="s">
        <v>242</v>
      </c>
      <c r="B131" s="44">
        <f t="shared" si="1384"/>
        <v>0</v>
      </c>
      <c r="C131" s="73" t="s">
        <v>156</v>
      </c>
      <c r="D131" s="280"/>
      <c r="E131" s="281"/>
      <c r="F131" s="282"/>
      <c r="G131" s="281"/>
      <c r="H131" s="282"/>
      <c r="I131" s="281"/>
      <c r="J131" s="282"/>
      <c r="K131" s="281"/>
      <c r="L131" s="282"/>
      <c r="M131" s="281"/>
      <c r="N131" s="282"/>
      <c r="O131" s="317"/>
      <c r="P131" s="282"/>
      <c r="Q131" s="281"/>
      <c r="R131" s="282"/>
      <c r="S131" s="281"/>
      <c r="T131" s="282"/>
      <c r="U131" s="281"/>
      <c r="V131" s="282"/>
      <c r="W131" s="281"/>
      <c r="X131" s="282"/>
      <c r="Y131" s="281"/>
      <c r="Z131" s="282"/>
      <c r="AA131" s="317"/>
      <c r="AB131" s="282"/>
      <c r="AC131" s="281"/>
      <c r="AD131" s="282"/>
      <c r="AE131" s="281"/>
      <c r="AF131" s="282"/>
      <c r="AG131" s="281"/>
      <c r="AH131" s="282"/>
      <c r="AI131" s="281"/>
      <c r="AJ131" s="282"/>
      <c r="AK131" s="281"/>
      <c r="AL131" s="282"/>
      <c r="AM131" s="317"/>
      <c r="AN131" s="282"/>
      <c r="AO131" s="281"/>
      <c r="AP131" s="282"/>
      <c r="AQ131" s="281"/>
      <c r="AR131" s="282"/>
      <c r="AS131" s="281"/>
      <c r="AT131" s="282"/>
      <c r="AU131" s="281"/>
      <c r="AV131" s="282"/>
      <c r="AW131" s="281"/>
      <c r="AX131" s="282"/>
      <c r="AY131" s="317"/>
      <c r="AZ131" s="282"/>
      <c r="BA131" s="281"/>
      <c r="BB131" s="282"/>
      <c r="BC131" s="281"/>
      <c r="BD131" s="282"/>
      <c r="BE131" s="281"/>
      <c r="BF131" s="282"/>
      <c r="BG131" s="281"/>
      <c r="BH131" s="282"/>
      <c r="BI131" s="281"/>
      <c r="BJ131" s="282"/>
      <c r="BK131" s="317"/>
      <c r="BL131" s="282"/>
      <c r="BM131" s="281"/>
      <c r="BN131" s="282"/>
      <c r="BO131" s="281"/>
      <c r="BP131" s="282"/>
      <c r="BQ131" s="281"/>
      <c r="BR131" s="282"/>
      <c r="BS131" s="281"/>
      <c r="BT131" s="282"/>
      <c r="BU131" s="281"/>
      <c r="BV131" s="282"/>
      <c r="BW131" s="317"/>
      <c r="BX131" s="282"/>
      <c r="BY131" s="281"/>
      <c r="BZ131" s="282"/>
      <c r="CA131" s="281"/>
      <c r="CB131" s="282"/>
      <c r="CC131" s="281"/>
      <c r="CD131" s="282"/>
      <c r="CE131" s="281"/>
      <c r="CF131" s="282"/>
      <c r="CG131" s="281"/>
      <c r="CH131" s="282"/>
      <c r="CI131" s="317"/>
      <c r="CJ131" s="282"/>
      <c r="CK131" s="281"/>
      <c r="CL131" s="282"/>
      <c r="CM131" s="281"/>
      <c r="CN131" s="282"/>
      <c r="CO131" s="281"/>
      <c r="CP131" s="282"/>
      <c r="CQ131" s="281"/>
      <c r="CR131" s="282"/>
      <c r="CS131" s="281"/>
      <c r="CT131" s="282"/>
      <c r="CU131" s="317"/>
      <c r="CV131" s="282"/>
      <c r="CW131" s="281"/>
      <c r="CX131" s="282"/>
      <c r="CY131" s="281"/>
      <c r="CZ131" s="282"/>
      <c r="DA131" s="281"/>
      <c r="DB131" s="282"/>
      <c r="DC131" s="281"/>
      <c r="DD131" s="282"/>
      <c r="DE131" s="281"/>
      <c r="DF131" s="282"/>
      <c r="DG131" s="317"/>
      <c r="DH131" s="282"/>
      <c r="DI131" s="281"/>
      <c r="DJ131" s="282"/>
      <c r="DK131" s="281"/>
      <c r="DL131" s="282"/>
      <c r="DM131" s="281"/>
      <c r="DN131" s="282"/>
      <c r="DO131" s="281"/>
      <c r="DP131" s="282"/>
      <c r="DQ131" s="281"/>
      <c r="DR131" s="282"/>
      <c r="DS131" s="317"/>
    </row>
    <row r="132" spans="1:123" s="77" customFormat="1">
      <c r="A132" s="369" t="s">
        <v>158</v>
      </c>
      <c r="B132" s="75">
        <f t="shared" si="1384"/>
        <v>0</v>
      </c>
      <c r="C132" s="76" t="s">
        <v>156</v>
      </c>
      <c r="D132" s="283"/>
      <c r="E132" s="284"/>
      <c r="F132" s="285"/>
      <c r="G132" s="284"/>
      <c r="H132" s="285"/>
      <c r="I132" s="284"/>
      <c r="J132" s="285"/>
      <c r="K132" s="284"/>
      <c r="L132" s="285"/>
      <c r="M132" s="284"/>
      <c r="N132" s="285"/>
      <c r="O132" s="318"/>
      <c r="P132" s="285"/>
      <c r="Q132" s="284"/>
      <c r="R132" s="285"/>
      <c r="S132" s="284"/>
      <c r="T132" s="285"/>
      <c r="U132" s="284"/>
      <c r="V132" s="285"/>
      <c r="W132" s="284"/>
      <c r="X132" s="285"/>
      <c r="Y132" s="284"/>
      <c r="Z132" s="285"/>
      <c r="AA132" s="318"/>
      <c r="AB132" s="285"/>
      <c r="AC132" s="284"/>
      <c r="AD132" s="285"/>
      <c r="AE132" s="284"/>
      <c r="AF132" s="285"/>
      <c r="AG132" s="284"/>
      <c r="AH132" s="285"/>
      <c r="AI132" s="284"/>
      <c r="AJ132" s="285"/>
      <c r="AK132" s="284"/>
      <c r="AL132" s="285"/>
      <c r="AM132" s="318"/>
      <c r="AN132" s="285"/>
      <c r="AO132" s="284"/>
      <c r="AP132" s="285"/>
      <c r="AQ132" s="284"/>
      <c r="AR132" s="285"/>
      <c r="AS132" s="284"/>
      <c r="AT132" s="285"/>
      <c r="AU132" s="284"/>
      <c r="AV132" s="285"/>
      <c r="AW132" s="284"/>
      <c r="AX132" s="285"/>
      <c r="AY132" s="318"/>
      <c r="AZ132" s="285"/>
      <c r="BA132" s="284"/>
      <c r="BB132" s="285"/>
      <c r="BC132" s="284"/>
      <c r="BD132" s="285"/>
      <c r="BE132" s="284"/>
      <c r="BF132" s="285"/>
      <c r="BG132" s="284"/>
      <c r="BH132" s="285"/>
      <c r="BI132" s="284"/>
      <c r="BJ132" s="285"/>
      <c r="BK132" s="318"/>
      <c r="BL132" s="285"/>
      <c r="BM132" s="284"/>
      <c r="BN132" s="285"/>
      <c r="BO132" s="284"/>
      <c r="BP132" s="285"/>
      <c r="BQ132" s="284"/>
      <c r="BR132" s="285"/>
      <c r="BS132" s="284"/>
      <c r="BT132" s="285"/>
      <c r="BU132" s="284"/>
      <c r="BV132" s="285"/>
      <c r="BW132" s="318"/>
      <c r="BX132" s="285"/>
      <c r="BY132" s="284"/>
      <c r="BZ132" s="285"/>
      <c r="CA132" s="284"/>
      <c r="CB132" s="285"/>
      <c r="CC132" s="284"/>
      <c r="CD132" s="285"/>
      <c r="CE132" s="284"/>
      <c r="CF132" s="285"/>
      <c r="CG132" s="284"/>
      <c r="CH132" s="285"/>
      <c r="CI132" s="318"/>
      <c r="CJ132" s="285"/>
      <c r="CK132" s="284"/>
      <c r="CL132" s="285"/>
      <c r="CM132" s="284"/>
      <c r="CN132" s="285"/>
      <c r="CO132" s="284"/>
      <c r="CP132" s="285"/>
      <c r="CQ132" s="284"/>
      <c r="CR132" s="285"/>
      <c r="CS132" s="284"/>
      <c r="CT132" s="285"/>
      <c r="CU132" s="318"/>
      <c r="CV132" s="285"/>
      <c r="CW132" s="284"/>
      <c r="CX132" s="285"/>
      <c r="CY132" s="284"/>
      <c r="CZ132" s="285"/>
      <c r="DA132" s="284"/>
      <c r="DB132" s="285"/>
      <c r="DC132" s="284"/>
      <c r="DD132" s="285"/>
      <c r="DE132" s="284"/>
      <c r="DF132" s="285"/>
      <c r="DG132" s="318"/>
      <c r="DH132" s="285"/>
      <c r="DI132" s="284"/>
      <c r="DJ132" s="285"/>
      <c r="DK132" s="284"/>
      <c r="DL132" s="285"/>
      <c r="DM132" s="284"/>
      <c r="DN132" s="285"/>
      <c r="DO132" s="284"/>
      <c r="DP132" s="285"/>
      <c r="DQ132" s="284"/>
      <c r="DR132" s="285"/>
      <c r="DS132" s="318"/>
    </row>
    <row r="133" spans="1:123" s="72" customFormat="1">
      <c r="A133" s="367" t="s">
        <v>243</v>
      </c>
      <c r="B133" s="70">
        <f t="shared" si="1384"/>
        <v>0</v>
      </c>
      <c r="C133" s="71" t="s">
        <v>156</v>
      </c>
      <c r="D133" s="277"/>
      <c r="E133" s="278"/>
      <c r="F133" s="279"/>
      <c r="G133" s="278"/>
      <c r="H133" s="279"/>
      <c r="I133" s="278"/>
      <c r="J133" s="279"/>
      <c r="K133" s="278"/>
      <c r="L133" s="279"/>
      <c r="M133" s="278"/>
      <c r="N133" s="279"/>
      <c r="O133" s="316"/>
      <c r="P133" s="279"/>
      <c r="Q133" s="278"/>
      <c r="R133" s="279"/>
      <c r="S133" s="278"/>
      <c r="T133" s="279"/>
      <c r="U133" s="278"/>
      <c r="V133" s="279"/>
      <c r="W133" s="278"/>
      <c r="X133" s="279"/>
      <c r="Y133" s="278"/>
      <c r="Z133" s="279"/>
      <c r="AA133" s="316"/>
      <c r="AB133" s="279"/>
      <c r="AC133" s="278"/>
      <c r="AD133" s="279"/>
      <c r="AE133" s="278"/>
      <c r="AF133" s="279"/>
      <c r="AG133" s="278"/>
      <c r="AH133" s="279"/>
      <c r="AI133" s="278"/>
      <c r="AJ133" s="279"/>
      <c r="AK133" s="278"/>
      <c r="AL133" s="279"/>
      <c r="AM133" s="316"/>
      <c r="AN133" s="279"/>
      <c r="AO133" s="278"/>
      <c r="AP133" s="279"/>
      <c r="AQ133" s="278"/>
      <c r="AR133" s="279"/>
      <c r="AS133" s="278"/>
      <c r="AT133" s="279"/>
      <c r="AU133" s="278"/>
      <c r="AV133" s="279"/>
      <c r="AW133" s="278"/>
      <c r="AX133" s="279"/>
      <c r="AY133" s="316"/>
      <c r="AZ133" s="279"/>
      <c r="BA133" s="278"/>
      <c r="BB133" s="279"/>
      <c r="BC133" s="278"/>
      <c r="BD133" s="279"/>
      <c r="BE133" s="278"/>
      <c r="BF133" s="279"/>
      <c r="BG133" s="278"/>
      <c r="BH133" s="279"/>
      <c r="BI133" s="278"/>
      <c r="BJ133" s="279"/>
      <c r="BK133" s="316"/>
      <c r="BL133" s="279"/>
      <c r="BM133" s="278"/>
      <c r="BN133" s="279"/>
      <c r="BO133" s="278"/>
      <c r="BP133" s="279"/>
      <c r="BQ133" s="278"/>
      <c r="BR133" s="279"/>
      <c r="BS133" s="278"/>
      <c r="BT133" s="279"/>
      <c r="BU133" s="278"/>
      <c r="BV133" s="279"/>
      <c r="BW133" s="316"/>
      <c r="BX133" s="279"/>
      <c r="BY133" s="278"/>
      <c r="BZ133" s="279"/>
      <c r="CA133" s="278"/>
      <c r="CB133" s="279"/>
      <c r="CC133" s="278"/>
      <c r="CD133" s="279"/>
      <c r="CE133" s="278"/>
      <c r="CF133" s="279"/>
      <c r="CG133" s="278"/>
      <c r="CH133" s="279"/>
      <c r="CI133" s="316"/>
      <c r="CJ133" s="279"/>
      <c r="CK133" s="278"/>
      <c r="CL133" s="279"/>
      <c r="CM133" s="278"/>
      <c r="CN133" s="279"/>
      <c r="CO133" s="278"/>
      <c r="CP133" s="279"/>
      <c r="CQ133" s="278"/>
      <c r="CR133" s="279"/>
      <c r="CS133" s="278"/>
      <c r="CT133" s="279"/>
      <c r="CU133" s="316"/>
      <c r="CV133" s="279"/>
      <c r="CW133" s="278"/>
      <c r="CX133" s="279"/>
      <c r="CY133" s="278"/>
      <c r="CZ133" s="279"/>
      <c r="DA133" s="278"/>
      <c r="DB133" s="279"/>
      <c r="DC133" s="278"/>
      <c r="DD133" s="279"/>
      <c r="DE133" s="278"/>
      <c r="DF133" s="279"/>
      <c r="DG133" s="316"/>
      <c r="DH133" s="279"/>
      <c r="DI133" s="278"/>
      <c r="DJ133" s="279"/>
      <c r="DK133" s="278"/>
      <c r="DL133" s="279"/>
      <c r="DM133" s="278"/>
      <c r="DN133" s="279"/>
      <c r="DO133" s="278"/>
      <c r="DP133" s="279"/>
      <c r="DQ133" s="278"/>
      <c r="DR133" s="279"/>
      <c r="DS133" s="316"/>
    </row>
    <row r="134" spans="1:123" s="72" customFormat="1">
      <c r="A134" s="373" t="s">
        <v>244</v>
      </c>
      <c r="B134" s="70">
        <f t="shared" si="1384"/>
        <v>0</v>
      </c>
      <c r="C134" s="71" t="s">
        <v>156</v>
      </c>
      <c r="D134" s="359">
        <f t="shared" ref="D134:N134" si="1535">D124-D125</f>
        <v>0</v>
      </c>
      <c r="E134" s="278" t="s">
        <v>156</v>
      </c>
      <c r="F134" s="106">
        <f t="shared" si="1535"/>
        <v>0</v>
      </c>
      <c r="G134" s="278" t="s">
        <v>156</v>
      </c>
      <c r="H134" s="106">
        <f t="shared" si="1535"/>
        <v>0</v>
      </c>
      <c r="I134" s="278" t="s">
        <v>156</v>
      </c>
      <c r="J134" s="106">
        <f t="shared" si="1535"/>
        <v>0</v>
      </c>
      <c r="K134" s="278" t="s">
        <v>156</v>
      </c>
      <c r="L134" s="106">
        <f t="shared" si="1535"/>
        <v>0</v>
      </c>
      <c r="M134" s="278" t="s">
        <v>156</v>
      </c>
      <c r="N134" s="106">
        <f t="shared" si="1535"/>
        <v>0</v>
      </c>
      <c r="O134" s="316" t="s">
        <v>156</v>
      </c>
      <c r="P134" s="106">
        <f t="shared" ref="P134" si="1536">P124-P125</f>
        <v>0</v>
      </c>
      <c r="Q134" s="278" t="s">
        <v>156</v>
      </c>
      <c r="R134" s="106">
        <f t="shared" ref="R134" si="1537">R124-R125</f>
        <v>0</v>
      </c>
      <c r="S134" s="278" t="s">
        <v>156</v>
      </c>
      <c r="T134" s="106">
        <f t="shared" ref="T134" si="1538">T124-T125</f>
        <v>0</v>
      </c>
      <c r="U134" s="278" t="s">
        <v>156</v>
      </c>
      <c r="V134" s="106">
        <f t="shared" ref="V134" si="1539">V124-V125</f>
        <v>0</v>
      </c>
      <c r="W134" s="278" t="s">
        <v>156</v>
      </c>
      <c r="X134" s="106">
        <f t="shared" ref="X134" si="1540">X124-X125</f>
        <v>0</v>
      </c>
      <c r="Y134" s="278" t="s">
        <v>156</v>
      </c>
      <c r="Z134" s="106">
        <f t="shared" ref="Z134" si="1541">Z124-Z125</f>
        <v>0</v>
      </c>
      <c r="AA134" s="316" t="s">
        <v>156</v>
      </c>
      <c r="AB134" s="106">
        <f t="shared" ref="AB134:CJ134" si="1542">AB124-AB125</f>
        <v>0</v>
      </c>
      <c r="AC134" s="278" t="s">
        <v>156</v>
      </c>
      <c r="AD134" s="106">
        <f t="shared" ref="AD134" si="1543">AD124-AD125</f>
        <v>0</v>
      </c>
      <c r="AE134" s="278" t="s">
        <v>156</v>
      </c>
      <c r="AF134" s="106">
        <f t="shared" ref="AF134" si="1544">AF124-AF125</f>
        <v>0</v>
      </c>
      <c r="AG134" s="278" t="s">
        <v>156</v>
      </c>
      <c r="AH134" s="106">
        <f t="shared" ref="AH134" si="1545">AH124-AH125</f>
        <v>0</v>
      </c>
      <c r="AI134" s="278" t="s">
        <v>156</v>
      </c>
      <c r="AJ134" s="106">
        <f t="shared" ref="AJ134" si="1546">AJ124-AJ125</f>
        <v>0</v>
      </c>
      <c r="AK134" s="278" t="s">
        <v>156</v>
      </c>
      <c r="AL134" s="106">
        <f t="shared" ref="AL134" si="1547">AL124-AL125</f>
        <v>0</v>
      </c>
      <c r="AM134" s="316" t="s">
        <v>156</v>
      </c>
      <c r="AN134" s="106">
        <f t="shared" si="1542"/>
        <v>0</v>
      </c>
      <c r="AO134" s="278" t="s">
        <v>156</v>
      </c>
      <c r="AP134" s="106">
        <f t="shared" ref="AP134" si="1548">AP124-AP125</f>
        <v>0</v>
      </c>
      <c r="AQ134" s="278" t="s">
        <v>156</v>
      </c>
      <c r="AR134" s="106">
        <f t="shared" ref="AR134" si="1549">AR124-AR125</f>
        <v>0</v>
      </c>
      <c r="AS134" s="278" t="s">
        <v>156</v>
      </c>
      <c r="AT134" s="106">
        <f t="shared" ref="AT134" si="1550">AT124-AT125</f>
        <v>0</v>
      </c>
      <c r="AU134" s="278" t="s">
        <v>156</v>
      </c>
      <c r="AV134" s="106">
        <f t="shared" ref="AV134" si="1551">AV124-AV125</f>
        <v>0</v>
      </c>
      <c r="AW134" s="278" t="s">
        <v>156</v>
      </c>
      <c r="AX134" s="106">
        <f t="shared" ref="AX134" si="1552">AX124-AX125</f>
        <v>0</v>
      </c>
      <c r="AY134" s="316" t="s">
        <v>156</v>
      </c>
      <c r="AZ134" s="106">
        <f t="shared" si="1542"/>
        <v>0</v>
      </c>
      <c r="BA134" s="278" t="s">
        <v>156</v>
      </c>
      <c r="BB134" s="106">
        <f t="shared" ref="BB134" si="1553">BB124-BB125</f>
        <v>0</v>
      </c>
      <c r="BC134" s="278" t="s">
        <v>156</v>
      </c>
      <c r="BD134" s="106">
        <f t="shared" ref="BD134" si="1554">BD124-BD125</f>
        <v>0</v>
      </c>
      <c r="BE134" s="278" t="s">
        <v>156</v>
      </c>
      <c r="BF134" s="106">
        <f t="shared" ref="BF134" si="1555">BF124-BF125</f>
        <v>0</v>
      </c>
      <c r="BG134" s="278" t="s">
        <v>156</v>
      </c>
      <c r="BH134" s="106">
        <f t="shared" ref="BH134" si="1556">BH124-BH125</f>
        <v>0</v>
      </c>
      <c r="BI134" s="278" t="s">
        <v>156</v>
      </c>
      <c r="BJ134" s="106">
        <f t="shared" ref="BJ134" si="1557">BJ124-BJ125</f>
        <v>0</v>
      </c>
      <c r="BK134" s="316" t="s">
        <v>156</v>
      </c>
      <c r="BL134" s="106">
        <f t="shared" si="1542"/>
        <v>0</v>
      </c>
      <c r="BM134" s="278" t="s">
        <v>156</v>
      </c>
      <c r="BN134" s="106">
        <f t="shared" ref="BN134" si="1558">BN124-BN125</f>
        <v>0</v>
      </c>
      <c r="BO134" s="278" t="s">
        <v>156</v>
      </c>
      <c r="BP134" s="106">
        <f t="shared" ref="BP134" si="1559">BP124-BP125</f>
        <v>0</v>
      </c>
      <c r="BQ134" s="278" t="s">
        <v>156</v>
      </c>
      <c r="BR134" s="106">
        <f t="shared" ref="BR134" si="1560">BR124-BR125</f>
        <v>0</v>
      </c>
      <c r="BS134" s="278" t="s">
        <v>156</v>
      </c>
      <c r="BT134" s="106">
        <f t="shared" ref="BT134" si="1561">BT124-BT125</f>
        <v>0</v>
      </c>
      <c r="BU134" s="278" t="s">
        <v>156</v>
      </c>
      <c r="BV134" s="106">
        <f t="shared" ref="BV134" si="1562">BV124-BV125</f>
        <v>0</v>
      </c>
      <c r="BW134" s="316" t="s">
        <v>156</v>
      </c>
      <c r="BX134" s="106">
        <f t="shared" si="1542"/>
        <v>0</v>
      </c>
      <c r="BY134" s="278" t="s">
        <v>156</v>
      </c>
      <c r="BZ134" s="106">
        <f t="shared" ref="BZ134" si="1563">BZ124-BZ125</f>
        <v>0</v>
      </c>
      <c r="CA134" s="278" t="s">
        <v>156</v>
      </c>
      <c r="CB134" s="106">
        <f t="shared" ref="CB134" si="1564">CB124-CB125</f>
        <v>0</v>
      </c>
      <c r="CC134" s="278" t="s">
        <v>156</v>
      </c>
      <c r="CD134" s="106">
        <f t="shared" ref="CD134" si="1565">CD124-CD125</f>
        <v>0</v>
      </c>
      <c r="CE134" s="278" t="s">
        <v>156</v>
      </c>
      <c r="CF134" s="106">
        <f t="shared" ref="CF134" si="1566">CF124-CF125</f>
        <v>0</v>
      </c>
      <c r="CG134" s="278" t="s">
        <v>156</v>
      </c>
      <c r="CH134" s="106">
        <f t="shared" ref="CH134" si="1567">CH124-CH125</f>
        <v>0</v>
      </c>
      <c r="CI134" s="316" t="s">
        <v>156</v>
      </c>
      <c r="CJ134" s="106">
        <f t="shared" si="1542"/>
        <v>0</v>
      </c>
      <c r="CK134" s="278" t="s">
        <v>156</v>
      </c>
      <c r="CL134" s="106">
        <f t="shared" ref="CL134" si="1568">CL124-CL125</f>
        <v>0</v>
      </c>
      <c r="CM134" s="278" t="s">
        <v>156</v>
      </c>
      <c r="CN134" s="106">
        <f t="shared" ref="CN134" si="1569">CN124-CN125</f>
        <v>0</v>
      </c>
      <c r="CO134" s="278" t="s">
        <v>156</v>
      </c>
      <c r="CP134" s="106">
        <f t="shared" ref="CP134" si="1570">CP124-CP125</f>
        <v>0</v>
      </c>
      <c r="CQ134" s="278" t="s">
        <v>156</v>
      </c>
      <c r="CR134" s="106">
        <f t="shared" ref="CR134" si="1571">CR124-CR125</f>
        <v>0</v>
      </c>
      <c r="CS134" s="278" t="s">
        <v>156</v>
      </c>
      <c r="CT134" s="106">
        <f t="shared" ref="CT134" si="1572">CT124-CT125</f>
        <v>0</v>
      </c>
      <c r="CU134" s="316" t="s">
        <v>156</v>
      </c>
      <c r="CV134" s="106">
        <f t="shared" ref="CV134:DH134" si="1573">CV124-CV125</f>
        <v>0</v>
      </c>
      <c r="CW134" s="278" t="s">
        <v>156</v>
      </c>
      <c r="CX134" s="106">
        <f t="shared" ref="CX134" si="1574">CX124-CX125</f>
        <v>0</v>
      </c>
      <c r="CY134" s="278" t="s">
        <v>156</v>
      </c>
      <c r="CZ134" s="106">
        <f t="shared" ref="CZ134" si="1575">CZ124-CZ125</f>
        <v>0</v>
      </c>
      <c r="DA134" s="278" t="s">
        <v>156</v>
      </c>
      <c r="DB134" s="106">
        <f t="shared" ref="DB134" si="1576">DB124-DB125</f>
        <v>0</v>
      </c>
      <c r="DC134" s="278" t="s">
        <v>156</v>
      </c>
      <c r="DD134" s="106">
        <f t="shared" ref="DD134" si="1577">DD124-DD125</f>
        <v>0</v>
      </c>
      <c r="DE134" s="278" t="s">
        <v>156</v>
      </c>
      <c r="DF134" s="106">
        <f t="shared" ref="DF134" si="1578">DF124-DF125</f>
        <v>0</v>
      </c>
      <c r="DG134" s="316" t="s">
        <v>156</v>
      </c>
      <c r="DH134" s="106">
        <f t="shared" si="1573"/>
        <v>0</v>
      </c>
      <c r="DI134" s="278" t="s">
        <v>156</v>
      </c>
      <c r="DJ134" s="106">
        <f t="shared" ref="DJ134" si="1579">DJ124-DJ125</f>
        <v>0</v>
      </c>
      <c r="DK134" s="278" t="s">
        <v>156</v>
      </c>
      <c r="DL134" s="106">
        <f t="shared" ref="DL134" si="1580">DL124-DL125</f>
        <v>0</v>
      </c>
      <c r="DM134" s="278" t="s">
        <v>156</v>
      </c>
      <c r="DN134" s="106">
        <f t="shared" ref="DN134" si="1581">DN124-DN125</f>
        <v>0</v>
      </c>
      <c r="DO134" s="278" t="s">
        <v>156</v>
      </c>
      <c r="DP134" s="106">
        <f t="shared" ref="DP134" si="1582">DP124-DP125</f>
        <v>0</v>
      </c>
      <c r="DQ134" s="278" t="s">
        <v>156</v>
      </c>
      <c r="DR134" s="106">
        <f t="shared" ref="DR134" si="1583">DR124-DR125</f>
        <v>0</v>
      </c>
      <c r="DS134" s="316" t="s">
        <v>156</v>
      </c>
    </row>
    <row r="135" spans="1:123">
      <c r="A135" s="371" t="s">
        <v>245</v>
      </c>
      <c r="B135" s="44">
        <f t="shared" si="1384"/>
        <v>0</v>
      </c>
      <c r="C135" s="73" t="s">
        <v>156</v>
      </c>
      <c r="D135" s="357">
        <f t="shared" ref="D135:N136" si="1584">D137+D139+D141+D143</f>
        <v>0</v>
      </c>
      <c r="E135" s="281" t="s">
        <v>156</v>
      </c>
      <c r="F135" s="104">
        <f t="shared" si="1584"/>
        <v>0</v>
      </c>
      <c r="G135" s="281" t="s">
        <v>156</v>
      </c>
      <c r="H135" s="104">
        <f t="shared" si="1584"/>
        <v>0</v>
      </c>
      <c r="I135" s="281" t="s">
        <v>156</v>
      </c>
      <c r="J135" s="104">
        <f t="shared" si="1584"/>
        <v>0</v>
      </c>
      <c r="K135" s="281" t="s">
        <v>156</v>
      </c>
      <c r="L135" s="104">
        <f t="shared" si="1584"/>
        <v>0</v>
      </c>
      <c r="M135" s="281" t="s">
        <v>156</v>
      </c>
      <c r="N135" s="104">
        <f t="shared" si="1584"/>
        <v>0</v>
      </c>
      <c r="O135" s="317" t="s">
        <v>156</v>
      </c>
      <c r="P135" s="104">
        <f t="shared" ref="P135:P136" si="1585">P137+P139+P141+P143</f>
        <v>0</v>
      </c>
      <c r="Q135" s="281" t="s">
        <v>156</v>
      </c>
      <c r="R135" s="104">
        <f t="shared" ref="R135" si="1586">R137+R139+R141+R143</f>
        <v>0</v>
      </c>
      <c r="S135" s="281" t="s">
        <v>156</v>
      </c>
      <c r="T135" s="104">
        <f t="shared" ref="T135" si="1587">T137+T139+T141+T143</f>
        <v>0</v>
      </c>
      <c r="U135" s="281" t="s">
        <v>156</v>
      </c>
      <c r="V135" s="104">
        <f t="shared" ref="V135" si="1588">V137+V139+V141+V143</f>
        <v>0</v>
      </c>
      <c r="W135" s="281" t="s">
        <v>156</v>
      </c>
      <c r="X135" s="104">
        <f t="shared" ref="X135" si="1589">X137+X139+X141+X143</f>
        <v>0</v>
      </c>
      <c r="Y135" s="281" t="s">
        <v>156</v>
      </c>
      <c r="Z135" s="104">
        <f t="shared" ref="Z135" si="1590">Z137+Z139+Z141+Z143</f>
        <v>0</v>
      </c>
      <c r="AA135" s="317" t="s">
        <v>156</v>
      </c>
      <c r="AB135" s="104">
        <f t="shared" ref="AB135:CJ136" si="1591">AB137+AB139+AB141+AB143</f>
        <v>0</v>
      </c>
      <c r="AC135" s="281" t="s">
        <v>156</v>
      </c>
      <c r="AD135" s="104">
        <f t="shared" ref="AD135" si="1592">AD137+AD139+AD141+AD143</f>
        <v>0</v>
      </c>
      <c r="AE135" s="281" t="s">
        <v>156</v>
      </c>
      <c r="AF135" s="104">
        <f t="shared" ref="AF135" si="1593">AF137+AF139+AF141+AF143</f>
        <v>0</v>
      </c>
      <c r="AG135" s="281" t="s">
        <v>156</v>
      </c>
      <c r="AH135" s="104">
        <f t="shared" ref="AH135" si="1594">AH137+AH139+AH141+AH143</f>
        <v>0</v>
      </c>
      <c r="AI135" s="281" t="s">
        <v>156</v>
      </c>
      <c r="AJ135" s="104">
        <f t="shared" ref="AJ135" si="1595">AJ137+AJ139+AJ141+AJ143</f>
        <v>0</v>
      </c>
      <c r="AK135" s="281" t="s">
        <v>156</v>
      </c>
      <c r="AL135" s="104">
        <f t="shared" ref="AL135" si="1596">AL137+AL139+AL141+AL143</f>
        <v>0</v>
      </c>
      <c r="AM135" s="317" t="s">
        <v>156</v>
      </c>
      <c r="AN135" s="104">
        <f t="shared" si="1591"/>
        <v>0</v>
      </c>
      <c r="AO135" s="281" t="s">
        <v>156</v>
      </c>
      <c r="AP135" s="104">
        <f t="shared" ref="AP135" si="1597">AP137+AP139+AP141+AP143</f>
        <v>0</v>
      </c>
      <c r="AQ135" s="281" t="s">
        <v>156</v>
      </c>
      <c r="AR135" s="104">
        <f t="shared" ref="AR135" si="1598">AR137+AR139+AR141+AR143</f>
        <v>0</v>
      </c>
      <c r="AS135" s="281" t="s">
        <v>156</v>
      </c>
      <c r="AT135" s="104">
        <f t="shared" ref="AT135" si="1599">AT137+AT139+AT141+AT143</f>
        <v>0</v>
      </c>
      <c r="AU135" s="281" t="s">
        <v>156</v>
      </c>
      <c r="AV135" s="104">
        <f t="shared" ref="AV135" si="1600">AV137+AV139+AV141+AV143</f>
        <v>0</v>
      </c>
      <c r="AW135" s="281" t="s">
        <v>156</v>
      </c>
      <c r="AX135" s="104">
        <f t="shared" ref="AX135" si="1601">AX137+AX139+AX141+AX143</f>
        <v>0</v>
      </c>
      <c r="AY135" s="317" t="s">
        <v>156</v>
      </c>
      <c r="AZ135" s="104">
        <f t="shared" si="1591"/>
        <v>0</v>
      </c>
      <c r="BA135" s="281" t="s">
        <v>156</v>
      </c>
      <c r="BB135" s="104">
        <f t="shared" ref="BB135" si="1602">BB137+BB139+BB141+BB143</f>
        <v>0</v>
      </c>
      <c r="BC135" s="281" t="s">
        <v>156</v>
      </c>
      <c r="BD135" s="104">
        <f t="shared" ref="BD135" si="1603">BD137+BD139+BD141+BD143</f>
        <v>0</v>
      </c>
      <c r="BE135" s="281" t="s">
        <v>156</v>
      </c>
      <c r="BF135" s="104">
        <f t="shared" ref="BF135" si="1604">BF137+BF139+BF141+BF143</f>
        <v>0</v>
      </c>
      <c r="BG135" s="281" t="s">
        <v>156</v>
      </c>
      <c r="BH135" s="104">
        <f t="shared" ref="BH135" si="1605">BH137+BH139+BH141+BH143</f>
        <v>0</v>
      </c>
      <c r="BI135" s="281" t="s">
        <v>156</v>
      </c>
      <c r="BJ135" s="104">
        <f t="shared" ref="BJ135" si="1606">BJ137+BJ139+BJ141+BJ143</f>
        <v>0</v>
      </c>
      <c r="BK135" s="317" t="s">
        <v>156</v>
      </c>
      <c r="BL135" s="104">
        <f t="shared" si="1591"/>
        <v>0</v>
      </c>
      <c r="BM135" s="281" t="s">
        <v>156</v>
      </c>
      <c r="BN135" s="104">
        <f t="shared" ref="BN135" si="1607">BN137+BN139+BN141+BN143</f>
        <v>0</v>
      </c>
      <c r="BO135" s="281" t="s">
        <v>156</v>
      </c>
      <c r="BP135" s="104">
        <f t="shared" ref="BP135" si="1608">BP137+BP139+BP141+BP143</f>
        <v>0</v>
      </c>
      <c r="BQ135" s="281" t="s">
        <v>156</v>
      </c>
      <c r="BR135" s="104">
        <f t="shared" ref="BR135" si="1609">BR137+BR139+BR141+BR143</f>
        <v>0</v>
      </c>
      <c r="BS135" s="281" t="s">
        <v>156</v>
      </c>
      <c r="BT135" s="104">
        <f t="shared" ref="BT135" si="1610">BT137+BT139+BT141+BT143</f>
        <v>0</v>
      </c>
      <c r="BU135" s="281" t="s">
        <v>156</v>
      </c>
      <c r="BV135" s="104">
        <f t="shared" ref="BV135" si="1611">BV137+BV139+BV141+BV143</f>
        <v>0</v>
      </c>
      <c r="BW135" s="317" t="s">
        <v>156</v>
      </c>
      <c r="BX135" s="104">
        <f t="shared" si="1591"/>
        <v>0</v>
      </c>
      <c r="BY135" s="281" t="s">
        <v>156</v>
      </c>
      <c r="BZ135" s="104">
        <f t="shared" ref="BZ135" si="1612">BZ137+BZ139+BZ141+BZ143</f>
        <v>0</v>
      </c>
      <c r="CA135" s="281" t="s">
        <v>156</v>
      </c>
      <c r="CB135" s="104">
        <f t="shared" ref="CB135" si="1613">CB137+CB139+CB141+CB143</f>
        <v>0</v>
      </c>
      <c r="CC135" s="281" t="s">
        <v>156</v>
      </c>
      <c r="CD135" s="104">
        <f t="shared" ref="CD135" si="1614">CD137+CD139+CD141+CD143</f>
        <v>0</v>
      </c>
      <c r="CE135" s="281" t="s">
        <v>156</v>
      </c>
      <c r="CF135" s="104">
        <f t="shared" ref="CF135" si="1615">CF137+CF139+CF141+CF143</f>
        <v>0</v>
      </c>
      <c r="CG135" s="281" t="s">
        <v>156</v>
      </c>
      <c r="CH135" s="104">
        <f t="shared" ref="CH135" si="1616">CH137+CH139+CH141+CH143</f>
        <v>0</v>
      </c>
      <c r="CI135" s="317" t="s">
        <v>156</v>
      </c>
      <c r="CJ135" s="104">
        <f t="shared" si="1591"/>
        <v>0</v>
      </c>
      <c r="CK135" s="281" t="s">
        <v>156</v>
      </c>
      <c r="CL135" s="104">
        <f t="shared" ref="CL135" si="1617">CL137+CL139+CL141+CL143</f>
        <v>0</v>
      </c>
      <c r="CM135" s="281" t="s">
        <v>156</v>
      </c>
      <c r="CN135" s="104">
        <f t="shared" ref="CN135" si="1618">CN137+CN139+CN141+CN143</f>
        <v>0</v>
      </c>
      <c r="CO135" s="281" t="s">
        <v>156</v>
      </c>
      <c r="CP135" s="104">
        <f t="shared" ref="CP135" si="1619">CP137+CP139+CP141+CP143</f>
        <v>0</v>
      </c>
      <c r="CQ135" s="281" t="s">
        <v>156</v>
      </c>
      <c r="CR135" s="104">
        <f t="shared" ref="CR135" si="1620">CR137+CR139+CR141+CR143</f>
        <v>0</v>
      </c>
      <c r="CS135" s="281" t="s">
        <v>156</v>
      </c>
      <c r="CT135" s="104">
        <f t="shared" ref="CT135" si="1621">CT137+CT139+CT141+CT143</f>
        <v>0</v>
      </c>
      <c r="CU135" s="317" t="s">
        <v>156</v>
      </c>
      <c r="CV135" s="104">
        <f t="shared" ref="CV135:DH136" si="1622">CV137+CV139+CV141+CV143</f>
        <v>0</v>
      </c>
      <c r="CW135" s="281" t="s">
        <v>156</v>
      </c>
      <c r="CX135" s="104">
        <f t="shared" ref="CX135" si="1623">CX137+CX139+CX141+CX143</f>
        <v>0</v>
      </c>
      <c r="CY135" s="281" t="s">
        <v>156</v>
      </c>
      <c r="CZ135" s="104">
        <f t="shared" ref="CZ135" si="1624">CZ137+CZ139+CZ141+CZ143</f>
        <v>0</v>
      </c>
      <c r="DA135" s="281" t="s">
        <v>156</v>
      </c>
      <c r="DB135" s="104">
        <f t="shared" ref="DB135" si="1625">DB137+DB139+DB141+DB143</f>
        <v>0</v>
      </c>
      <c r="DC135" s="281" t="s">
        <v>156</v>
      </c>
      <c r="DD135" s="104">
        <f t="shared" ref="DD135" si="1626">DD137+DD139+DD141+DD143</f>
        <v>0</v>
      </c>
      <c r="DE135" s="281" t="s">
        <v>156</v>
      </c>
      <c r="DF135" s="104">
        <f t="shared" ref="DF135" si="1627">DF137+DF139+DF141+DF143</f>
        <v>0</v>
      </c>
      <c r="DG135" s="317" t="s">
        <v>156</v>
      </c>
      <c r="DH135" s="104">
        <f t="shared" si="1622"/>
        <v>0</v>
      </c>
      <c r="DI135" s="281" t="s">
        <v>156</v>
      </c>
      <c r="DJ135" s="104">
        <f t="shared" ref="DJ135" si="1628">DJ137+DJ139+DJ141+DJ143</f>
        <v>0</v>
      </c>
      <c r="DK135" s="281" t="s">
        <v>156</v>
      </c>
      <c r="DL135" s="104">
        <f t="shared" ref="DL135" si="1629">DL137+DL139+DL141+DL143</f>
        <v>0</v>
      </c>
      <c r="DM135" s="281" t="s">
        <v>156</v>
      </c>
      <c r="DN135" s="104">
        <f t="shared" ref="DN135" si="1630">DN137+DN139+DN141+DN143</f>
        <v>0</v>
      </c>
      <c r="DO135" s="281" t="s">
        <v>156</v>
      </c>
      <c r="DP135" s="104">
        <f t="shared" ref="DP135" si="1631">DP137+DP139+DP141+DP143</f>
        <v>0</v>
      </c>
      <c r="DQ135" s="281" t="s">
        <v>156</v>
      </c>
      <c r="DR135" s="104">
        <f t="shared" ref="DR135" si="1632">DR137+DR139+DR141+DR143</f>
        <v>0</v>
      </c>
      <c r="DS135" s="317" t="s">
        <v>156</v>
      </c>
    </row>
    <row r="136" spans="1:123" s="77" customFormat="1">
      <c r="A136" s="374" t="s">
        <v>158</v>
      </c>
      <c r="B136" s="75">
        <f t="shared" si="1384"/>
        <v>0</v>
      </c>
      <c r="C136" s="76" t="s">
        <v>156</v>
      </c>
      <c r="D136" s="358">
        <f t="shared" si="1584"/>
        <v>0</v>
      </c>
      <c r="E136" s="284" t="s">
        <v>156</v>
      </c>
      <c r="F136" s="105">
        <f t="shared" si="1584"/>
        <v>0</v>
      </c>
      <c r="G136" s="284" t="s">
        <v>156</v>
      </c>
      <c r="H136" s="105">
        <f t="shared" si="1584"/>
        <v>0</v>
      </c>
      <c r="I136" s="284" t="s">
        <v>156</v>
      </c>
      <c r="J136" s="105">
        <f t="shared" si="1584"/>
        <v>0</v>
      </c>
      <c r="K136" s="284" t="s">
        <v>156</v>
      </c>
      <c r="L136" s="105">
        <f t="shared" si="1584"/>
        <v>0</v>
      </c>
      <c r="M136" s="284" t="s">
        <v>156</v>
      </c>
      <c r="N136" s="105">
        <f t="shared" si="1584"/>
        <v>0</v>
      </c>
      <c r="O136" s="318" t="s">
        <v>156</v>
      </c>
      <c r="P136" s="105">
        <f t="shared" si="1585"/>
        <v>0</v>
      </c>
      <c r="Q136" s="284" t="s">
        <v>156</v>
      </c>
      <c r="R136" s="105">
        <f t="shared" ref="R136" si="1633">R138+R140+R142+R144</f>
        <v>0</v>
      </c>
      <c r="S136" s="284" t="s">
        <v>156</v>
      </c>
      <c r="T136" s="105">
        <f t="shared" ref="T136" si="1634">T138+T140+T142+T144</f>
        <v>0</v>
      </c>
      <c r="U136" s="284" t="s">
        <v>156</v>
      </c>
      <c r="V136" s="105">
        <f t="shared" ref="V136" si="1635">V138+V140+V142+V144</f>
        <v>0</v>
      </c>
      <c r="W136" s="284" t="s">
        <v>156</v>
      </c>
      <c r="X136" s="105">
        <f t="shared" ref="X136" si="1636">X138+X140+X142+X144</f>
        <v>0</v>
      </c>
      <c r="Y136" s="284" t="s">
        <v>156</v>
      </c>
      <c r="Z136" s="105">
        <f t="shared" ref="Z136" si="1637">Z138+Z140+Z142+Z144</f>
        <v>0</v>
      </c>
      <c r="AA136" s="318" t="s">
        <v>156</v>
      </c>
      <c r="AB136" s="105">
        <f t="shared" si="1591"/>
        <v>0</v>
      </c>
      <c r="AC136" s="284" t="s">
        <v>156</v>
      </c>
      <c r="AD136" s="105">
        <f t="shared" ref="AD136" si="1638">AD138+AD140+AD142+AD144</f>
        <v>0</v>
      </c>
      <c r="AE136" s="284" t="s">
        <v>156</v>
      </c>
      <c r="AF136" s="105">
        <f t="shared" ref="AF136" si="1639">AF138+AF140+AF142+AF144</f>
        <v>0</v>
      </c>
      <c r="AG136" s="284" t="s">
        <v>156</v>
      </c>
      <c r="AH136" s="105">
        <f t="shared" ref="AH136" si="1640">AH138+AH140+AH142+AH144</f>
        <v>0</v>
      </c>
      <c r="AI136" s="284" t="s">
        <v>156</v>
      </c>
      <c r="AJ136" s="105">
        <f t="shared" ref="AJ136" si="1641">AJ138+AJ140+AJ142+AJ144</f>
        <v>0</v>
      </c>
      <c r="AK136" s="284" t="s">
        <v>156</v>
      </c>
      <c r="AL136" s="105">
        <f t="shared" ref="AL136" si="1642">AL138+AL140+AL142+AL144</f>
        <v>0</v>
      </c>
      <c r="AM136" s="318" t="s">
        <v>156</v>
      </c>
      <c r="AN136" s="105">
        <f t="shared" si="1591"/>
        <v>0</v>
      </c>
      <c r="AO136" s="284" t="s">
        <v>156</v>
      </c>
      <c r="AP136" s="105">
        <f t="shared" ref="AP136" si="1643">AP138+AP140+AP142+AP144</f>
        <v>0</v>
      </c>
      <c r="AQ136" s="284" t="s">
        <v>156</v>
      </c>
      <c r="AR136" s="105">
        <f t="shared" ref="AR136" si="1644">AR138+AR140+AR142+AR144</f>
        <v>0</v>
      </c>
      <c r="AS136" s="284" t="s">
        <v>156</v>
      </c>
      <c r="AT136" s="105">
        <f t="shared" ref="AT136" si="1645">AT138+AT140+AT142+AT144</f>
        <v>0</v>
      </c>
      <c r="AU136" s="284" t="s">
        <v>156</v>
      </c>
      <c r="AV136" s="105">
        <f t="shared" ref="AV136" si="1646">AV138+AV140+AV142+AV144</f>
        <v>0</v>
      </c>
      <c r="AW136" s="284" t="s">
        <v>156</v>
      </c>
      <c r="AX136" s="105">
        <f t="shared" ref="AX136" si="1647">AX138+AX140+AX142+AX144</f>
        <v>0</v>
      </c>
      <c r="AY136" s="318" t="s">
        <v>156</v>
      </c>
      <c r="AZ136" s="105">
        <f t="shared" si="1591"/>
        <v>0</v>
      </c>
      <c r="BA136" s="284" t="s">
        <v>156</v>
      </c>
      <c r="BB136" s="105">
        <f t="shared" ref="BB136" si="1648">BB138+BB140+BB142+BB144</f>
        <v>0</v>
      </c>
      <c r="BC136" s="284" t="s">
        <v>156</v>
      </c>
      <c r="BD136" s="105">
        <f t="shared" ref="BD136" si="1649">BD138+BD140+BD142+BD144</f>
        <v>0</v>
      </c>
      <c r="BE136" s="284" t="s">
        <v>156</v>
      </c>
      <c r="BF136" s="105">
        <f t="shared" ref="BF136" si="1650">BF138+BF140+BF142+BF144</f>
        <v>0</v>
      </c>
      <c r="BG136" s="284" t="s">
        <v>156</v>
      </c>
      <c r="BH136" s="105">
        <f t="shared" ref="BH136" si="1651">BH138+BH140+BH142+BH144</f>
        <v>0</v>
      </c>
      <c r="BI136" s="284" t="s">
        <v>156</v>
      </c>
      <c r="BJ136" s="105">
        <f t="shared" ref="BJ136" si="1652">BJ138+BJ140+BJ142+BJ144</f>
        <v>0</v>
      </c>
      <c r="BK136" s="318" t="s">
        <v>156</v>
      </c>
      <c r="BL136" s="105">
        <f t="shared" si="1591"/>
        <v>0</v>
      </c>
      <c r="BM136" s="284" t="s">
        <v>156</v>
      </c>
      <c r="BN136" s="105">
        <f t="shared" ref="BN136" si="1653">BN138+BN140+BN142+BN144</f>
        <v>0</v>
      </c>
      <c r="BO136" s="284" t="s">
        <v>156</v>
      </c>
      <c r="BP136" s="105">
        <f t="shared" ref="BP136" si="1654">BP138+BP140+BP142+BP144</f>
        <v>0</v>
      </c>
      <c r="BQ136" s="284" t="s">
        <v>156</v>
      </c>
      <c r="BR136" s="105">
        <f t="shared" ref="BR136" si="1655">BR138+BR140+BR142+BR144</f>
        <v>0</v>
      </c>
      <c r="BS136" s="284" t="s">
        <v>156</v>
      </c>
      <c r="BT136" s="105">
        <f t="shared" ref="BT136" si="1656">BT138+BT140+BT142+BT144</f>
        <v>0</v>
      </c>
      <c r="BU136" s="284" t="s">
        <v>156</v>
      </c>
      <c r="BV136" s="105">
        <f t="shared" ref="BV136" si="1657">BV138+BV140+BV142+BV144</f>
        <v>0</v>
      </c>
      <c r="BW136" s="318" t="s">
        <v>156</v>
      </c>
      <c r="BX136" s="105">
        <f t="shared" si="1591"/>
        <v>0</v>
      </c>
      <c r="BY136" s="284" t="s">
        <v>156</v>
      </c>
      <c r="BZ136" s="105">
        <f t="shared" ref="BZ136" si="1658">BZ138+BZ140+BZ142+BZ144</f>
        <v>0</v>
      </c>
      <c r="CA136" s="284" t="s">
        <v>156</v>
      </c>
      <c r="CB136" s="105">
        <f t="shared" ref="CB136" si="1659">CB138+CB140+CB142+CB144</f>
        <v>0</v>
      </c>
      <c r="CC136" s="284" t="s">
        <v>156</v>
      </c>
      <c r="CD136" s="105">
        <f t="shared" ref="CD136" si="1660">CD138+CD140+CD142+CD144</f>
        <v>0</v>
      </c>
      <c r="CE136" s="284" t="s">
        <v>156</v>
      </c>
      <c r="CF136" s="105">
        <f t="shared" ref="CF136" si="1661">CF138+CF140+CF142+CF144</f>
        <v>0</v>
      </c>
      <c r="CG136" s="284" t="s">
        <v>156</v>
      </c>
      <c r="CH136" s="105">
        <f t="shared" ref="CH136" si="1662">CH138+CH140+CH142+CH144</f>
        <v>0</v>
      </c>
      <c r="CI136" s="318" t="s">
        <v>156</v>
      </c>
      <c r="CJ136" s="105">
        <f t="shared" si="1591"/>
        <v>0</v>
      </c>
      <c r="CK136" s="284" t="s">
        <v>156</v>
      </c>
      <c r="CL136" s="105">
        <f t="shared" ref="CL136" si="1663">CL138+CL140+CL142+CL144</f>
        <v>0</v>
      </c>
      <c r="CM136" s="284" t="s">
        <v>156</v>
      </c>
      <c r="CN136" s="105">
        <f t="shared" ref="CN136" si="1664">CN138+CN140+CN142+CN144</f>
        <v>0</v>
      </c>
      <c r="CO136" s="284" t="s">
        <v>156</v>
      </c>
      <c r="CP136" s="105">
        <f t="shared" ref="CP136" si="1665">CP138+CP140+CP142+CP144</f>
        <v>0</v>
      </c>
      <c r="CQ136" s="284" t="s">
        <v>156</v>
      </c>
      <c r="CR136" s="105">
        <f t="shared" ref="CR136" si="1666">CR138+CR140+CR142+CR144</f>
        <v>0</v>
      </c>
      <c r="CS136" s="284" t="s">
        <v>156</v>
      </c>
      <c r="CT136" s="105">
        <f t="shared" ref="CT136" si="1667">CT138+CT140+CT142+CT144</f>
        <v>0</v>
      </c>
      <c r="CU136" s="318" t="s">
        <v>156</v>
      </c>
      <c r="CV136" s="105">
        <f t="shared" si="1622"/>
        <v>0</v>
      </c>
      <c r="CW136" s="284" t="s">
        <v>156</v>
      </c>
      <c r="CX136" s="105">
        <f t="shared" ref="CX136" si="1668">CX138+CX140+CX142+CX144</f>
        <v>0</v>
      </c>
      <c r="CY136" s="284" t="s">
        <v>156</v>
      </c>
      <c r="CZ136" s="105">
        <f t="shared" ref="CZ136" si="1669">CZ138+CZ140+CZ142+CZ144</f>
        <v>0</v>
      </c>
      <c r="DA136" s="284" t="s">
        <v>156</v>
      </c>
      <c r="DB136" s="105">
        <f t="shared" ref="DB136" si="1670">DB138+DB140+DB142+DB144</f>
        <v>0</v>
      </c>
      <c r="DC136" s="284" t="s">
        <v>156</v>
      </c>
      <c r="DD136" s="105">
        <f t="shared" ref="DD136" si="1671">DD138+DD140+DD142+DD144</f>
        <v>0</v>
      </c>
      <c r="DE136" s="284" t="s">
        <v>156</v>
      </c>
      <c r="DF136" s="105">
        <f t="shared" ref="DF136" si="1672">DF138+DF140+DF142+DF144</f>
        <v>0</v>
      </c>
      <c r="DG136" s="318" t="s">
        <v>156</v>
      </c>
      <c r="DH136" s="105">
        <f t="shared" si="1622"/>
        <v>0</v>
      </c>
      <c r="DI136" s="284" t="s">
        <v>156</v>
      </c>
      <c r="DJ136" s="105">
        <f t="shared" ref="DJ136" si="1673">DJ138+DJ140+DJ142+DJ144</f>
        <v>0</v>
      </c>
      <c r="DK136" s="284" t="s">
        <v>156</v>
      </c>
      <c r="DL136" s="105">
        <f t="shared" ref="DL136" si="1674">DL138+DL140+DL142+DL144</f>
        <v>0</v>
      </c>
      <c r="DM136" s="284" t="s">
        <v>156</v>
      </c>
      <c r="DN136" s="105">
        <f t="shared" ref="DN136" si="1675">DN138+DN140+DN142+DN144</f>
        <v>0</v>
      </c>
      <c r="DO136" s="284" t="s">
        <v>156</v>
      </c>
      <c r="DP136" s="105">
        <f t="shared" ref="DP136" si="1676">DP138+DP140+DP142+DP144</f>
        <v>0</v>
      </c>
      <c r="DQ136" s="284" t="s">
        <v>156</v>
      </c>
      <c r="DR136" s="105">
        <f t="shared" ref="DR136" si="1677">DR138+DR140+DR142+DR144</f>
        <v>0</v>
      </c>
      <c r="DS136" s="318" t="s">
        <v>156</v>
      </c>
    </row>
    <row r="137" spans="1:123">
      <c r="A137" s="368" t="s">
        <v>246</v>
      </c>
      <c r="B137" s="44">
        <f t="shared" si="1384"/>
        <v>0</v>
      </c>
      <c r="C137" s="73" t="s">
        <v>156</v>
      </c>
      <c r="D137" s="280"/>
      <c r="E137" s="281"/>
      <c r="F137" s="282"/>
      <c r="G137" s="281"/>
      <c r="H137" s="282"/>
      <c r="I137" s="281"/>
      <c r="J137" s="282"/>
      <c r="K137" s="281"/>
      <c r="L137" s="282"/>
      <c r="M137" s="281"/>
      <c r="N137" s="282"/>
      <c r="O137" s="317"/>
      <c r="P137" s="282"/>
      <c r="Q137" s="281"/>
      <c r="R137" s="282"/>
      <c r="S137" s="281"/>
      <c r="T137" s="282"/>
      <c r="U137" s="281"/>
      <c r="V137" s="282"/>
      <c r="W137" s="281"/>
      <c r="X137" s="282"/>
      <c r="Y137" s="281"/>
      <c r="Z137" s="282"/>
      <c r="AA137" s="317"/>
      <c r="AB137" s="282"/>
      <c r="AC137" s="281"/>
      <c r="AD137" s="282"/>
      <c r="AE137" s="281"/>
      <c r="AF137" s="282"/>
      <c r="AG137" s="281"/>
      <c r="AH137" s="282"/>
      <c r="AI137" s="281"/>
      <c r="AJ137" s="282"/>
      <c r="AK137" s="281"/>
      <c r="AL137" s="282"/>
      <c r="AM137" s="317"/>
      <c r="AN137" s="282"/>
      <c r="AO137" s="281"/>
      <c r="AP137" s="282"/>
      <c r="AQ137" s="281"/>
      <c r="AR137" s="282"/>
      <c r="AS137" s="281"/>
      <c r="AT137" s="282"/>
      <c r="AU137" s="281"/>
      <c r="AV137" s="282"/>
      <c r="AW137" s="281"/>
      <c r="AX137" s="282"/>
      <c r="AY137" s="317"/>
      <c r="AZ137" s="282"/>
      <c r="BA137" s="281"/>
      <c r="BB137" s="282"/>
      <c r="BC137" s="281"/>
      <c r="BD137" s="282"/>
      <c r="BE137" s="281"/>
      <c r="BF137" s="282"/>
      <c r="BG137" s="281"/>
      <c r="BH137" s="282"/>
      <c r="BI137" s="281"/>
      <c r="BJ137" s="282"/>
      <c r="BK137" s="317"/>
      <c r="BL137" s="282"/>
      <c r="BM137" s="281"/>
      <c r="BN137" s="282"/>
      <c r="BO137" s="281"/>
      <c r="BP137" s="282"/>
      <c r="BQ137" s="281"/>
      <c r="BR137" s="282"/>
      <c r="BS137" s="281"/>
      <c r="BT137" s="282"/>
      <c r="BU137" s="281"/>
      <c r="BV137" s="282"/>
      <c r="BW137" s="317"/>
      <c r="BX137" s="282"/>
      <c r="BY137" s="281"/>
      <c r="BZ137" s="282"/>
      <c r="CA137" s="281"/>
      <c r="CB137" s="282"/>
      <c r="CC137" s="281"/>
      <c r="CD137" s="282"/>
      <c r="CE137" s="281"/>
      <c r="CF137" s="282"/>
      <c r="CG137" s="281"/>
      <c r="CH137" s="282"/>
      <c r="CI137" s="317"/>
      <c r="CJ137" s="282"/>
      <c r="CK137" s="281"/>
      <c r="CL137" s="282"/>
      <c r="CM137" s="281"/>
      <c r="CN137" s="282"/>
      <c r="CO137" s="281"/>
      <c r="CP137" s="282"/>
      <c r="CQ137" s="281"/>
      <c r="CR137" s="282"/>
      <c r="CS137" s="281"/>
      <c r="CT137" s="282"/>
      <c r="CU137" s="317"/>
      <c r="CV137" s="282"/>
      <c r="CW137" s="281"/>
      <c r="CX137" s="282"/>
      <c r="CY137" s="281"/>
      <c r="CZ137" s="282"/>
      <c r="DA137" s="281"/>
      <c r="DB137" s="282"/>
      <c r="DC137" s="281"/>
      <c r="DD137" s="282"/>
      <c r="DE137" s="281"/>
      <c r="DF137" s="282"/>
      <c r="DG137" s="317"/>
      <c r="DH137" s="282"/>
      <c r="DI137" s="281"/>
      <c r="DJ137" s="282"/>
      <c r="DK137" s="281"/>
      <c r="DL137" s="282"/>
      <c r="DM137" s="281"/>
      <c r="DN137" s="282"/>
      <c r="DO137" s="281"/>
      <c r="DP137" s="282"/>
      <c r="DQ137" s="281"/>
      <c r="DR137" s="282"/>
      <c r="DS137" s="317"/>
    </row>
    <row r="138" spans="1:123" s="77" customFormat="1">
      <c r="A138" s="369" t="s">
        <v>158</v>
      </c>
      <c r="B138" s="75">
        <f t="shared" si="1384"/>
        <v>0</v>
      </c>
      <c r="C138" s="76" t="s">
        <v>156</v>
      </c>
      <c r="D138" s="283"/>
      <c r="E138" s="284"/>
      <c r="F138" s="285"/>
      <c r="G138" s="284"/>
      <c r="H138" s="285"/>
      <c r="I138" s="284"/>
      <c r="J138" s="285"/>
      <c r="K138" s="284"/>
      <c r="L138" s="285"/>
      <c r="M138" s="284"/>
      <c r="N138" s="285"/>
      <c r="O138" s="318"/>
      <c r="P138" s="285"/>
      <c r="Q138" s="284"/>
      <c r="R138" s="285"/>
      <c r="S138" s="284"/>
      <c r="T138" s="285"/>
      <c r="U138" s="284"/>
      <c r="V138" s="285"/>
      <c r="W138" s="284"/>
      <c r="X138" s="285"/>
      <c r="Y138" s="284"/>
      <c r="Z138" s="285"/>
      <c r="AA138" s="318"/>
      <c r="AB138" s="285"/>
      <c r="AC138" s="284"/>
      <c r="AD138" s="285"/>
      <c r="AE138" s="284"/>
      <c r="AF138" s="285"/>
      <c r="AG138" s="284"/>
      <c r="AH138" s="285"/>
      <c r="AI138" s="284"/>
      <c r="AJ138" s="285"/>
      <c r="AK138" s="284"/>
      <c r="AL138" s="285"/>
      <c r="AM138" s="318"/>
      <c r="AN138" s="285"/>
      <c r="AO138" s="284"/>
      <c r="AP138" s="285"/>
      <c r="AQ138" s="284"/>
      <c r="AR138" s="285"/>
      <c r="AS138" s="284"/>
      <c r="AT138" s="285"/>
      <c r="AU138" s="284"/>
      <c r="AV138" s="285"/>
      <c r="AW138" s="284"/>
      <c r="AX138" s="285"/>
      <c r="AY138" s="318"/>
      <c r="AZ138" s="285"/>
      <c r="BA138" s="284"/>
      <c r="BB138" s="285"/>
      <c r="BC138" s="284"/>
      <c r="BD138" s="285"/>
      <c r="BE138" s="284"/>
      <c r="BF138" s="285"/>
      <c r="BG138" s="284"/>
      <c r="BH138" s="285"/>
      <c r="BI138" s="284"/>
      <c r="BJ138" s="285"/>
      <c r="BK138" s="318"/>
      <c r="BL138" s="285"/>
      <c r="BM138" s="284"/>
      <c r="BN138" s="285"/>
      <c r="BO138" s="284"/>
      <c r="BP138" s="285"/>
      <c r="BQ138" s="284"/>
      <c r="BR138" s="285"/>
      <c r="BS138" s="284"/>
      <c r="BT138" s="285"/>
      <c r="BU138" s="284"/>
      <c r="BV138" s="285"/>
      <c r="BW138" s="318"/>
      <c r="BX138" s="285"/>
      <c r="BY138" s="284"/>
      <c r="BZ138" s="285"/>
      <c r="CA138" s="284"/>
      <c r="CB138" s="285"/>
      <c r="CC138" s="284"/>
      <c r="CD138" s="285"/>
      <c r="CE138" s="284"/>
      <c r="CF138" s="285"/>
      <c r="CG138" s="284"/>
      <c r="CH138" s="285"/>
      <c r="CI138" s="318"/>
      <c r="CJ138" s="285"/>
      <c r="CK138" s="284"/>
      <c r="CL138" s="285"/>
      <c r="CM138" s="284"/>
      <c r="CN138" s="285"/>
      <c r="CO138" s="284"/>
      <c r="CP138" s="285"/>
      <c r="CQ138" s="284"/>
      <c r="CR138" s="285"/>
      <c r="CS138" s="284"/>
      <c r="CT138" s="285"/>
      <c r="CU138" s="318"/>
      <c r="CV138" s="285"/>
      <c r="CW138" s="284"/>
      <c r="CX138" s="285"/>
      <c r="CY138" s="284"/>
      <c r="CZ138" s="285"/>
      <c r="DA138" s="284"/>
      <c r="DB138" s="285"/>
      <c r="DC138" s="284"/>
      <c r="DD138" s="285"/>
      <c r="DE138" s="284"/>
      <c r="DF138" s="285"/>
      <c r="DG138" s="318"/>
      <c r="DH138" s="285"/>
      <c r="DI138" s="284"/>
      <c r="DJ138" s="285"/>
      <c r="DK138" s="284"/>
      <c r="DL138" s="285"/>
      <c r="DM138" s="284"/>
      <c r="DN138" s="285"/>
      <c r="DO138" s="284"/>
      <c r="DP138" s="285"/>
      <c r="DQ138" s="284"/>
      <c r="DR138" s="285"/>
      <c r="DS138" s="318"/>
    </row>
    <row r="139" spans="1:123">
      <c r="A139" s="368" t="s">
        <v>247</v>
      </c>
      <c r="B139" s="44">
        <f t="shared" si="1384"/>
        <v>0</v>
      </c>
      <c r="C139" s="73" t="s">
        <v>156</v>
      </c>
      <c r="D139" s="280"/>
      <c r="E139" s="281"/>
      <c r="F139" s="282"/>
      <c r="G139" s="281"/>
      <c r="H139" s="282"/>
      <c r="I139" s="281"/>
      <c r="J139" s="282"/>
      <c r="K139" s="281"/>
      <c r="L139" s="282"/>
      <c r="M139" s="281"/>
      <c r="N139" s="282"/>
      <c r="O139" s="317"/>
      <c r="P139" s="282"/>
      <c r="Q139" s="281"/>
      <c r="R139" s="282"/>
      <c r="S139" s="281"/>
      <c r="T139" s="282"/>
      <c r="U139" s="281"/>
      <c r="V139" s="282"/>
      <c r="W139" s="281"/>
      <c r="X139" s="282"/>
      <c r="Y139" s="281"/>
      <c r="Z139" s="282"/>
      <c r="AA139" s="317"/>
      <c r="AB139" s="282"/>
      <c r="AC139" s="281"/>
      <c r="AD139" s="282"/>
      <c r="AE139" s="281"/>
      <c r="AF139" s="282"/>
      <c r="AG139" s="281"/>
      <c r="AH139" s="282"/>
      <c r="AI139" s="281"/>
      <c r="AJ139" s="282"/>
      <c r="AK139" s="281"/>
      <c r="AL139" s="282"/>
      <c r="AM139" s="317"/>
      <c r="AN139" s="282"/>
      <c r="AO139" s="281"/>
      <c r="AP139" s="282"/>
      <c r="AQ139" s="281"/>
      <c r="AR139" s="282"/>
      <c r="AS139" s="281"/>
      <c r="AT139" s="282"/>
      <c r="AU139" s="281"/>
      <c r="AV139" s="282"/>
      <c r="AW139" s="281"/>
      <c r="AX139" s="282"/>
      <c r="AY139" s="317"/>
      <c r="AZ139" s="282"/>
      <c r="BA139" s="281"/>
      <c r="BB139" s="282"/>
      <c r="BC139" s="281"/>
      <c r="BD139" s="282"/>
      <c r="BE139" s="281"/>
      <c r="BF139" s="282"/>
      <c r="BG139" s="281"/>
      <c r="BH139" s="282"/>
      <c r="BI139" s="281"/>
      <c r="BJ139" s="282"/>
      <c r="BK139" s="317"/>
      <c r="BL139" s="282"/>
      <c r="BM139" s="281"/>
      <c r="BN139" s="282"/>
      <c r="BO139" s="281"/>
      <c r="BP139" s="282"/>
      <c r="BQ139" s="281"/>
      <c r="BR139" s="282"/>
      <c r="BS139" s="281"/>
      <c r="BT139" s="282"/>
      <c r="BU139" s="281"/>
      <c r="BV139" s="282"/>
      <c r="BW139" s="317"/>
      <c r="BX139" s="282"/>
      <c r="BY139" s="281"/>
      <c r="BZ139" s="282"/>
      <c r="CA139" s="281"/>
      <c r="CB139" s="282"/>
      <c r="CC139" s="281"/>
      <c r="CD139" s="282"/>
      <c r="CE139" s="281"/>
      <c r="CF139" s="282"/>
      <c r="CG139" s="281"/>
      <c r="CH139" s="282"/>
      <c r="CI139" s="317"/>
      <c r="CJ139" s="282"/>
      <c r="CK139" s="281"/>
      <c r="CL139" s="282"/>
      <c r="CM139" s="281"/>
      <c r="CN139" s="282"/>
      <c r="CO139" s="281"/>
      <c r="CP139" s="282"/>
      <c r="CQ139" s="281"/>
      <c r="CR139" s="282"/>
      <c r="CS139" s="281"/>
      <c r="CT139" s="282"/>
      <c r="CU139" s="317"/>
      <c r="CV139" s="282"/>
      <c r="CW139" s="281"/>
      <c r="CX139" s="282"/>
      <c r="CY139" s="281"/>
      <c r="CZ139" s="282"/>
      <c r="DA139" s="281"/>
      <c r="DB139" s="282"/>
      <c r="DC139" s="281"/>
      <c r="DD139" s="282"/>
      <c r="DE139" s="281"/>
      <c r="DF139" s="282"/>
      <c r="DG139" s="317"/>
      <c r="DH139" s="282"/>
      <c r="DI139" s="281"/>
      <c r="DJ139" s="282"/>
      <c r="DK139" s="281"/>
      <c r="DL139" s="282"/>
      <c r="DM139" s="281"/>
      <c r="DN139" s="282"/>
      <c r="DO139" s="281"/>
      <c r="DP139" s="282"/>
      <c r="DQ139" s="281"/>
      <c r="DR139" s="282"/>
      <c r="DS139" s="317"/>
    </row>
    <row r="140" spans="1:123" s="77" customFormat="1">
      <c r="A140" s="369" t="s">
        <v>158</v>
      </c>
      <c r="B140" s="75">
        <f t="shared" si="1384"/>
        <v>0</v>
      </c>
      <c r="C140" s="76" t="s">
        <v>156</v>
      </c>
      <c r="D140" s="283"/>
      <c r="E140" s="284"/>
      <c r="F140" s="285"/>
      <c r="G140" s="284"/>
      <c r="H140" s="285"/>
      <c r="I140" s="284"/>
      <c r="J140" s="285"/>
      <c r="K140" s="284"/>
      <c r="L140" s="285"/>
      <c r="M140" s="284"/>
      <c r="N140" s="285"/>
      <c r="O140" s="318"/>
      <c r="P140" s="285"/>
      <c r="Q140" s="284"/>
      <c r="R140" s="285"/>
      <c r="S140" s="284"/>
      <c r="T140" s="285"/>
      <c r="U140" s="284"/>
      <c r="V140" s="285"/>
      <c r="W140" s="284"/>
      <c r="X140" s="285"/>
      <c r="Y140" s="284"/>
      <c r="Z140" s="285"/>
      <c r="AA140" s="318"/>
      <c r="AB140" s="285"/>
      <c r="AC140" s="284"/>
      <c r="AD140" s="285"/>
      <c r="AE140" s="284"/>
      <c r="AF140" s="285"/>
      <c r="AG140" s="284"/>
      <c r="AH140" s="285"/>
      <c r="AI140" s="284"/>
      <c r="AJ140" s="285"/>
      <c r="AK140" s="284"/>
      <c r="AL140" s="285"/>
      <c r="AM140" s="318"/>
      <c r="AN140" s="285"/>
      <c r="AO140" s="284"/>
      <c r="AP140" s="285"/>
      <c r="AQ140" s="284"/>
      <c r="AR140" s="285"/>
      <c r="AS140" s="284"/>
      <c r="AT140" s="285"/>
      <c r="AU140" s="284"/>
      <c r="AV140" s="285"/>
      <c r="AW140" s="284"/>
      <c r="AX140" s="285"/>
      <c r="AY140" s="318"/>
      <c r="AZ140" s="285"/>
      <c r="BA140" s="284"/>
      <c r="BB140" s="285"/>
      <c r="BC140" s="284"/>
      <c r="BD140" s="285"/>
      <c r="BE140" s="284"/>
      <c r="BF140" s="285"/>
      <c r="BG140" s="284"/>
      <c r="BH140" s="285"/>
      <c r="BI140" s="284"/>
      <c r="BJ140" s="285"/>
      <c r="BK140" s="318"/>
      <c r="BL140" s="285"/>
      <c r="BM140" s="284"/>
      <c r="BN140" s="285"/>
      <c r="BO140" s="284"/>
      <c r="BP140" s="285"/>
      <c r="BQ140" s="284"/>
      <c r="BR140" s="285"/>
      <c r="BS140" s="284"/>
      <c r="BT140" s="285"/>
      <c r="BU140" s="284"/>
      <c r="BV140" s="285"/>
      <c r="BW140" s="318"/>
      <c r="BX140" s="285"/>
      <c r="BY140" s="284"/>
      <c r="BZ140" s="285"/>
      <c r="CA140" s="284"/>
      <c r="CB140" s="285"/>
      <c r="CC140" s="284"/>
      <c r="CD140" s="285"/>
      <c r="CE140" s="284"/>
      <c r="CF140" s="285"/>
      <c r="CG140" s="284"/>
      <c r="CH140" s="285"/>
      <c r="CI140" s="318"/>
      <c r="CJ140" s="285"/>
      <c r="CK140" s="284"/>
      <c r="CL140" s="285"/>
      <c r="CM140" s="284"/>
      <c r="CN140" s="285"/>
      <c r="CO140" s="284"/>
      <c r="CP140" s="285"/>
      <c r="CQ140" s="284"/>
      <c r="CR140" s="285"/>
      <c r="CS140" s="284"/>
      <c r="CT140" s="285"/>
      <c r="CU140" s="318"/>
      <c r="CV140" s="285"/>
      <c r="CW140" s="284"/>
      <c r="CX140" s="285"/>
      <c r="CY140" s="284"/>
      <c r="CZ140" s="285"/>
      <c r="DA140" s="284"/>
      <c r="DB140" s="285"/>
      <c r="DC140" s="284"/>
      <c r="DD140" s="285"/>
      <c r="DE140" s="284"/>
      <c r="DF140" s="285"/>
      <c r="DG140" s="318"/>
      <c r="DH140" s="285"/>
      <c r="DI140" s="284"/>
      <c r="DJ140" s="285"/>
      <c r="DK140" s="284"/>
      <c r="DL140" s="285"/>
      <c r="DM140" s="284"/>
      <c r="DN140" s="285"/>
      <c r="DO140" s="284"/>
      <c r="DP140" s="285"/>
      <c r="DQ140" s="284"/>
      <c r="DR140" s="285"/>
      <c r="DS140" s="318"/>
    </row>
    <row r="141" spans="1:123">
      <c r="A141" s="368" t="s">
        <v>248</v>
      </c>
      <c r="B141" s="44">
        <f t="shared" si="1384"/>
        <v>0</v>
      </c>
      <c r="C141" s="73" t="s">
        <v>156</v>
      </c>
      <c r="D141" s="280"/>
      <c r="E141" s="281"/>
      <c r="F141" s="282"/>
      <c r="G141" s="281"/>
      <c r="H141" s="282"/>
      <c r="I141" s="281"/>
      <c r="J141" s="282"/>
      <c r="K141" s="281"/>
      <c r="L141" s="282"/>
      <c r="M141" s="281"/>
      <c r="N141" s="282"/>
      <c r="O141" s="317"/>
      <c r="P141" s="282"/>
      <c r="Q141" s="281"/>
      <c r="R141" s="282"/>
      <c r="S141" s="281"/>
      <c r="T141" s="282"/>
      <c r="U141" s="281"/>
      <c r="V141" s="282"/>
      <c r="W141" s="281"/>
      <c r="X141" s="282"/>
      <c r="Y141" s="281"/>
      <c r="Z141" s="282"/>
      <c r="AA141" s="317"/>
      <c r="AB141" s="282"/>
      <c r="AC141" s="281"/>
      <c r="AD141" s="282"/>
      <c r="AE141" s="281"/>
      <c r="AF141" s="282"/>
      <c r="AG141" s="281"/>
      <c r="AH141" s="282"/>
      <c r="AI141" s="281"/>
      <c r="AJ141" s="282"/>
      <c r="AK141" s="281"/>
      <c r="AL141" s="282"/>
      <c r="AM141" s="317"/>
      <c r="AN141" s="282"/>
      <c r="AO141" s="281"/>
      <c r="AP141" s="282"/>
      <c r="AQ141" s="281"/>
      <c r="AR141" s="282"/>
      <c r="AS141" s="281"/>
      <c r="AT141" s="282"/>
      <c r="AU141" s="281"/>
      <c r="AV141" s="282"/>
      <c r="AW141" s="281"/>
      <c r="AX141" s="282"/>
      <c r="AY141" s="317"/>
      <c r="AZ141" s="282"/>
      <c r="BA141" s="281"/>
      <c r="BB141" s="282"/>
      <c r="BC141" s="281"/>
      <c r="BD141" s="282"/>
      <c r="BE141" s="281"/>
      <c r="BF141" s="282"/>
      <c r="BG141" s="281"/>
      <c r="BH141" s="282"/>
      <c r="BI141" s="281"/>
      <c r="BJ141" s="282"/>
      <c r="BK141" s="317"/>
      <c r="BL141" s="282"/>
      <c r="BM141" s="281"/>
      <c r="BN141" s="282"/>
      <c r="BO141" s="281"/>
      <c r="BP141" s="282"/>
      <c r="BQ141" s="281"/>
      <c r="BR141" s="282"/>
      <c r="BS141" s="281"/>
      <c r="BT141" s="282"/>
      <c r="BU141" s="281"/>
      <c r="BV141" s="282"/>
      <c r="BW141" s="317"/>
      <c r="BX141" s="282"/>
      <c r="BY141" s="281"/>
      <c r="BZ141" s="282"/>
      <c r="CA141" s="281"/>
      <c r="CB141" s="282"/>
      <c r="CC141" s="281"/>
      <c r="CD141" s="282"/>
      <c r="CE141" s="281"/>
      <c r="CF141" s="282"/>
      <c r="CG141" s="281"/>
      <c r="CH141" s="282"/>
      <c r="CI141" s="317"/>
      <c r="CJ141" s="282"/>
      <c r="CK141" s="281"/>
      <c r="CL141" s="282"/>
      <c r="CM141" s="281"/>
      <c r="CN141" s="282"/>
      <c r="CO141" s="281"/>
      <c r="CP141" s="282"/>
      <c r="CQ141" s="281"/>
      <c r="CR141" s="282"/>
      <c r="CS141" s="281"/>
      <c r="CT141" s="282"/>
      <c r="CU141" s="317"/>
      <c r="CV141" s="282"/>
      <c r="CW141" s="281"/>
      <c r="CX141" s="282"/>
      <c r="CY141" s="281"/>
      <c r="CZ141" s="282"/>
      <c r="DA141" s="281"/>
      <c r="DB141" s="282"/>
      <c r="DC141" s="281"/>
      <c r="DD141" s="282"/>
      <c r="DE141" s="281"/>
      <c r="DF141" s="282"/>
      <c r="DG141" s="317"/>
      <c r="DH141" s="282"/>
      <c r="DI141" s="281"/>
      <c r="DJ141" s="282"/>
      <c r="DK141" s="281"/>
      <c r="DL141" s="282"/>
      <c r="DM141" s="281"/>
      <c r="DN141" s="282"/>
      <c r="DO141" s="281"/>
      <c r="DP141" s="282"/>
      <c r="DQ141" s="281"/>
      <c r="DR141" s="282"/>
      <c r="DS141" s="317"/>
    </row>
    <row r="142" spans="1:123" s="77" customFormat="1">
      <c r="A142" s="369" t="s">
        <v>158</v>
      </c>
      <c r="B142" s="75">
        <f t="shared" si="1384"/>
        <v>0</v>
      </c>
      <c r="C142" s="76" t="s">
        <v>156</v>
      </c>
      <c r="D142" s="283"/>
      <c r="E142" s="284"/>
      <c r="F142" s="285"/>
      <c r="G142" s="284"/>
      <c r="H142" s="285"/>
      <c r="I142" s="284"/>
      <c r="J142" s="285"/>
      <c r="K142" s="284"/>
      <c r="L142" s="285"/>
      <c r="M142" s="284"/>
      <c r="N142" s="285"/>
      <c r="O142" s="318"/>
      <c r="P142" s="285"/>
      <c r="Q142" s="284"/>
      <c r="R142" s="285"/>
      <c r="S142" s="284"/>
      <c r="T142" s="285"/>
      <c r="U142" s="284"/>
      <c r="V142" s="285"/>
      <c r="W142" s="284"/>
      <c r="X142" s="285"/>
      <c r="Y142" s="284"/>
      <c r="Z142" s="285"/>
      <c r="AA142" s="318"/>
      <c r="AB142" s="285"/>
      <c r="AC142" s="284"/>
      <c r="AD142" s="285"/>
      <c r="AE142" s="284"/>
      <c r="AF142" s="285"/>
      <c r="AG142" s="284"/>
      <c r="AH142" s="285"/>
      <c r="AI142" s="284"/>
      <c r="AJ142" s="285"/>
      <c r="AK142" s="284"/>
      <c r="AL142" s="285"/>
      <c r="AM142" s="318"/>
      <c r="AN142" s="285"/>
      <c r="AO142" s="284"/>
      <c r="AP142" s="285"/>
      <c r="AQ142" s="284"/>
      <c r="AR142" s="285"/>
      <c r="AS142" s="284"/>
      <c r="AT142" s="285"/>
      <c r="AU142" s="284"/>
      <c r="AV142" s="285"/>
      <c r="AW142" s="284"/>
      <c r="AX142" s="285"/>
      <c r="AY142" s="318"/>
      <c r="AZ142" s="285"/>
      <c r="BA142" s="284"/>
      <c r="BB142" s="285"/>
      <c r="BC142" s="284"/>
      <c r="BD142" s="285"/>
      <c r="BE142" s="284"/>
      <c r="BF142" s="285"/>
      <c r="BG142" s="284"/>
      <c r="BH142" s="285"/>
      <c r="BI142" s="284"/>
      <c r="BJ142" s="285"/>
      <c r="BK142" s="318"/>
      <c r="BL142" s="285"/>
      <c r="BM142" s="284"/>
      <c r="BN142" s="285"/>
      <c r="BO142" s="284"/>
      <c r="BP142" s="285"/>
      <c r="BQ142" s="284"/>
      <c r="BR142" s="285"/>
      <c r="BS142" s="284"/>
      <c r="BT142" s="285"/>
      <c r="BU142" s="284"/>
      <c r="BV142" s="285"/>
      <c r="BW142" s="318"/>
      <c r="BX142" s="285"/>
      <c r="BY142" s="284"/>
      <c r="BZ142" s="285"/>
      <c r="CA142" s="284"/>
      <c r="CB142" s="285"/>
      <c r="CC142" s="284"/>
      <c r="CD142" s="285"/>
      <c r="CE142" s="284"/>
      <c r="CF142" s="285"/>
      <c r="CG142" s="284"/>
      <c r="CH142" s="285"/>
      <c r="CI142" s="318"/>
      <c r="CJ142" s="285"/>
      <c r="CK142" s="284"/>
      <c r="CL142" s="285"/>
      <c r="CM142" s="284"/>
      <c r="CN142" s="285"/>
      <c r="CO142" s="284"/>
      <c r="CP142" s="285"/>
      <c r="CQ142" s="284"/>
      <c r="CR142" s="285"/>
      <c r="CS142" s="284"/>
      <c r="CT142" s="285"/>
      <c r="CU142" s="318"/>
      <c r="CV142" s="285"/>
      <c r="CW142" s="284"/>
      <c r="CX142" s="285"/>
      <c r="CY142" s="284"/>
      <c r="CZ142" s="285"/>
      <c r="DA142" s="284"/>
      <c r="DB142" s="285"/>
      <c r="DC142" s="284"/>
      <c r="DD142" s="285"/>
      <c r="DE142" s="284"/>
      <c r="DF142" s="285"/>
      <c r="DG142" s="318"/>
      <c r="DH142" s="285"/>
      <c r="DI142" s="284"/>
      <c r="DJ142" s="285"/>
      <c r="DK142" s="284"/>
      <c r="DL142" s="285"/>
      <c r="DM142" s="284"/>
      <c r="DN142" s="285"/>
      <c r="DO142" s="284"/>
      <c r="DP142" s="285"/>
      <c r="DQ142" s="284"/>
      <c r="DR142" s="285"/>
      <c r="DS142" s="318"/>
    </row>
    <row r="143" spans="1:123">
      <c r="A143" s="368" t="s">
        <v>249</v>
      </c>
      <c r="B143" s="44">
        <f t="shared" si="1384"/>
        <v>0</v>
      </c>
      <c r="C143" s="73" t="s">
        <v>156</v>
      </c>
      <c r="D143" s="280"/>
      <c r="E143" s="281"/>
      <c r="F143" s="282"/>
      <c r="G143" s="281"/>
      <c r="H143" s="282"/>
      <c r="I143" s="281"/>
      <c r="J143" s="282"/>
      <c r="K143" s="281"/>
      <c r="L143" s="282"/>
      <c r="M143" s="281"/>
      <c r="N143" s="282"/>
      <c r="O143" s="317"/>
      <c r="P143" s="282"/>
      <c r="Q143" s="281"/>
      <c r="R143" s="282"/>
      <c r="S143" s="281"/>
      <c r="T143" s="282"/>
      <c r="U143" s="281"/>
      <c r="V143" s="282"/>
      <c r="W143" s="281"/>
      <c r="X143" s="282"/>
      <c r="Y143" s="281"/>
      <c r="Z143" s="282"/>
      <c r="AA143" s="317"/>
      <c r="AB143" s="282"/>
      <c r="AC143" s="281"/>
      <c r="AD143" s="282"/>
      <c r="AE143" s="281"/>
      <c r="AF143" s="282"/>
      <c r="AG143" s="281"/>
      <c r="AH143" s="282"/>
      <c r="AI143" s="281"/>
      <c r="AJ143" s="282"/>
      <c r="AK143" s="281"/>
      <c r="AL143" s="282"/>
      <c r="AM143" s="317"/>
      <c r="AN143" s="282"/>
      <c r="AO143" s="281"/>
      <c r="AP143" s="282"/>
      <c r="AQ143" s="281"/>
      <c r="AR143" s="282"/>
      <c r="AS143" s="281"/>
      <c r="AT143" s="282"/>
      <c r="AU143" s="281"/>
      <c r="AV143" s="282"/>
      <c r="AW143" s="281"/>
      <c r="AX143" s="282"/>
      <c r="AY143" s="317"/>
      <c r="AZ143" s="282"/>
      <c r="BA143" s="281"/>
      <c r="BB143" s="282"/>
      <c r="BC143" s="281"/>
      <c r="BD143" s="282"/>
      <c r="BE143" s="281"/>
      <c r="BF143" s="282"/>
      <c r="BG143" s="281"/>
      <c r="BH143" s="282"/>
      <c r="BI143" s="281"/>
      <c r="BJ143" s="282"/>
      <c r="BK143" s="317"/>
      <c r="BL143" s="282"/>
      <c r="BM143" s="281"/>
      <c r="BN143" s="282"/>
      <c r="BO143" s="281"/>
      <c r="BP143" s="282"/>
      <c r="BQ143" s="281"/>
      <c r="BR143" s="282"/>
      <c r="BS143" s="281"/>
      <c r="BT143" s="282"/>
      <c r="BU143" s="281"/>
      <c r="BV143" s="282"/>
      <c r="BW143" s="317"/>
      <c r="BX143" s="282"/>
      <c r="BY143" s="281"/>
      <c r="BZ143" s="282"/>
      <c r="CA143" s="281"/>
      <c r="CB143" s="282"/>
      <c r="CC143" s="281"/>
      <c r="CD143" s="282"/>
      <c r="CE143" s="281"/>
      <c r="CF143" s="282"/>
      <c r="CG143" s="281"/>
      <c r="CH143" s="282"/>
      <c r="CI143" s="317"/>
      <c r="CJ143" s="282"/>
      <c r="CK143" s="281"/>
      <c r="CL143" s="282"/>
      <c r="CM143" s="281"/>
      <c r="CN143" s="282"/>
      <c r="CO143" s="281"/>
      <c r="CP143" s="282"/>
      <c r="CQ143" s="281"/>
      <c r="CR143" s="282"/>
      <c r="CS143" s="281"/>
      <c r="CT143" s="282"/>
      <c r="CU143" s="317"/>
      <c r="CV143" s="282"/>
      <c r="CW143" s="281"/>
      <c r="CX143" s="282"/>
      <c r="CY143" s="281"/>
      <c r="CZ143" s="282"/>
      <c r="DA143" s="281"/>
      <c r="DB143" s="282"/>
      <c r="DC143" s="281"/>
      <c r="DD143" s="282"/>
      <c r="DE143" s="281"/>
      <c r="DF143" s="282"/>
      <c r="DG143" s="317"/>
      <c r="DH143" s="282"/>
      <c r="DI143" s="281"/>
      <c r="DJ143" s="282"/>
      <c r="DK143" s="281"/>
      <c r="DL143" s="282"/>
      <c r="DM143" s="281"/>
      <c r="DN143" s="282"/>
      <c r="DO143" s="281"/>
      <c r="DP143" s="282"/>
      <c r="DQ143" s="281"/>
      <c r="DR143" s="282"/>
      <c r="DS143" s="317"/>
    </row>
    <row r="144" spans="1:123" s="77" customFormat="1">
      <c r="A144" s="369" t="s">
        <v>158</v>
      </c>
      <c r="B144" s="75">
        <f t="shared" si="1384"/>
        <v>0</v>
      </c>
      <c r="C144" s="76" t="s">
        <v>156</v>
      </c>
      <c r="D144" s="283"/>
      <c r="E144" s="284"/>
      <c r="F144" s="285"/>
      <c r="G144" s="284"/>
      <c r="H144" s="285"/>
      <c r="I144" s="284"/>
      <c r="J144" s="285"/>
      <c r="K144" s="284"/>
      <c r="L144" s="285"/>
      <c r="M144" s="284"/>
      <c r="N144" s="285"/>
      <c r="O144" s="318"/>
      <c r="P144" s="285"/>
      <c r="Q144" s="284"/>
      <c r="R144" s="285"/>
      <c r="S144" s="284"/>
      <c r="T144" s="285"/>
      <c r="U144" s="284"/>
      <c r="V144" s="285"/>
      <c r="W144" s="284"/>
      <c r="X144" s="285"/>
      <c r="Y144" s="284"/>
      <c r="Z144" s="285"/>
      <c r="AA144" s="318"/>
      <c r="AB144" s="285"/>
      <c r="AC144" s="284"/>
      <c r="AD144" s="285"/>
      <c r="AE144" s="284"/>
      <c r="AF144" s="285"/>
      <c r="AG144" s="284"/>
      <c r="AH144" s="285"/>
      <c r="AI144" s="284"/>
      <c r="AJ144" s="285"/>
      <c r="AK144" s="284"/>
      <c r="AL144" s="285"/>
      <c r="AM144" s="318"/>
      <c r="AN144" s="285"/>
      <c r="AO144" s="284"/>
      <c r="AP144" s="285"/>
      <c r="AQ144" s="284"/>
      <c r="AR144" s="285"/>
      <c r="AS144" s="284"/>
      <c r="AT144" s="285"/>
      <c r="AU144" s="284"/>
      <c r="AV144" s="285"/>
      <c r="AW144" s="284"/>
      <c r="AX144" s="285"/>
      <c r="AY144" s="318"/>
      <c r="AZ144" s="285"/>
      <c r="BA144" s="284"/>
      <c r="BB144" s="285"/>
      <c r="BC144" s="284"/>
      <c r="BD144" s="285"/>
      <c r="BE144" s="284"/>
      <c r="BF144" s="285"/>
      <c r="BG144" s="284"/>
      <c r="BH144" s="285"/>
      <c r="BI144" s="284"/>
      <c r="BJ144" s="285"/>
      <c r="BK144" s="318"/>
      <c r="BL144" s="285"/>
      <c r="BM144" s="284"/>
      <c r="BN144" s="285"/>
      <c r="BO144" s="284"/>
      <c r="BP144" s="285"/>
      <c r="BQ144" s="284"/>
      <c r="BR144" s="285"/>
      <c r="BS144" s="284"/>
      <c r="BT144" s="285"/>
      <c r="BU144" s="284"/>
      <c r="BV144" s="285"/>
      <c r="BW144" s="318"/>
      <c r="BX144" s="285"/>
      <c r="BY144" s="284"/>
      <c r="BZ144" s="285"/>
      <c r="CA144" s="284"/>
      <c r="CB144" s="285"/>
      <c r="CC144" s="284"/>
      <c r="CD144" s="285"/>
      <c r="CE144" s="284"/>
      <c r="CF144" s="285"/>
      <c r="CG144" s="284"/>
      <c r="CH144" s="285"/>
      <c r="CI144" s="318"/>
      <c r="CJ144" s="285"/>
      <c r="CK144" s="284"/>
      <c r="CL144" s="285"/>
      <c r="CM144" s="284"/>
      <c r="CN144" s="285"/>
      <c r="CO144" s="284"/>
      <c r="CP144" s="285"/>
      <c r="CQ144" s="284"/>
      <c r="CR144" s="285"/>
      <c r="CS144" s="284"/>
      <c r="CT144" s="285"/>
      <c r="CU144" s="318"/>
      <c r="CV144" s="285"/>
      <c r="CW144" s="284"/>
      <c r="CX144" s="285"/>
      <c r="CY144" s="284"/>
      <c r="CZ144" s="285"/>
      <c r="DA144" s="284"/>
      <c r="DB144" s="285"/>
      <c r="DC144" s="284"/>
      <c r="DD144" s="285"/>
      <c r="DE144" s="284"/>
      <c r="DF144" s="285"/>
      <c r="DG144" s="318"/>
      <c r="DH144" s="285"/>
      <c r="DI144" s="284"/>
      <c r="DJ144" s="285"/>
      <c r="DK144" s="284"/>
      <c r="DL144" s="285"/>
      <c r="DM144" s="284"/>
      <c r="DN144" s="285"/>
      <c r="DO144" s="284"/>
      <c r="DP144" s="285"/>
      <c r="DQ144" s="284"/>
      <c r="DR144" s="285"/>
      <c r="DS144" s="318"/>
    </row>
    <row r="145" spans="1:123">
      <c r="A145" s="371" t="s">
        <v>250</v>
      </c>
      <c r="B145" s="44">
        <f t="shared" si="1384"/>
        <v>0</v>
      </c>
      <c r="C145" s="73" t="s">
        <v>156</v>
      </c>
      <c r="D145" s="357">
        <f t="shared" ref="D145:N146" si="1678">D147+D149</f>
        <v>0</v>
      </c>
      <c r="E145" s="281" t="s">
        <v>156</v>
      </c>
      <c r="F145" s="104">
        <f t="shared" si="1678"/>
        <v>0</v>
      </c>
      <c r="G145" s="281" t="s">
        <v>156</v>
      </c>
      <c r="H145" s="104">
        <f t="shared" si="1678"/>
        <v>0</v>
      </c>
      <c r="I145" s="281" t="s">
        <v>156</v>
      </c>
      <c r="J145" s="104">
        <f t="shared" si="1678"/>
        <v>0</v>
      </c>
      <c r="K145" s="281" t="s">
        <v>156</v>
      </c>
      <c r="L145" s="104">
        <f t="shared" si="1678"/>
        <v>0</v>
      </c>
      <c r="M145" s="281" t="s">
        <v>156</v>
      </c>
      <c r="N145" s="104">
        <f t="shared" si="1678"/>
        <v>0</v>
      </c>
      <c r="O145" s="317" t="s">
        <v>156</v>
      </c>
      <c r="P145" s="104">
        <f t="shared" ref="P145:P146" si="1679">P147+P149</f>
        <v>0</v>
      </c>
      <c r="Q145" s="281" t="s">
        <v>156</v>
      </c>
      <c r="R145" s="104">
        <f t="shared" ref="R145" si="1680">R147+R149</f>
        <v>0</v>
      </c>
      <c r="S145" s="281" t="s">
        <v>156</v>
      </c>
      <c r="T145" s="104">
        <f t="shared" ref="T145" si="1681">T147+T149</f>
        <v>0</v>
      </c>
      <c r="U145" s="281" t="s">
        <v>156</v>
      </c>
      <c r="V145" s="104">
        <f t="shared" ref="V145" si="1682">V147+V149</f>
        <v>0</v>
      </c>
      <c r="W145" s="281" t="s">
        <v>156</v>
      </c>
      <c r="X145" s="104">
        <f t="shared" ref="X145" si="1683">X147+X149</f>
        <v>0</v>
      </c>
      <c r="Y145" s="281" t="s">
        <v>156</v>
      </c>
      <c r="Z145" s="104">
        <f t="shared" ref="Z145" si="1684">Z147+Z149</f>
        <v>0</v>
      </c>
      <c r="AA145" s="317" t="s">
        <v>156</v>
      </c>
      <c r="AB145" s="104">
        <f t="shared" ref="AB145:CJ146" si="1685">AB147+AB149</f>
        <v>0</v>
      </c>
      <c r="AC145" s="281" t="s">
        <v>156</v>
      </c>
      <c r="AD145" s="104">
        <f t="shared" ref="AD145" si="1686">AD147+AD149</f>
        <v>0</v>
      </c>
      <c r="AE145" s="281" t="s">
        <v>156</v>
      </c>
      <c r="AF145" s="104">
        <f t="shared" ref="AF145" si="1687">AF147+AF149</f>
        <v>0</v>
      </c>
      <c r="AG145" s="281" t="s">
        <v>156</v>
      </c>
      <c r="AH145" s="104">
        <f t="shared" ref="AH145" si="1688">AH147+AH149</f>
        <v>0</v>
      </c>
      <c r="AI145" s="281" t="s">
        <v>156</v>
      </c>
      <c r="AJ145" s="104">
        <f t="shared" ref="AJ145" si="1689">AJ147+AJ149</f>
        <v>0</v>
      </c>
      <c r="AK145" s="281" t="s">
        <v>156</v>
      </c>
      <c r="AL145" s="104">
        <f t="shared" ref="AL145" si="1690">AL147+AL149</f>
        <v>0</v>
      </c>
      <c r="AM145" s="317" t="s">
        <v>156</v>
      </c>
      <c r="AN145" s="104">
        <f t="shared" si="1685"/>
        <v>0</v>
      </c>
      <c r="AO145" s="281" t="s">
        <v>156</v>
      </c>
      <c r="AP145" s="104">
        <f t="shared" ref="AP145" si="1691">AP147+AP149</f>
        <v>0</v>
      </c>
      <c r="AQ145" s="281" t="s">
        <v>156</v>
      </c>
      <c r="AR145" s="104">
        <f t="shared" ref="AR145" si="1692">AR147+AR149</f>
        <v>0</v>
      </c>
      <c r="AS145" s="281" t="s">
        <v>156</v>
      </c>
      <c r="AT145" s="104">
        <f t="shared" ref="AT145" si="1693">AT147+AT149</f>
        <v>0</v>
      </c>
      <c r="AU145" s="281" t="s">
        <v>156</v>
      </c>
      <c r="AV145" s="104">
        <f t="shared" ref="AV145" si="1694">AV147+AV149</f>
        <v>0</v>
      </c>
      <c r="AW145" s="281" t="s">
        <v>156</v>
      </c>
      <c r="AX145" s="104">
        <f t="shared" ref="AX145" si="1695">AX147+AX149</f>
        <v>0</v>
      </c>
      <c r="AY145" s="317" t="s">
        <v>156</v>
      </c>
      <c r="AZ145" s="104">
        <f t="shared" si="1685"/>
        <v>0</v>
      </c>
      <c r="BA145" s="281" t="s">
        <v>156</v>
      </c>
      <c r="BB145" s="104">
        <f t="shared" ref="BB145" si="1696">BB147+BB149</f>
        <v>0</v>
      </c>
      <c r="BC145" s="281" t="s">
        <v>156</v>
      </c>
      <c r="BD145" s="104">
        <f t="shared" ref="BD145" si="1697">BD147+BD149</f>
        <v>0</v>
      </c>
      <c r="BE145" s="281" t="s">
        <v>156</v>
      </c>
      <c r="BF145" s="104">
        <f t="shared" ref="BF145" si="1698">BF147+BF149</f>
        <v>0</v>
      </c>
      <c r="BG145" s="281" t="s">
        <v>156</v>
      </c>
      <c r="BH145" s="104">
        <f t="shared" ref="BH145" si="1699">BH147+BH149</f>
        <v>0</v>
      </c>
      <c r="BI145" s="281" t="s">
        <v>156</v>
      </c>
      <c r="BJ145" s="104">
        <f t="shared" ref="BJ145" si="1700">BJ147+BJ149</f>
        <v>0</v>
      </c>
      <c r="BK145" s="317" t="s">
        <v>156</v>
      </c>
      <c r="BL145" s="104">
        <f t="shared" si="1685"/>
        <v>0</v>
      </c>
      <c r="BM145" s="281" t="s">
        <v>156</v>
      </c>
      <c r="BN145" s="104">
        <f t="shared" ref="BN145" si="1701">BN147+BN149</f>
        <v>0</v>
      </c>
      <c r="BO145" s="281" t="s">
        <v>156</v>
      </c>
      <c r="BP145" s="104">
        <f t="shared" ref="BP145" si="1702">BP147+BP149</f>
        <v>0</v>
      </c>
      <c r="BQ145" s="281" t="s">
        <v>156</v>
      </c>
      <c r="BR145" s="104">
        <f t="shared" ref="BR145" si="1703">BR147+BR149</f>
        <v>0</v>
      </c>
      <c r="BS145" s="281" t="s">
        <v>156</v>
      </c>
      <c r="BT145" s="104">
        <f t="shared" ref="BT145" si="1704">BT147+BT149</f>
        <v>0</v>
      </c>
      <c r="BU145" s="281" t="s">
        <v>156</v>
      </c>
      <c r="BV145" s="104">
        <f t="shared" ref="BV145" si="1705">BV147+BV149</f>
        <v>0</v>
      </c>
      <c r="BW145" s="317" t="s">
        <v>156</v>
      </c>
      <c r="BX145" s="104">
        <f t="shared" si="1685"/>
        <v>0</v>
      </c>
      <c r="BY145" s="281" t="s">
        <v>156</v>
      </c>
      <c r="BZ145" s="104">
        <f t="shared" ref="BZ145" si="1706">BZ147+BZ149</f>
        <v>0</v>
      </c>
      <c r="CA145" s="281" t="s">
        <v>156</v>
      </c>
      <c r="CB145" s="104">
        <f t="shared" ref="CB145" si="1707">CB147+CB149</f>
        <v>0</v>
      </c>
      <c r="CC145" s="281" t="s">
        <v>156</v>
      </c>
      <c r="CD145" s="104">
        <f t="shared" ref="CD145" si="1708">CD147+CD149</f>
        <v>0</v>
      </c>
      <c r="CE145" s="281" t="s">
        <v>156</v>
      </c>
      <c r="CF145" s="104">
        <f t="shared" ref="CF145" si="1709">CF147+CF149</f>
        <v>0</v>
      </c>
      <c r="CG145" s="281" t="s">
        <v>156</v>
      </c>
      <c r="CH145" s="104">
        <f t="shared" ref="CH145" si="1710">CH147+CH149</f>
        <v>0</v>
      </c>
      <c r="CI145" s="317" t="s">
        <v>156</v>
      </c>
      <c r="CJ145" s="104">
        <f t="shared" si="1685"/>
        <v>0</v>
      </c>
      <c r="CK145" s="281" t="s">
        <v>156</v>
      </c>
      <c r="CL145" s="104">
        <f t="shared" ref="CL145" si="1711">CL147+CL149</f>
        <v>0</v>
      </c>
      <c r="CM145" s="281" t="s">
        <v>156</v>
      </c>
      <c r="CN145" s="104">
        <f t="shared" ref="CN145" si="1712">CN147+CN149</f>
        <v>0</v>
      </c>
      <c r="CO145" s="281" t="s">
        <v>156</v>
      </c>
      <c r="CP145" s="104">
        <f t="shared" ref="CP145" si="1713">CP147+CP149</f>
        <v>0</v>
      </c>
      <c r="CQ145" s="281" t="s">
        <v>156</v>
      </c>
      <c r="CR145" s="104">
        <f t="shared" ref="CR145" si="1714">CR147+CR149</f>
        <v>0</v>
      </c>
      <c r="CS145" s="281" t="s">
        <v>156</v>
      </c>
      <c r="CT145" s="104">
        <f t="shared" ref="CT145" si="1715">CT147+CT149</f>
        <v>0</v>
      </c>
      <c r="CU145" s="317" t="s">
        <v>156</v>
      </c>
      <c r="CV145" s="104">
        <f t="shared" ref="CV145:DH146" si="1716">CV147+CV149</f>
        <v>0</v>
      </c>
      <c r="CW145" s="281" t="s">
        <v>156</v>
      </c>
      <c r="CX145" s="104">
        <f t="shared" ref="CX145" si="1717">CX147+CX149</f>
        <v>0</v>
      </c>
      <c r="CY145" s="281" t="s">
        <v>156</v>
      </c>
      <c r="CZ145" s="104">
        <f t="shared" ref="CZ145" si="1718">CZ147+CZ149</f>
        <v>0</v>
      </c>
      <c r="DA145" s="281" t="s">
        <v>156</v>
      </c>
      <c r="DB145" s="104">
        <f t="shared" ref="DB145" si="1719">DB147+DB149</f>
        <v>0</v>
      </c>
      <c r="DC145" s="281" t="s">
        <v>156</v>
      </c>
      <c r="DD145" s="104">
        <f t="shared" ref="DD145" si="1720">DD147+DD149</f>
        <v>0</v>
      </c>
      <c r="DE145" s="281" t="s">
        <v>156</v>
      </c>
      <c r="DF145" s="104">
        <f t="shared" ref="DF145" si="1721">DF147+DF149</f>
        <v>0</v>
      </c>
      <c r="DG145" s="317" t="s">
        <v>156</v>
      </c>
      <c r="DH145" s="104">
        <f t="shared" si="1716"/>
        <v>0</v>
      </c>
      <c r="DI145" s="281" t="s">
        <v>156</v>
      </c>
      <c r="DJ145" s="104">
        <f t="shared" ref="DJ145" si="1722">DJ147+DJ149</f>
        <v>0</v>
      </c>
      <c r="DK145" s="281" t="s">
        <v>156</v>
      </c>
      <c r="DL145" s="104">
        <f t="shared" ref="DL145" si="1723">DL147+DL149</f>
        <v>0</v>
      </c>
      <c r="DM145" s="281" t="s">
        <v>156</v>
      </c>
      <c r="DN145" s="104">
        <f t="shared" ref="DN145" si="1724">DN147+DN149</f>
        <v>0</v>
      </c>
      <c r="DO145" s="281" t="s">
        <v>156</v>
      </c>
      <c r="DP145" s="104">
        <f t="shared" ref="DP145" si="1725">DP147+DP149</f>
        <v>0</v>
      </c>
      <c r="DQ145" s="281" t="s">
        <v>156</v>
      </c>
      <c r="DR145" s="104">
        <f t="shared" ref="DR145" si="1726">DR147+DR149</f>
        <v>0</v>
      </c>
      <c r="DS145" s="317" t="s">
        <v>156</v>
      </c>
    </row>
    <row r="146" spans="1:123" s="77" customFormat="1">
      <c r="A146" s="374" t="s">
        <v>158</v>
      </c>
      <c r="B146" s="75">
        <f t="shared" si="1384"/>
        <v>0</v>
      </c>
      <c r="C146" s="76" t="s">
        <v>156</v>
      </c>
      <c r="D146" s="358">
        <f t="shared" si="1678"/>
        <v>0</v>
      </c>
      <c r="E146" s="284" t="s">
        <v>156</v>
      </c>
      <c r="F146" s="105">
        <f t="shared" si="1678"/>
        <v>0</v>
      </c>
      <c r="G146" s="284" t="s">
        <v>156</v>
      </c>
      <c r="H146" s="105">
        <f t="shared" si="1678"/>
        <v>0</v>
      </c>
      <c r="I146" s="284" t="s">
        <v>156</v>
      </c>
      <c r="J146" s="105">
        <f t="shared" si="1678"/>
        <v>0</v>
      </c>
      <c r="K146" s="284" t="s">
        <v>156</v>
      </c>
      <c r="L146" s="105">
        <f t="shared" si="1678"/>
        <v>0</v>
      </c>
      <c r="M146" s="284" t="s">
        <v>156</v>
      </c>
      <c r="N146" s="105">
        <f t="shared" si="1678"/>
        <v>0</v>
      </c>
      <c r="O146" s="318" t="s">
        <v>156</v>
      </c>
      <c r="P146" s="105">
        <f t="shared" si="1679"/>
        <v>0</v>
      </c>
      <c r="Q146" s="284" t="s">
        <v>156</v>
      </c>
      <c r="R146" s="105">
        <f t="shared" ref="R146" si="1727">R148+R150</f>
        <v>0</v>
      </c>
      <c r="S146" s="284" t="s">
        <v>156</v>
      </c>
      <c r="T146" s="105">
        <f t="shared" ref="T146" si="1728">T148+T150</f>
        <v>0</v>
      </c>
      <c r="U146" s="284" t="s">
        <v>156</v>
      </c>
      <c r="V146" s="105">
        <f t="shared" ref="V146" si="1729">V148+V150</f>
        <v>0</v>
      </c>
      <c r="W146" s="284" t="s">
        <v>156</v>
      </c>
      <c r="X146" s="105">
        <f t="shared" ref="X146" si="1730">X148+X150</f>
        <v>0</v>
      </c>
      <c r="Y146" s="284" t="s">
        <v>156</v>
      </c>
      <c r="Z146" s="105">
        <f t="shared" ref="Z146" si="1731">Z148+Z150</f>
        <v>0</v>
      </c>
      <c r="AA146" s="318" t="s">
        <v>156</v>
      </c>
      <c r="AB146" s="105">
        <f t="shared" si="1685"/>
        <v>0</v>
      </c>
      <c r="AC146" s="284" t="s">
        <v>156</v>
      </c>
      <c r="AD146" s="105">
        <f t="shared" ref="AD146" si="1732">AD148+AD150</f>
        <v>0</v>
      </c>
      <c r="AE146" s="284" t="s">
        <v>156</v>
      </c>
      <c r="AF146" s="105">
        <f t="shared" ref="AF146" si="1733">AF148+AF150</f>
        <v>0</v>
      </c>
      <c r="AG146" s="284" t="s">
        <v>156</v>
      </c>
      <c r="AH146" s="105">
        <f t="shared" ref="AH146" si="1734">AH148+AH150</f>
        <v>0</v>
      </c>
      <c r="AI146" s="284" t="s">
        <v>156</v>
      </c>
      <c r="AJ146" s="105">
        <f t="shared" ref="AJ146" si="1735">AJ148+AJ150</f>
        <v>0</v>
      </c>
      <c r="AK146" s="284" t="s">
        <v>156</v>
      </c>
      <c r="AL146" s="105">
        <f t="shared" ref="AL146" si="1736">AL148+AL150</f>
        <v>0</v>
      </c>
      <c r="AM146" s="318" t="s">
        <v>156</v>
      </c>
      <c r="AN146" s="105">
        <f t="shared" si="1685"/>
        <v>0</v>
      </c>
      <c r="AO146" s="284" t="s">
        <v>156</v>
      </c>
      <c r="AP146" s="105">
        <f t="shared" ref="AP146" si="1737">AP148+AP150</f>
        <v>0</v>
      </c>
      <c r="AQ146" s="284" t="s">
        <v>156</v>
      </c>
      <c r="AR146" s="105">
        <f t="shared" ref="AR146" si="1738">AR148+AR150</f>
        <v>0</v>
      </c>
      <c r="AS146" s="284" t="s">
        <v>156</v>
      </c>
      <c r="AT146" s="105">
        <f t="shared" ref="AT146" si="1739">AT148+AT150</f>
        <v>0</v>
      </c>
      <c r="AU146" s="284" t="s">
        <v>156</v>
      </c>
      <c r="AV146" s="105">
        <f t="shared" ref="AV146" si="1740">AV148+AV150</f>
        <v>0</v>
      </c>
      <c r="AW146" s="284" t="s">
        <v>156</v>
      </c>
      <c r="AX146" s="105">
        <f t="shared" ref="AX146" si="1741">AX148+AX150</f>
        <v>0</v>
      </c>
      <c r="AY146" s="318" t="s">
        <v>156</v>
      </c>
      <c r="AZ146" s="105">
        <f t="shared" si="1685"/>
        <v>0</v>
      </c>
      <c r="BA146" s="284" t="s">
        <v>156</v>
      </c>
      <c r="BB146" s="105">
        <f t="shared" ref="BB146" si="1742">BB148+BB150</f>
        <v>0</v>
      </c>
      <c r="BC146" s="284" t="s">
        <v>156</v>
      </c>
      <c r="BD146" s="105">
        <f t="shared" ref="BD146" si="1743">BD148+BD150</f>
        <v>0</v>
      </c>
      <c r="BE146" s="284" t="s">
        <v>156</v>
      </c>
      <c r="BF146" s="105">
        <f t="shared" ref="BF146" si="1744">BF148+BF150</f>
        <v>0</v>
      </c>
      <c r="BG146" s="284" t="s">
        <v>156</v>
      </c>
      <c r="BH146" s="105">
        <f t="shared" ref="BH146" si="1745">BH148+BH150</f>
        <v>0</v>
      </c>
      <c r="BI146" s="284" t="s">
        <v>156</v>
      </c>
      <c r="BJ146" s="105">
        <f t="shared" ref="BJ146" si="1746">BJ148+BJ150</f>
        <v>0</v>
      </c>
      <c r="BK146" s="318" t="s">
        <v>156</v>
      </c>
      <c r="BL146" s="105">
        <f t="shared" si="1685"/>
        <v>0</v>
      </c>
      <c r="BM146" s="284" t="s">
        <v>156</v>
      </c>
      <c r="BN146" s="105">
        <f t="shared" ref="BN146" si="1747">BN148+BN150</f>
        <v>0</v>
      </c>
      <c r="BO146" s="284" t="s">
        <v>156</v>
      </c>
      <c r="BP146" s="105">
        <f t="shared" ref="BP146" si="1748">BP148+BP150</f>
        <v>0</v>
      </c>
      <c r="BQ146" s="284" t="s">
        <v>156</v>
      </c>
      <c r="BR146" s="105">
        <f t="shared" ref="BR146" si="1749">BR148+BR150</f>
        <v>0</v>
      </c>
      <c r="BS146" s="284" t="s">
        <v>156</v>
      </c>
      <c r="BT146" s="105">
        <f t="shared" ref="BT146" si="1750">BT148+BT150</f>
        <v>0</v>
      </c>
      <c r="BU146" s="284" t="s">
        <v>156</v>
      </c>
      <c r="BV146" s="105">
        <f t="shared" ref="BV146" si="1751">BV148+BV150</f>
        <v>0</v>
      </c>
      <c r="BW146" s="318" t="s">
        <v>156</v>
      </c>
      <c r="BX146" s="105">
        <f t="shared" si="1685"/>
        <v>0</v>
      </c>
      <c r="BY146" s="284" t="s">
        <v>156</v>
      </c>
      <c r="BZ146" s="105">
        <f t="shared" ref="BZ146" si="1752">BZ148+BZ150</f>
        <v>0</v>
      </c>
      <c r="CA146" s="284" t="s">
        <v>156</v>
      </c>
      <c r="CB146" s="105">
        <f t="shared" ref="CB146" si="1753">CB148+CB150</f>
        <v>0</v>
      </c>
      <c r="CC146" s="284" t="s">
        <v>156</v>
      </c>
      <c r="CD146" s="105">
        <f t="shared" ref="CD146" si="1754">CD148+CD150</f>
        <v>0</v>
      </c>
      <c r="CE146" s="284" t="s">
        <v>156</v>
      </c>
      <c r="CF146" s="105">
        <f t="shared" ref="CF146" si="1755">CF148+CF150</f>
        <v>0</v>
      </c>
      <c r="CG146" s="284" t="s">
        <v>156</v>
      </c>
      <c r="CH146" s="105">
        <f t="shared" ref="CH146" si="1756">CH148+CH150</f>
        <v>0</v>
      </c>
      <c r="CI146" s="318" t="s">
        <v>156</v>
      </c>
      <c r="CJ146" s="105">
        <f t="shared" si="1685"/>
        <v>0</v>
      </c>
      <c r="CK146" s="284" t="s">
        <v>156</v>
      </c>
      <c r="CL146" s="105">
        <f t="shared" ref="CL146" si="1757">CL148+CL150</f>
        <v>0</v>
      </c>
      <c r="CM146" s="284" t="s">
        <v>156</v>
      </c>
      <c r="CN146" s="105">
        <f t="shared" ref="CN146" si="1758">CN148+CN150</f>
        <v>0</v>
      </c>
      <c r="CO146" s="284" t="s">
        <v>156</v>
      </c>
      <c r="CP146" s="105">
        <f t="shared" ref="CP146" si="1759">CP148+CP150</f>
        <v>0</v>
      </c>
      <c r="CQ146" s="284" t="s">
        <v>156</v>
      </c>
      <c r="CR146" s="105">
        <f t="shared" ref="CR146" si="1760">CR148+CR150</f>
        <v>0</v>
      </c>
      <c r="CS146" s="284" t="s">
        <v>156</v>
      </c>
      <c r="CT146" s="105">
        <f t="shared" ref="CT146" si="1761">CT148+CT150</f>
        <v>0</v>
      </c>
      <c r="CU146" s="318" t="s">
        <v>156</v>
      </c>
      <c r="CV146" s="105">
        <f t="shared" si="1716"/>
        <v>0</v>
      </c>
      <c r="CW146" s="284" t="s">
        <v>156</v>
      </c>
      <c r="CX146" s="105">
        <f t="shared" ref="CX146" si="1762">CX148+CX150</f>
        <v>0</v>
      </c>
      <c r="CY146" s="284" t="s">
        <v>156</v>
      </c>
      <c r="CZ146" s="105">
        <f t="shared" ref="CZ146" si="1763">CZ148+CZ150</f>
        <v>0</v>
      </c>
      <c r="DA146" s="284" t="s">
        <v>156</v>
      </c>
      <c r="DB146" s="105">
        <f t="shared" ref="DB146" si="1764">DB148+DB150</f>
        <v>0</v>
      </c>
      <c r="DC146" s="284" t="s">
        <v>156</v>
      </c>
      <c r="DD146" s="105">
        <f t="shared" ref="DD146" si="1765">DD148+DD150</f>
        <v>0</v>
      </c>
      <c r="DE146" s="284" t="s">
        <v>156</v>
      </c>
      <c r="DF146" s="105">
        <f t="shared" ref="DF146" si="1766">DF148+DF150</f>
        <v>0</v>
      </c>
      <c r="DG146" s="318" t="s">
        <v>156</v>
      </c>
      <c r="DH146" s="105">
        <f t="shared" si="1716"/>
        <v>0</v>
      </c>
      <c r="DI146" s="284" t="s">
        <v>156</v>
      </c>
      <c r="DJ146" s="105">
        <f t="shared" ref="DJ146" si="1767">DJ148+DJ150</f>
        <v>0</v>
      </c>
      <c r="DK146" s="284" t="s">
        <v>156</v>
      </c>
      <c r="DL146" s="105">
        <f t="shared" ref="DL146" si="1768">DL148+DL150</f>
        <v>0</v>
      </c>
      <c r="DM146" s="284" t="s">
        <v>156</v>
      </c>
      <c r="DN146" s="105">
        <f t="shared" ref="DN146" si="1769">DN148+DN150</f>
        <v>0</v>
      </c>
      <c r="DO146" s="284" t="s">
        <v>156</v>
      </c>
      <c r="DP146" s="105">
        <f t="shared" ref="DP146" si="1770">DP148+DP150</f>
        <v>0</v>
      </c>
      <c r="DQ146" s="284" t="s">
        <v>156</v>
      </c>
      <c r="DR146" s="105">
        <f t="shared" ref="DR146" si="1771">DR148+DR150</f>
        <v>0</v>
      </c>
      <c r="DS146" s="318" t="s">
        <v>156</v>
      </c>
    </row>
    <row r="147" spans="1:123">
      <c r="A147" s="368" t="s">
        <v>251</v>
      </c>
      <c r="B147" s="44">
        <f t="shared" si="1384"/>
        <v>0</v>
      </c>
      <c r="C147" s="73" t="s">
        <v>156</v>
      </c>
      <c r="D147" s="280"/>
      <c r="E147" s="281"/>
      <c r="F147" s="282"/>
      <c r="G147" s="281"/>
      <c r="H147" s="282"/>
      <c r="I147" s="281"/>
      <c r="J147" s="282"/>
      <c r="K147" s="281"/>
      <c r="L147" s="282"/>
      <c r="M147" s="281"/>
      <c r="N147" s="282"/>
      <c r="O147" s="317"/>
      <c r="P147" s="282"/>
      <c r="Q147" s="281"/>
      <c r="R147" s="282"/>
      <c r="S147" s="281"/>
      <c r="T147" s="282"/>
      <c r="U147" s="281"/>
      <c r="V147" s="282"/>
      <c r="W147" s="281"/>
      <c r="X147" s="282"/>
      <c r="Y147" s="281"/>
      <c r="Z147" s="282"/>
      <c r="AA147" s="317"/>
      <c r="AB147" s="282"/>
      <c r="AC147" s="281"/>
      <c r="AD147" s="282"/>
      <c r="AE147" s="281"/>
      <c r="AF147" s="282"/>
      <c r="AG147" s="281"/>
      <c r="AH147" s="282"/>
      <c r="AI147" s="281"/>
      <c r="AJ147" s="282"/>
      <c r="AK147" s="281"/>
      <c r="AL147" s="282"/>
      <c r="AM147" s="317"/>
      <c r="AN147" s="282"/>
      <c r="AO147" s="281"/>
      <c r="AP147" s="282"/>
      <c r="AQ147" s="281"/>
      <c r="AR147" s="282"/>
      <c r="AS147" s="281"/>
      <c r="AT147" s="282"/>
      <c r="AU147" s="281"/>
      <c r="AV147" s="282"/>
      <c r="AW147" s="281"/>
      <c r="AX147" s="282"/>
      <c r="AY147" s="317"/>
      <c r="AZ147" s="282"/>
      <c r="BA147" s="281"/>
      <c r="BB147" s="282"/>
      <c r="BC147" s="281"/>
      <c r="BD147" s="282"/>
      <c r="BE147" s="281"/>
      <c r="BF147" s="282"/>
      <c r="BG147" s="281"/>
      <c r="BH147" s="282"/>
      <c r="BI147" s="281"/>
      <c r="BJ147" s="282"/>
      <c r="BK147" s="317"/>
      <c r="BL147" s="282"/>
      <c r="BM147" s="281"/>
      <c r="BN147" s="282"/>
      <c r="BO147" s="281"/>
      <c r="BP147" s="282"/>
      <c r="BQ147" s="281"/>
      <c r="BR147" s="282"/>
      <c r="BS147" s="281"/>
      <c r="BT147" s="282"/>
      <c r="BU147" s="281"/>
      <c r="BV147" s="282"/>
      <c r="BW147" s="317"/>
      <c r="BX147" s="282"/>
      <c r="BY147" s="281"/>
      <c r="BZ147" s="282"/>
      <c r="CA147" s="281"/>
      <c r="CB147" s="282"/>
      <c r="CC147" s="281"/>
      <c r="CD147" s="282"/>
      <c r="CE147" s="281"/>
      <c r="CF147" s="282"/>
      <c r="CG147" s="281"/>
      <c r="CH147" s="282"/>
      <c r="CI147" s="317"/>
      <c r="CJ147" s="282"/>
      <c r="CK147" s="281"/>
      <c r="CL147" s="282"/>
      <c r="CM147" s="281"/>
      <c r="CN147" s="282"/>
      <c r="CO147" s="281"/>
      <c r="CP147" s="282"/>
      <c r="CQ147" s="281"/>
      <c r="CR147" s="282"/>
      <c r="CS147" s="281"/>
      <c r="CT147" s="282"/>
      <c r="CU147" s="317"/>
      <c r="CV147" s="282"/>
      <c r="CW147" s="281"/>
      <c r="CX147" s="282"/>
      <c r="CY147" s="281"/>
      <c r="CZ147" s="282"/>
      <c r="DA147" s="281"/>
      <c r="DB147" s="282"/>
      <c r="DC147" s="281"/>
      <c r="DD147" s="282"/>
      <c r="DE147" s="281"/>
      <c r="DF147" s="282"/>
      <c r="DG147" s="317"/>
      <c r="DH147" s="282"/>
      <c r="DI147" s="281"/>
      <c r="DJ147" s="282"/>
      <c r="DK147" s="281"/>
      <c r="DL147" s="282"/>
      <c r="DM147" s="281"/>
      <c r="DN147" s="282"/>
      <c r="DO147" s="281"/>
      <c r="DP147" s="282"/>
      <c r="DQ147" s="281"/>
      <c r="DR147" s="282"/>
      <c r="DS147" s="317"/>
    </row>
    <row r="148" spans="1:123" s="77" customFormat="1">
      <c r="A148" s="369" t="s">
        <v>158</v>
      </c>
      <c r="B148" s="75">
        <f t="shared" si="1384"/>
        <v>0</v>
      </c>
      <c r="C148" s="76" t="s">
        <v>156</v>
      </c>
      <c r="D148" s="283"/>
      <c r="E148" s="284"/>
      <c r="F148" s="285"/>
      <c r="G148" s="284"/>
      <c r="H148" s="285"/>
      <c r="I148" s="284"/>
      <c r="J148" s="285"/>
      <c r="K148" s="284"/>
      <c r="L148" s="285"/>
      <c r="M148" s="284"/>
      <c r="N148" s="285"/>
      <c r="O148" s="318"/>
      <c r="P148" s="285"/>
      <c r="Q148" s="284"/>
      <c r="R148" s="285"/>
      <c r="S148" s="284"/>
      <c r="T148" s="285"/>
      <c r="U148" s="284"/>
      <c r="V148" s="285"/>
      <c r="W148" s="284"/>
      <c r="X148" s="285"/>
      <c r="Y148" s="284"/>
      <c r="Z148" s="285"/>
      <c r="AA148" s="318"/>
      <c r="AB148" s="285"/>
      <c r="AC148" s="284"/>
      <c r="AD148" s="285"/>
      <c r="AE148" s="284"/>
      <c r="AF148" s="285"/>
      <c r="AG148" s="284"/>
      <c r="AH148" s="285"/>
      <c r="AI148" s="284"/>
      <c r="AJ148" s="285"/>
      <c r="AK148" s="284"/>
      <c r="AL148" s="285"/>
      <c r="AM148" s="318"/>
      <c r="AN148" s="285"/>
      <c r="AO148" s="284"/>
      <c r="AP148" s="285"/>
      <c r="AQ148" s="284"/>
      <c r="AR148" s="285"/>
      <c r="AS148" s="284"/>
      <c r="AT148" s="285"/>
      <c r="AU148" s="284"/>
      <c r="AV148" s="285"/>
      <c r="AW148" s="284"/>
      <c r="AX148" s="285"/>
      <c r="AY148" s="318"/>
      <c r="AZ148" s="285"/>
      <c r="BA148" s="284"/>
      <c r="BB148" s="285"/>
      <c r="BC148" s="284"/>
      <c r="BD148" s="285"/>
      <c r="BE148" s="284"/>
      <c r="BF148" s="285"/>
      <c r="BG148" s="284"/>
      <c r="BH148" s="285"/>
      <c r="BI148" s="284"/>
      <c r="BJ148" s="285"/>
      <c r="BK148" s="318"/>
      <c r="BL148" s="285"/>
      <c r="BM148" s="284"/>
      <c r="BN148" s="285"/>
      <c r="BO148" s="284"/>
      <c r="BP148" s="285"/>
      <c r="BQ148" s="284"/>
      <c r="BR148" s="285"/>
      <c r="BS148" s="284"/>
      <c r="BT148" s="285"/>
      <c r="BU148" s="284"/>
      <c r="BV148" s="285"/>
      <c r="BW148" s="318"/>
      <c r="BX148" s="285"/>
      <c r="BY148" s="284"/>
      <c r="BZ148" s="285"/>
      <c r="CA148" s="284"/>
      <c r="CB148" s="285"/>
      <c r="CC148" s="284"/>
      <c r="CD148" s="285"/>
      <c r="CE148" s="284"/>
      <c r="CF148" s="285"/>
      <c r="CG148" s="284"/>
      <c r="CH148" s="285"/>
      <c r="CI148" s="318"/>
      <c r="CJ148" s="285"/>
      <c r="CK148" s="284"/>
      <c r="CL148" s="285"/>
      <c r="CM148" s="284"/>
      <c r="CN148" s="285"/>
      <c r="CO148" s="284"/>
      <c r="CP148" s="285"/>
      <c r="CQ148" s="284"/>
      <c r="CR148" s="285"/>
      <c r="CS148" s="284"/>
      <c r="CT148" s="285"/>
      <c r="CU148" s="318"/>
      <c r="CV148" s="285"/>
      <c r="CW148" s="284"/>
      <c r="CX148" s="285"/>
      <c r="CY148" s="284"/>
      <c r="CZ148" s="285"/>
      <c r="DA148" s="284"/>
      <c r="DB148" s="285"/>
      <c r="DC148" s="284"/>
      <c r="DD148" s="285"/>
      <c r="DE148" s="284"/>
      <c r="DF148" s="285"/>
      <c r="DG148" s="318"/>
      <c r="DH148" s="285"/>
      <c r="DI148" s="284"/>
      <c r="DJ148" s="285"/>
      <c r="DK148" s="284"/>
      <c r="DL148" s="285"/>
      <c r="DM148" s="284"/>
      <c r="DN148" s="285"/>
      <c r="DO148" s="284"/>
      <c r="DP148" s="285"/>
      <c r="DQ148" s="284"/>
      <c r="DR148" s="285"/>
      <c r="DS148" s="318"/>
    </row>
    <row r="149" spans="1:123">
      <c r="A149" s="368" t="s">
        <v>252</v>
      </c>
      <c r="B149" s="44">
        <f t="shared" si="1384"/>
        <v>0</v>
      </c>
      <c r="C149" s="73" t="s">
        <v>156</v>
      </c>
      <c r="D149" s="280"/>
      <c r="E149" s="281"/>
      <c r="F149" s="282"/>
      <c r="G149" s="281"/>
      <c r="H149" s="282"/>
      <c r="I149" s="281"/>
      <c r="J149" s="282"/>
      <c r="K149" s="281"/>
      <c r="L149" s="282"/>
      <c r="M149" s="281"/>
      <c r="N149" s="282"/>
      <c r="O149" s="317"/>
      <c r="P149" s="282"/>
      <c r="Q149" s="281"/>
      <c r="R149" s="282"/>
      <c r="S149" s="281"/>
      <c r="T149" s="282"/>
      <c r="U149" s="281"/>
      <c r="V149" s="282"/>
      <c r="W149" s="281"/>
      <c r="X149" s="282"/>
      <c r="Y149" s="281"/>
      <c r="Z149" s="282"/>
      <c r="AA149" s="317"/>
      <c r="AB149" s="282"/>
      <c r="AC149" s="281"/>
      <c r="AD149" s="282"/>
      <c r="AE149" s="281"/>
      <c r="AF149" s="282"/>
      <c r="AG149" s="281"/>
      <c r="AH149" s="282"/>
      <c r="AI149" s="281"/>
      <c r="AJ149" s="282"/>
      <c r="AK149" s="281"/>
      <c r="AL149" s="282"/>
      <c r="AM149" s="317"/>
      <c r="AN149" s="282"/>
      <c r="AO149" s="281"/>
      <c r="AP149" s="282"/>
      <c r="AQ149" s="281"/>
      <c r="AR149" s="282"/>
      <c r="AS149" s="281"/>
      <c r="AT149" s="282"/>
      <c r="AU149" s="281"/>
      <c r="AV149" s="282"/>
      <c r="AW149" s="281"/>
      <c r="AX149" s="282"/>
      <c r="AY149" s="317"/>
      <c r="AZ149" s="282"/>
      <c r="BA149" s="281"/>
      <c r="BB149" s="282"/>
      <c r="BC149" s="281"/>
      <c r="BD149" s="282"/>
      <c r="BE149" s="281"/>
      <c r="BF149" s="282"/>
      <c r="BG149" s="281"/>
      <c r="BH149" s="282"/>
      <c r="BI149" s="281"/>
      <c r="BJ149" s="282"/>
      <c r="BK149" s="317"/>
      <c r="BL149" s="282"/>
      <c r="BM149" s="281"/>
      <c r="BN149" s="282"/>
      <c r="BO149" s="281"/>
      <c r="BP149" s="282"/>
      <c r="BQ149" s="281"/>
      <c r="BR149" s="282"/>
      <c r="BS149" s="281"/>
      <c r="BT149" s="282"/>
      <c r="BU149" s="281"/>
      <c r="BV149" s="282"/>
      <c r="BW149" s="317"/>
      <c r="BX149" s="282"/>
      <c r="BY149" s="281"/>
      <c r="BZ149" s="282"/>
      <c r="CA149" s="281"/>
      <c r="CB149" s="282"/>
      <c r="CC149" s="281"/>
      <c r="CD149" s="282"/>
      <c r="CE149" s="281"/>
      <c r="CF149" s="282"/>
      <c r="CG149" s="281"/>
      <c r="CH149" s="282"/>
      <c r="CI149" s="317"/>
      <c r="CJ149" s="282"/>
      <c r="CK149" s="281"/>
      <c r="CL149" s="282"/>
      <c r="CM149" s="281"/>
      <c r="CN149" s="282"/>
      <c r="CO149" s="281"/>
      <c r="CP149" s="282"/>
      <c r="CQ149" s="281"/>
      <c r="CR149" s="282"/>
      <c r="CS149" s="281"/>
      <c r="CT149" s="282"/>
      <c r="CU149" s="317"/>
      <c r="CV149" s="282"/>
      <c r="CW149" s="281"/>
      <c r="CX149" s="282"/>
      <c r="CY149" s="281"/>
      <c r="CZ149" s="282"/>
      <c r="DA149" s="281"/>
      <c r="DB149" s="282"/>
      <c r="DC149" s="281"/>
      <c r="DD149" s="282"/>
      <c r="DE149" s="281"/>
      <c r="DF149" s="282"/>
      <c r="DG149" s="317"/>
      <c r="DH149" s="282"/>
      <c r="DI149" s="281"/>
      <c r="DJ149" s="282"/>
      <c r="DK149" s="281"/>
      <c r="DL149" s="282"/>
      <c r="DM149" s="281"/>
      <c r="DN149" s="282"/>
      <c r="DO149" s="281"/>
      <c r="DP149" s="282"/>
      <c r="DQ149" s="281"/>
      <c r="DR149" s="282"/>
      <c r="DS149" s="317"/>
    </row>
    <row r="150" spans="1:123" s="77" customFormat="1">
      <c r="A150" s="369" t="s">
        <v>158</v>
      </c>
      <c r="B150" s="75">
        <f t="shared" si="1384"/>
        <v>0</v>
      </c>
      <c r="C150" s="76" t="s">
        <v>156</v>
      </c>
      <c r="D150" s="283"/>
      <c r="E150" s="284"/>
      <c r="F150" s="285"/>
      <c r="G150" s="284"/>
      <c r="H150" s="285"/>
      <c r="I150" s="284"/>
      <c r="J150" s="285"/>
      <c r="K150" s="284"/>
      <c r="L150" s="285"/>
      <c r="M150" s="284"/>
      <c r="N150" s="285"/>
      <c r="O150" s="318"/>
      <c r="P150" s="285"/>
      <c r="Q150" s="284"/>
      <c r="R150" s="285"/>
      <c r="S150" s="284"/>
      <c r="T150" s="285"/>
      <c r="U150" s="284"/>
      <c r="V150" s="285"/>
      <c r="W150" s="284"/>
      <c r="X150" s="285"/>
      <c r="Y150" s="284"/>
      <c r="Z150" s="285"/>
      <c r="AA150" s="318"/>
      <c r="AB150" s="285"/>
      <c r="AC150" s="284"/>
      <c r="AD150" s="285"/>
      <c r="AE150" s="284"/>
      <c r="AF150" s="285"/>
      <c r="AG150" s="284"/>
      <c r="AH150" s="285"/>
      <c r="AI150" s="284"/>
      <c r="AJ150" s="285"/>
      <c r="AK150" s="284"/>
      <c r="AL150" s="285"/>
      <c r="AM150" s="318"/>
      <c r="AN150" s="285"/>
      <c r="AO150" s="284"/>
      <c r="AP150" s="285"/>
      <c r="AQ150" s="284"/>
      <c r="AR150" s="285"/>
      <c r="AS150" s="284"/>
      <c r="AT150" s="285"/>
      <c r="AU150" s="284"/>
      <c r="AV150" s="285"/>
      <c r="AW150" s="284"/>
      <c r="AX150" s="285"/>
      <c r="AY150" s="318"/>
      <c r="AZ150" s="285"/>
      <c r="BA150" s="284"/>
      <c r="BB150" s="285"/>
      <c r="BC150" s="284"/>
      <c r="BD150" s="285"/>
      <c r="BE150" s="284"/>
      <c r="BF150" s="285"/>
      <c r="BG150" s="284"/>
      <c r="BH150" s="285"/>
      <c r="BI150" s="284"/>
      <c r="BJ150" s="285"/>
      <c r="BK150" s="318"/>
      <c r="BL150" s="285"/>
      <c r="BM150" s="284"/>
      <c r="BN150" s="285"/>
      <c r="BO150" s="284"/>
      <c r="BP150" s="285"/>
      <c r="BQ150" s="284"/>
      <c r="BR150" s="285"/>
      <c r="BS150" s="284"/>
      <c r="BT150" s="285"/>
      <c r="BU150" s="284"/>
      <c r="BV150" s="285"/>
      <c r="BW150" s="318"/>
      <c r="BX150" s="285"/>
      <c r="BY150" s="284"/>
      <c r="BZ150" s="285"/>
      <c r="CA150" s="284"/>
      <c r="CB150" s="285"/>
      <c r="CC150" s="284"/>
      <c r="CD150" s="285"/>
      <c r="CE150" s="284"/>
      <c r="CF150" s="285"/>
      <c r="CG150" s="284"/>
      <c r="CH150" s="285"/>
      <c r="CI150" s="318"/>
      <c r="CJ150" s="285"/>
      <c r="CK150" s="284"/>
      <c r="CL150" s="285"/>
      <c r="CM150" s="284"/>
      <c r="CN150" s="285"/>
      <c r="CO150" s="284"/>
      <c r="CP150" s="285"/>
      <c r="CQ150" s="284"/>
      <c r="CR150" s="285"/>
      <c r="CS150" s="284"/>
      <c r="CT150" s="285"/>
      <c r="CU150" s="318"/>
      <c r="CV150" s="285"/>
      <c r="CW150" s="284"/>
      <c r="CX150" s="285"/>
      <c r="CY150" s="284"/>
      <c r="CZ150" s="285"/>
      <c r="DA150" s="284"/>
      <c r="DB150" s="285"/>
      <c r="DC150" s="284"/>
      <c r="DD150" s="285"/>
      <c r="DE150" s="284"/>
      <c r="DF150" s="285"/>
      <c r="DG150" s="318"/>
      <c r="DH150" s="285"/>
      <c r="DI150" s="284"/>
      <c r="DJ150" s="285"/>
      <c r="DK150" s="284"/>
      <c r="DL150" s="285"/>
      <c r="DM150" s="284"/>
      <c r="DN150" s="285"/>
      <c r="DO150" s="284"/>
      <c r="DP150" s="285"/>
      <c r="DQ150" s="284"/>
      <c r="DR150" s="285"/>
      <c r="DS150" s="318"/>
    </row>
    <row r="151" spans="1:123" s="72" customFormat="1">
      <c r="A151" s="373" t="s">
        <v>253</v>
      </c>
      <c r="B151" s="70">
        <f t="shared" si="1384"/>
        <v>0</v>
      </c>
      <c r="C151" s="71" t="s">
        <v>156</v>
      </c>
      <c r="D151" s="359">
        <f t="shared" ref="D151:N151" si="1772">D134+D135-D145</f>
        <v>0</v>
      </c>
      <c r="E151" s="278" t="s">
        <v>156</v>
      </c>
      <c r="F151" s="106">
        <f t="shared" si="1772"/>
        <v>0</v>
      </c>
      <c r="G151" s="278" t="s">
        <v>156</v>
      </c>
      <c r="H151" s="106">
        <f t="shared" si="1772"/>
        <v>0</v>
      </c>
      <c r="I151" s="278" t="s">
        <v>156</v>
      </c>
      <c r="J151" s="106">
        <f t="shared" si="1772"/>
        <v>0</v>
      </c>
      <c r="K151" s="278" t="s">
        <v>156</v>
      </c>
      <c r="L151" s="106">
        <f t="shared" si="1772"/>
        <v>0</v>
      </c>
      <c r="M151" s="278" t="s">
        <v>156</v>
      </c>
      <c r="N151" s="106">
        <f t="shared" si="1772"/>
        <v>0</v>
      </c>
      <c r="O151" s="316" t="s">
        <v>156</v>
      </c>
      <c r="P151" s="106">
        <f t="shared" ref="P151" si="1773">P134+P135-P145</f>
        <v>0</v>
      </c>
      <c r="Q151" s="278" t="s">
        <v>156</v>
      </c>
      <c r="R151" s="106">
        <f t="shared" ref="R151" si="1774">R134+R135-R145</f>
        <v>0</v>
      </c>
      <c r="S151" s="278" t="s">
        <v>156</v>
      </c>
      <c r="T151" s="106">
        <f t="shared" ref="T151" si="1775">T134+T135-T145</f>
        <v>0</v>
      </c>
      <c r="U151" s="278" t="s">
        <v>156</v>
      </c>
      <c r="V151" s="106">
        <f t="shared" ref="V151" si="1776">V134+V135-V145</f>
        <v>0</v>
      </c>
      <c r="W151" s="278" t="s">
        <v>156</v>
      </c>
      <c r="X151" s="106">
        <f t="shared" ref="X151" si="1777">X134+X135-X145</f>
        <v>0</v>
      </c>
      <c r="Y151" s="278" t="s">
        <v>156</v>
      </c>
      <c r="Z151" s="106">
        <f t="shared" ref="Z151" si="1778">Z134+Z135-Z145</f>
        <v>0</v>
      </c>
      <c r="AA151" s="316" t="s">
        <v>156</v>
      </c>
      <c r="AB151" s="106">
        <f t="shared" ref="AB151:CJ151" si="1779">AB134+AB135-AB145</f>
        <v>0</v>
      </c>
      <c r="AC151" s="278" t="s">
        <v>156</v>
      </c>
      <c r="AD151" s="106">
        <f t="shared" ref="AD151" si="1780">AD134+AD135-AD145</f>
        <v>0</v>
      </c>
      <c r="AE151" s="278" t="s">
        <v>156</v>
      </c>
      <c r="AF151" s="106">
        <f t="shared" ref="AF151" si="1781">AF134+AF135-AF145</f>
        <v>0</v>
      </c>
      <c r="AG151" s="278" t="s">
        <v>156</v>
      </c>
      <c r="AH151" s="106">
        <f t="shared" ref="AH151" si="1782">AH134+AH135-AH145</f>
        <v>0</v>
      </c>
      <c r="AI151" s="278" t="s">
        <v>156</v>
      </c>
      <c r="AJ151" s="106">
        <f t="shared" ref="AJ151" si="1783">AJ134+AJ135-AJ145</f>
        <v>0</v>
      </c>
      <c r="AK151" s="278" t="s">
        <v>156</v>
      </c>
      <c r="AL151" s="106">
        <f t="shared" ref="AL151" si="1784">AL134+AL135-AL145</f>
        <v>0</v>
      </c>
      <c r="AM151" s="316" t="s">
        <v>156</v>
      </c>
      <c r="AN151" s="106">
        <f t="shared" si="1779"/>
        <v>0</v>
      </c>
      <c r="AO151" s="278" t="s">
        <v>156</v>
      </c>
      <c r="AP151" s="106">
        <f t="shared" ref="AP151" si="1785">AP134+AP135-AP145</f>
        <v>0</v>
      </c>
      <c r="AQ151" s="278" t="s">
        <v>156</v>
      </c>
      <c r="AR151" s="106">
        <f t="shared" ref="AR151" si="1786">AR134+AR135-AR145</f>
        <v>0</v>
      </c>
      <c r="AS151" s="278" t="s">
        <v>156</v>
      </c>
      <c r="AT151" s="106">
        <f t="shared" ref="AT151" si="1787">AT134+AT135-AT145</f>
        <v>0</v>
      </c>
      <c r="AU151" s="278" t="s">
        <v>156</v>
      </c>
      <c r="AV151" s="106">
        <f t="shared" ref="AV151" si="1788">AV134+AV135-AV145</f>
        <v>0</v>
      </c>
      <c r="AW151" s="278" t="s">
        <v>156</v>
      </c>
      <c r="AX151" s="106">
        <f t="shared" ref="AX151" si="1789">AX134+AX135-AX145</f>
        <v>0</v>
      </c>
      <c r="AY151" s="316" t="s">
        <v>156</v>
      </c>
      <c r="AZ151" s="106">
        <f t="shared" si="1779"/>
        <v>0</v>
      </c>
      <c r="BA151" s="278" t="s">
        <v>156</v>
      </c>
      <c r="BB151" s="106">
        <f t="shared" ref="BB151" si="1790">BB134+BB135-BB145</f>
        <v>0</v>
      </c>
      <c r="BC151" s="278" t="s">
        <v>156</v>
      </c>
      <c r="BD151" s="106">
        <f t="shared" ref="BD151" si="1791">BD134+BD135-BD145</f>
        <v>0</v>
      </c>
      <c r="BE151" s="278" t="s">
        <v>156</v>
      </c>
      <c r="BF151" s="106">
        <f t="shared" ref="BF151" si="1792">BF134+BF135-BF145</f>
        <v>0</v>
      </c>
      <c r="BG151" s="278" t="s">
        <v>156</v>
      </c>
      <c r="BH151" s="106">
        <f t="shared" ref="BH151" si="1793">BH134+BH135-BH145</f>
        <v>0</v>
      </c>
      <c r="BI151" s="278" t="s">
        <v>156</v>
      </c>
      <c r="BJ151" s="106">
        <f t="shared" ref="BJ151" si="1794">BJ134+BJ135-BJ145</f>
        <v>0</v>
      </c>
      <c r="BK151" s="316" t="s">
        <v>156</v>
      </c>
      <c r="BL151" s="106">
        <f t="shared" si="1779"/>
        <v>0</v>
      </c>
      <c r="BM151" s="278" t="s">
        <v>156</v>
      </c>
      <c r="BN151" s="106">
        <f t="shared" ref="BN151" si="1795">BN134+BN135-BN145</f>
        <v>0</v>
      </c>
      <c r="BO151" s="278" t="s">
        <v>156</v>
      </c>
      <c r="BP151" s="106">
        <f t="shared" ref="BP151" si="1796">BP134+BP135-BP145</f>
        <v>0</v>
      </c>
      <c r="BQ151" s="278" t="s">
        <v>156</v>
      </c>
      <c r="BR151" s="106">
        <f t="shared" ref="BR151" si="1797">BR134+BR135-BR145</f>
        <v>0</v>
      </c>
      <c r="BS151" s="278" t="s">
        <v>156</v>
      </c>
      <c r="BT151" s="106">
        <f t="shared" ref="BT151" si="1798">BT134+BT135-BT145</f>
        <v>0</v>
      </c>
      <c r="BU151" s="278" t="s">
        <v>156</v>
      </c>
      <c r="BV151" s="106">
        <f t="shared" ref="BV151" si="1799">BV134+BV135-BV145</f>
        <v>0</v>
      </c>
      <c r="BW151" s="316" t="s">
        <v>156</v>
      </c>
      <c r="BX151" s="106">
        <f t="shared" si="1779"/>
        <v>0</v>
      </c>
      <c r="BY151" s="278" t="s">
        <v>156</v>
      </c>
      <c r="BZ151" s="106">
        <f t="shared" ref="BZ151" si="1800">BZ134+BZ135-BZ145</f>
        <v>0</v>
      </c>
      <c r="CA151" s="278" t="s">
        <v>156</v>
      </c>
      <c r="CB151" s="106">
        <f t="shared" ref="CB151" si="1801">CB134+CB135-CB145</f>
        <v>0</v>
      </c>
      <c r="CC151" s="278" t="s">
        <v>156</v>
      </c>
      <c r="CD151" s="106">
        <f t="shared" ref="CD151" si="1802">CD134+CD135-CD145</f>
        <v>0</v>
      </c>
      <c r="CE151" s="278" t="s">
        <v>156</v>
      </c>
      <c r="CF151" s="106">
        <f t="shared" ref="CF151" si="1803">CF134+CF135-CF145</f>
        <v>0</v>
      </c>
      <c r="CG151" s="278" t="s">
        <v>156</v>
      </c>
      <c r="CH151" s="106">
        <f t="shared" ref="CH151" si="1804">CH134+CH135-CH145</f>
        <v>0</v>
      </c>
      <c r="CI151" s="316" t="s">
        <v>156</v>
      </c>
      <c r="CJ151" s="106">
        <f t="shared" si="1779"/>
        <v>0</v>
      </c>
      <c r="CK151" s="278" t="s">
        <v>156</v>
      </c>
      <c r="CL151" s="106">
        <f t="shared" ref="CL151" si="1805">CL134+CL135-CL145</f>
        <v>0</v>
      </c>
      <c r="CM151" s="278" t="s">
        <v>156</v>
      </c>
      <c r="CN151" s="106">
        <f t="shared" ref="CN151" si="1806">CN134+CN135-CN145</f>
        <v>0</v>
      </c>
      <c r="CO151" s="278" t="s">
        <v>156</v>
      </c>
      <c r="CP151" s="106">
        <f t="shared" ref="CP151" si="1807">CP134+CP135-CP145</f>
        <v>0</v>
      </c>
      <c r="CQ151" s="278" t="s">
        <v>156</v>
      </c>
      <c r="CR151" s="106">
        <f t="shared" ref="CR151" si="1808">CR134+CR135-CR145</f>
        <v>0</v>
      </c>
      <c r="CS151" s="278" t="s">
        <v>156</v>
      </c>
      <c r="CT151" s="106">
        <f t="shared" ref="CT151" si="1809">CT134+CT135-CT145</f>
        <v>0</v>
      </c>
      <c r="CU151" s="316" t="s">
        <v>156</v>
      </c>
      <c r="CV151" s="106">
        <f t="shared" ref="CV151:DH151" si="1810">CV134+CV135-CV145</f>
        <v>0</v>
      </c>
      <c r="CW151" s="278" t="s">
        <v>156</v>
      </c>
      <c r="CX151" s="106">
        <f t="shared" ref="CX151" si="1811">CX134+CX135-CX145</f>
        <v>0</v>
      </c>
      <c r="CY151" s="278" t="s">
        <v>156</v>
      </c>
      <c r="CZ151" s="106">
        <f t="shared" ref="CZ151" si="1812">CZ134+CZ135-CZ145</f>
        <v>0</v>
      </c>
      <c r="DA151" s="278" t="s">
        <v>156</v>
      </c>
      <c r="DB151" s="106">
        <f t="shared" ref="DB151" si="1813">DB134+DB135-DB145</f>
        <v>0</v>
      </c>
      <c r="DC151" s="278" t="s">
        <v>156</v>
      </c>
      <c r="DD151" s="106">
        <f t="shared" ref="DD151" si="1814">DD134+DD135-DD145</f>
        <v>0</v>
      </c>
      <c r="DE151" s="278" t="s">
        <v>156</v>
      </c>
      <c r="DF151" s="106">
        <f t="shared" ref="DF151" si="1815">DF134+DF135-DF145</f>
        <v>0</v>
      </c>
      <c r="DG151" s="316" t="s">
        <v>156</v>
      </c>
      <c r="DH151" s="106">
        <f t="shared" si="1810"/>
        <v>0</v>
      </c>
      <c r="DI151" s="278" t="s">
        <v>156</v>
      </c>
      <c r="DJ151" s="106">
        <f t="shared" ref="DJ151" si="1816">DJ134+DJ135-DJ145</f>
        <v>0</v>
      </c>
      <c r="DK151" s="278" t="s">
        <v>156</v>
      </c>
      <c r="DL151" s="106">
        <f t="shared" ref="DL151" si="1817">DL134+DL135-DL145</f>
        <v>0</v>
      </c>
      <c r="DM151" s="278" t="s">
        <v>156</v>
      </c>
      <c r="DN151" s="106">
        <f t="shared" ref="DN151" si="1818">DN134+DN135-DN145</f>
        <v>0</v>
      </c>
      <c r="DO151" s="278" t="s">
        <v>156</v>
      </c>
      <c r="DP151" s="106">
        <f t="shared" ref="DP151" si="1819">DP134+DP135-DP145</f>
        <v>0</v>
      </c>
      <c r="DQ151" s="278" t="s">
        <v>156</v>
      </c>
      <c r="DR151" s="106">
        <f t="shared" ref="DR151" si="1820">DR134+DR135-DR145</f>
        <v>0</v>
      </c>
      <c r="DS151" s="316" t="s">
        <v>156</v>
      </c>
    </row>
    <row r="152" spans="1:123">
      <c r="A152" s="368" t="s">
        <v>254</v>
      </c>
      <c r="B152" s="44">
        <f t="shared" si="1384"/>
        <v>0</v>
      </c>
      <c r="C152" s="73" t="s">
        <v>156</v>
      </c>
      <c r="D152" s="280"/>
      <c r="E152" s="281"/>
      <c r="F152" s="282"/>
      <c r="G152" s="281"/>
      <c r="H152" s="282"/>
      <c r="I152" s="281"/>
      <c r="J152" s="282"/>
      <c r="K152" s="281"/>
      <c r="L152" s="282"/>
      <c r="M152" s="281"/>
      <c r="N152" s="282"/>
      <c r="O152" s="317"/>
      <c r="P152" s="282"/>
      <c r="Q152" s="281"/>
      <c r="R152" s="282"/>
      <c r="S152" s="281"/>
      <c r="T152" s="282"/>
      <c r="U152" s="281"/>
      <c r="V152" s="282"/>
      <c r="W152" s="281"/>
      <c r="X152" s="282"/>
      <c r="Y152" s="281"/>
      <c r="Z152" s="282"/>
      <c r="AA152" s="317"/>
      <c r="AB152" s="282"/>
      <c r="AC152" s="281"/>
      <c r="AD152" s="282"/>
      <c r="AE152" s="281"/>
      <c r="AF152" s="282"/>
      <c r="AG152" s="281"/>
      <c r="AH152" s="282"/>
      <c r="AI152" s="281"/>
      <c r="AJ152" s="282"/>
      <c r="AK152" s="281"/>
      <c r="AL152" s="282"/>
      <c r="AM152" s="317"/>
      <c r="AN152" s="282"/>
      <c r="AO152" s="281"/>
      <c r="AP152" s="282"/>
      <c r="AQ152" s="281"/>
      <c r="AR152" s="282"/>
      <c r="AS152" s="281"/>
      <c r="AT152" s="282"/>
      <c r="AU152" s="281"/>
      <c r="AV152" s="282"/>
      <c r="AW152" s="281"/>
      <c r="AX152" s="282"/>
      <c r="AY152" s="317"/>
      <c r="AZ152" s="282"/>
      <c r="BA152" s="281"/>
      <c r="BB152" s="282"/>
      <c r="BC152" s="281"/>
      <c r="BD152" s="282"/>
      <c r="BE152" s="281"/>
      <c r="BF152" s="282"/>
      <c r="BG152" s="281"/>
      <c r="BH152" s="282"/>
      <c r="BI152" s="281"/>
      <c r="BJ152" s="282"/>
      <c r="BK152" s="317"/>
      <c r="BL152" s="282"/>
      <c r="BM152" s="281"/>
      <c r="BN152" s="282"/>
      <c r="BO152" s="281"/>
      <c r="BP152" s="282"/>
      <c r="BQ152" s="281"/>
      <c r="BR152" s="282"/>
      <c r="BS152" s="281"/>
      <c r="BT152" s="282"/>
      <c r="BU152" s="281"/>
      <c r="BV152" s="282"/>
      <c r="BW152" s="317"/>
      <c r="BX152" s="282"/>
      <c r="BY152" s="281"/>
      <c r="BZ152" s="282"/>
      <c r="CA152" s="281"/>
      <c r="CB152" s="282"/>
      <c r="CC152" s="281"/>
      <c r="CD152" s="282"/>
      <c r="CE152" s="281"/>
      <c r="CF152" s="282"/>
      <c r="CG152" s="281"/>
      <c r="CH152" s="282"/>
      <c r="CI152" s="317"/>
      <c r="CJ152" s="282"/>
      <c r="CK152" s="281"/>
      <c r="CL152" s="282"/>
      <c r="CM152" s="281"/>
      <c r="CN152" s="282"/>
      <c r="CO152" s="281"/>
      <c r="CP152" s="282"/>
      <c r="CQ152" s="281"/>
      <c r="CR152" s="282"/>
      <c r="CS152" s="281"/>
      <c r="CT152" s="282"/>
      <c r="CU152" s="317"/>
      <c r="CV152" s="282"/>
      <c r="CW152" s="281"/>
      <c r="CX152" s="282"/>
      <c r="CY152" s="281"/>
      <c r="CZ152" s="282"/>
      <c r="DA152" s="281"/>
      <c r="DB152" s="282"/>
      <c r="DC152" s="281"/>
      <c r="DD152" s="282"/>
      <c r="DE152" s="281"/>
      <c r="DF152" s="282"/>
      <c r="DG152" s="317"/>
      <c r="DH152" s="282"/>
      <c r="DI152" s="281"/>
      <c r="DJ152" s="282"/>
      <c r="DK152" s="281"/>
      <c r="DL152" s="282"/>
      <c r="DM152" s="281"/>
      <c r="DN152" s="282"/>
      <c r="DO152" s="281"/>
      <c r="DP152" s="282"/>
      <c r="DQ152" s="281"/>
      <c r="DR152" s="282"/>
      <c r="DS152" s="317"/>
    </row>
    <row r="153" spans="1:123" s="77" customFormat="1">
      <c r="A153" s="369" t="s">
        <v>158</v>
      </c>
      <c r="B153" s="75">
        <f t="shared" si="1384"/>
        <v>0</v>
      </c>
      <c r="C153" s="76" t="s">
        <v>156</v>
      </c>
      <c r="D153" s="283"/>
      <c r="E153" s="284"/>
      <c r="F153" s="285"/>
      <c r="G153" s="284"/>
      <c r="H153" s="285"/>
      <c r="I153" s="284"/>
      <c r="J153" s="285"/>
      <c r="K153" s="284"/>
      <c r="L153" s="285"/>
      <c r="M153" s="284"/>
      <c r="N153" s="285"/>
      <c r="O153" s="318"/>
      <c r="P153" s="285"/>
      <c r="Q153" s="284"/>
      <c r="R153" s="285"/>
      <c r="S153" s="284"/>
      <c r="T153" s="285"/>
      <c r="U153" s="284"/>
      <c r="V153" s="285"/>
      <c r="W153" s="284"/>
      <c r="X153" s="285"/>
      <c r="Y153" s="284"/>
      <c r="Z153" s="285"/>
      <c r="AA153" s="318"/>
      <c r="AB153" s="285"/>
      <c r="AC153" s="284"/>
      <c r="AD153" s="285"/>
      <c r="AE153" s="284"/>
      <c r="AF153" s="285"/>
      <c r="AG153" s="284"/>
      <c r="AH153" s="285"/>
      <c r="AI153" s="284"/>
      <c r="AJ153" s="285"/>
      <c r="AK153" s="284"/>
      <c r="AL153" s="285"/>
      <c r="AM153" s="318"/>
      <c r="AN153" s="285"/>
      <c r="AO153" s="284"/>
      <c r="AP153" s="285"/>
      <c r="AQ153" s="284"/>
      <c r="AR153" s="285"/>
      <c r="AS153" s="284"/>
      <c r="AT153" s="285"/>
      <c r="AU153" s="284"/>
      <c r="AV153" s="285"/>
      <c r="AW153" s="284"/>
      <c r="AX153" s="285"/>
      <c r="AY153" s="318"/>
      <c r="AZ153" s="285"/>
      <c r="BA153" s="284"/>
      <c r="BB153" s="285"/>
      <c r="BC153" s="284"/>
      <c r="BD153" s="285"/>
      <c r="BE153" s="284"/>
      <c r="BF153" s="285"/>
      <c r="BG153" s="284"/>
      <c r="BH153" s="285"/>
      <c r="BI153" s="284"/>
      <c r="BJ153" s="285"/>
      <c r="BK153" s="318"/>
      <c r="BL153" s="285"/>
      <c r="BM153" s="284"/>
      <c r="BN153" s="285"/>
      <c r="BO153" s="284"/>
      <c r="BP153" s="285"/>
      <c r="BQ153" s="284"/>
      <c r="BR153" s="285"/>
      <c r="BS153" s="284"/>
      <c r="BT153" s="285"/>
      <c r="BU153" s="284"/>
      <c r="BV153" s="285"/>
      <c r="BW153" s="318"/>
      <c r="BX153" s="285"/>
      <c r="BY153" s="284"/>
      <c r="BZ153" s="285"/>
      <c r="CA153" s="284"/>
      <c r="CB153" s="285"/>
      <c r="CC153" s="284"/>
      <c r="CD153" s="285"/>
      <c r="CE153" s="284"/>
      <c r="CF153" s="285"/>
      <c r="CG153" s="284"/>
      <c r="CH153" s="285"/>
      <c r="CI153" s="318"/>
      <c r="CJ153" s="285"/>
      <c r="CK153" s="284"/>
      <c r="CL153" s="285"/>
      <c r="CM153" s="284"/>
      <c r="CN153" s="285"/>
      <c r="CO153" s="284"/>
      <c r="CP153" s="285"/>
      <c r="CQ153" s="284"/>
      <c r="CR153" s="285"/>
      <c r="CS153" s="284"/>
      <c r="CT153" s="285"/>
      <c r="CU153" s="318"/>
      <c r="CV153" s="285"/>
      <c r="CW153" s="284"/>
      <c r="CX153" s="285"/>
      <c r="CY153" s="284"/>
      <c r="CZ153" s="285"/>
      <c r="DA153" s="284"/>
      <c r="DB153" s="285"/>
      <c r="DC153" s="284"/>
      <c r="DD153" s="285"/>
      <c r="DE153" s="284"/>
      <c r="DF153" s="285"/>
      <c r="DG153" s="318"/>
      <c r="DH153" s="285"/>
      <c r="DI153" s="284"/>
      <c r="DJ153" s="285"/>
      <c r="DK153" s="284"/>
      <c r="DL153" s="285"/>
      <c r="DM153" s="284"/>
      <c r="DN153" s="285"/>
      <c r="DO153" s="284"/>
      <c r="DP153" s="285"/>
      <c r="DQ153" s="284"/>
      <c r="DR153" s="285"/>
      <c r="DS153" s="318"/>
    </row>
    <row r="154" spans="1:123">
      <c r="A154" s="368" t="s">
        <v>255</v>
      </c>
      <c r="B154" s="44">
        <f t="shared" si="1384"/>
        <v>0</v>
      </c>
      <c r="C154" s="73" t="s">
        <v>156</v>
      </c>
      <c r="D154" s="280"/>
      <c r="E154" s="281"/>
      <c r="F154" s="282"/>
      <c r="G154" s="281"/>
      <c r="H154" s="282"/>
      <c r="I154" s="281"/>
      <c r="J154" s="282"/>
      <c r="K154" s="281"/>
      <c r="L154" s="282"/>
      <c r="M154" s="281"/>
      <c r="N154" s="282"/>
      <c r="O154" s="317"/>
      <c r="P154" s="282"/>
      <c r="Q154" s="281"/>
      <c r="R154" s="282"/>
      <c r="S154" s="281"/>
      <c r="T154" s="282"/>
      <c r="U154" s="281"/>
      <c r="V154" s="282"/>
      <c r="W154" s="281"/>
      <c r="X154" s="282"/>
      <c r="Y154" s="281"/>
      <c r="Z154" s="282"/>
      <c r="AA154" s="317"/>
      <c r="AB154" s="282"/>
      <c r="AC154" s="281"/>
      <c r="AD154" s="282"/>
      <c r="AE154" s="281"/>
      <c r="AF154" s="282"/>
      <c r="AG154" s="281"/>
      <c r="AH154" s="282"/>
      <c r="AI154" s="281"/>
      <c r="AJ154" s="282"/>
      <c r="AK154" s="281"/>
      <c r="AL154" s="282"/>
      <c r="AM154" s="317"/>
      <c r="AN154" s="282"/>
      <c r="AO154" s="281"/>
      <c r="AP154" s="282"/>
      <c r="AQ154" s="281"/>
      <c r="AR154" s="282"/>
      <c r="AS154" s="281"/>
      <c r="AT154" s="282"/>
      <c r="AU154" s="281"/>
      <c r="AV154" s="282"/>
      <c r="AW154" s="281"/>
      <c r="AX154" s="282"/>
      <c r="AY154" s="317"/>
      <c r="AZ154" s="282"/>
      <c r="BA154" s="281"/>
      <c r="BB154" s="282"/>
      <c r="BC154" s="281"/>
      <c r="BD154" s="282"/>
      <c r="BE154" s="281"/>
      <c r="BF154" s="282"/>
      <c r="BG154" s="281"/>
      <c r="BH154" s="282"/>
      <c r="BI154" s="281"/>
      <c r="BJ154" s="282"/>
      <c r="BK154" s="317"/>
      <c r="BL154" s="282"/>
      <c r="BM154" s="281"/>
      <c r="BN154" s="282"/>
      <c r="BO154" s="281"/>
      <c r="BP154" s="282"/>
      <c r="BQ154" s="281"/>
      <c r="BR154" s="282"/>
      <c r="BS154" s="281"/>
      <c r="BT154" s="282"/>
      <c r="BU154" s="281"/>
      <c r="BV154" s="282"/>
      <c r="BW154" s="317"/>
      <c r="BX154" s="282"/>
      <c r="BY154" s="281"/>
      <c r="BZ154" s="282"/>
      <c r="CA154" s="281"/>
      <c r="CB154" s="282"/>
      <c r="CC154" s="281"/>
      <c r="CD154" s="282"/>
      <c r="CE154" s="281"/>
      <c r="CF154" s="282"/>
      <c r="CG154" s="281"/>
      <c r="CH154" s="282"/>
      <c r="CI154" s="317"/>
      <c r="CJ154" s="282"/>
      <c r="CK154" s="281"/>
      <c r="CL154" s="282"/>
      <c r="CM154" s="281"/>
      <c r="CN154" s="282"/>
      <c r="CO154" s="281"/>
      <c r="CP154" s="282"/>
      <c r="CQ154" s="281"/>
      <c r="CR154" s="282"/>
      <c r="CS154" s="281"/>
      <c r="CT154" s="282"/>
      <c r="CU154" s="317"/>
      <c r="CV154" s="282"/>
      <c r="CW154" s="281"/>
      <c r="CX154" s="282"/>
      <c r="CY154" s="281"/>
      <c r="CZ154" s="282"/>
      <c r="DA154" s="281"/>
      <c r="DB154" s="282"/>
      <c r="DC154" s="281"/>
      <c r="DD154" s="282"/>
      <c r="DE154" s="281"/>
      <c r="DF154" s="282"/>
      <c r="DG154" s="317"/>
      <c r="DH154" s="282"/>
      <c r="DI154" s="281"/>
      <c r="DJ154" s="282"/>
      <c r="DK154" s="281"/>
      <c r="DL154" s="282"/>
      <c r="DM154" s="281"/>
      <c r="DN154" s="282"/>
      <c r="DO154" s="281"/>
      <c r="DP154" s="282"/>
      <c r="DQ154" s="281"/>
      <c r="DR154" s="282"/>
      <c r="DS154" s="317"/>
    </row>
    <row r="155" spans="1:123" s="77" customFormat="1">
      <c r="A155" s="369" t="s">
        <v>158</v>
      </c>
      <c r="B155" s="75">
        <f t="shared" si="1384"/>
        <v>0</v>
      </c>
      <c r="C155" s="76" t="s">
        <v>156</v>
      </c>
      <c r="D155" s="283"/>
      <c r="E155" s="284"/>
      <c r="F155" s="285"/>
      <c r="G155" s="284"/>
      <c r="H155" s="285"/>
      <c r="I155" s="284"/>
      <c r="J155" s="285"/>
      <c r="K155" s="284"/>
      <c r="L155" s="285"/>
      <c r="M155" s="284"/>
      <c r="N155" s="285"/>
      <c r="O155" s="318"/>
      <c r="P155" s="285"/>
      <c r="Q155" s="284"/>
      <c r="R155" s="285"/>
      <c r="S155" s="284"/>
      <c r="T155" s="285"/>
      <c r="U155" s="284"/>
      <c r="V155" s="285"/>
      <c r="W155" s="284"/>
      <c r="X155" s="285"/>
      <c r="Y155" s="284"/>
      <c r="Z155" s="285"/>
      <c r="AA155" s="318"/>
      <c r="AB155" s="285"/>
      <c r="AC155" s="284"/>
      <c r="AD155" s="285"/>
      <c r="AE155" s="284"/>
      <c r="AF155" s="285"/>
      <c r="AG155" s="284"/>
      <c r="AH155" s="285"/>
      <c r="AI155" s="284"/>
      <c r="AJ155" s="285"/>
      <c r="AK155" s="284"/>
      <c r="AL155" s="285"/>
      <c r="AM155" s="318"/>
      <c r="AN155" s="285"/>
      <c r="AO155" s="284"/>
      <c r="AP155" s="285"/>
      <c r="AQ155" s="284"/>
      <c r="AR155" s="285"/>
      <c r="AS155" s="284"/>
      <c r="AT155" s="285"/>
      <c r="AU155" s="284"/>
      <c r="AV155" s="285"/>
      <c r="AW155" s="284"/>
      <c r="AX155" s="285"/>
      <c r="AY155" s="318"/>
      <c r="AZ155" s="285"/>
      <c r="BA155" s="284"/>
      <c r="BB155" s="285"/>
      <c r="BC155" s="284"/>
      <c r="BD155" s="285"/>
      <c r="BE155" s="284"/>
      <c r="BF155" s="285"/>
      <c r="BG155" s="284"/>
      <c r="BH155" s="285"/>
      <c r="BI155" s="284"/>
      <c r="BJ155" s="285"/>
      <c r="BK155" s="318"/>
      <c r="BL155" s="285"/>
      <c r="BM155" s="284"/>
      <c r="BN155" s="285"/>
      <c r="BO155" s="284"/>
      <c r="BP155" s="285"/>
      <c r="BQ155" s="284"/>
      <c r="BR155" s="285"/>
      <c r="BS155" s="284"/>
      <c r="BT155" s="285"/>
      <c r="BU155" s="284"/>
      <c r="BV155" s="285"/>
      <c r="BW155" s="318"/>
      <c r="BX155" s="285"/>
      <c r="BY155" s="284"/>
      <c r="BZ155" s="285"/>
      <c r="CA155" s="284"/>
      <c r="CB155" s="285"/>
      <c r="CC155" s="284"/>
      <c r="CD155" s="285"/>
      <c r="CE155" s="284"/>
      <c r="CF155" s="285"/>
      <c r="CG155" s="284"/>
      <c r="CH155" s="285"/>
      <c r="CI155" s="318"/>
      <c r="CJ155" s="285"/>
      <c r="CK155" s="284"/>
      <c r="CL155" s="285"/>
      <c r="CM155" s="284"/>
      <c r="CN155" s="285"/>
      <c r="CO155" s="284"/>
      <c r="CP155" s="285"/>
      <c r="CQ155" s="284"/>
      <c r="CR155" s="285"/>
      <c r="CS155" s="284"/>
      <c r="CT155" s="285"/>
      <c r="CU155" s="318"/>
      <c r="CV155" s="285"/>
      <c r="CW155" s="284"/>
      <c r="CX155" s="285"/>
      <c r="CY155" s="284"/>
      <c r="CZ155" s="285"/>
      <c r="DA155" s="284"/>
      <c r="DB155" s="285"/>
      <c r="DC155" s="284"/>
      <c r="DD155" s="285"/>
      <c r="DE155" s="284"/>
      <c r="DF155" s="285"/>
      <c r="DG155" s="318"/>
      <c r="DH155" s="285"/>
      <c r="DI155" s="284"/>
      <c r="DJ155" s="285"/>
      <c r="DK155" s="284"/>
      <c r="DL155" s="285"/>
      <c r="DM155" s="284"/>
      <c r="DN155" s="285"/>
      <c r="DO155" s="284"/>
      <c r="DP155" s="285"/>
      <c r="DQ155" s="284"/>
      <c r="DR155" s="285"/>
      <c r="DS155" s="318"/>
    </row>
    <row r="156" spans="1:123" s="72" customFormat="1">
      <c r="A156" s="373" t="s">
        <v>256</v>
      </c>
      <c r="B156" s="70">
        <f t="shared" si="1384"/>
        <v>0</v>
      </c>
      <c r="C156" s="71" t="s">
        <v>156</v>
      </c>
      <c r="D156" s="359">
        <f t="shared" ref="D156:N156" si="1821">D151+D152-D154</f>
        <v>0</v>
      </c>
      <c r="E156" s="278" t="s">
        <v>156</v>
      </c>
      <c r="F156" s="106">
        <f t="shared" si="1821"/>
        <v>0</v>
      </c>
      <c r="G156" s="278" t="s">
        <v>156</v>
      </c>
      <c r="H156" s="106">
        <f t="shared" si="1821"/>
        <v>0</v>
      </c>
      <c r="I156" s="278" t="s">
        <v>156</v>
      </c>
      <c r="J156" s="106">
        <f t="shared" si="1821"/>
        <v>0</v>
      </c>
      <c r="K156" s="278" t="s">
        <v>156</v>
      </c>
      <c r="L156" s="106">
        <f t="shared" si="1821"/>
        <v>0</v>
      </c>
      <c r="M156" s="278" t="s">
        <v>156</v>
      </c>
      <c r="N156" s="106">
        <f t="shared" si="1821"/>
        <v>0</v>
      </c>
      <c r="O156" s="316" t="s">
        <v>156</v>
      </c>
      <c r="P156" s="106">
        <f t="shared" ref="P156" si="1822">P151+P152-P154</f>
        <v>0</v>
      </c>
      <c r="Q156" s="278" t="s">
        <v>156</v>
      </c>
      <c r="R156" s="106">
        <f t="shared" ref="R156" si="1823">R151+R152-R154</f>
        <v>0</v>
      </c>
      <c r="S156" s="278" t="s">
        <v>156</v>
      </c>
      <c r="T156" s="106">
        <f t="shared" ref="T156" si="1824">T151+T152-T154</f>
        <v>0</v>
      </c>
      <c r="U156" s="278" t="s">
        <v>156</v>
      </c>
      <c r="V156" s="106">
        <f t="shared" ref="V156" si="1825">V151+V152-V154</f>
        <v>0</v>
      </c>
      <c r="W156" s="278" t="s">
        <v>156</v>
      </c>
      <c r="X156" s="106">
        <f t="shared" ref="X156" si="1826">X151+X152-X154</f>
        <v>0</v>
      </c>
      <c r="Y156" s="278" t="s">
        <v>156</v>
      </c>
      <c r="Z156" s="106">
        <f t="shared" ref="Z156" si="1827">Z151+Z152-Z154</f>
        <v>0</v>
      </c>
      <c r="AA156" s="316" t="s">
        <v>156</v>
      </c>
      <c r="AB156" s="106">
        <f t="shared" ref="AB156:CJ156" si="1828">AB151+AB152-AB154</f>
        <v>0</v>
      </c>
      <c r="AC156" s="278" t="s">
        <v>156</v>
      </c>
      <c r="AD156" s="106">
        <f t="shared" ref="AD156" si="1829">AD151+AD152-AD154</f>
        <v>0</v>
      </c>
      <c r="AE156" s="278" t="s">
        <v>156</v>
      </c>
      <c r="AF156" s="106">
        <f t="shared" ref="AF156" si="1830">AF151+AF152-AF154</f>
        <v>0</v>
      </c>
      <c r="AG156" s="278" t="s">
        <v>156</v>
      </c>
      <c r="AH156" s="106">
        <f t="shared" ref="AH156" si="1831">AH151+AH152-AH154</f>
        <v>0</v>
      </c>
      <c r="AI156" s="278" t="s">
        <v>156</v>
      </c>
      <c r="AJ156" s="106">
        <f t="shared" ref="AJ156" si="1832">AJ151+AJ152-AJ154</f>
        <v>0</v>
      </c>
      <c r="AK156" s="278" t="s">
        <v>156</v>
      </c>
      <c r="AL156" s="106">
        <f t="shared" ref="AL156" si="1833">AL151+AL152-AL154</f>
        <v>0</v>
      </c>
      <c r="AM156" s="316" t="s">
        <v>156</v>
      </c>
      <c r="AN156" s="106">
        <f t="shared" si="1828"/>
        <v>0</v>
      </c>
      <c r="AO156" s="278" t="s">
        <v>156</v>
      </c>
      <c r="AP156" s="106">
        <f t="shared" ref="AP156" si="1834">AP151+AP152-AP154</f>
        <v>0</v>
      </c>
      <c r="AQ156" s="278" t="s">
        <v>156</v>
      </c>
      <c r="AR156" s="106">
        <f t="shared" ref="AR156" si="1835">AR151+AR152-AR154</f>
        <v>0</v>
      </c>
      <c r="AS156" s="278" t="s">
        <v>156</v>
      </c>
      <c r="AT156" s="106">
        <f t="shared" ref="AT156" si="1836">AT151+AT152-AT154</f>
        <v>0</v>
      </c>
      <c r="AU156" s="278" t="s">
        <v>156</v>
      </c>
      <c r="AV156" s="106">
        <f t="shared" ref="AV156" si="1837">AV151+AV152-AV154</f>
        <v>0</v>
      </c>
      <c r="AW156" s="278" t="s">
        <v>156</v>
      </c>
      <c r="AX156" s="106">
        <f t="shared" ref="AX156" si="1838">AX151+AX152-AX154</f>
        <v>0</v>
      </c>
      <c r="AY156" s="316" t="s">
        <v>156</v>
      </c>
      <c r="AZ156" s="106">
        <f t="shared" si="1828"/>
        <v>0</v>
      </c>
      <c r="BA156" s="278" t="s">
        <v>156</v>
      </c>
      <c r="BB156" s="106">
        <f t="shared" ref="BB156" si="1839">BB151+BB152-BB154</f>
        <v>0</v>
      </c>
      <c r="BC156" s="278" t="s">
        <v>156</v>
      </c>
      <c r="BD156" s="106">
        <f t="shared" ref="BD156" si="1840">BD151+BD152-BD154</f>
        <v>0</v>
      </c>
      <c r="BE156" s="278" t="s">
        <v>156</v>
      </c>
      <c r="BF156" s="106">
        <f t="shared" ref="BF156" si="1841">BF151+BF152-BF154</f>
        <v>0</v>
      </c>
      <c r="BG156" s="278" t="s">
        <v>156</v>
      </c>
      <c r="BH156" s="106">
        <f t="shared" ref="BH156" si="1842">BH151+BH152-BH154</f>
        <v>0</v>
      </c>
      <c r="BI156" s="278" t="s">
        <v>156</v>
      </c>
      <c r="BJ156" s="106">
        <f t="shared" ref="BJ156" si="1843">BJ151+BJ152-BJ154</f>
        <v>0</v>
      </c>
      <c r="BK156" s="316" t="s">
        <v>156</v>
      </c>
      <c r="BL156" s="106">
        <f t="shared" si="1828"/>
        <v>0</v>
      </c>
      <c r="BM156" s="278" t="s">
        <v>156</v>
      </c>
      <c r="BN156" s="106">
        <f t="shared" ref="BN156" si="1844">BN151+BN152-BN154</f>
        <v>0</v>
      </c>
      <c r="BO156" s="278" t="s">
        <v>156</v>
      </c>
      <c r="BP156" s="106">
        <f t="shared" ref="BP156" si="1845">BP151+BP152-BP154</f>
        <v>0</v>
      </c>
      <c r="BQ156" s="278" t="s">
        <v>156</v>
      </c>
      <c r="BR156" s="106">
        <f t="shared" ref="BR156" si="1846">BR151+BR152-BR154</f>
        <v>0</v>
      </c>
      <c r="BS156" s="278" t="s">
        <v>156</v>
      </c>
      <c r="BT156" s="106">
        <f t="shared" ref="BT156" si="1847">BT151+BT152-BT154</f>
        <v>0</v>
      </c>
      <c r="BU156" s="278" t="s">
        <v>156</v>
      </c>
      <c r="BV156" s="106">
        <f t="shared" ref="BV156" si="1848">BV151+BV152-BV154</f>
        <v>0</v>
      </c>
      <c r="BW156" s="316" t="s">
        <v>156</v>
      </c>
      <c r="BX156" s="106">
        <f t="shared" si="1828"/>
        <v>0</v>
      </c>
      <c r="BY156" s="278" t="s">
        <v>156</v>
      </c>
      <c r="BZ156" s="106">
        <f t="shared" ref="BZ156" si="1849">BZ151+BZ152-BZ154</f>
        <v>0</v>
      </c>
      <c r="CA156" s="278" t="s">
        <v>156</v>
      </c>
      <c r="CB156" s="106">
        <f t="shared" ref="CB156" si="1850">CB151+CB152-CB154</f>
        <v>0</v>
      </c>
      <c r="CC156" s="278" t="s">
        <v>156</v>
      </c>
      <c r="CD156" s="106">
        <f t="shared" ref="CD156" si="1851">CD151+CD152-CD154</f>
        <v>0</v>
      </c>
      <c r="CE156" s="278" t="s">
        <v>156</v>
      </c>
      <c r="CF156" s="106">
        <f t="shared" ref="CF156" si="1852">CF151+CF152-CF154</f>
        <v>0</v>
      </c>
      <c r="CG156" s="278" t="s">
        <v>156</v>
      </c>
      <c r="CH156" s="106">
        <f t="shared" ref="CH156" si="1853">CH151+CH152-CH154</f>
        <v>0</v>
      </c>
      <c r="CI156" s="316" t="s">
        <v>156</v>
      </c>
      <c r="CJ156" s="106">
        <f t="shared" si="1828"/>
        <v>0</v>
      </c>
      <c r="CK156" s="278" t="s">
        <v>156</v>
      </c>
      <c r="CL156" s="106">
        <f t="shared" ref="CL156" si="1854">CL151+CL152-CL154</f>
        <v>0</v>
      </c>
      <c r="CM156" s="278" t="s">
        <v>156</v>
      </c>
      <c r="CN156" s="106">
        <f t="shared" ref="CN156" si="1855">CN151+CN152-CN154</f>
        <v>0</v>
      </c>
      <c r="CO156" s="278" t="s">
        <v>156</v>
      </c>
      <c r="CP156" s="106">
        <f t="shared" ref="CP156" si="1856">CP151+CP152-CP154</f>
        <v>0</v>
      </c>
      <c r="CQ156" s="278" t="s">
        <v>156</v>
      </c>
      <c r="CR156" s="106">
        <f t="shared" ref="CR156" si="1857">CR151+CR152-CR154</f>
        <v>0</v>
      </c>
      <c r="CS156" s="278" t="s">
        <v>156</v>
      </c>
      <c r="CT156" s="106">
        <f t="shared" ref="CT156" si="1858">CT151+CT152-CT154</f>
        <v>0</v>
      </c>
      <c r="CU156" s="316" t="s">
        <v>156</v>
      </c>
      <c r="CV156" s="106">
        <f t="shared" ref="CV156:DH156" si="1859">CV151+CV152-CV154</f>
        <v>0</v>
      </c>
      <c r="CW156" s="278" t="s">
        <v>156</v>
      </c>
      <c r="CX156" s="106">
        <f t="shared" ref="CX156" si="1860">CX151+CX152-CX154</f>
        <v>0</v>
      </c>
      <c r="CY156" s="278" t="s">
        <v>156</v>
      </c>
      <c r="CZ156" s="106">
        <f t="shared" ref="CZ156" si="1861">CZ151+CZ152-CZ154</f>
        <v>0</v>
      </c>
      <c r="DA156" s="278" t="s">
        <v>156</v>
      </c>
      <c r="DB156" s="106">
        <f t="shared" ref="DB156" si="1862">DB151+DB152-DB154</f>
        <v>0</v>
      </c>
      <c r="DC156" s="278" t="s">
        <v>156</v>
      </c>
      <c r="DD156" s="106">
        <f t="shared" ref="DD156" si="1863">DD151+DD152-DD154</f>
        <v>0</v>
      </c>
      <c r="DE156" s="278" t="s">
        <v>156</v>
      </c>
      <c r="DF156" s="106">
        <f t="shared" ref="DF156" si="1864">DF151+DF152-DF154</f>
        <v>0</v>
      </c>
      <c r="DG156" s="316" t="s">
        <v>156</v>
      </c>
      <c r="DH156" s="106">
        <f t="shared" si="1859"/>
        <v>0</v>
      </c>
      <c r="DI156" s="278" t="s">
        <v>156</v>
      </c>
      <c r="DJ156" s="106">
        <f t="shared" ref="DJ156" si="1865">DJ151+DJ152-DJ154</f>
        <v>0</v>
      </c>
      <c r="DK156" s="278" t="s">
        <v>156</v>
      </c>
      <c r="DL156" s="106">
        <f t="shared" ref="DL156" si="1866">DL151+DL152-DL154</f>
        <v>0</v>
      </c>
      <c r="DM156" s="278" t="s">
        <v>156</v>
      </c>
      <c r="DN156" s="106">
        <f t="shared" ref="DN156" si="1867">DN151+DN152-DN154</f>
        <v>0</v>
      </c>
      <c r="DO156" s="278" t="s">
        <v>156</v>
      </c>
      <c r="DP156" s="106">
        <f t="shared" ref="DP156" si="1868">DP151+DP152-DP154</f>
        <v>0</v>
      </c>
      <c r="DQ156" s="278" t="s">
        <v>156</v>
      </c>
      <c r="DR156" s="106">
        <f t="shared" ref="DR156" si="1869">DR151+DR152-DR154</f>
        <v>0</v>
      </c>
      <c r="DS156" s="316" t="s">
        <v>156</v>
      </c>
    </row>
    <row r="157" spans="1:123" s="72" customFormat="1">
      <c r="A157" s="367" t="s">
        <v>257</v>
      </c>
      <c r="B157" s="70">
        <f t="shared" si="1384"/>
        <v>0</v>
      </c>
      <c r="C157" s="71" t="s">
        <v>156</v>
      </c>
      <c r="D157" s="277"/>
      <c r="E157" s="278"/>
      <c r="F157" s="279"/>
      <c r="G157" s="278"/>
      <c r="H157" s="279"/>
      <c r="I157" s="278"/>
      <c r="J157" s="279"/>
      <c r="K157" s="278"/>
      <c r="L157" s="279"/>
      <c r="M157" s="278"/>
      <c r="N157" s="279"/>
      <c r="O157" s="316"/>
      <c r="P157" s="279"/>
      <c r="Q157" s="278"/>
      <c r="R157" s="279"/>
      <c r="S157" s="278"/>
      <c r="T157" s="279"/>
      <c r="U157" s="278"/>
      <c r="V157" s="279"/>
      <c r="W157" s="278"/>
      <c r="X157" s="279"/>
      <c r="Y157" s="278"/>
      <c r="Z157" s="279"/>
      <c r="AA157" s="316"/>
      <c r="AB157" s="279"/>
      <c r="AC157" s="278"/>
      <c r="AD157" s="279"/>
      <c r="AE157" s="278"/>
      <c r="AF157" s="279"/>
      <c r="AG157" s="278"/>
      <c r="AH157" s="279"/>
      <c r="AI157" s="278"/>
      <c r="AJ157" s="279"/>
      <c r="AK157" s="278"/>
      <c r="AL157" s="279"/>
      <c r="AM157" s="316"/>
      <c r="AN157" s="279"/>
      <c r="AO157" s="278"/>
      <c r="AP157" s="279"/>
      <c r="AQ157" s="278"/>
      <c r="AR157" s="279"/>
      <c r="AS157" s="278"/>
      <c r="AT157" s="279"/>
      <c r="AU157" s="278"/>
      <c r="AV157" s="279"/>
      <c r="AW157" s="278"/>
      <c r="AX157" s="279"/>
      <c r="AY157" s="316"/>
      <c r="AZ157" s="279"/>
      <c r="BA157" s="278"/>
      <c r="BB157" s="279"/>
      <c r="BC157" s="278"/>
      <c r="BD157" s="279"/>
      <c r="BE157" s="278"/>
      <c r="BF157" s="279"/>
      <c r="BG157" s="278"/>
      <c r="BH157" s="279"/>
      <c r="BI157" s="278"/>
      <c r="BJ157" s="279"/>
      <c r="BK157" s="316"/>
      <c r="BL157" s="279"/>
      <c r="BM157" s="278"/>
      <c r="BN157" s="279"/>
      <c r="BO157" s="278"/>
      <c r="BP157" s="279"/>
      <c r="BQ157" s="278"/>
      <c r="BR157" s="279"/>
      <c r="BS157" s="278"/>
      <c r="BT157" s="279"/>
      <c r="BU157" s="278"/>
      <c r="BV157" s="279"/>
      <c r="BW157" s="316"/>
      <c r="BX157" s="279"/>
      <c r="BY157" s="278"/>
      <c r="BZ157" s="279"/>
      <c r="CA157" s="278"/>
      <c r="CB157" s="279"/>
      <c r="CC157" s="278"/>
      <c r="CD157" s="279"/>
      <c r="CE157" s="278"/>
      <c r="CF157" s="279"/>
      <c r="CG157" s="278"/>
      <c r="CH157" s="279"/>
      <c r="CI157" s="316"/>
      <c r="CJ157" s="279"/>
      <c r="CK157" s="278"/>
      <c r="CL157" s="279"/>
      <c r="CM157" s="278"/>
      <c r="CN157" s="279"/>
      <c r="CO157" s="278"/>
      <c r="CP157" s="279"/>
      <c r="CQ157" s="278"/>
      <c r="CR157" s="279"/>
      <c r="CS157" s="278"/>
      <c r="CT157" s="279"/>
      <c r="CU157" s="316"/>
      <c r="CV157" s="279"/>
      <c r="CW157" s="278"/>
      <c r="CX157" s="279"/>
      <c r="CY157" s="278"/>
      <c r="CZ157" s="279"/>
      <c r="DA157" s="278"/>
      <c r="DB157" s="279"/>
      <c r="DC157" s="278"/>
      <c r="DD157" s="279"/>
      <c r="DE157" s="278"/>
      <c r="DF157" s="279"/>
      <c r="DG157" s="316"/>
      <c r="DH157" s="279"/>
      <c r="DI157" s="278"/>
      <c r="DJ157" s="279"/>
      <c r="DK157" s="278"/>
      <c r="DL157" s="279"/>
      <c r="DM157" s="278"/>
      <c r="DN157" s="279"/>
      <c r="DO157" s="278"/>
      <c r="DP157" s="279"/>
      <c r="DQ157" s="278"/>
      <c r="DR157" s="279"/>
      <c r="DS157" s="316"/>
    </row>
    <row r="158" spans="1:123" s="72" customFormat="1">
      <c r="A158" s="367" t="s">
        <v>258</v>
      </c>
      <c r="B158" s="70">
        <f t="shared" si="1384"/>
        <v>0</v>
      </c>
      <c r="C158" s="71" t="s">
        <v>156</v>
      </c>
      <c r="D158" s="277"/>
      <c r="E158" s="278"/>
      <c r="F158" s="279"/>
      <c r="G158" s="278"/>
      <c r="H158" s="279"/>
      <c r="I158" s="278"/>
      <c r="J158" s="279"/>
      <c r="K158" s="278"/>
      <c r="L158" s="279"/>
      <c r="M158" s="278"/>
      <c r="N158" s="279"/>
      <c r="O158" s="316"/>
      <c r="P158" s="279"/>
      <c r="Q158" s="278"/>
      <c r="R158" s="279"/>
      <c r="S158" s="278"/>
      <c r="T158" s="279"/>
      <c r="U158" s="278"/>
      <c r="V158" s="279"/>
      <c r="W158" s="278"/>
      <c r="X158" s="279"/>
      <c r="Y158" s="278"/>
      <c r="Z158" s="279"/>
      <c r="AA158" s="316"/>
      <c r="AB158" s="279"/>
      <c r="AC158" s="278"/>
      <c r="AD158" s="279"/>
      <c r="AE158" s="278"/>
      <c r="AF158" s="279"/>
      <c r="AG158" s="278"/>
      <c r="AH158" s="279"/>
      <c r="AI158" s="278"/>
      <c r="AJ158" s="279"/>
      <c r="AK158" s="278"/>
      <c r="AL158" s="279"/>
      <c r="AM158" s="316"/>
      <c r="AN158" s="279"/>
      <c r="AO158" s="278"/>
      <c r="AP158" s="279"/>
      <c r="AQ158" s="278"/>
      <c r="AR158" s="279"/>
      <c r="AS158" s="278"/>
      <c r="AT158" s="279"/>
      <c r="AU158" s="278"/>
      <c r="AV158" s="279"/>
      <c r="AW158" s="278"/>
      <c r="AX158" s="279"/>
      <c r="AY158" s="316"/>
      <c r="AZ158" s="279"/>
      <c r="BA158" s="278"/>
      <c r="BB158" s="279"/>
      <c r="BC158" s="278"/>
      <c r="BD158" s="279"/>
      <c r="BE158" s="278"/>
      <c r="BF158" s="279"/>
      <c r="BG158" s="278"/>
      <c r="BH158" s="279"/>
      <c r="BI158" s="278"/>
      <c r="BJ158" s="279"/>
      <c r="BK158" s="316"/>
      <c r="BL158" s="279"/>
      <c r="BM158" s="278"/>
      <c r="BN158" s="279"/>
      <c r="BO158" s="278"/>
      <c r="BP158" s="279"/>
      <c r="BQ158" s="278"/>
      <c r="BR158" s="279"/>
      <c r="BS158" s="278"/>
      <c r="BT158" s="279"/>
      <c r="BU158" s="278"/>
      <c r="BV158" s="279"/>
      <c r="BW158" s="316"/>
      <c r="BX158" s="279"/>
      <c r="BY158" s="278"/>
      <c r="BZ158" s="279"/>
      <c r="CA158" s="278"/>
      <c r="CB158" s="279"/>
      <c r="CC158" s="278"/>
      <c r="CD158" s="279"/>
      <c r="CE158" s="278"/>
      <c r="CF158" s="279"/>
      <c r="CG158" s="278"/>
      <c r="CH158" s="279"/>
      <c r="CI158" s="316"/>
      <c r="CJ158" s="279"/>
      <c r="CK158" s="278"/>
      <c r="CL158" s="279"/>
      <c r="CM158" s="278"/>
      <c r="CN158" s="279"/>
      <c r="CO158" s="278"/>
      <c r="CP158" s="279"/>
      <c r="CQ158" s="278"/>
      <c r="CR158" s="279"/>
      <c r="CS158" s="278"/>
      <c r="CT158" s="279"/>
      <c r="CU158" s="316"/>
      <c r="CV158" s="279"/>
      <c r="CW158" s="278"/>
      <c r="CX158" s="279"/>
      <c r="CY158" s="278"/>
      <c r="CZ158" s="279"/>
      <c r="DA158" s="278"/>
      <c r="DB158" s="279"/>
      <c r="DC158" s="278"/>
      <c r="DD158" s="279"/>
      <c r="DE158" s="278"/>
      <c r="DF158" s="279"/>
      <c r="DG158" s="316"/>
      <c r="DH158" s="279"/>
      <c r="DI158" s="278"/>
      <c r="DJ158" s="279"/>
      <c r="DK158" s="278"/>
      <c r="DL158" s="279"/>
      <c r="DM158" s="278"/>
      <c r="DN158" s="279"/>
      <c r="DO158" s="278"/>
      <c r="DP158" s="279"/>
      <c r="DQ158" s="278"/>
      <c r="DR158" s="279"/>
      <c r="DS158" s="316"/>
    </row>
    <row r="159" spans="1:123" s="72" customFormat="1">
      <c r="A159" s="373" t="s">
        <v>259</v>
      </c>
      <c r="B159" s="70">
        <f t="shared" si="1384"/>
        <v>0</v>
      </c>
      <c r="C159" s="71" t="s">
        <v>156</v>
      </c>
      <c r="D159" s="359">
        <f t="shared" ref="D159:N159" si="1870">D156-D157-D158</f>
        <v>0</v>
      </c>
      <c r="E159" s="278" t="s">
        <v>156</v>
      </c>
      <c r="F159" s="106">
        <f t="shared" si="1870"/>
        <v>0</v>
      </c>
      <c r="G159" s="278" t="s">
        <v>156</v>
      </c>
      <c r="H159" s="106">
        <f t="shared" si="1870"/>
        <v>0</v>
      </c>
      <c r="I159" s="278" t="s">
        <v>156</v>
      </c>
      <c r="J159" s="106">
        <f t="shared" si="1870"/>
        <v>0</v>
      </c>
      <c r="K159" s="278" t="s">
        <v>156</v>
      </c>
      <c r="L159" s="106">
        <f t="shared" si="1870"/>
        <v>0</v>
      </c>
      <c r="M159" s="278" t="s">
        <v>156</v>
      </c>
      <c r="N159" s="106">
        <f t="shared" si="1870"/>
        <v>0</v>
      </c>
      <c r="O159" s="316" t="s">
        <v>156</v>
      </c>
      <c r="P159" s="106">
        <f t="shared" ref="P159" si="1871">P156-P157-P158</f>
        <v>0</v>
      </c>
      <c r="Q159" s="278" t="s">
        <v>156</v>
      </c>
      <c r="R159" s="106">
        <f t="shared" ref="R159" si="1872">R156-R157-R158</f>
        <v>0</v>
      </c>
      <c r="S159" s="278" t="s">
        <v>156</v>
      </c>
      <c r="T159" s="106">
        <f t="shared" ref="T159" si="1873">T156-T157-T158</f>
        <v>0</v>
      </c>
      <c r="U159" s="278" t="s">
        <v>156</v>
      </c>
      <c r="V159" s="106">
        <f t="shared" ref="V159" si="1874">V156-V157-V158</f>
        <v>0</v>
      </c>
      <c r="W159" s="278" t="s">
        <v>156</v>
      </c>
      <c r="X159" s="106">
        <f t="shared" ref="X159" si="1875">X156-X157-X158</f>
        <v>0</v>
      </c>
      <c r="Y159" s="278" t="s">
        <v>156</v>
      </c>
      <c r="Z159" s="106">
        <f t="shared" ref="Z159" si="1876">Z156-Z157-Z158</f>
        <v>0</v>
      </c>
      <c r="AA159" s="316" t="s">
        <v>156</v>
      </c>
      <c r="AB159" s="106">
        <f t="shared" ref="AB159:CJ159" si="1877">AB156-AB157-AB158</f>
        <v>0</v>
      </c>
      <c r="AC159" s="278" t="s">
        <v>156</v>
      </c>
      <c r="AD159" s="106">
        <f t="shared" ref="AD159" si="1878">AD156-AD157-AD158</f>
        <v>0</v>
      </c>
      <c r="AE159" s="278" t="s">
        <v>156</v>
      </c>
      <c r="AF159" s="106">
        <f t="shared" ref="AF159" si="1879">AF156-AF157-AF158</f>
        <v>0</v>
      </c>
      <c r="AG159" s="278" t="s">
        <v>156</v>
      </c>
      <c r="AH159" s="106">
        <f t="shared" ref="AH159" si="1880">AH156-AH157-AH158</f>
        <v>0</v>
      </c>
      <c r="AI159" s="278" t="s">
        <v>156</v>
      </c>
      <c r="AJ159" s="106">
        <f t="shared" ref="AJ159" si="1881">AJ156-AJ157-AJ158</f>
        <v>0</v>
      </c>
      <c r="AK159" s="278" t="s">
        <v>156</v>
      </c>
      <c r="AL159" s="106">
        <f t="shared" ref="AL159" si="1882">AL156-AL157-AL158</f>
        <v>0</v>
      </c>
      <c r="AM159" s="316" t="s">
        <v>156</v>
      </c>
      <c r="AN159" s="106">
        <f t="shared" si="1877"/>
        <v>0</v>
      </c>
      <c r="AO159" s="278" t="s">
        <v>156</v>
      </c>
      <c r="AP159" s="106">
        <f t="shared" ref="AP159" si="1883">AP156-AP157-AP158</f>
        <v>0</v>
      </c>
      <c r="AQ159" s="278" t="s">
        <v>156</v>
      </c>
      <c r="AR159" s="106">
        <f t="shared" ref="AR159" si="1884">AR156-AR157-AR158</f>
        <v>0</v>
      </c>
      <c r="AS159" s="278" t="s">
        <v>156</v>
      </c>
      <c r="AT159" s="106">
        <f t="shared" ref="AT159" si="1885">AT156-AT157-AT158</f>
        <v>0</v>
      </c>
      <c r="AU159" s="278" t="s">
        <v>156</v>
      </c>
      <c r="AV159" s="106">
        <f t="shared" ref="AV159" si="1886">AV156-AV157-AV158</f>
        <v>0</v>
      </c>
      <c r="AW159" s="278" t="s">
        <v>156</v>
      </c>
      <c r="AX159" s="106">
        <f t="shared" ref="AX159" si="1887">AX156-AX157-AX158</f>
        <v>0</v>
      </c>
      <c r="AY159" s="316" t="s">
        <v>156</v>
      </c>
      <c r="AZ159" s="106">
        <f t="shared" si="1877"/>
        <v>0</v>
      </c>
      <c r="BA159" s="278" t="s">
        <v>156</v>
      </c>
      <c r="BB159" s="106">
        <f t="shared" ref="BB159" si="1888">BB156-BB157-BB158</f>
        <v>0</v>
      </c>
      <c r="BC159" s="278" t="s">
        <v>156</v>
      </c>
      <c r="BD159" s="106">
        <f t="shared" ref="BD159" si="1889">BD156-BD157-BD158</f>
        <v>0</v>
      </c>
      <c r="BE159" s="278" t="s">
        <v>156</v>
      </c>
      <c r="BF159" s="106">
        <f t="shared" ref="BF159" si="1890">BF156-BF157-BF158</f>
        <v>0</v>
      </c>
      <c r="BG159" s="278" t="s">
        <v>156</v>
      </c>
      <c r="BH159" s="106">
        <f t="shared" ref="BH159" si="1891">BH156-BH157-BH158</f>
        <v>0</v>
      </c>
      <c r="BI159" s="278" t="s">
        <v>156</v>
      </c>
      <c r="BJ159" s="106">
        <f t="shared" ref="BJ159" si="1892">BJ156-BJ157-BJ158</f>
        <v>0</v>
      </c>
      <c r="BK159" s="316" t="s">
        <v>156</v>
      </c>
      <c r="BL159" s="106">
        <f t="shared" si="1877"/>
        <v>0</v>
      </c>
      <c r="BM159" s="278" t="s">
        <v>156</v>
      </c>
      <c r="BN159" s="106">
        <f t="shared" ref="BN159" si="1893">BN156-BN157-BN158</f>
        <v>0</v>
      </c>
      <c r="BO159" s="278" t="s">
        <v>156</v>
      </c>
      <c r="BP159" s="106">
        <f t="shared" ref="BP159" si="1894">BP156-BP157-BP158</f>
        <v>0</v>
      </c>
      <c r="BQ159" s="278" t="s">
        <v>156</v>
      </c>
      <c r="BR159" s="106">
        <f t="shared" ref="BR159" si="1895">BR156-BR157-BR158</f>
        <v>0</v>
      </c>
      <c r="BS159" s="278" t="s">
        <v>156</v>
      </c>
      <c r="BT159" s="106">
        <f t="shared" ref="BT159" si="1896">BT156-BT157-BT158</f>
        <v>0</v>
      </c>
      <c r="BU159" s="278" t="s">
        <v>156</v>
      </c>
      <c r="BV159" s="106">
        <f t="shared" ref="BV159" si="1897">BV156-BV157-BV158</f>
        <v>0</v>
      </c>
      <c r="BW159" s="316" t="s">
        <v>156</v>
      </c>
      <c r="BX159" s="106">
        <f t="shared" si="1877"/>
        <v>0</v>
      </c>
      <c r="BY159" s="278" t="s">
        <v>156</v>
      </c>
      <c r="BZ159" s="106">
        <f t="shared" ref="BZ159" si="1898">BZ156-BZ157-BZ158</f>
        <v>0</v>
      </c>
      <c r="CA159" s="278" t="s">
        <v>156</v>
      </c>
      <c r="CB159" s="106">
        <f t="shared" ref="CB159" si="1899">CB156-CB157-CB158</f>
        <v>0</v>
      </c>
      <c r="CC159" s="278" t="s">
        <v>156</v>
      </c>
      <c r="CD159" s="106">
        <f t="shared" ref="CD159" si="1900">CD156-CD157-CD158</f>
        <v>0</v>
      </c>
      <c r="CE159" s="278" t="s">
        <v>156</v>
      </c>
      <c r="CF159" s="106">
        <f t="shared" ref="CF159" si="1901">CF156-CF157-CF158</f>
        <v>0</v>
      </c>
      <c r="CG159" s="278" t="s">
        <v>156</v>
      </c>
      <c r="CH159" s="106">
        <f t="shared" ref="CH159" si="1902">CH156-CH157-CH158</f>
        <v>0</v>
      </c>
      <c r="CI159" s="316" t="s">
        <v>156</v>
      </c>
      <c r="CJ159" s="106">
        <f t="shared" si="1877"/>
        <v>0</v>
      </c>
      <c r="CK159" s="278" t="s">
        <v>156</v>
      </c>
      <c r="CL159" s="106">
        <f t="shared" ref="CL159" si="1903">CL156-CL157-CL158</f>
        <v>0</v>
      </c>
      <c r="CM159" s="278" t="s">
        <v>156</v>
      </c>
      <c r="CN159" s="106">
        <f t="shared" ref="CN159" si="1904">CN156-CN157-CN158</f>
        <v>0</v>
      </c>
      <c r="CO159" s="278" t="s">
        <v>156</v>
      </c>
      <c r="CP159" s="106">
        <f t="shared" ref="CP159" si="1905">CP156-CP157-CP158</f>
        <v>0</v>
      </c>
      <c r="CQ159" s="278" t="s">
        <v>156</v>
      </c>
      <c r="CR159" s="106">
        <f t="shared" ref="CR159" si="1906">CR156-CR157-CR158</f>
        <v>0</v>
      </c>
      <c r="CS159" s="278" t="s">
        <v>156</v>
      </c>
      <c r="CT159" s="106">
        <f t="shared" ref="CT159" si="1907">CT156-CT157-CT158</f>
        <v>0</v>
      </c>
      <c r="CU159" s="316" t="s">
        <v>156</v>
      </c>
      <c r="CV159" s="106">
        <f t="shared" ref="CV159:DH159" si="1908">CV156-CV157-CV158</f>
        <v>0</v>
      </c>
      <c r="CW159" s="278" t="s">
        <v>156</v>
      </c>
      <c r="CX159" s="106">
        <f t="shared" ref="CX159" si="1909">CX156-CX157-CX158</f>
        <v>0</v>
      </c>
      <c r="CY159" s="278" t="s">
        <v>156</v>
      </c>
      <c r="CZ159" s="106">
        <f t="shared" ref="CZ159" si="1910">CZ156-CZ157-CZ158</f>
        <v>0</v>
      </c>
      <c r="DA159" s="278" t="s">
        <v>156</v>
      </c>
      <c r="DB159" s="106">
        <f t="shared" ref="DB159" si="1911">DB156-DB157-DB158</f>
        <v>0</v>
      </c>
      <c r="DC159" s="278" t="s">
        <v>156</v>
      </c>
      <c r="DD159" s="106">
        <f t="shared" ref="DD159" si="1912">DD156-DD157-DD158</f>
        <v>0</v>
      </c>
      <c r="DE159" s="278" t="s">
        <v>156</v>
      </c>
      <c r="DF159" s="106">
        <f t="shared" ref="DF159" si="1913">DF156-DF157-DF158</f>
        <v>0</v>
      </c>
      <c r="DG159" s="316" t="s">
        <v>156</v>
      </c>
      <c r="DH159" s="106">
        <f t="shared" si="1908"/>
        <v>0</v>
      </c>
      <c r="DI159" s="278" t="s">
        <v>156</v>
      </c>
      <c r="DJ159" s="106">
        <f t="shared" ref="DJ159" si="1914">DJ156-DJ157-DJ158</f>
        <v>0</v>
      </c>
      <c r="DK159" s="278" t="s">
        <v>156</v>
      </c>
      <c r="DL159" s="106">
        <f t="shared" ref="DL159" si="1915">DL156-DL157-DL158</f>
        <v>0</v>
      </c>
      <c r="DM159" s="278" t="s">
        <v>156</v>
      </c>
      <c r="DN159" s="106">
        <f t="shared" ref="DN159" si="1916">DN156-DN157-DN158</f>
        <v>0</v>
      </c>
      <c r="DO159" s="278" t="s">
        <v>156</v>
      </c>
      <c r="DP159" s="106">
        <f t="shared" ref="DP159" si="1917">DP156-DP157-DP158</f>
        <v>0</v>
      </c>
      <c r="DQ159" s="278" t="s">
        <v>156</v>
      </c>
      <c r="DR159" s="106">
        <f t="shared" ref="DR159" si="1918">DR156-DR157-DR158</f>
        <v>0</v>
      </c>
      <c r="DS159" s="316" t="s">
        <v>156</v>
      </c>
    </row>
    <row r="160" spans="1:123" s="101" customFormat="1">
      <c r="A160" s="375" t="s">
        <v>608</v>
      </c>
      <c r="B160" s="98"/>
      <c r="C160" s="99"/>
      <c r="D160" s="98"/>
      <c r="E160" s="99"/>
      <c r="F160" s="100"/>
      <c r="G160" s="99"/>
      <c r="H160" s="100"/>
      <c r="I160" s="99"/>
      <c r="J160" s="100"/>
      <c r="K160" s="99"/>
      <c r="L160" s="100"/>
      <c r="M160" s="99"/>
      <c r="N160" s="100"/>
      <c r="O160" s="323"/>
      <c r="P160" s="100"/>
      <c r="Q160" s="99"/>
      <c r="R160" s="100"/>
      <c r="S160" s="99"/>
      <c r="T160" s="100"/>
      <c r="U160" s="99"/>
      <c r="V160" s="100"/>
      <c r="W160" s="99"/>
      <c r="X160" s="100"/>
      <c r="Y160" s="99"/>
      <c r="Z160" s="100"/>
      <c r="AA160" s="323"/>
      <c r="AB160" s="100"/>
      <c r="AC160" s="99"/>
      <c r="AD160" s="100"/>
      <c r="AE160" s="99"/>
      <c r="AF160" s="100"/>
      <c r="AG160" s="99"/>
      <c r="AH160" s="100"/>
      <c r="AI160" s="99"/>
      <c r="AJ160" s="100"/>
      <c r="AK160" s="99"/>
      <c r="AL160" s="100"/>
      <c r="AM160" s="323"/>
      <c r="AN160" s="100"/>
      <c r="AO160" s="99"/>
      <c r="AP160" s="100"/>
      <c r="AQ160" s="99"/>
      <c r="AR160" s="100"/>
      <c r="AS160" s="99"/>
      <c r="AT160" s="100"/>
      <c r="AU160" s="99"/>
      <c r="AV160" s="100"/>
      <c r="AW160" s="99"/>
      <c r="AX160" s="100"/>
      <c r="AY160" s="323"/>
      <c r="AZ160" s="100"/>
      <c r="BA160" s="99"/>
      <c r="BB160" s="100"/>
      <c r="BC160" s="99"/>
      <c r="BD160" s="100"/>
      <c r="BE160" s="99"/>
      <c r="BF160" s="100"/>
      <c r="BG160" s="99"/>
      <c r="BH160" s="100"/>
      <c r="BI160" s="99"/>
      <c r="BJ160" s="100"/>
      <c r="BK160" s="323"/>
      <c r="BL160" s="100"/>
      <c r="BM160" s="99"/>
      <c r="BN160" s="100"/>
      <c r="BO160" s="99"/>
      <c r="BP160" s="100"/>
      <c r="BQ160" s="99"/>
      <c r="BR160" s="100"/>
      <c r="BS160" s="99"/>
      <c r="BT160" s="100"/>
      <c r="BU160" s="99"/>
      <c r="BV160" s="100"/>
      <c r="BW160" s="323"/>
      <c r="BX160" s="100"/>
      <c r="BY160" s="99"/>
      <c r="BZ160" s="100"/>
      <c r="CA160" s="99"/>
      <c r="CB160" s="100"/>
      <c r="CC160" s="99"/>
      <c r="CD160" s="100"/>
      <c r="CE160" s="99"/>
      <c r="CF160" s="100"/>
      <c r="CG160" s="99"/>
      <c r="CH160" s="100"/>
      <c r="CI160" s="323"/>
      <c r="CJ160" s="100"/>
      <c r="CK160" s="99"/>
      <c r="CL160" s="100"/>
      <c r="CM160" s="99"/>
      <c r="CN160" s="100"/>
      <c r="CO160" s="99"/>
      <c r="CP160" s="100"/>
      <c r="CQ160" s="99"/>
      <c r="CR160" s="100"/>
      <c r="CS160" s="99"/>
      <c r="CT160" s="100"/>
      <c r="CU160" s="323"/>
      <c r="CV160" s="100"/>
      <c r="CW160" s="99"/>
      <c r="CX160" s="100"/>
      <c r="CY160" s="99"/>
      <c r="CZ160" s="100"/>
      <c r="DA160" s="99"/>
      <c r="DB160" s="100"/>
      <c r="DC160" s="99"/>
      <c r="DD160" s="100"/>
      <c r="DE160" s="99"/>
      <c r="DF160" s="100"/>
      <c r="DG160" s="323"/>
      <c r="DH160" s="100"/>
      <c r="DI160" s="99"/>
      <c r="DJ160" s="100"/>
      <c r="DK160" s="99"/>
      <c r="DL160" s="100"/>
      <c r="DM160" s="99"/>
      <c r="DN160" s="100"/>
      <c r="DO160" s="99"/>
      <c r="DP160" s="100"/>
      <c r="DQ160" s="99"/>
      <c r="DR160" s="100"/>
      <c r="DS160" s="323"/>
    </row>
    <row r="161" spans="1:123" s="72" customFormat="1">
      <c r="A161" s="367" t="s">
        <v>260</v>
      </c>
      <c r="B161" s="70">
        <f t="shared" ref="B161:B184" si="1919">SUMIF($D$4:$DS$4,$B$4,$D161:$DS161)</f>
        <v>0</v>
      </c>
      <c r="C161" s="109"/>
      <c r="D161" s="277"/>
      <c r="E161" s="403"/>
      <c r="F161" s="279"/>
      <c r="G161" s="403"/>
      <c r="H161" s="279"/>
      <c r="I161" s="403"/>
      <c r="J161" s="279"/>
      <c r="K161" s="403"/>
      <c r="L161" s="279"/>
      <c r="M161" s="403"/>
      <c r="N161" s="279"/>
      <c r="O161" s="404"/>
      <c r="P161" s="279"/>
      <c r="Q161" s="403"/>
      <c r="R161" s="279"/>
      <c r="S161" s="403"/>
      <c r="T161" s="279"/>
      <c r="U161" s="403"/>
      <c r="V161" s="279"/>
      <c r="W161" s="403"/>
      <c r="X161" s="279"/>
      <c r="Y161" s="403"/>
      <c r="Z161" s="279"/>
      <c r="AA161" s="404"/>
      <c r="AB161" s="279"/>
      <c r="AC161" s="403"/>
      <c r="AD161" s="279"/>
      <c r="AE161" s="403"/>
      <c r="AF161" s="279"/>
      <c r="AG161" s="403"/>
      <c r="AH161" s="279"/>
      <c r="AI161" s="403"/>
      <c r="AJ161" s="279"/>
      <c r="AK161" s="403"/>
      <c r="AL161" s="279"/>
      <c r="AM161" s="404"/>
      <c r="AN161" s="279"/>
      <c r="AO161" s="403"/>
      <c r="AP161" s="279"/>
      <c r="AQ161" s="403"/>
      <c r="AR161" s="279"/>
      <c r="AS161" s="403"/>
      <c r="AT161" s="279"/>
      <c r="AU161" s="403"/>
      <c r="AV161" s="279"/>
      <c r="AW161" s="403"/>
      <c r="AX161" s="279"/>
      <c r="AY161" s="404"/>
      <c r="AZ161" s="279"/>
      <c r="BA161" s="403"/>
      <c r="BB161" s="279"/>
      <c r="BC161" s="403"/>
      <c r="BD161" s="279"/>
      <c r="BE161" s="403"/>
      <c r="BF161" s="279"/>
      <c r="BG161" s="403"/>
      <c r="BH161" s="279"/>
      <c r="BI161" s="403"/>
      <c r="BJ161" s="279"/>
      <c r="BK161" s="404"/>
      <c r="BL161" s="279"/>
      <c r="BM161" s="403"/>
      <c r="BN161" s="279"/>
      <c r="BO161" s="403"/>
      <c r="BP161" s="279"/>
      <c r="BQ161" s="403"/>
      <c r="BR161" s="279"/>
      <c r="BS161" s="403"/>
      <c r="BT161" s="279"/>
      <c r="BU161" s="403"/>
      <c r="BV161" s="279"/>
      <c r="BW161" s="404"/>
      <c r="BX161" s="279"/>
      <c r="BY161" s="403"/>
      <c r="BZ161" s="279"/>
      <c r="CA161" s="403"/>
      <c r="CB161" s="279"/>
      <c r="CC161" s="403"/>
      <c r="CD161" s="279"/>
      <c r="CE161" s="403"/>
      <c r="CF161" s="279"/>
      <c r="CG161" s="403"/>
      <c r="CH161" s="279"/>
      <c r="CI161" s="404"/>
      <c r="CJ161" s="279"/>
      <c r="CK161" s="403"/>
      <c r="CL161" s="279"/>
      <c r="CM161" s="403"/>
      <c r="CN161" s="279"/>
      <c r="CO161" s="403"/>
      <c r="CP161" s="279"/>
      <c r="CQ161" s="403"/>
      <c r="CR161" s="279"/>
      <c r="CS161" s="403"/>
      <c r="CT161" s="279"/>
      <c r="CU161" s="404"/>
      <c r="CV161" s="279"/>
      <c r="CW161" s="403"/>
      <c r="CX161" s="279"/>
      <c r="CY161" s="403"/>
      <c r="CZ161" s="279"/>
      <c r="DA161" s="403"/>
      <c r="DB161" s="279"/>
      <c r="DC161" s="403"/>
      <c r="DD161" s="279"/>
      <c r="DE161" s="403"/>
      <c r="DF161" s="279"/>
      <c r="DG161" s="404"/>
      <c r="DH161" s="279"/>
      <c r="DI161" s="403"/>
      <c r="DJ161" s="279"/>
      <c r="DK161" s="403"/>
      <c r="DL161" s="279"/>
      <c r="DM161" s="403"/>
      <c r="DN161" s="279"/>
      <c r="DO161" s="403"/>
      <c r="DP161" s="279"/>
      <c r="DQ161" s="403"/>
      <c r="DR161" s="279"/>
      <c r="DS161" s="404"/>
    </row>
    <row r="162" spans="1:123" s="97" customFormat="1">
      <c r="A162" s="376" t="s">
        <v>261</v>
      </c>
      <c r="B162" s="96">
        <f t="shared" si="1919"/>
        <v>0</v>
      </c>
      <c r="C162" s="110"/>
      <c r="D162" s="289"/>
      <c r="E162" s="405"/>
      <c r="F162" s="291"/>
      <c r="G162" s="405"/>
      <c r="H162" s="291"/>
      <c r="I162" s="405"/>
      <c r="J162" s="291"/>
      <c r="K162" s="405"/>
      <c r="L162" s="291"/>
      <c r="M162" s="405"/>
      <c r="N162" s="291"/>
      <c r="O162" s="406"/>
      <c r="P162" s="291"/>
      <c r="Q162" s="405"/>
      <c r="R162" s="291"/>
      <c r="S162" s="405"/>
      <c r="T162" s="291"/>
      <c r="U162" s="405"/>
      <c r="V162" s="291"/>
      <c r="W162" s="405"/>
      <c r="X162" s="291"/>
      <c r="Y162" s="405"/>
      <c r="Z162" s="291"/>
      <c r="AA162" s="406"/>
      <c r="AB162" s="291"/>
      <c r="AC162" s="405"/>
      <c r="AD162" s="291"/>
      <c r="AE162" s="405"/>
      <c r="AF162" s="291"/>
      <c r="AG162" s="405"/>
      <c r="AH162" s="291"/>
      <c r="AI162" s="405"/>
      <c r="AJ162" s="291"/>
      <c r="AK162" s="405"/>
      <c r="AL162" s="291"/>
      <c r="AM162" s="406"/>
      <c r="AN162" s="291"/>
      <c r="AO162" s="405"/>
      <c r="AP162" s="291"/>
      <c r="AQ162" s="405"/>
      <c r="AR162" s="291"/>
      <c r="AS162" s="405"/>
      <c r="AT162" s="291"/>
      <c r="AU162" s="405"/>
      <c r="AV162" s="291"/>
      <c r="AW162" s="405"/>
      <c r="AX162" s="291"/>
      <c r="AY162" s="406"/>
      <c r="AZ162" s="291"/>
      <c r="BA162" s="405"/>
      <c r="BB162" s="291"/>
      <c r="BC162" s="405"/>
      <c r="BD162" s="291"/>
      <c r="BE162" s="405"/>
      <c r="BF162" s="291"/>
      <c r="BG162" s="405"/>
      <c r="BH162" s="291"/>
      <c r="BI162" s="405"/>
      <c r="BJ162" s="291"/>
      <c r="BK162" s="406"/>
      <c r="BL162" s="291"/>
      <c r="BM162" s="405"/>
      <c r="BN162" s="291"/>
      <c r="BO162" s="405"/>
      <c r="BP162" s="291"/>
      <c r="BQ162" s="405"/>
      <c r="BR162" s="291"/>
      <c r="BS162" s="405"/>
      <c r="BT162" s="291"/>
      <c r="BU162" s="405"/>
      <c r="BV162" s="291"/>
      <c r="BW162" s="406"/>
      <c r="BX162" s="291"/>
      <c r="BY162" s="405"/>
      <c r="BZ162" s="291"/>
      <c r="CA162" s="405"/>
      <c r="CB162" s="291"/>
      <c r="CC162" s="405"/>
      <c r="CD162" s="291"/>
      <c r="CE162" s="405"/>
      <c r="CF162" s="291"/>
      <c r="CG162" s="405"/>
      <c r="CH162" s="291"/>
      <c r="CI162" s="406"/>
      <c r="CJ162" s="291"/>
      <c r="CK162" s="405"/>
      <c r="CL162" s="291"/>
      <c r="CM162" s="405"/>
      <c r="CN162" s="291"/>
      <c r="CO162" s="405"/>
      <c r="CP162" s="291"/>
      <c r="CQ162" s="405"/>
      <c r="CR162" s="291"/>
      <c r="CS162" s="405"/>
      <c r="CT162" s="291"/>
      <c r="CU162" s="406"/>
      <c r="CV162" s="291"/>
      <c r="CW162" s="405"/>
      <c r="CX162" s="291"/>
      <c r="CY162" s="405"/>
      <c r="CZ162" s="291"/>
      <c r="DA162" s="405"/>
      <c r="DB162" s="291"/>
      <c r="DC162" s="405"/>
      <c r="DD162" s="291"/>
      <c r="DE162" s="405"/>
      <c r="DF162" s="291"/>
      <c r="DG162" s="406"/>
      <c r="DH162" s="291"/>
      <c r="DI162" s="405"/>
      <c r="DJ162" s="291"/>
      <c r="DK162" s="405"/>
      <c r="DL162" s="291"/>
      <c r="DM162" s="405"/>
      <c r="DN162" s="291"/>
      <c r="DO162" s="405"/>
      <c r="DP162" s="291"/>
      <c r="DQ162" s="405"/>
      <c r="DR162" s="291"/>
      <c r="DS162" s="406"/>
    </row>
    <row r="163" spans="1:123" s="97" customFormat="1">
      <c r="A163" s="376" t="s">
        <v>262</v>
      </c>
      <c r="B163" s="96">
        <f t="shared" si="1919"/>
        <v>0</v>
      </c>
      <c r="C163" s="110"/>
      <c r="D163" s="289"/>
      <c r="E163" s="405"/>
      <c r="F163" s="291"/>
      <c r="G163" s="405"/>
      <c r="H163" s="291"/>
      <c r="I163" s="405"/>
      <c r="J163" s="291"/>
      <c r="K163" s="405"/>
      <c r="L163" s="291"/>
      <c r="M163" s="405"/>
      <c r="N163" s="291"/>
      <c r="O163" s="406"/>
      <c r="P163" s="291"/>
      <c r="Q163" s="405"/>
      <c r="R163" s="291"/>
      <c r="S163" s="405"/>
      <c r="T163" s="291"/>
      <c r="U163" s="405"/>
      <c r="V163" s="291"/>
      <c r="W163" s="405"/>
      <c r="X163" s="291"/>
      <c r="Y163" s="405"/>
      <c r="Z163" s="291"/>
      <c r="AA163" s="406"/>
      <c r="AB163" s="291"/>
      <c r="AC163" s="405"/>
      <c r="AD163" s="291"/>
      <c r="AE163" s="405"/>
      <c r="AF163" s="291"/>
      <c r="AG163" s="405"/>
      <c r="AH163" s="291"/>
      <c r="AI163" s="405"/>
      <c r="AJ163" s="291"/>
      <c r="AK163" s="405"/>
      <c r="AL163" s="291"/>
      <c r="AM163" s="406"/>
      <c r="AN163" s="291"/>
      <c r="AO163" s="405"/>
      <c r="AP163" s="291"/>
      <c r="AQ163" s="405"/>
      <c r="AR163" s="291"/>
      <c r="AS163" s="405"/>
      <c r="AT163" s="291"/>
      <c r="AU163" s="405"/>
      <c r="AV163" s="291"/>
      <c r="AW163" s="405"/>
      <c r="AX163" s="291"/>
      <c r="AY163" s="406"/>
      <c r="AZ163" s="291"/>
      <c r="BA163" s="405"/>
      <c r="BB163" s="291"/>
      <c r="BC163" s="405"/>
      <c r="BD163" s="291"/>
      <c r="BE163" s="405"/>
      <c r="BF163" s="291"/>
      <c r="BG163" s="405"/>
      <c r="BH163" s="291"/>
      <c r="BI163" s="405"/>
      <c r="BJ163" s="291"/>
      <c r="BK163" s="406"/>
      <c r="BL163" s="291"/>
      <c r="BM163" s="405"/>
      <c r="BN163" s="291"/>
      <c r="BO163" s="405"/>
      <c r="BP163" s="291"/>
      <c r="BQ163" s="405"/>
      <c r="BR163" s="291"/>
      <c r="BS163" s="405"/>
      <c r="BT163" s="291"/>
      <c r="BU163" s="405"/>
      <c r="BV163" s="291"/>
      <c r="BW163" s="406"/>
      <c r="BX163" s="291"/>
      <c r="BY163" s="405"/>
      <c r="BZ163" s="291"/>
      <c r="CA163" s="405"/>
      <c r="CB163" s="291"/>
      <c r="CC163" s="405"/>
      <c r="CD163" s="291"/>
      <c r="CE163" s="405"/>
      <c r="CF163" s="291"/>
      <c r="CG163" s="405"/>
      <c r="CH163" s="291"/>
      <c r="CI163" s="406"/>
      <c r="CJ163" s="291"/>
      <c r="CK163" s="405"/>
      <c r="CL163" s="291"/>
      <c r="CM163" s="405"/>
      <c r="CN163" s="291"/>
      <c r="CO163" s="405"/>
      <c r="CP163" s="291"/>
      <c r="CQ163" s="405"/>
      <c r="CR163" s="291"/>
      <c r="CS163" s="405"/>
      <c r="CT163" s="291"/>
      <c r="CU163" s="406"/>
      <c r="CV163" s="291"/>
      <c r="CW163" s="405"/>
      <c r="CX163" s="291"/>
      <c r="CY163" s="405"/>
      <c r="CZ163" s="291"/>
      <c r="DA163" s="405"/>
      <c r="DB163" s="291"/>
      <c r="DC163" s="405"/>
      <c r="DD163" s="291"/>
      <c r="DE163" s="405"/>
      <c r="DF163" s="291"/>
      <c r="DG163" s="406"/>
      <c r="DH163" s="291"/>
      <c r="DI163" s="405"/>
      <c r="DJ163" s="291"/>
      <c r="DK163" s="405"/>
      <c r="DL163" s="291"/>
      <c r="DM163" s="405"/>
      <c r="DN163" s="291"/>
      <c r="DO163" s="405"/>
      <c r="DP163" s="291"/>
      <c r="DQ163" s="405"/>
      <c r="DR163" s="291"/>
      <c r="DS163" s="406"/>
    </row>
    <row r="164" spans="1:123" s="97" customFormat="1">
      <c r="A164" s="376" t="s">
        <v>263</v>
      </c>
      <c r="B164" s="96">
        <f t="shared" si="1919"/>
        <v>0</v>
      </c>
      <c r="C164" s="110"/>
      <c r="D164" s="289"/>
      <c r="E164" s="405"/>
      <c r="F164" s="291"/>
      <c r="G164" s="405"/>
      <c r="H164" s="291"/>
      <c r="I164" s="405"/>
      <c r="J164" s="291"/>
      <c r="K164" s="405"/>
      <c r="L164" s="291"/>
      <c r="M164" s="405"/>
      <c r="N164" s="291"/>
      <c r="O164" s="406"/>
      <c r="P164" s="291"/>
      <c r="Q164" s="405"/>
      <c r="R164" s="291"/>
      <c r="S164" s="405"/>
      <c r="T164" s="291"/>
      <c r="U164" s="405"/>
      <c r="V164" s="291"/>
      <c r="W164" s="405"/>
      <c r="X164" s="291"/>
      <c r="Y164" s="405"/>
      <c r="Z164" s="291"/>
      <c r="AA164" s="406"/>
      <c r="AB164" s="291"/>
      <c r="AC164" s="405"/>
      <c r="AD164" s="291"/>
      <c r="AE164" s="405"/>
      <c r="AF164" s="291"/>
      <c r="AG164" s="405"/>
      <c r="AH164" s="291"/>
      <c r="AI164" s="405"/>
      <c r="AJ164" s="291"/>
      <c r="AK164" s="405"/>
      <c r="AL164" s="291"/>
      <c r="AM164" s="406"/>
      <c r="AN164" s="291"/>
      <c r="AO164" s="405"/>
      <c r="AP164" s="291"/>
      <c r="AQ164" s="405"/>
      <c r="AR164" s="291"/>
      <c r="AS164" s="405"/>
      <c r="AT164" s="291"/>
      <c r="AU164" s="405"/>
      <c r="AV164" s="291"/>
      <c r="AW164" s="405"/>
      <c r="AX164" s="291"/>
      <c r="AY164" s="406"/>
      <c r="AZ164" s="291"/>
      <c r="BA164" s="405"/>
      <c r="BB164" s="291"/>
      <c r="BC164" s="405"/>
      <c r="BD164" s="291"/>
      <c r="BE164" s="405"/>
      <c r="BF164" s="291"/>
      <c r="BG164" s="405"/>
      <c r="BH164" s="291"/>
      <c r="BI164" s="405"/>
      <c r="BJ164" s="291"/>
      <c r="BK164" s="406"/>
      <c r="BL164" s="291"/>
      <c r="BM164" s="405"/>
      <c r="BN164" s="291"/>
      <c r="BO164" s="405"/>
      <c r="BP164" s="291"/>
      <c r="BQ164" s="405"/>
      <c r="BR164" s="291"/>
      <c r="BS164" s="405"/>
      <c r="BT164" s="291"/>
      <c r="BU164" s="405"/>
      <c r="BV164" s="291"/>
      <c r="BW164" s="406"/>
      <c r="BX164" s="291"/>
      <c r="BY164" s="405"/>
      <c r="BZ164" s="291"/>
      <c r="CA164" s="405"/>
      <c r="CB164" s="291"/>
      <c r="CC164" s="405"/>
      <c r="CD164" s="291"/>
      <c r="CE164" s="405"/>
      <c r="CF164" s="291"/>
      <c r="CG164" s="405"/>
      <c r="CH164" s="291"/>
      <c r="CI164" s="406"/>
      <c r="CJ164" s="291"/>
      <c r="CK164" s="405"/>
      <c r="CL164" s="291"/>
      <c r="CM164" s="405"/>
      <c r="CN164" s="291"/>
      <c r="CO164" s="405"/>
      <c r="CP164" s="291"/>
      <c r="CQ164" s="405"/>
      <c r="CR164" s="291"/>
      <c r="CS164" s="405"/>
      <c r="CT164" s="291"/>
      <c r="CU164" s="406"/>
      <c r="CV164" s="291"/>
      <c r="CW164" s="405"/>
      <c r="CX164" s="291"/>
      <c r="CY164" s="405"/>
      <c r="CZ164" s="291"/>
      <c r="DA164" s="405"/>
      <c r="DB164" s="291"/>
      <c r="DC164" s="405"/>
      <c r="DD164" s="291"/>
      <c r="DE164" s="405"/>
      <c r="DF164" s="291"/>
      <c r="DG164" s="406"/>
      <c r="DH164" s="291"/>
      <c r="DI164" s="405"/>
      <c r="DJ164" s="291"/>
      <c r="DK164" s="405"/>
      <c r="DL164" s="291"/>
      <c r="DM164" s="405"/>
      <c r="DN164" s="291"/>
      <c r="DO164" s="405"/>
      <c r="DP164" s="291"/>
      <c r="DQ164" s="405"/>
      <c r="DR164" s="291"/>
      <c r="DS164" s="406"/>
    </row>
    <row r="165" spans="1:123" s="97" customFormat="1">
      <c r="A165" s="376" t="s">
        <v>264</v>
      </c>
      <c r="B165" s="96">
        <f t="shared" si="1919"/>
        <v>0</v>
      </c>
      <c r="C165" s="110"/>
      <c r="D165" s="289"/>
      <c r="E165" s="405"/>
      <c r="F165" s="291"/>
      <c r="G165" s="405"/>
      <c r="H165" s="291"/>
      <c r="I165" s="405"/>
      <c r="J165" s="291"/>
      <c r="K165" s="405"/>
      <c r="L165" s="291"/>
      <c r="M165" s="405"/>
      <c r="N165" s="291"/>
      <c r="O165" s="406"/>
      <c r="P165" s="291"/>
      <c r="Q165" s="405"/>
      <c r="R165" s="291"/>
      <c r="S165" s="405"/>
      <c r="T165" s="291"/>
      <c r="U165" s="405"/>
      <c r="V165" s="291"/>
      <c r="W165" s="405"/>
      <c r="X165" s="291"/>
      <c r="Y165" s="405"/>
      <c r="Z165" s="291"/>
      <c r="AA165" s="406"/>
      <c r="AB165" s="291"/>
      <c r="AC165" s="405"/>
      <c r="AD165" s="291"/>
      <c r="AE165" s="405"/>
      <c r="AF165" s="291"/>
      <c r="AG165" s="405"/>
      <c r="AH165" s="291"/>
      <c r="AI165" s="405"/>
      <c r="AJ165" s="291"/>
      <c r="AK165" s="405"/>
      <c r="AL165" s="291"/>
      <c r="AM165" s="406"/>
      <c r="AN165" s="291"/>
      <c r="AO165" s="405"/>
      <c r="AP165" s="291"/>
      <c r="AQ165" s="405"/>
      <c r="AR165" s="291"/>
      <c r="AS165" s="405"/>
      <c r="AT165" s="291"/>
      <c r="AU165" s="405"/>
      <c r="AV165" s="291"/>
      <c r="AW165" s="405"/>
      <c r="AX165" s="291"/>
      <c r="AY165" s="406"/>
      <c r="AZ165" s="291"/>
      <c r="BA165" s="405"/>
      <c r="BB165" s="291"/>
      <c r="BC165" s="405"/>
      <c r="BD165" s="291"/>
      <c r="BE165" s="405"/>
      <c r="BF165" s="291"/>
      <c r="BG165" s="405"/>
      <c r="BH165" s="291"/>
      <c r="BI165" s="405"/>
      <c r="BJ165" s="291"/>
      <c r="BK165" s="406"/>
      <c r="BL165" s="291"/>
      <c r="BM165" s="405"/>
      <c r="BN165" s="291"/>
      <c r="BO165" s="405"/>
      <c r="BP165" s="291"/>
      <c r="BQ165" s="405"/>
      <c r="BR165" s="291"/>
      <c r="BS165" s="405"/>
      <c r="BT165" s="291"/>
      <c r="BU165" s="405"/>
      <c r="BV165" s="291"/>
      <c r="BW165" s="406"/>
      <c r="BX165" s="291"/>
      <c r="BY165" s="405"/>
      <c r="BZ165" s="291"/>
      <c r="CA165" s="405"/>
      <c r="CB165" s="291"/>
      <c r="CC165" s="405"/>
      <c r="CD165" s="291"/>
      <c r="CE165" s="405"/>
      <c r="CF165" s="291"/>
      <c r="CG165" s="405"/>
      <c r="CH165" s="291"/>
      <c r="CI165" s="406"/>
      <c r="CJ165" s="291"/>
      <c r="CK165" s="405"/>
      <c r="CL165" s="291"/>
      <c r="CM165" s="405"/>
      <c r="CN165" s="291"/>
      <c r="CO165" s="405"/>
      <c r="CP165" s="291"/>
      <c r="CQ165" s="405"/>
      <c r="CR165" s="291"/>
      <c r="CS165" s="405"/>
      <c r="CT165" s="291"/>
      <c r="CU165" s="406"/>
      <c r="CV165" s="291"/>
      <c r="CW165" s="405"/>
      <c r="CX165" s="291"/>
      <c r="CY165" s="405"/>
      <c r="CZ165" s="291"/>
      <c r="DA165" s="405"/>
      <c r="DB165" s="291"/>
      <c r="DC165" s="405"/>
      <c r="DD165" s="291"/>
      <c r="DE165" s="405"/>
      <c r="DF165" s="291"/>
      <c r="DG165" s="406"/>
      <c r="DH165" s="291"/>
      <c r="DI165" s="405"/>
      <c r="DJ165" s="291"/>
      <c r="DK165" s="405"/>
      <c r="DL165" s="291"/>
      <c r="DM165" s="405"/>
      <c r="DN165" s="291"/>
      <c r="DO165" s="405"/>
      <c r="DP165" s="291"/>
      <c r="DQ165" s="405"/>
      <c r="DR165" s="291"/>
      <c r="DS165" s="406"/>
    </row>
    <row r="166" spans="1:123" s="97" customFormat="1">
      <c r="A166" s="376" t="s">
        <v>265</v>
      </c>
      <c r="B166" s="96">
        <f t="shared" si="1919"/>
        <v>0</v>
      </c>
      <c r="C166" s="110"/>
      <c r="D166" s="289"/>
      <c r="E166" s="405"/>
      <c r="F166" s="291"/>
      <c r="G166" s="405"/>
      <c r="H166" s="291"/>
      <c r="I166" s="405"/>
      <c r="J166" s="291"/>
      <c r="K166" s="405"/>
      <c r="L166" s="291"/>
      <c r="M166" s="405"/>
      <c r="N166" s="291"/>
      <c r="O166" s="406"/>
      <c r="P166" s="291"/>
      <c r="Q166" s="405"/>
      <c r="R166" s="291"/>
      <c r="S166" s="405"/>
      <c r="T166" s="291"/>
      <c r="U166" s="405"/>
      <c r="V166" s="291"/>
      <c r="W166" s="405"/>
      <c r="X166" s="291"/>
      <c r="Y166" s="405"/>
      <c r="Z166" s="291"/>
      <c r="AA166" s="406"/>
      <c r="AB166" s="291"/>
      <c r="AC166" s="405"/>
      <c r="AD166" s="291"/>
      <c r="AE166" s="405"/>
      <c r="AF166" s="291"/>
      <c r="AG166" s="405"/>
      <c r="AH166" s="291"/>
      <c r="AI166" s="405"/>
      <c r="AJ166" s="291"/>
      <c r="AK166" s="405"/>
      <c r="AL166" s="291"/>
      <c r="AM166" s="406"/>
      <c r="AN166" s="291"/>
      <c r="AO166" s="405"/>
      <c r="AP166" s="291"/>
      <c r="AQ166" s="405"/>
      <c r="AR166" s="291"/>
      <c r="AS166" s="405"/>
      <c r="AT166" s="291"/>
      <c r="AU166" s="405"/>
      <c r="AV166" s="291"/>
      <c r="AW166" s="405"/>
      <c r="AX166" s="291"/>
      <c r="AY166" s="406"/>
      <c r="AZ166" s="291"/>
      <c r="BA166" s="405"/>
      <c r="BB166" s="291"/>
      <c r="BC166" s="405"/>
      <c r="BD166" s="291"/>
      <c r="BE166" s="405"/>
      <c r="BF166" s="291"/>
      <c r="BG166" s="405"/>
      <c r="BH166" s="291"/>
      <c r="BI166" s="405"/>
      <c r="BJ166" s="291"/>
      <c r="BK166" s="406"/>
      <c r="BL166" s="291"/>
      <c r="BM166" s="405"/>
      <c r="BN166" s="291"/>
      <c r="BO166" s="405"/>
      <c r="BP166" s="291"/>
      <c r="BQ166" s="405"/>
      <c r="BR166" s="291"/>
      <c r="BS166" s="405"/>
      <c r="BT166" s="291"/>
      <c r="BU166" s="405"/>
      <c r="BV166" s="291"/>
      <c r="BW166" s="406"/>
      <c r="BX166" s="291"/>
      <c r="BY166" s="405"/>
      <c r="BZ166" s="291"/>
      <c r="CA166" s="405"/>
      <c r="CB166" s="291"/>
      <c r="CC166" s="405"/>
      <c r="CD166" s="291"/>
      <c r="CE166" s="405"/>
      <c r="CF166" s="291"/>
      <c r="CG166" s="405"/>
      <c r="CH166" s="291"/>
      <c r="CI166" s="406"/>
      <c r="CJ166" s="291"/>
      <c r="CK166" s="405"/>
      <c r="CL166" s="291"/>
      <c r="CM166" s="405"/>
      <c r="CN166" s="291"/>
      <c r="CO166" s="405"/>
      <c r="CP166" s="291"/>
      <c r="CQ166" s="405"/>
      <c r="CR166" s="291"/>
      <c r="CS166" s="405"/>
      <c r="CT166" s="291"/>
      <c r="CU166" s="406"/>
      <c r="CV166" s="291"/>
      <c r="CW166" s="405"/>
      <c r="CX166" s="291"/>
      <c r="CY166" s="405"/>
      <c r="CZ166" s="291"/>
      <c r="DA166" s="405"/>
      <c r="DB166" s="291"/>
      <c r="DC166" s="405"/>
      <c r="DD166" s="291"/>
      <c r="DE166" s="405"/>
      <c r="DF166" s="291"/>
      <c r="DG166" s="406"/>
      <c r="DH166" s="291"/>
      <c r="DI166" s="405"/>
      <c r="DJ166" s="291"/>
      <c r="DK166" s="405"/>
      <c r="DL166" s="291"/>
      <c r="DM166" s="405"/>
      <c r="DN166" s="291"/>
      <c r="DO166" s="405"/>
      <c r="DP166" s="291"/>
      <c r="DQ166" s="405"/>
      <c r="DR166" s="291"/>
      <c r="DS166" s="406"/>
    </row>
    <row r="167" spans="1:123" s="97" customFormat="1">
      <c r="A167" s="376" t="s">
        <v>266</v>
      </c>
      <c r="B167" s="96">
        <f t="shared" si="1919"/>
        <v>0</v>
      </c>
      <c r="C167" s="110"/>
      <c r="D167" s="289"/>
      <c r="E167" s="405"/>
      <c r="F167" s="291"/>
      <c r="G167" s="405"/>
      <c r="H167" s="291"/>
      <c r="I167" s="405"/>
      <c r="J167" s="291"/>
      <c r="K167" s="405"/>
      <c r="L167" s="291"/>
      <c r="M167" s="405"/>
      <c r="N167" s="291"/>
      <c r="O167" s="406"/>
      <c r="P167" s="291"/>
      <c r="Q167" s="405"/>
      <c r="R167" s="291"/>
      <c r="S167" s="405"/>
      <c r="T167" s="291"/>
      <c r="U167" s="405"/>
      <c r="V167" s="291"/>
      <c r="W167" s="405"/>
      <c r="X167" s="291"/>
      <c r="Y167" s="405"/>
      <c r="Z167" s="291"/>
      <c r="AA167" s="406"/>
      <c r="AB167" s="291"/>
      <c r="AC167" s="405"/>
      <c r="AD167" s="291"/>
      <c r="AE167" s="405"/>
      <c r="AF167" s="291"/>
      <c r="AG167" s="405"/>
      <c r="AH167" s="291"/>
      <c r="AI167" s="405"/>
      <c r="AJ167" s="291"/>
      <c r="AK167" s="405"/>
      <c r="AL167" s="291"/>
      <c r="AM167" s="406"/>
      <c r="AN167" s="291"/>
      <c r="AO167" s="405"/>
      <c r="AP167" s="291"/>
      <c r="AQ167" s="405"/>
      <c r="AR167" s="291"/>
      <c r="AS167" s="405"/>
      <c r="AT167" s="291"/>
      <c r="AU167" s="405"/>
      <c r="AV167" s="291"/>
      <c r="AW167" s="405"/>
      <c r="AX167" s="291"/>
      <c r="AY167" s="406"/>
      <c r="AZ167" s="291"/>
      <c r="BA167" s="405"/>
      <c r="BB167" s="291"/>
      <c r="BC167" s="405"/>
      <c r="BD167" s="291"/>
      <c r="BE167" s="405"/>
      <c r="BF167" s="291"/>
      <c r="BG167" s="405"/>
      <c r="BH167" s="291"/>
      <c r="BI167" s="405"/>
      <c r="BJ167" s="291"/>
      <c r="BK167" s="406"/>
      <c r="BL167" s="291"/>
      <c r="BM167" s="405"/>
      <c r="BN167" s="291"/>
      <c r="BO167" s="405"/>
      <c r="BP167" s="291"/>
      <c r="BQ167" s="405"/>
      <c r="BR167" s="291"/>
      <c r="BS167" s="405"/>
      <c r="BT167" s="291"/>
      <c r="BU167" s="405"/>
      <c r="BV167" s="291"/>
      <c r="BW167" s="406"/>
      <c r="BX167" s="291"/>
      <c r="BY167" s="405"/>
      <c r="BZ167" s="291"/>
      <c r="CA167" s="405"/>
      <c r="CB167" s="291"/>
      <c r="CC167" s="405"/>
      <c r="CD167" s="291"/>
      <c r="CE167" s="405"/>
      <c r="CF167" s="291"/>
      <c r="CG167" s="405"/>
      <c r="CH167" s="291"/>
      <c r="CI167" s="406"/>
      <c r="CJ167" s="291"/>
      <c r="CK167" s="405"/>
      <c r="CL167" s="291"/>
      <c r="CM167" s="405"/>
      <c r="CN167" s="291"/>
      <c r="CO167" s="405"/>
      <c r="CP167" s="291"/>
      <c r="CQ167" s="405"/>
      <c r="CR167" s="291"/>
      <c r="CS167" s="405"/>
      <c r="CT167" s="291"/>
      <c r="CU167" s="406"/>
      <c r="CV167" s="291"/>
      <c r="CW167" s="405"/>
      <c r="CX167" s="291"/>
      <c r="CY167" s="405"/>
      <c r="CZ167" s="291"/>
      <c r="DA167" s="405"/>
      <c r="DB167" s="291"/>
      <c r="DC167" s="405"/>
      <c r="DD167" s="291"/>
      <c r="DE167" s="405"/>
      <c r="DF167" s="291"/>
      <c r="DG167" s="406"/>
      <c r="DH167" s="291"/>
      <c r="DI167" s="405"/>
      <c r="DJ167" s="291"/>
      <c r="DK167" s="405"/>
      <c r="DL167" s="291"/>
      <c r="DM167" s="405"/>
      <c r="DN167" s="291"/>
      <c r="DO167" s="405"/>
      <c r="DP167" s="291"/>
      <c r="DQ167" s="405"/>
      <c r="DR167" s="291"/>
      <c r="DS167" s="406"/>
    </row>
    <row r="168" spans="1:123" s="97" customFormat="1" hidden="1">
      <c r="A168" s="376"/>
      <c r="B168" s="96"/>
      <c r="C168" s="110"/>
      <c r="D168" s="407"/>
      <c r="E168" s="290"/>
      <c r="F168" s="408"/>
      <c r="G168" s="290"/>
      <c r="H168" s="408"/>
      <c r="I168" s="290"/>
      <c r="J168" s="408"/>
      <c r="K168" s="290"/>
      <c r="L168" s="408"/>
      <c r="M168" s="290"/>
      <c r="N168" s="408"/>
      <c r="O168" s="324"/>
      <c r="P168" s="408"/>
      <c r="Q168" s="290"/>
      <c r="R168" s="408"/>
      <c r="S168" s="290"/>
      <c r="T168" s="408"/>
      <c r="U168" s="290"/>
      <c r="V168" s="408"/>
      <c r="W168" s="290"/>
      <c r="X168" s="408"/>
      <c r="Y168" s="290"/>
      <c r="Z168" s="408"/>
      <c r="AA168" s="324"/>
      <c r="AB168" s="408"/>
      <c r="AC168" s="290"/>
      <c r="AD168" s="408"/>
      <c r="AE168" s="290"/>
      <c r="AF168" s="408"/>
      <c r="AG168" s="290"/>
      <c r="AH168" s="408"/>
      <c r="AI168" s="290"/>
      <c r="AJ168" s="408"/>
      <c r="AK168" s="290"/>
      <c r="AL168" s="408"/>
      <c r="AM168" s="324"/>
      <c r="AN168" s="408"/>
      <c r="AO168" s="290"/>
      <c r="AP168" s="408"/>
      <c r="AQ168" s="290"/>
      <c r="AR168" s="408"/>
      <c r="AS168" s="290"/>
      <c r="AT168" s="408"/>
      <c r="AU168" s="290"/>
      <c r="AV168" s="408"/>
      <c r="AW168" s="290"/>
      <c r="AX168" s="408"/>
      <c r="AY168" s="324"/>
      <c r="AZ168" s="408"/>
      <c r="BA168" s="290"/>
      <c r="BB168" s="408"/>
      <c r="BC168" s="290"/>
      <c r="BD168" s="408"/>
      <c r="BE168" s="290"/>
      <c r="BF168" s="408"/>
      <c r="BG168" s="290"/>
      <c r="BH168" s="408"/>
      <c r="BI168" s="290"/>
      <c r="BJ168" s="408"/>
      <c r="BK168" s="324"/>
      <c r="BL168" s="408"/>
      <c r="BM168" s="290"/>
      <c r="BN168" s="408"/>
      <c r="BO168" s="290"/>
      <c r="BP168" s="408"/>
      <c r="BQ168" s="290"/>
      <c r="BR168" s="408"/>
      <c r="BS168" s="290"/>
      <c r="BT168" s="408"/>
      <c r="BU168" s="290"/>
      <c r="BV168" s="408"/>
      <c r="BW168" s="324"/>
      <c r="BX168" s="408"/>
      <c r="BY168" s="290"/>
      <c r="BZ168" s="408"/>
      <c r="CA168" s="290"/>
      <c r="CB168" s="408"/>
      <c r="CC168" s="290"/>
      <c r="CD168" s="408"/>
      <c r="CE168" s="290"/>
      <c r="CF168" s="408"/>
      <c r="CG168" s="290"/>
      <c r="CH168" s="408"/>
      <c r="CI168" s="324"/>
      <c r="CJ168" s="408"/>
      <c r="CK168" s="290"/>
      <c r="CL168" s="408"/>
      <c r="CM168" s="290"/>
      <c r="CN168" s="408"/>
      <c r="CO168" s="290"/>
      <c r="CP168" s="408"/>
      <c r="CQ168" s="290"/>
      <c r="CR168" s="408"/>
      <c r="CS168" s="290"/>
      <c r="CT168" s="408"/>
      <c r="CU168" s="324"/>
      <c r="CV168" s="408"/>
      <c r="CW168" s="290"/>
      <c r="CX168" s="408"/>
      <c r="CY168" s="290"/>
      <c r="CZ168" s="408"/>
      <c r="DA168" s="290"/>
      <c r="DB168" s="408"/>
      <c r="DC168" s="290"/>
      <c r="DD168" s="408"/>
      <c r="DE168" s="290"/>
      <c r="DF168" s="408"/>
      <c r="DG168" s="324"/>
      <c r="DH168" s="408"/>
      <c r="DI168" s="290"/>
      <c r="DJ168" s="408"/>
      <c r="DK168" s="290"/>
      <c r="DL168" s="408"/>
      <c r="DM168" s="290"/>
      <c r="DN168" s="408"/>
      <c r="DO168" s="290"/>
      <c r="DP168" s="408"/>
      <c r="DQ168" s="290"/>
      <c r="DR168" s="408"/>
      <c r="DS168" s="324"/>
    </row>
    <row r="169" spans="1:123" s="97" customFormat="1" hidden="1">
      <c r="A169" s="376"/>
      <c r="B169" s="96"/>
      <c r="C169" s="110"/>
      <c r="D169" s="407"/>
      <c r="E169" s="290"/>
      <c r="F169" s="408"/>
      <c r="G169" s="290"/>
      <c r="H169" s="408"/>
      <c r="I169" s="290"/>
      <c r="J169" s="408"/>
      <c r="K169" s="290"/>
      <c r="L169" s="408"/>
      <c r="M169" s="290"/>
      <c r="N169" s="408"/>
      <c r="O169" s="324"/>
      <c r="P169" s="408"/>
      <c r="Q169" s="290"/>
      <c r="R169" s="408"/>
      <c r="S169" s="290"/>
      <c r="T169" s="408"/>
      <c r="U169" s="290"/>
      <c r="V169" s="408"/>
      <c r="W169" s="290"/>
      <c r="X169" s="408"/>
      <c r="Y169" s="290"/>
      <c r="Z169" s="408"/>
      <c r="AA169" s="324"/>
      <c r="AB169" s="408"/>
      <c r="AC169" s="290"/>
      <c r="AD169" s="408"/>
      <c r="AE169" s="290"/>
      <c r="AF169" s="408"/>
      <c r="AG169" s="290"/>
      <c r="AH169" s="408"/>
      <c r="AI169" s="290"/>
      <c r="AJ169" s="408"/>
      <c r="AK169" s="290"/>
      <c r="AL169" s="408"/>
      <c r="AM169" s="324"/>
      <c r="AN169" s="408"/>
      <c r="AO169" s="290"/>
      <c r="AP169" s="408"/>
      <c r="AQ169" s="290"/>
      <c r="AR169" s="408"/>
      <c r="AS169" s="290"/>
      <c r="AT169" s="408"/>
      <c r="AU169" s="290"/>
      <c r="AV169" s="408"/>
      <c r="AW169" s="290"/>
      <c r="AX169" s="408"/>
      <c r="AY169" s="324"/>
      <c r="AZ169" s="408"/>
      <c r="BA169" s="290"/>
      <c r="BB169" s="408"/>
      <c r="BC169" s="290"/>
      <c r="BD169" s="408"/>
      <c r="BE169" s="290"/>
      <c r="BF169" s="408"/>
      <c r="BG169" s="290"/>
      <c r="BH169" s="408"/>
      <c r="BI169" s="290"/>
      <c r="BJ169" s="408"/>
      <c r="BK169" s="324"/>
      <c r="BL169" s="408"/>
      <c r="BM169" s="290"/>
      <c r="BN169" s="408"/>
      <c r="BO169" s="290"/>
      <c r="BP169" s="408"/>
      <c r="BQ169" s="290"/>
      <c r="BR169" s="408"/>
      <c r="BS169" s="290"/>
      <c r="BT169" s="408"/>
      <c r="BU169" s="290"/>
      <c r="BV169" s="408"/>
      <c r="BW169" s="324"/>
      <c r="BX169" s="408"/>
      <c r="BY169" s="290"/>
      <c r="BZ169" s="408"/>
      <c r="CA169" s="290"/>
      <c r="CB169" s="408"/>
      <c r="CC169" s="290"/>
      <c r="CD169" s="408"/>
      <c r="CE169" s="290"/>
      <c r="CF169" s="408"/>
      <c r="CG169" s="290"/>
      <c r="CH169" s="408"/>
      <c r="CI169" s="324"/>
      <c r="CJ169" s="408"/>
      <c r="CK169" s="290"/>
      <c r="CL169" s="408"/>
      <c r="CM169" s="290"/>
      <c r="CN169" s="408"/>
      <c r="CO169" s="290"/>
      <c r="CP169" s="408"/>
      <c r="CQ169" s="290"/>
      <c r="CR169" s="408"/>
      <c r="CS169" s="290"/>
      <c r="CT169" s="408"/>
      <c r="CU169" s="324"/>
      <c r="CV169" s="408"/>
      <c r="CW169" s="290"/>
      <c r="CX169" s="408"/>
      <c r="CY169" s="290"/>
      <c r="CZ169" s="408"/>
      <c r="DA169" s="290"/>
      <c r="DB169" s="408"/>
      <c r="DC169" s="290"/>
      <c r="DD169" s="408"/>
      <c r="DE169" s="290"/>
      <c r="DF169" s="408"/>
      <c r="DG169" s="324"/>
      <c r="DH169" s="408"/>
      <c r="DI169" s="290"/>
      <c r="DJ169" s="408"/>
      <c r="DK169" s="290"/>
      <c r="DL169" s="408"/>
      <c r="DM169" s="290"/>
      <c r="DN169" s="408"/>
      <c r="DO169" s="290"/>
      <c r="DP169" s="408"/>
      <c r="DQ169" s="290"/>
      <c r="DR169" s="408"/>
      <c r="DS169" s="324"/>
    </row>
    <row r="170" spans="1:123" s="97" customFormat="1" hidden="1">
      <c r="A170" s="376"/>
      <c r="B170" s="96"/>
      <c r="C170" s="110"/>
      <c r="D170" s="407"/>
      <c r="E170" s="290"/>
      <c r="F170" s="408"/>
      <c r="G170" s="290"/>
      <c r="H170" s="408"/>
      <c r="I170" s="290"/>
      <c r="J170" s="408"/>
      <c r="K170" s="290"/>
      <c r="L170" s="408"/>
      <c r="M170" s="290"/>
      <c r="N170" s="408"/>
      <c r="O170" s="324"/>
      <c r="P170" s="408"/>
      <c r="Q170" s="290"/>
      <c r="R170" s="408"/>
      <c r="S170" s="290"/>
      <c r="T170" s="408"/>
      <c r="U170" s="290"/>
      <c r="V170" s="408"/>
      <c r="W170" s="290"/>
      <c r="X170" s="408"/>
      <c r="Y170" s="290"/>
      <c r="Z170" s="408"/>
      <c r="AA170" s="324"/>
      <c r="AB170" s="408"/>
      <c r="AC170" s="290"/>
      <c r="AD170" s="408"/>
      <c r="AE170" s="290"/>
      <c r="AF170" s="408"/>
      <c r="AG170" s="290"/>
      <c r="AH170" s="408"/>
      <c r="AI170" s="290"/>
      <c r="AJ170" s="408"/>
      <c r="AK170" s="290"/>
      <c r="AL170" s="408"/>
      <c r="AM170" s="324"/>
      <c r="AN170" s="408"/>
      <c r="AO170" s="290"/>
      <c r="AP170" s="408"/>
      <c r="AQ170" s="290"/>
      <c r="AR170" s="408"/>
      <c r="AS170" s="290"/>
      <c r="AT170" s="408"/>
      <c r="AU170" s="290"/>
      <c r="AV170" s="408"/>
      <c r="AW170" s="290"/>
      <c r="AX170" s="408"/>
      <c r="AY170" s="324"/>
      <c r="AZ170" s="408"/>
      <c r="BA170" s="290"/>
      <c r="BB170" s="408"/>
      <c r="BC170" s="290"/>
      <c r="BD170" s="408"/>
      <c r="BE170" s="290"/>
      <c r="BF170" s="408"/>
      <c r="BG170" s="290"/>
      <c r="BH170" s="408"/>
      <c r="BI170" s="290"/>
      <c r="BJ170" s="408"/>
      <c r="BK170" s="324"/>
      <c r="BL170" s="408"/>
      <c r="BM170" s="290"/>
      <c r="BN170" s="408"/>
      <c r="BO170" s="290"/>
      <c r="BP170" s="408"/>
      <c r="BQ170" s="290"/>
      <c r="BR170" s="408"/>
      <c r="BS170" s="290"/>
      <c r="BT170" s="408"/>
      <c r="BU170" s="290"/>
      <c r="BV170" s="408"/>
      <c r="BW170" s="324"/>
      <c r="BX170" s="408"/>
      <c r="BY170" s="290"/>
      <c r="BZ170" s="408"/>
      <c r="CA170" s="290"/>
      <c r="CB170" s="408"/>
      <c r="CC170" s="290"/>
      <c r="CD170" s="408"/>
      <c r="CE170" s="290"/>
      <c r="CF170" s="408"/>
      <c r="CG170" s="290"/>
      <c r="CH170" s="408"/>
      <c r="CI170" s="324"/>
      <c r="CJ170" s="408"/>
      <c r="CK170" s="290"/>
      <c r="CL170" s="408"/>
      <c r="CM170" s="290"/>
      <c r="CN170" s="408"/>
      <c r="CO170" s="290"/>
      <c r="CP170" s="408"/>
      <c r="CQ170" s="290"/>
      <c r="CR170" s="408"/>
      <c r="CS170" s="290"/>
      <c r="CT170" s="408"/>
      <c r="CU170" s="324"/>
      <c r="CV170" s="408"/>
      <c r="CW170" s="290"/>
      <c r="CX170" s="408"/>
      <c r="CY170" s="290"/>
      <c r="CZ170" s="408"/>
      <c r="DA170" s="290"/>
      <c r="DB170" s="408"/>
      <c r="DC170" s="290"/>
      <c r="DD170" s="408"/>
      <c r="DE170" s="290"/>
      <c r="DF170" s="408"/>
      <c r="DG170" s="324"/>
      <c r="DH170" s="408"/>
      <c r="DI170" s="290"/>
      <c r="DJ170" s="408"/>
      <c r="DK170" s="290"/>
      <c r="DL170" s="408"/>
      <c r="DM170" s="290"/>
      <c r="DN170" s="408"/>
      <c r="DO170" s="290"/>
      <c r="DP170" s="408"/>
      <c r="DQ170" s="290"/>
      <c r="DR170" s="408"/>
      <c r="DS170" s="324"/>
    </row>
    <row r="171" spans="1:123" s="97" customFormat="1" hidden="1">
      <c r="A171" s="376"/>
      <c r="B171" s="96"/>
      <c r="C171" s="110"/>
      <c r="D171" s="407"/>
      <c r="E171" s="290"/>
      <c r="F171" s="408"/>
      <c r="G171" s="290"/>
      <c r="H171" s="408"/>
      <c r="I171" s="290"/>
      <c r="J171" s="408"/>
      <c r="K171" s="290"/>
      <c r="L171" s="408"/>
      <c r="M171" s="290"/>
      <c r="N171" s="408"/>
      <c r="O171" s="324"/>
      <c r="P171" s="408"/>
      <c r="Q171" s="290"/>
      <c r="R171" s="408"/>
      <c r="S171" s="290"/>
      <c r="T171" s="408"/>
      <c r="U171" s="290"/>
      <c r="V171" s="408"/>
      <c r="W171" s="290"/>
      <c r="X171" s="408"/>
      <c r="Y171" s="290"/>
      <c r="Z171" s="408"/>
      <c r="AA171" s="324"/>
      <c r="AB171" s="408"/>
      <c r="AC171" s="290"/>
      <c r="AD171" s="408"/>
      <c r="AE171" s="290"/>
      <c r="AF171" s="408"/>
      <c r="AG171" s="290"/>
      <c r="AH171" s="408"/>
      <c r="AI171" s="290"/>
      <c r="AJ171" s="408"/>
      <c r="AK171" s="290"/>
      <c r="AL171" s="408"/>
      <c r="AM171" s="324"/>
      <c r="AN171" s="408"/>
      <c r="AO171" s="290"/>
      <c r="AP171" s="408"/>
      <c r="AQ171" s="290"/>
      <c r="AR171" s="408"/>
      <c r="AS171" s="290"/>
      <c r="AT171" s="408"/>
      <c r="AU171" s="290"/>
      <c r="AV171" s="408"/>
      <c r="AW171" s="290"/>
      <c r="AX171" s="408"/>
      <c r="AY171" s="324"/>
      <c r="AZ171" s="408"/>
      <c r="BA171" s="290"/>
      <c r="BB171" s="408"/>
      <c r="BC171" s="290"/>
      <c r="BD171" s="408"/>
      <c r="BE171" s="290"/>
      <c r="BF171" s="408"/>
      <c r="BG171" s="290"/>
      <c r="BH171" s="408"/>
      <c r="BI171" s="290"/>
      <c r="BJ171" s="408"/>
      <c r="BK171" s="324"/>
      <c r="BL171" s="408"/>
      <c r="BM171" s="290"/>
      <c r="BN171" s="408"/>
      <c r="BO171" s="290"/>
      <c r="BP171" s="408"/>
      <c r="BQ171" s="290"/>
      <c r="BR171" s="408"/>
      <c r="BS171" s="290"/>
      <c r="BT171" s="408"/>
      <c r="BU171" s="290"/>
      <c r="BV171" s="408"/>
      <c r="BW171" s="324"/>
      <c r="BX171" s="408"/>
      <c r="BY171" s="290"/>
      <c r="BZ171" s="408"/>
      <c r="CA171" s="290"/>
      <c r="CB171" s="408"/>
      <c r="CC171" s="290"/>
      <c r="CD171" s="408"/>
      <c r="CE171" s="290"/>
      <c r="CF171" s="408"/>
      <c r="CG171" s="290"/>
      <c r="CH171" s="408"/>
      <c r="CI171" s="324"/>
      <c r="CJ171" s="408"/>
      <c r="CK171" s="290"/>
      <c r="CL171" s="408"/>
      <c r="CM171" s="290"/>
      <c r="CN171" s="408"/>
      <c r="CO171" s="290"/>
      <c r="CP171" s="408"/>
      <c r="CQ171" s="290"/>
      <c r="CR171" s="408"/>
      <c r="CS171" s="290"/>
      <c r="CT171" s="408"/>
      <c r="CU171" s="324"/>
      <c r="CV171" s="408"/>
      <c r="CW171" s="290"/>
      <c r="CX171" s="408"/>
      <c r="CY171" s="290"/>
      <c r="CZ171" s="408"/>
      <c r="DA171" s="290"/>
      <c r="DB171" s="408"/>
      <c r="DC171" s="290"/>
      <c r="DD171" s="408"/>
      <c r="DE171" s="290"/>
      <c r="DF171" s="408"/>
      <c r="DG171" s="324"/>
      <c r="DH171" s="408"/>
      <c r="DI171" s="290"/>
      <c r="DJ171" s="408"/>
      <c r="DK171" s="290"/>
      <c r="DL171" s="408"/>
      <c r="DM171" s="290"/>
      <c r="DN171" s="408"/>
      <c r="DO171" s="290"/>
      <c r="DP171" s="408"/>
      <c r="DQ171" s="290"/>
      <c r="DR171" s="408"/>
      <c r="DS171" s="324"/>
    </row>
    <row r="172" spans="1:123" s="97" customFormat="1" hidden="1">
      <c r="A172" s="376"/>
      <c r="B172" s="96"/>
      <c r="C172" s="110"/>
      <c r="D172" s="407"/>
      <c r="E172" s="290"/>
      <c r="F172" s="408"/>
      <c r="G172" s="290"/>
      <c r="H172" s="408"/>
      <c r="I172" s="290"/>
      <c r="J172" s="408"/>
      <c r="K172" s="290"/>
      <c r="L172" s="408"/>
      <c r="M172" s="290"/>
      <c r="N172" s="408"/>
      <c r="O172" s="324"/>
      <c r="P172" s="408"/>
      <c r="Q172" s="290"/>
      <c r="R172" s="408"/>
      <c r="S172" s="290"/>
      <c r="T172" s="408"/>
      <c r="U172" s="290"/>
      <c r="V172" s="408"/>
      <c r="W172" s="290"/>
      <c r="X172" s="408"/>
      <c r="Y172" s="290"/>
      <c r="Z172" s="408"/>
      <c r="AA172" s="324"/>
      <c r="AB172" s="408"/>
      <c r="AC172" s="290"/>
      <c r="AD172" s="408"/>
      <c r="AE172" s="290"/>
      <c r="AF172" s="408"/>
      <c r="AG172" s="290"/>
      <c r="AH172" s="408"/>
      <c r="AI172" s="290"/>
      <c r="AJ172" s="408"/>
      <c r="AK172" s="290"/>
      <c r="AL172" s="408"/>
      <c r="AM172" s="324"/>
      <c r="AN172" s="408"/>
      <c r="AO172" s="290"/>
      <c r="AP172" s="408"/>
      <c r="AQ172" s="290"/>
      <c r="AR172" s="408"/>
      <c r="AS172" s="290"/>
      <c r="AT172" s="408"/>
      <c r="AU172" s="290"/>
      <c r="AV172" s="408"/>
      <c r="AW172" s="290"/>
      <c r="AX172" s="408"/>
      <c r="AY172" s="324"/>
      <c r="AZ172" s="408"/>
      <c r="BA172" s="290"/>
      <c r="BB172" s="408"/>
      <c r="BC172" s="290"/>
      <c r="BD172" s="408"/>
      <c r="BE172" s="290"/>
      <c r="BF172" s="408"/>
      <c r="BG172" s="290"/>
      <c r="BH172" s="408"/>
      <c r="BI172" s="290"/>
      <c r="BJ172" s="408"/>
      <c r="BK172" s="324"/>
      <c r="BL172" s="408"/>
      <c r="BM172" s="290"/>
      <c r="BN172" s="408"/>
      <c r="BO172" s="290"/>
      <c r="BP172" s="408"/>
      <c r="BQ172" s="290"/>
      <c r="BR172" s="408"/>
      <c r="BS172" s="290"/>
      <c r="BT172" s="408"/>
      <c r="BU172" s="290"/>
      <c r="BV172" s="408"/>
      <c r="BW172" s="324"/>
      <c r="BX172" s="408"/>
      <c r="BY172" s="290"/>
      <c r="BZ172" s="408"/>
      <c r="CA172" s="290"/>
      <c r="CB172" s="408"/>
      <c r="CC172" s="290"/>
      <c r="CD172" s="408"/>
      <c r="CE172" s="290"/>
      <c r="CF172" s="408"/>
      <c r="CG172" s="290"/>
      <c r="CH172" s="408"/>
      <c r="CI172" s="324"/>
      <c r="CJ172" s="408"/>
      <c r="CK172" s="290"/>
      <c r="CL172" s="408"/>
      <c r="CM172" s="290"/>
      <c r="CN172" s="408"/>
      <c r="CO172" s="290"/>
      <c r="CP172" s="408"/>
      <c r="CQ172" s="290"/>
      <c r="CR172" s="408"/>
      <c r="CS172" s="290"/>
      <c r="CT172" s="408"/>
      <c r="CU172" s="324"/>
      <c r="CV172" s="408"/>
      <c r="CW172" s="290"/>
      <c r="CX172" s="408"/>
      <c r="CY172" s="290"/>
      <c r="CZ172" s="408"/>
      <c r="DA172" s="290"/>
      <c r="DB172" s="408"/>
      <c r="DC172" s="290"/>
      <c r="DD172" s="408"/>
      <c r="DE172" s="290"/>
      <c r="DF172" s="408"/>
      <c r="DG172" s="324"/>
      <c r="DH172" s="408"/>
      <c r="DI172" s="290"/>
      <c r="DJ172" s="408"/>
      <c r="DK172" s="290"/>
      <c r="DL172" s="408"/>
      <c r="DM172" s="290"/>
      <c r="DN172" s="408"/>
      <c r="DO172" s="290"/>
      <c r="DP172" s="408"/>
      <c r="DQ172" s="290"/>
      <c r="DR172" s="408"/>
      <c r="DS172" s="324"/>
    </row>
    <row r="173" spans="1:123" s="97" customFormat="1" hidden="1">
      <c r="A173" s="376"/>
      <c r="B173" s="96"/>
      <c r="C173" s="110"/>
      <c r="D173" s="407"/>
      <c r="E173" s="290"/>
      <c r="F173" s="408"/>
      <c r="G173" s="290"/>
      <c r="H173" s="408"/>
      <c r="I173" s="290"/>
      <c r="J173" s="408"/>
      <c r="K173" s="290"/>
      <c r="L173" s="408"/>
      <c r="M173" s="290"/>
      <c r="N173" s="408"/>
      <c r="O173" s="324"/>
      <c r="P173" s="408"/>
      <c r="Q173" s="290"/>
      <c r="R173" s="408"/>
      <c r="S173" s="290"/>
      <c r="T173" s="408"/>
      <c r="U173" s="290"/>
      <c r="V173" s="408"/>
      <c r="W173" s="290"/>
      <c r="X173" s="408"/>
      <c r="Y173" s="290"/>
      <c r="Z173" s="408"/>
      <c r="AA173" s="324"/>
      <c r="AB173" s="408"/>
      <c r="AC173" s="290"/>
      <c r="AD173" s="408"/>
      <c r="AE173" s="290"/>
      <c r="AF173" s="408"/>
      <c r="AG173" s="290"/>
      <c r="AH173" s="408"/>
      <c r="AI173" s="290"/>
      <c r="AJ173" s="408"/>
      <c r="AK173" s="290"/>
      <c r="AL173" s="408"/>
      <c r="AM173" s="324"/>
      <c r="AN173" s="408"/>
      <c r="AO173" s="290"/>
      <c r="AP173" s="408"/>
      <c r="AQ173" s="290"/>
      <c r="AR173" s="408"/>
      <c r="AS173" s="290"/>
      <c r="AT173" s="408"/>
      <c r="AU173" s="290"/>
      <c r="AV173" s="408"/>
      <c r="AW173" s="290"/>
      <c r="AX173" s="408"/>
      <c r="AY173" s="324"/>
      <c r="AZ173" s="408"/>
      <c r="BA173" s="290"/>
      <c r="BB173" s="408"/>
      <c r="BC173" s="290"/>
      <c r="BD173" s="408"/>
      <c r="BE173" s="290"/>
      <c r="BF173" s="408"/>
      <c r="BG173" s="290"/>
      <c r="BH173" s="408"/>
      <c r="BI173" s="290"/>
      <c r="BJ173" s="408"/>
      <c r="BK173" s="324"/>
      <c r="BL173" s="408"/>
      <c r="BM173" s="290"/>
      <c r="BN173" s="408"/>
      <c r="BO173" s="290"/>
      <c r="BP173" s="408"/>
      <c r="BQ173" s="290"/>
      <c r="BR173" s="408"/>
      <c r="BS173" s="290"/>
      <c r="BT173" s="408"/>
      <c r="BU173" s="290"/>
      <c r="BV173" s="408"/>
      <c r="BW173" s="324"/>
      <c r="BX173" s="408"/>
      <c r="BY173" s="290"/>
      <c r="BZ173" s="408"/>
      <c r="CA173" s="290"/>
      <c r="CB173" s="408"/>
      <c r="CC173" s="290"/>
      <c r="CD173" s="408"/>
      <c r="CE173" s="290"/>
      <c r="CF173" s="408"/>
      <c r="CG173" s="290"/>
      <c r="CH173" s="408"/>
      <c r="CI173" s="324"/>
      <c r="CJ173" s="408"/>
      <c r="CK173" s="290"/>
      <c r="CL173" s="408"/>
      <c r="CM173" s="290"/>
      <c r="CN173" s="408"/>
      <c r="CO173" s="290"/>
      <c r="CP173" s="408"/>
      <c r="CQ173" s="290"/>
      <c r="CR173" s="408"/>
      <c r="CS173" s="290"/>
      <c r="CT173" s="408"/>
      <c r="CU173" s="324"/>
      <c r="CV173" s="408"/>
      <c r="CW173" s="290"/>
      <c r="CX173" s="408"/>
      <c r="CY173" s="290"/>
      <c r="CZ173" s="408"/>
      <c r="DA173" s="290"/>
      <c r="DB173" s="408"/>
      <c r="DC173" s="290"/>
      <c r="DD173" s="408"/>
      <c r="DE173" s="290"/>
      <c r="DF173" s="408"/>
      <c r="DG173" s="324"/>
      <c r="DH173" s="408"/>
      <c r="DI173" s="290"/>
      <c r="DJ173" s="408"/>
      <c r="DK173" s="290"/>
      <c r="DL173" s="408"/>
      <c r="DM173" s="290"/>
      <c r="DN173" s="408"/>
      <c r="DO173" s="290"/>
      <c r="DP173" s="408"/>
      <c r="DQ173" s="290"/>
      <c r="DR173" s="408"/>
      <c r="DS173" s="324"/>
    </row>
    <row r="174" spans="1:123" s="97" customFormat="1" hidden="1">
      <c r="A174" s="376"/>
      <c r="B174" s="96"/>
      <c r="C174" s="110"/>
      <c r="D174" s="407"/>
      <c r="E174" s="290"/>
      <c r="F174" s="408"/>
      <c r="G174" s="290"/>
      <c r="H174" s="408"/>
      <c r="I174" s="290"/>
      <c r="J174" s="408"/>
      <c r="K174" s="290"/>
      <c r="L174" s="408"/>
      <c r="M174" s="290"/>
      <c r="N174" s="408"/>
      <c r="O174" s="324"/>
      <c r="P174" s="408"/>
      <c r="Q174" s="290"/>
      <c r="R174" s="408"/>
      <c r="S174" s="290"/>
      <c r="T174" s="408"/>
      <c r="U174" s="290"/>
      <c r="V174" s="408"/>
      <c r="W174" s="290"/>
      <c r="X174" s="408"/>
      <c r="Y174" s="290"/>
      <c r="Z174" s="408"/>
      <c r="AA174" s="324"/>
      <c r="AB174" s="408"/>
      <c r="AC174" s="290"/>
      <c r="AD174" s="408"/>
      <c r="AE174" s="290"/>
      <c r="AF174" s="408"/>
      <c r="AG174" s="290"/>
      <c r="AH174" s="408"/>
      <c r="AI174" s="290"/>
      <c r="AJ174" s="408"/>
      <c r="AK174" s="290"/>
      <c r="AL174" s="408"/>
      <c r="AM174" s="324"/>
      <c r="AN174" s="408"/>
      <c r="AO174" s="290"/>
      <c r="AP174" s="408"/>
      <c r="AQ174" s="290"/>
      <c r="AR174" s="408"/>
      <c r="AS174" s="290"/>
      <c r="AT174" s="408"/>
      <c r="AU174" s="290"/>
      <c r="AV174" s="408"/>
      <c r="AW174" s="290"/>
      <c r="AX174" s="408"/>
      <c r="AY174" s="324"/>
      <c r="AZ174" s="408"/>
      <c r="BA174" s="290"/>
      <c r="BB174" s="408"/>
      <c r="BC174" s="290"/>
      <c r="BD174" s="408"/>
      <c r="BE174" s="290"/>
      <c r="BF174" s="408"/>
      <c r="BG174" s="290"/>
      <c r="BH174" s="408"/>
      <c r="BI174" s="290"/>
      <c r="BJ174" s="408"/>
      <c r="BK174" s="324"/>
      <c r="BL174" s="408"/>
      <c r="BM174" s="290"/>
      <c r="BN174" s="408"/>
      <c r="BO174" s="290"/>
      <c r="BP174" s="408"/>
      <c r="BQ174" s="290"/>
      <c r="BR174" s="408"/>
      <c r="BS174" s="290"/>
      <c r="BT174" s="408"/>
      <c r="BU174" s="290"/>
      <c r="BV174" s="408"/>
      <c r="BW174" s="324"/>
      <c r="BX174" s="408"/>
      <c r="BY174" s="290"/>
      <c r="BZ174" s="408"/>
      <c r="CA174" s="290"/>
      <c r="CB174" s="408"/>
      <c r="CC174" s="290"/>
      <c r="CD174" s="408"/>
      <c r="CE174" s="290"/>
      <c r="CF174" s="408"/>
      <c r="CG174" s="290"/>
      <c r="CH174" s="408"/>
      <c r="CI174" s="324"/>
      <c r="CJ174" s="408"/>
      <c r="CK174" s="290"/>
      <c r="CL174" s="408"/>
      <c r="CM174" s="290"/>
      <c r="CN174" s="408"/>
      <c r="CO174" s="290"/>
      <c r="CP174" s="408"/>
      <c r="CQ174" s="290"/>
      <c r="CR174" s="408"/>
      <c r="CS174" s="290"/>
      <c r="CT174" s="408"/>
      <c r="CU174" s="324"/>
      <c r="CV174" s="408"/>
      <c r="CW174" s="290"/>
      <c r="CX174" s="408"/>
      <c r="CY174" s="290"/>
      <c r="CZ174" s="408"/>
      <c r="DA174" s="290"/>
      <c r="DB174" s="408"/>
      <c r="DC174" s="290"/>
      <c r="DD174" s="408"/>
      <c r="DE174" s="290"/>
      <c r="DF174" s="408"/>
      <c r="DG174" s="324"/>
      <c r="DH174" s="408"/>
      <c r="DI174" s="290"/>
      <c r="DJ174" s="408"/>
      <c r="DK174" s="290"/>
      <c r="DL174" s="408"/>
      <c r="DM174" s="290"/>
      <c r="DN174" s="408"/>
      <c r="DO174" s="290"/>
      <c r="DP174" s="408"/>
      <c r="DQ174" s="290"/>
      <c r="DR174" s="408"/>
      <c r="DS174" s="324"/>
    </row>
    <row r="175" spans="1:123" s="101" customFormat="1">
      <c r="A175" s="375" t="s">
        <v>267</v>
      </c>
      <c r="B175" s="98"/>
      <c r="C175" s="99"/>
      <c r="D175" s="98"/>
      <c r="E175" s="99"/>
      <c r="F175" s="100"/>
      <c r="G175" s="99"/>
      <c r="H175" s="100"/>
      <c r="I175" s="99"/>
      <c r="J175" s="100"/>
      <c r="K175" s="99"/>
      <c r="L175" s="100"/>
      <c r="M175" s="99"/>
      <c r="N175" s="100"/>
      <c r="O175" s="323"/>
      <c r="P175" s="100"/>
      <c r="Q175" s="99"/>
      <c r="R175" s="100"/>
      <c r="S175" s="99"/>
      <c r="T175" s="100"/>
      <c r="U175" s="99"/>
      <c r="V175" s="100"/>
      <c r="W175" s="99"/>
      <c r="X175" s="100"/>
      <c r="Y175" s="99"/>
      <c r="Z175" s="100"/>
      <c r="AA175" s="323"/>
      <c r="AB175" s="100"/>
      <c r="AC175" s="99"/>
      <c r="AD175" s="100"/>
      <c r="AE175" s="99"/>
      <c r="AF175" s="100"/>
      <c r="AG175" s="99"/>
      <c r="AH175" s="100"/>
      <c r="AI175" s="99"/>
      <c r="AJ175" s="100"/>
      <c r="AK175" s="99"/>
      <c r="AL175" s="100"/>
      <c r="AM175" s="323"/>
      <c r="AN175" s="100"/>
      <c r="AO175" s="99"/>
      <c r="AP175" s="100"/>
      <c r="AQ175" s="99"/>
      <c r="AR175" s="100"/>
      <c r="AS175" s="99"/>
      <c r="AT175" s="100"/>
      <c r="AU175" s="99"/>
      <c r="AV175" s="100"/>
      <c r="AW175" s="99"/>
      <c r="AX175" s="100"/>
      <c r="AY175" s="323"/>
      <c r="AZ175" s="100"/>
      <c r="BA175" s="99"/>
      <c r="BB175" s="100"/>
      <c r="BC175" s="99"/>
      <c r="BD175" s="100"/>
      <c r="BE175" s="99"/>
      <c r="BF175" s="100"/>
      <c r="BG175" s="99"/>
      <c r="BH175" s="100"/>
      <c r="BI175" s="99"/>
      <c r="BJ175" s="100"/>
      <c r="BK175" s="323"/>
      <c r="BL175" s="100"/>
      <c r="BM175" s="99"/>
      <c r="BN175" s="100"/>
      <c r="BO175" s="99"/>
      <c r="BP175" s="100"/>
      <c r="BQ175" s="99"/>
      <c r="BR175" s="100"/>
      <c r="BS175" s="99"/>
      <c r="BT175" s="100"/>
      <c r="BU175" s="99"/>
      <c r="BV175" s="100"/>
      <c r="BW175" s="323"/>
      <c r="BX175" s="100"/>
      <c r="BY175" s="99"/>
      <c r="BZ175" s="100"/>
      <c r="CA175" s="99"/>
      <c r="CB175" s="100"/>
      <c r="CC175" s="99"/>
      <c r="CD175" s="100"/>
      <c r="CE175" s="99"/>
      <c r="CF175" s="100"/>
      <c r="CG175" s="99"/>
      <c r="CH175" s="100"/>
      <c r="CI175" s="323"/>
      <c r="CJ175" s="100"/>
      <c r="CK175" s="99"/>
      <c r="CL175" s="100"/>
      <c r="CM175" s="99"/>
      <c r="CN175" s="100"/>
      <c r="CO175" s="99"/>
      <c r="CP175" s="100"/>
      <c r="CQ175" s="99"/>
      <c r="CR175" s="100"/>
      <c r="CS175" s="99"/>
      <c r="CT175" s="100"/>
      <c r="CU175" s="323"/>
      <c r="CV175" s="100"/>
      <c r="CW175" s="99"/>
      <c r="CX175" s="100"/>
      <c r="CY175" s="99"/>
      <c r="CZ175" s="100"/>
      <c r="DA175" s="99"/>
      <c r="DB175" s="100"/>
      <c r="DC175" s="99"/>
      <c r="DD175" s="100"/>
      <c r="DE175" s="99"/>
      <c r="DF175" s="100"/>
      <c r="DG175" s="323"/>
      <c r="DH175" s="100"/>
      <c r="DI175" s="99"/>
      <c r="DJ175" s="100"/>
      <c r="DK175" s="99"/>
      <c r="DL175" s="100"/>
      <c r="DM175" s="99"/>
      <c r="DN175" s="100"/>
      <c r="DO175" s="99"/>
      <c r="DP175" s="100"/>
      <c r="DQ175" s="99"/>
      <c r="DR175" s="100"/>
      <c r="DS175" s="323"/>
    </row>
    <row r="176" spans="1:123" s="97" customFormat="1">
      <c r="A176" s="376" t="s">
        <v>268</v>
      </c>
      <c r="B176" s="96">
        <f t="shared" si="1919"/>
        <v>0</v>
      </c>
      <c r="C176" s="110"/>
      <c r="D176" s="289"/>
      <c r="E176" s="405"/>
      <c r="F176" s="291"/>
      <c r="G176" s="405"/>
      <c r="H176" s="291"/>
      <c r="I176" s="405"/>
      <c r="J176" s="291"/>
      <c r="K176" s="405"/>
      <c r="L176" s="291"/>
      <c r="M176" s="405"/>
      <c r="N176" s="291"/>
      <c r="O176" s="406"/>
      <c r="P176" s="291"/>
      <c r="Q176" s="405"/>
      <c r="R176" s="291"/>
      <c r="S176" s="405"/>
      <c r="T176" s="291"/>
      <c r="U176" s="405"/>
      <c r="V176" s="291"/>
      <c r="W176" s="405"/>
      <c r="X176" s="291"/>
      <c r="Y176" s="405"/>
      <c r="Z176" s="291"/>
      <c r="AA176" s="406"/>
      <c r="AB176" s="291"/>
      <c r="AC176" s="405"/>
      <c r="AD176" s="291"/>
      <c r="AE176" s="405"/>
      <c r="AF176" s="291"/>
      <c r="AG176" s="405"/>
      <c r="AH176" s="291"/>
      <c r="AI176" s="405"/>
      <c r="AJ176" s="291"/>
      <c r="AK176" s="405"/>
      <c r="AL176" s="291"/>
      <c r="AM176" s="406"/>
      <c r="AN176" s="291"/>
      <c r="AO176" s="405"/>
      <c r="AP176" s="291"/>
      <c r="AQ176" s="405"/>
      <c r="AR176" s="291"/>
      <c r="AS176" s="405"/>
      <c r="AT176" s="291"/>
      <c r="AU176" s="405"/>
      <c r="AV176" s="291"/>
      <c r="AW176" s="405"/>
      <c r="AX176" s="291"/>
      <c r="AY176" s="406"/>
      <c r="AZ176" s="291"/>
      <c r="BA176" s="405"/>
      <c r="BB176" s="291"/>
      <c r="BC176" s="405"/>
      <c r="BD176" s="291"/>
      <c r="BE176" s="405"/>
      <c r="BF176" s="291"/>
      <c r="BG176" s="405"/>
      <c r="BH176" s="291"/>
      <c r="BI176" s="405"/>
      <c r="BJ176" s="291"/>
      <c r="BK176" s="406"/>
      <c r="BL176" s="291"/>
      <c r="BM176" s="405"/>
      <c r="BN176" s="291"/>
      <c r="BO176" s="405"/>
      <c r="BP176" s="291"/>
      <c r="BQ176" s="405"/>
      <c r="BR176" s="291"/>
      <c r="BS176" s="405"/>
      <c r="BT176" s="291"/>
      <c r="BU176" s="405"/>
      <c r="BV176" s="291"/>
      <c r="BW176" s="406"/>
      <c r="BX176" s="291"/>
      <c r="BY176" s="405"/>
      <c r="BZ176" s="291"/>
      <c r="CA176" s="405"/>
      <c r="CB176" s="291"/>
      <c r="CC176" s="405"/>
      <c r="CD176" s="291"/>
      <c r="CE176" s="405"/>
      <c r="CF176" s="291"/>
      <c r="CG176" s="405"/>
      <c r="CH176" s="291"/>
      <c r="CI176" s="406"/>
      <c r="CJ176" s="291"/>
      <c r="CK176" s="405"/>
      <c r="CL176" s="291"/>
      <c r="CM176" s="405"/>
      <c r="CN176" s="291"/>
      <c r="CO176" s="405"/>
      <c r="CP176" s="291"/>
      <c r="CQ176" s="405"/>
      <c r="CR176" s="291"/>
      <c r="CS176" s="405"/>
      <c r="CT176" s="291"/>
      <c r="CU176" s="406"/>
      <c r="CV176" s="291"/>
      <c r="CW176" s="405"/>
      <c r="CX176" s="291"/>
      <c r="CY176" s="405"/>
      <c r="CZ176" s="291"/>
      <c r="DA176" s="405"/>
      <c r="DB176" s="291"/>
      <c r="DC176" s="405"/>
      <c r="DD176" s="291"/>
      <c r="DE176" s="405"/>
      <c r="DF176" s="291"/>
      <c r="DG176" s="406"/>
      <c r="DH176" s="291"/>
      <c r="DI176" s="405"/>
      <c r="DJ176" s="291"/>
      <c r="DK176" s="405"/>
      <c r="DL176" s="291"/>
      <c r="DM176" s="405"/>
      <c r="DN176" s="291"/>
      <c r="DO176" s="405"/>
      <c r="DP176" s="291"/>
      <c r="DQ176" s="405"/>
      <c r="DR176" s="291"/>
      <c r="DS176" s="406"/>
    </row>
    <row r="177" spans="1:123" s="97" customFormat="1">
      <c r="A177" s="376" t="s">
        <v>600</v>
      </c>
      <c r="B177" s="96">
        <f t="shared" si="1919"/>
        <v>0</v>
      </c>
      <c r="C177" s="110"/>
      <c r="D177" s="289"/>
      <c r="E177" s="405"/>
      <c r="F177" s="291"/>
      <c r="G177" s="405"/>
      <c r="H177" s="291"/>
      <c r="I177" s="405"/>
      <c r="J177" s="291"/>
      <c r="K177" s="405"/>
      <c r="L177" s="291"/>
      <c r="M177" s="405"/>
      <c r="N177" s="291"/>
      <c r="O177" s="406"/>
      <c r="P177" s="291"/>
      <c r="Q177" s="405"/>
      <c r="R177" s="291"/>
      <c r="S177" s="405"/>
      <c r="T177" s="291"/>
      <c r="U177" s="405"/>
      <c r="V177" s="291"/>
      <c r="W177" s="405"/>
      <c r="X177" s="291"/>
      <c r="Y177" s="405"/>
      <c r="Z177" s="291"/>
      <c r="AA177" s="406"/>
      <c r="AB177" s="291"/>
      <c r="AC177" s="405"/>
      <c r="AD177" s="291"/>
      <c r="AE177" s="405"/>
      <c r="AF177" s="291"/>
      <c r="AG177" s="405"/>
      <c r="AH177" s="291"/>
      <c r="AI177" s="405"/>
      <c r="AJ177" s="291"/>
      <c r="AK177" s="405"/>
      <c r="AL177" s="291"/>
      <c r="AM177" s="406"/>
      <c r="AN177" s="291"/>
      <c r="AO177" s="405"/>
      <c r="AP177" s="291"/>
      <c r="AQ177" s="405"/>
      <c r="AR177" s="291"/>
      <c r="AS177" s="405"/>
      <c r="AT177" s="291"/>
      <c r="AU177" s="405"/>
      <c r="AV177" s="291"/>
      <c r="AW177" s="405"/>
      <c r="AX177" s="291"/>
      <c r="AY177" s="406"/>
      <c r="AZ177" s="291"/>
      <c r="BA177" s="405"/>
      <c r="BB177" s="291"/>
      <c r="BC177" s="405"/>
      <c r="BD177" s="291"/>
      <c r="BE177" s="405"/>
      <c r="BF177" s="291"/>
      <c r="BG177" s="405"/>
      <c r="BH177" s="291"/>
      <c r="BI177" s="405"/>
      <c r="BJ177" s="291"/>
      <c r="BK177" s="406"/>
      <c r="BL177" s="291"/>
      <c r="BM177" s="405"/>
      <c r="BN177" s="291"/>
      <c r="BO177" s="405"/>
      <c r="BP177" s="291"/>
      <c r="BQ177" s="405"/>
      <c r="BR177" s="291"/>
      <c r="BS177" s="405"/>
      <c r="BT177" s="291"/>
      <c r="BU177" s="405"/>
      <c r="BV177" s="291"/>
      <c r="BW177" s="406"/>
      <c r="BX177" s="291"/>
      <c r="BY177" s="405"/>
      <c r="BZ177" s="291"/>
      <c r="CA177" s="405"/>
      <c r="CB177" s="291"/>
      <c r="CC177" s="405"/>
      <c r="CD177" s="291"/>
      <c r="CE177" s="405"/>
      <c r="CF177" s="291"/>
      <c r="CG177" s="405"/>
      <c r="CH177" s="291"/>
      <c r="CI177" s="406"/>
      <c r="CJ177" s="291"/>
      <c r="CK177" s="405"/>
      <c r="CL177" s="291"/>
      <c r="CM177" s="405"/>
      <c r="CN177" s="291"/>
      <c r="CO177" s="405"/>
      <c r="CP177" s="291"/>
      <c r="CQ177" s="405"/>
      <c r="CR177" s="291"/>
      <c r="CS177" s="405"/>
      <c r="CT177" s="291"/>
      <c r="CU177" s="406"/>
      <c r="CV177" s="291"/>
      <c r="CW177" s="405"/>
      <c r="CX177" s="291"/>
      <c r="CY177" s="405"/>
      <c r="CZ177" s="291"/>
      <c r="DA177" s="405"/>
      <c r="DB177" s="291"/>
      <c r="DC177" s="405"/>
      <c r="DD177" s="291"/>
      <c r="DE177" s="405"/>
      <c r="DF177" s="291"/>
      <c r="DG177" s="406"/>
      <c r="DH177" s="291"/>
      <c r="DI177" s="405"/>
      <c r="DJ177" s="291"/>
      <c r="DK177" s="405"/>
      <c r="DL177" s="291"/>
      <c r="DM177" s="405"/>
      <c r="DN177" s="291"/>
      <c r="DO177" s="405"/>
      <c r="DP177" s="291"/>
      <c r="DQ177" s="405"/>
      <c r="DR177" s="291"/>
      <c r="DS177" s="406"/>
    </row>
    <row r="178" spans="1:123" s="97" customFormat="1">
      <c r="A178" s="376" t="s">
        <v>601</v>
      </c>
      <c r="B178" s="96">
        <f t="shared" si="1919"/>
        <v>0</v>
      </c>
      <c r="C178" s="110"/>
      <c r="D178" s="289"/>
      <c r="E178" s="405"/>
      <c r="F178" s="291"/>
      <c r="G178" s="405"/>
      <c r="H178" s="291"/>
      <c r="I178" s="405"/>
      <c r="J178" s="291"/>
      <c r="K178" s="405"/>
      <c r="L178" s="291"/>
      <c r="M178" s="405"/>
      <c r="N178" s="291"/>
      <c r="O178" s="406"/>
      <c r="P178" s="291"/>
      <c r="Q178" s="405"/>
      <c r="R178" s="291"/>
      <c r="S178" s="405"/>
      <c r="T178" s="291"/>
      <c r="U178" s="405"/>
      <c r="V178" s="291"/>
      <c r="W178" s="405"/>
      <c r="X178" s="291"/>
      <c r="Y178" s="405"/>
      <c r="Z178" s="291"/>
      <c r="AA178" s="406"/>
      <c r="AB178" s="291"/>
      <c r="AC178" s="405"/>
      <c r="AD178" s="291"/>
      <c r="AE178" s="405"/>
      <c r="AF178" s="291"/>
      <c r="AG178" s="405"/>
      <c r="AH178" s="291"/>
      <c r="AI178" s="405"/>
      <c r="AJ178" s="291"/>
      <c r="AK178" s="405"/>
      <c r="AL178" s="291"/>
      <c r="AM178" s="406"/>
      <c r="AN178" s="291"/>
      <c r="AO178" s="405"/>
      <c r="AP178" s="291"/>
      <c r="AQ178" s="405"/>
      <c r="AR178" s="291"/>
      <c r="AS178" s="405"/>
      <c r="AT178" s="291"/>
      <c r="AU178" s="405"/>
      <c r="AV178" s="291"/>
      <c r="AW178" s="405"/>
      <c r="AX178" s="291"/>
      <c r="AY178" s="406"/>
      <c r="AZ178" s="291"/>
      <c r="BA178" s="405"/>
      <c r="BB178" s="291"/>
      <c r="BC178" s="405"/>
      <c r="BD178" s="291"/>
      <c r="BE178" s="405"/>
      <c r="BF178" s="291"/>
      <c r="BG178" s="405"/>
      <c r="BH178" s="291"/>
      <c r="BI178" s="405"/>
      <c r="BJ178" s="291"/>
      <c r="BK178" s="406"/>
      <c r="BL178" s="291"/>
      <c r="BM178" s="405"/>
      <c r="BN178" s="291"/>
      <c r="BO178" s="405"/>
      <c r="BP178" s="291"/>
      <c r="BQ178" s="405"/>
      <c r="BR178" s="291"/>
      <c r="BS178" s="405"/>
      <c r="BT178" s="291"/>
      <c r="BU178" s="405"/>
      <c r="BV178" s="291"/>
      <c r="BW178" s="406"/>
      <c r="BX178" s="291"/>
      <c r="BY178" s="405"/>
      <c r="BZ178" s="291"/>
      <c r="CA178" s="405"/>
      <c r="CB178" s="291"/>
      <c r="CC178" s="405"/>
      <c r="CD178" s="291"/>
      <c r="CE178" s="405"/>
      <c r="CF178" s="291"/>
      <c r="CG178" s="405"/>
      <c r="CH178" s="291"/>
      <c r="CI178" s="406"/>
      <c r="CJ178" s="291"/>
      <c r="CK178" s="405"/>
      <c r="CL178" s="291"/>
      <c r="CM178" s="405"/>
      <c r="CN178" s="291"/>
      <c r="CO178" s="405"/>
      <c r="CP178" s="291"/>
      <c r="CQ178" s="405"/>
      <c r="CR178" s="291"/>
      <c r="CS178" s="405"/>
      <c r="CT178" s="291"/>
      <c r="CU178" s="406"/>
      <c r="CV178" s="291"/>
      <c r="CW178" s="405"/>
      <c r="CX178" s="291"/>
      <c r="CY178" s="405"/>
      <c r="CZ178" s="291"/>
      <c r="DA178" s="405"/>
      <c r="DB178" s="291"/>
      <c r="DC178" s="405"/>
      <c r="DD178" s="291"/>
      <c r="DE178" s="405"/>
      <c r="DF178" s="291"/>
      <c r="DG178" s="406"/>
      <c r="DH178" s="291"/>
      <c r="DI178" s="405"/>
      <c r="DJ178" s="291"/>
      <c r="DK178" s="405"/>
      <c r="DL178" s="291"/>
      <c r="DM178" s="405"/>
      <c r="DN178" s="291"/>
      <c r="DO178" s="405"/>
      <c r="DP178" s="291"/>
      <c r="DQ178" s="405"/>
      <c r="DR178" s="291"/>
      <c r="DS178" s="406"/>
    </row>
    <row r="179" spans="1:123" s="97" customFormat="1">
      <c r="A179" s="376" t="s">
        <v>602</v>
      </c>
      <c r="B179" s="96">
        <f t="shared" si="1919"/>
        <v>0</v>
      </c>
      <c r="C179" s="110"/>
      <c r="D179" s="289"/>
      <c r="E179" s="405"/>
      <c r="F179" s="291"/>
      <c r="G179" s="405"/>
      <c r="H179" s="291"/>
      <c r="I179" s="405"/>
      <c r="J179" s="291"/>
      <c r="K179" s="405"/>
      <c r="L179" s="291"/>
      <c r="M179" s="405"/>
      <c r="N179" s="291"/>
      <c r="O179" s="406"/>
      <c r="P179" s="291"/>
      <c r="Q179" s="405"/>
      <c r="R179" s="291"/>
      <c r="S179" s="405"/>
      <c r="T179" s="291"/>
      <c r="U179" s="405"/>
      <c r="V179" s="291"/>
      <c r="W179" s="405"/>
      <c r="X179" s="291"/>
      <c r="Y179" s="405"/>
      <c r="Z179" s="291"/>
      <c r="AA179" s="406"/>
      <c r="AB179" s="291"/>
      <c r="AC179" s="405"/>
      <c r="AD179" s="291"/>
      <c r="AE179" s="405"/>
      <c r="AF179" s="291"/>
      <c r="AG179" s="405"/>
      <c r="AH179" s="291"/>
      <c r="AI179" s="405"/>
      <c r="AJ179" s="291"/>
      <c r="AK179" s="405"/>
      <c r="AL179" s="291"/>
      <c r="AM179" s="406"/>
      <c r="AN179" s="291"/>
      <c r="AO179" s="405"/>
      <c r="AP179" s="291"/>
      <c r="AQ179" s="405"/>
      <c r="AR179" s="291"/>
      <c r="AS179" s="405"/>
      <c r="AT179" s="291"/>
      <c r="AU179" s="405"/>
      <c r="AV179" s="291"/>
      <c r="AW179" s="405"/>
      <c r="AX179" s="291"/>
      <c r="AY179" s="406"/>
      <c r="AZ179" s="291"/>
      <c r="BA179" s="405"/>
      <c r="BB179" s="291"/>
      <c r="BC179" s="405"/>
      <c r="BD179" s="291"/>
      <c r="BE179" s="405"/>
      <c r="BF179" s="291"/>
      <c r="BG179" s="405"/>
      <c r="BH179" s="291"/>
      <c r="BI179" s="405"/>
      <c r="BJ179" s="291"/>
      <c r="BK179" s="406"/>
      <c r="BL179" s="291"/>
      <c r="BM179" s="405"/>
      <c r="BN179" s="291"/>
      <c r="BO179" s="405"/>
      <c r="BP179" s="291"/>
      <c r="BQ179" s="405"/>
      <c r="BR179" s="291"/>
      <c r="BS179" s="405"/>
      <c r="BT179" s="291"/>
      <c r="BU179" s="405"/>
      <c r="BV179" s="291"/>
      <c r="BW179" s="406"/>
      <c r="BX179" s="291"/>
      <c r="BY179" s="405"/>
      <c r="BZ179" s="291"/>
      <c r="CA179" s="405"/>
      <c r="CB179" s="291"/>
      <c r="CC179" s="405"/>
      <c r="CD179" s="291"/>
      <c r="CE179" s="405"/>
      <c r="CF179" s="291"/>
      <c r="CG179" s="405"/>
      <c r="CH179" s="291"/>
      <c r="CI179" s="406"/>
      <c r="CJ179" s="291"/>
      <c r="CK179" s="405"/>
      <c r="CL179" s="291"/>
      <c r="CM179" s="405"/>
      <c r="CN179" s="291"/>
      <c r="CO179" s="405"/>
      <c r="CP179" s="291"/>
      <c r="CQ179" s="405"/>
      <c r="CR179" s="291"/>
      <c r="CS179" s="405"/>
      <c r="CT179" s="291"/>
      <c r="CU179" s="406"/>
      <c r="CV179" s="291"/>
      <c r="CW179" s="405"/>
      <c r="CX179" s="291"/>
      <c r="CY179" s="405"/>
      <c r="CZ179" s="291"/>
      <c r="DA179" s="405"/>
      <c r="DB179" s="291"/>
      <c r="DC179" s="405"/>
      <c r="DD179" s="291"/>
      <c r="DE179" s="405"/>
      <c r="DF179" s="291"/>
      <c r="DG179" s="406"/>
      <c r="DH179" s="291"/>
      <c r="DI179" s="405"/>
      <c r="DJ179" s="291"/>
      <c r="DK179" s="405"/>
      <c r="DL179" s="291"/>
      <c r="DM179" s="405"/>
      <c r="DN179" s="291"/>
      <c r="DO179" s="405"/>
      <c r="DP179" s="291"/>
      <c r="DQ179" s="405"/>
      <c r="DR179" s="291"/>
      <c r="DS179" s="406"/>
    </row>
    <row r="180" spans="1:123" s="97" customFormat="1">
      <c r="A180" s="376" t="s">
        <v>603</v>
      </c>
      <c r="B180" s="96">
        <f t="shared" si="1919"/>
        <v>0</v>
      </c>
      <c r="C180" s="110"/>
      <c r="D180" s="289"/>
      <c r="E180" s="405"/>
      <c r="F180" s="291"/>
      <c r="G180" s="405"/>
      <c r="H180" s="291"/>
      <c r="I180" s="405"/>
      <c r="J180" s="291"/>
      <c r="K180" s="405"/>
      <c r="L180" s="291"/>
      <c r="M180" s="405"/>
      <c r="N180" s="291"/>
      <c r="O180" s="406"/>
      <c r="P180" s="291"/>
      <c r="Q180" s="405"/>
      <c r="R180" s="291"/>
      <c r="S180" s="405"/>
      <c r="T180" s="291"/>
      <c r="U180" s="405"/>
      <c r="V180" s="291"/>
      <c r="W180" s="405"/>
      <c r="X180" s="291"/>
      <c r="Y180" s="405"/>
      <c r="Z180" s="291"/>
      <c r="AA180" s="406"/>
      <c r="AB180" s="291"/>
      <c r="AC180" s="405"/>
      <c r="AD180" s="291"/>
      <c r="AE180" s="405"/>
      <c r="AF180" s="291"/>
      <c r="AG180" s="405"/>
      <c r="AH180" s="291"/>
      <c r="AI180" s="405"/>
      <c r="AJ180" s="291"/>
      <c r="AK180" s="405"/>
      <c r="AL180" s="291"/>
      <c r="AM180" s="406"/>
      <c r="AN180" s="291"/>
      <c r="AO180" s="405"/>
      <c r="AP180" s="291"/>
      <c r="AQ180" s="405"/>
      <c r="AR180" s="291"/>
      <c r="AS180" s="405"/>
      <c r="AT180" s="291"/>
      <c r="AU180" s="405"/>
      <c r="AV180" s="291"/>
      <c r="AW180" s="405"/>
      <c r="AX180" s="291"/>
      <c r="AY180" s="406"/>
      <c r="AZ180" s="291"/>
      <c r="BA180" s="405"/>
      <c r="BB180" s="291"/>
      <c r="BC180" s="405"/>
      <c r="BD180" s="291"/>
      <c r="BE180" s="405"/>
      <c r="BF180" s="291"/>
      <c r="BG180" s="405"/>
      <c r="BH180" s="291"/>
      <c r="BI180" s="405"/>
      <c r="BJ180" s="291"/>
      <c r="BK180" s="406"/>
      <c r="BL180" s="291"/>
      <c r="BM180" s="405"/>
      <c r="BN180" s="291"/>
      <c r="BO180" s="405"/>
      <c r="BP180" s="291"/>
      <c r="BQ180" s="405"/>
      <c r="BR180" s="291"/>
      <c r="BS180" s="405"/>
      <c r="BT180" s="291"/>
      <c r="BU180" s="405"/>
      <c r="BV180" s="291"/>
      <c r="BW180" s="406"/>
      <c r="BX180" s="291"/>
      <c r="BY180" s="405"/>
      <c r="BZ180" s="291"/>
      <c r="CA180" s="405"/>
      <c r="CB180" s="291"/>
      <c r="CC180" s="405"/>
      <c r="CD180" s="291"/>
      <c r="CE180" s="405"/>
      <c r="CF180" s="291"/>
      <c r="CG180" s="405"/>
      <c r="CH180" s="291"/>
      <c r="CI180" s="406"/>
      <c r="CJ180" s="291"/>
      <c r="CK180" s="405"/>
      <c r="CL180" s="291"/>
      <c r="CM180" s="405"/>
      <c r="CN180" s="291"/>
      <c r="CO180" s="405"/>
      <c r="CP180" s="291"/>
      <c r="CQ180" s="405"/>
      <c r="CR180" s="291"/>
      <c r="CS180" s="405"/>
      <c r="CT180" s="291"/>
      <c r="CU180" s="406"/>
      <c r="CV180" s="291"/>
      <c r="CW180" s="405"/>
      <c r="CX180" s="291"/>
      <c r="CY180" s="405"/>
      <c r="CZ180" s="291"/>
      <c r="DA180" s="405"/>
      <c r="DB180" s="291"/>
      <c r="DC180" s="405"/>
      <c r="DD180" s="291"/>
      <c r="DE180" s="405"/>
      <c r="DF180" s="291"/>
      <c r="DG180" s="406"/>
      <c r="DH180" s="291"/>
      <c r="DI180" s="405"/>
      <c r="DJ180" s="291"/>
      <c r="DK180" s="405"/>
      <c r="DL180" s="291"/>
      <c r="DM180" s="405"/>
      <c r="DN180" s="291"/>
      <c r="DO180" s="405"/>
      <c r="DP180" s="291"/>
      <c r="DQ180" s="405"/>
      <c r="DR180" s="291"/>
      <c r="DS180" s="406"/>
    </row>
    <row r="181" spans="1:123" s="97" customFormat="1">
      <c r="A181" s="376" t="s">
        <v>604</v>
      </c>
      <c r="B181" s="96">
        <f t="shared" si="1919"/>
        <v>0</v>
      </c>
      <c r="C181" s="110"/>
      <c r="D181" s="289"/>
      <c r="E181" s="405"/>
      <c r="F181" s="291"/>
      <c r="G181" s="405"/>
      <c r="H181" s="291"/>
      <c r="I181" s="405"/>
      <c r="J181" s="291"/>
      <c r="K181" s="405"/>
      <c r="L181" s="291"/>
      <c r="M181" s="405"/>
      <c r="N181" s="291"/>
      <c r="O181" s="406"/>
      <c r="P181" s="291"/>
      <c r="Q181" s="405"/>
      <c r="R181" s="291"/>
      <c r="S181" s="405"/>
      <c r="T181" s="291"/>
      <c r="U181" s="405"/>
      <c r="V181" s="291"/>
      <c r="W181" s="405"/>
      <c r="X181" s="291"/>
      <c r="Y181" s="405"/>
      <c r="Z181" s="291"/>
      <c r="AA181" s="406"/>
      <c r="AB181" s="291"/>
      <c r="AC181" s="405"/>
      <c r="AD181" s="291"/>
      <c r="AE181" s="405"/>
      <c r="AF181" s="291"/>
      <c r="AG181" s="405"/>
      <c r="AH181" s="291"/>
      <c r="AI181" s="405"/>
      <c r="AJ181" s="291"/>
      <c r="AK181" s="405"/>
      <c r="AL181" s="291"/>
      <c r="AM181" s="406"/>
      <c r="AN181" s="291"/>
      <c r="AO181" s="405"/>
      <c r="AP181" s="291"/>
      <c r="AQ181" s="405"/>
      <c r="AR181" s="291"/>
      <c r="AS181" s="405"/>
      <c r="AT181" s="291"/>
      <c r="AU181" s="405"/>
      <c r="AV181" s="291"/>
      <c r="AW181" s="405"/>
      <c r="AX181" s="291"/>
      <c r="AY181" s="406"/>
      <c r="AZ181" s="291"/>
      <c r="BA181" s="405"/>
      <c r="BB181" s="291"/>
      <c r="BC181" s="405"/>
      <c r="BD181" s="291"/>
      <c r="BE181" s="405"/>
      <c r="BF181" s="291"/>
      <c r="BG181" s="405"/>
      <c r="BH181" s="291"/>
      <c r="BI181" s="405"/>
      <c r="BJ181" s="291"/>
      <c r="BK181" s="406"/>
      <c r="BL181" s="291"/>
      <c r="BM181" s="405"/>
      <c r="BN181" s="291"/>
      <c r="BO181" s="405"/>
      <c r="BP181" s="291"/>
      <c r="BQ181" s="405"/>
      <c r="BR181" s="291"/>
      <c r="BS181" s="405"/>
      <c r="BT181" s="291"/>
      <c r="BU181" s="405"/>
      <c r="BV181" s="291"/>
      <c r="BW181" s="406"/>
      <c r="BX181" s="291"/>
      <c r="BY181" s="405"/>
      <c r="BZ181" s="291"/>
      <c r="CA181" s="405"/>
      <c r="CB181" s="291"/>
      <c r="CC181" s="405"/>
      <c r="CD181" s="291"/>
      <c r="CE181" s="405"/>
      <c r="CF181" s="291"/>
      <c r="CG181" s="405"/>
      <c r="CH181" s="291"/>
      <c r="CI181" s="406"/>
      <c r="CJ181" s="291"/>
      <c r="CK181" s="405"/>
      <c r="CL181" s="291"/>
      <c r="CM181" s="405"/>
      <c r="CN181" s="291"/>
      <c r="CO181" s="405"/>
      <c r="CP181" s="291"/>
      <c r="CQ181" s="405"/>
      <c r="CR181" s="291"/>
      <c r="CS181" s="405"/>
      <c r="CT181" s="291"/>
      <c r="CU181" s="406"/>
      <c r="CV181" s="291"/>
      <c r="CW181" s="405"/>
      <c r="CX181" s="291"/>
      <c r="CY181" s="405"/>
      <c r="CZ181" s="291"/>
      <c r="DA181" s="405"/>
      <c r="DB181" s="291"/>
      <c r="DC181" s="405"/>
      <c r="DD181" s="291"/>
      <c r="DE181" s="405"/>
      <c r="DF181" s="291"/>
      <c r="DG181" s="406"/>
      <c r="DH181" s="291"/>
      <c r="DI181" s="405"/>
      <c r="DJ181" s="291"/>
      <c r="DK181" s="405"/>
      <c r="DL181" s="291"/>
      <c r="DM181" s="405"/>
      <c r="DN181" s="291"/>
      <c r="DO181" s="405"/>
      <c r="DP181" s="291"/>
      <c r="DQ181" s="405"/>
      <c r="DR181" s="291"/>
      <c r="DS181" s="406"/>
    </row>
    <row r="182" spans="1:123" s="97" customFormat="1">
      <c r="A182" s="376" t="s">
        <v>605</v>
      </c>
      <c r="B182" s="96">
        <f t="shared" si="1919"/>
        <v>0</v>
      </c>
      <c r="C182" s="110"/>
      <c r="D182" s="289"/>
      <c r="E182" s="405"/>
      <c r="F182" s="291"/>
      <c r="G182" s="405"/>
      <c r="H182" s="291"/>
      <c r="I182" s="405"/>
      <c r="J182" s="291"/>
      <c r="K182" s="405"/>
      <c r="L182" s="291"/>
      <c r="M182" s="405"/>
      <c r="N182" s="291"/>
      <c r="O182" s="406"/>
      <c r="P182" s="291"/>
      <c r="Q182" s="405"/>
      <c r="R182" s="291"/>
      <c r="S182" s="405"/>
      <c r="T182" s="291"/>
      <c r="U182" s="405"/>
      <c r="V182" s="291"/>
      <c r="W182" s="405"/>
      <c r="X182" s="291"/>
      <c r="Y182" s="405"/>
      <c r="Z182" s="291"/>
      <c r="AA182" s="406"/>
      <c r="AB182" s="291"/>
      <c r="AC182" s="405"/>
      <c r="AD182" s="291"/>
      <c r="AE182" s="405"/>
      <c r="AF182" s="291"/>
      <c r="AG182" s="405"/>
      <c r="AH182" s="291"/>
      <c r="AI182" s="405"/>
      <c r="AJ182" s="291"/>
      <c r="AK182" s="405"/>
      <c r="AL182" s="291"/>
      <c r="AM182" s="406"/>
      <c r="AN182" s="291"/>
      <c r="AO182" s="405"/>
      <c r="AP182" s="291"/>
      <c r="AQ182" s="405"/>
      <c r="AR182" s="291"/>
      <c r="AS182" s="405"/>
      <c r="AT182" s="291"/>
      <c r="AU182" s="405"/>
      <c r="AV182" s="291"/>
      <c r="AW182" s="405"/>
      <c r="AX182" s="291"/>
      <c r="AY182" s="406"/>
      <c r="AZ182" s="291"/>
      <c r="BA182" s="405"/>
      <c r="BB182" s="291"/>
      <c r="BC182" s="405"/>
      <c r="BD182" s="291"/>
      <c r="BE182" s="405"/>
      <c r="BF182" s="291"/>
      <c r="BG182" s="405"/>
      <c r="BH182" s="291"/>
      <c r="BI182" s="405"/>
      <c r="BJ182" s="291"/>
      <c r="BK182" s="406"/>
      <c r="BL182" s="291"/>
      <c r="BM182" s="405"/>
      <c r="BN182" s="291"/>
      <c r="BO182" s="405"/>
      <c r="BP182" s="291"/>
      <c r="BQ182" s="405"/>
      <c r="BR182" s="291"/>
      <c r="BS182" s="405"/>
      <c r="BT182" s="291"/>
      <c r="BU182" s="405"/>
      <c r="BV182" s="291"/>
      <c r="BW182" s="406"/>
      <c r="BX182" s="291"/>
      <c r="BY182" s="405"/>
      <c r="BZ182" s="291"/>
      <c r="CA182" s="405"/>
      <c r="CB182" s="291"/>
      <c r="CC182" s="405"/>
      <c r="CD182" s="291"/>
      <c r="CE182" s="405"/>
      <c r="CF182" s="291"/>
      <c r="CG182" s="405"/>
      <c r="CH182" s="291"/>
      <c r="CI182" s="406"/>
      <c r="CJ182" s="291"/>
      <c r="CK182" s="405"/>
      <c r="CL182" s="291"/>
      <c r="CM182" s="405"/>
      <c r="CN182" s="291"/>
      <c r="CO182" s="405"/>
      <c r="CP182" s="291"/>
      <c r="CQ182" s="405"/>
      <c r="CR182" s="291"/>
      <c r="CS182" s="405"/>
      <c r="CT182" s="291"/>
      <c r="CU182" s="406"/>
      <c r="CV182" s="291"/>
      <c r="CW182" s="405"/>
      <c r="CX182" s="291"/>
      <c r="CY182" s="405"/>
      <c r="CZ182" s="291"/>
      <c r="DA182" s="405"/>
      <c r="DB182" s="291"/>
      <c r="DC182" s="405"/>
      <c r="DD182" s="291"/>
      <c r="DE182" s="405"/>
      <c r="DF182" s="291"/>
      <c r="DG182" s="406"/>
      <c r="DH182" s="291"/>
      <c r="DI182" s="405"/>
      <c r="DJ182" s="291"/>
      <c r="DK182" s="405"/>
      <c r="DL182" s="291"/>
      <c r="DM182" s="405"/>
      <c r="DN182" s="291"/>
      <c r="DO182" s="405"/>
      <c r="DP182" s="291"/>
      <c r="DQ182" s="405"/>
      <c r="DR182" s="291"/>
      <c r="DS182" s="406"/>
    </row>
    <row r="183" spans="1:123" s="97" customFormat="1">
      <c r="A183" s="376" t="s">
        <v>606</v>
      </c>
      <c r="B183" s="96">
        <f t="shared" si="1919"/>
        <v>0</v>
      </c>
      <c r="C183" s="110"/>
      <c r="D183" s="289"/>
      <c r="E183" s="405"/>
      <c r="F183" s="291"/>
      <c r="G183" s="405"/>
      <c r="H183" s="291"/>
      <c r="I183" s="405"/>
      <c r="J183" s="291"/>
      <c r="K183" s="405"/>
      <c r="L183" s="291"/>
      <c r="M183" s="405"/>
      <c r="N183" s="291"/>
      <c r="O183" s="406"/>
      <c r="P183" s="291"/>
      <c r="Q183" s="405"/>
      <c r="R183" s="291"/>
      <c r="S183" s="405"/>
      <c r="T183" s="291"/>
      <c r="U183" s="405"/>
      <c r="V183" s="291"/>
      <c r="W183" s="405"/>
      <c r="X183" s="291"/>
      <c r="Y183" s="405"/>
      <c r="Z183" s="291"/>
      <c r="AA183" s="406"/>
      <c r="AB183" s="291"/>
      <c r="AC183" s="405"/>
      <c r="AD183" s="291"/>
      <c r="AE183" s="405"/>
      <c r="AF183" s="291"/>
      <c r="AG183" s="405"/>
      <c r="AH183" s="291"/>
      <c r="AI183" s="405"/>
      <c r="AJ183" s="291"/>
      <c r="AK183" s="405"/>
      <c r="AL183" s="291"/>
      <c r="AM183" s="406"/>
      <c r="AN183" s="291"/>
      <c r="AO183" s="405"/>
      <c r="AP183" s="291"/>
      <c r="AQ183" s="405"/>
      <c r="AR183" s="291"/>
      <c r="AS183" s="405"/>
      <c r="AT183" s="291"/>
      <c r="AU183" s="405"/>
      <c r="AV183" s="291"/>
      <c r="AW183" s="405"/>
      <c r="AX183" s="291"/>
      <c r="AY183" s="406"/>
      <c r="AZ183" s="291"/>
      <c r="BA183" s="405"/>
      <c r="BB183" s="291"/>
      <c r="BC183" s="405"/>
      <c r="BD183" s="291"/>
      <c r="BE183" s="405"/>
      <c r="BF183" s="291"/>
      <c r="BG183" s="405"/>
      <c r="BH183" s="291"/>
      <c r="BI183" s="405"/>
      <c r="BJ183" s="291"/>
      <c r="BK183" s="406"/>
      <c r="BL183" s="291"/>
      <c r="BM183" s="405"/>
      <c r="BN183" s="291"/>
      <c r="BO183" s="405"/>
      <c r="BP183" s="291"/>
      <c r="BQ183" s="405"/>
      <c r="BR183" s="291"/>
      <c r="BS183" s="405"/>
      <c r="BT183" s="291"/>
      <c r="BU183" s="405"/>
      <c r="BV183" s="291"/>
      <c r="BW183" s="406"/>
      <c r="BX183" s="291"/>
      <c r="BY183" s="405"/>
      <c r="BZ183" s="291"/>
      <c r="CA183" s="405"/>
      <c r="CB183" s="291"/>
      <c r="CC183" s="405"/>
      <c r="CD183" s="291"/>
      <c r="CE183" s="405"/>
      <c r="CF183" s="291"/>
      <c r="CG183" s="405"/>
      <c r="CH183" s="291"/>
      <c r="CI183" s="406"/>
      <c r="CJ183" s="291"/>
      <c r="CK183" s="405"/>
      <c r="CL183" s="291"/>
      <c r="CM183" s="405"/>
      <c r="CN183" s="291"/>
      <c r="CO183" s="405"/>
      <c r="CP183" s="291"/>
      <c r="CQ183" s="405"/>
      <c r="CR183" s="291"/>
      <c r="CS183" s="405"/>
      <c r="CT183" s="291"/>
      <c r="CU183" s="406"/>
      <c r="CV183" s="291"/>
      <c r="CW183" s="405"/>
      <c r="CX183" s="291"/>
      <c r="CY183" s="405"/>
      <c r="CZ183" s="291"/>
      <c r="DA183" s="405"/>
      <c r="DB183" s="291"/>
      <c r="DC183" s="405"/>
      <c r="DD183" s="291"/>
      <c r="DE183" s="405"/>
      <c r="DF183" s="291"/>
      <c r="DG183" s="406"/>
      <c r="DH183" s="291"/>
      <c r="DI183" s="405"/>
      <c r="DJ183" s="291"/>
      <c r="DK183" s="405"/>
      <c r="DL183" s="291"/>
      <c r="DM183" s="405"/>
      <c r="DN183" s="291"/>
      <c r="DO183" s="405"/>
      <c r="DP183" s="291"/>
      <c r="DQ183" s="405"/>
      <c r="DR183" s="291"/>
      <c r="DS183" s="406"/>
    </row>
    <row r="184" spans="1:123" s="97" customFormat="1">
      <c r="A184" s="376" t="s">
        <v>607</v>
      </c>
      <c r="B184" s="96">
        <f t="shared" si="1919"/>
        <v>0</v>
      </c>
      <c r="C184" s="110"/>
      <c r="D184" s="289"/>
      <c r="E184" s="405"/>
      <c r="F184" s="291"/>
      <c r="G184" s="405"/>
      <c r="H184" s="291"/>
      <c r="I184" s="405"/>
      <c r="J184" s="291"/>
      <c r="K184" s="405"/>
      <c r="L184" s="291"/>
      <c r="M184" s="405"/>
      <c r="N184" s="291"/>
      <c r="O184" s="406"/>
      <c r="P184" s="291"/>
      <c r="Q184" s="405"/>
      <c r="R184" s="291"/>
      <c r="S184" s="405"/>
      <c r="T184" s="291"/>
      <c r="U184" s="405"/>
      <c r="V184" s="291"/>
      <c r="W184" s="405"/>
      <c r="X184" s="291"/>
      <c r="Y184" s="405"/>
      <c r="Z184" s="291"/>
      <c r="AA184" s="406"/>
      <c r="AB184" s="291"/>
      <c r="AC184" s="405"/>
      <c r="AD184" s="291"/>
      <c r="AE184" s="405"/>
      <c r="AF184" s="291"/>
      <c r="AG184" s="405"/>
      <c r="AH184" s="291"/>
      <c r="AI184" s="405"/>
      <c r="AJ184" s="291"/>
      <c r="AK184" s="405"/>
      <c r="AL184" s="291"/>
      <c r="AM184" s="406"/>
      <c r="AN184" s="291"/>
      <c r="AO184" s="405"/>
      <c r="AP184" s="291"/>
      <c r="AQ184" s="405"/>
      <c r="AR184" s="291"/>
      <c r="AS184" s="405"/>
      <c r="AT184" s="291"/>
      <c r="AU184" s="405"/>
      <c r="AV184" s="291"/>
      <c r="AW184" s="405"/>
      <c r="AX184" s="291"/>
      <c r="AY184" s="406"/>
      <c r="AZ184" s="291"/>
      <c r="BA184" s="405"/>
      <c r="BB184" s="291"/>
      <c r="BC184" s="405"/>
      <c r="BD184" s="291"/>
      <c r="BE184" s="405"/>
      <c r="BF184" s="291"/>
      <c r="BG184" s="405"/>
      <c r="BH184" s="291"/>
      <c r="BI184" s="405"/>
      <c r="BJ184" s="291"/>
      <c r="BK184" s="406"/>
      <c r="BL184" s="291"/>
      <c r="BM184" s="405"/>
      <c r="BN184" s="291"/>
      <c r="BO184" s="405"/>
      <c r="BP184" s="291"/>
      <c r="BQ184" s="405"/>
      <c r="BR184" s="291"/>
      <c r="BS184" s="405"/>
      <c r="BT184" s="291"/>
      <c r="BU184" s="405"/>
      <c r="BV184" s="291"/>
      <c r="BW184" s="406"/>
      <c r="BX184" s="291"/>
      <c r="BY184" s="405"/>
      <c r="BZ184" s="291"/>
      <c r="CA184" s="405"/>
      <c r="CB184" s="291"/>
      <c r="CC184" s="405"/>
      <c r="CD184" s="291"/>
      <c r="CE184" s="405"/>
      <c r="CF184" s="291"/>
      <c r="CG184" s="405"/>
      <c r="CH184" s="291"/>
      <c r="CI184" s="406"/>
      <c r="CJ184" s="291"/>
      <c r="CK184" s="405"/>
      <c r="CL184" s="291"/>
      <c r="CM184" s="405"/>
      <c r="CN184" s="291"/>
      <c r="CO184" s="405"/>
      <c r="CP184" s="291"/>
      <c r="CQ184" s="405"/>
      <c r="CR184" s="291"/>
      <c r="CS184" s="405"/>
      <c r="CT184" s="291"/>
      <c r="CU184" s="406"/>
      <c r="CV184" s="291"/>
      <c r="CW184" s="405"/>
      <c r="CX184" s="291"/>
      <c r="CY184" s="405"/>
      <c r="CZ184" s="291"/>
      <c r="DA184" s="405"/>
      <c r="DB184" s="291"/>
      <c r="DC184" s="405"/>
      <c r="DD184" s="291"/>
      <c r="DE184" s="405"/>
      <c r="DF184" s="291"/>
      <c r="DG184" s="406"/>
      <c r="DH184" s="291"/>
      <c r="DI184" s="405"/>
      <c r="DJ184" s="291"/>
      <c r="DK184" s="405"/>
      <c r="DL184" s="291"/>
      <c r="DM184" s="405"/>
      <c r="DN184" s="291"/>
      <c r="DO184" s="405"/>
      <c r="DP184" s="291"/>
      <c r="DQ184" s="405"/>
      <c r="DR184" s="291"/>
      <c r="DS184" s="406"/>
    </row>
    <row r="185" spans="1:123">
      <c r="B185" s="45"/>
      <c r="C185" s="58"/>
      <c r="D185" s="50"/>
      <c r="E185" s="85"/>
      <c r="F185" s="91"/>
      <c r="G185" s="85"/>
      <c r="H185" s="91"/>
      <c r="I185" s="85"/>
      <c r="J185" s="91"/>
      <c r="K185" s="85"/>
      <c r="L185" s="91"/>
      <c r="M185" s="85"/>
      <c r="N185" s="91"/>
      <c r="O185" s="85"/>
      <c r="P185" s="91"/>
      <c r="Q185" s="85"/>
      <c r="R185" s="91"/>
      <c r="S185" s="85"/>
      <c r="T185" s="91"/>
      <c r="U185" s="85"/>
      <c r="V185" s="91"/>
      <c r="W185" s="85"/>
      <c r="X185" s="91"/>
      <c r="Y185" s="85"/>
      <c r="Z185" s="91"/>
      <c r="AA185" s="85"/>
      <c r="AB185" s="91"/>
      <c r="AC185" s="85"/>
      <c r="AD185" s="91"/>
      <c r="AE185" s="85"/>
      <c r="AF185" s="91"/>
      <c r="AG185" s="85"/>
      <c r="AH185" s="91"/>
      <c r="AI185" s="85"/>
      <c r="AJ185" s="91"/>
      <c r="AK185" s="85"/>
      <c r="AL185" s="91"/>
      <c r="AM185" s="85"/>
      <c r="AN185" s="91"/>
      <c r="AO185" s="85"/>
      <c r="AP185" s="91"/>
      <c r="AQ185" s="85"/>
      <c r="AR185" s="91"/>
      <c r="AS185" s="85"/>
      <c r="AT185" s="91"/>
      <c r="AU185" s="85"/>
      <c r="AV185" s="91"/>
      <c r="AW185" s="85"/>
      <c r="AX185" s="91"/>
      <c r="AY185" s="85"/>
      <c r="AZ185" s="91"/>
      <c r="BA185" s="85"/>
      <c r="BB185" s="91"/>
      <c r="BC185" s="85"/>
      <c r="BD185" s="91"/>
      <c r="BE185" s="85"/>
      <c r="BF185" s="91"/>
      <c r="BG185" s="85"/>
      <c r="BH185" s="91"/>
      <c r="BI185" s="85"/>
      <c r="BJ185" s="91"/>
      <c r="BK185" s="51"/>
      <c r="BL185" s="91"/>
      <c r="BM185" s="51"/>
      <c r="BN185" s="91"/>
      <c r="BO185" s="51"/>
      <c r="BP185" s="91"/>
      <c r="BQ185" s="51"/>
      <c r="BR185" s="91"/>
      <c r="BS185" s="51"/>
      <c r="BT185" s="91"/>
      <c r="BU185" s="51"/>
      <c r="BV185" s="91"/>
      <c r="BW185" s="51"/>
      <c r="BX185" s="91"/>
      <c r="BY185" s="51"/>
      <c r="BZ185" s="91"/>
      <c r="CA185" s="51"/>
      <c r="CB185" s="91"/>
      <c r="CC185" s="51"/>
      <c r="CD185" s="91"/>
      <c r="CE185" s="51"/>
      <c r="CF185" s="91"/>
      <c r="CG185" s="51"/>
      <c r="CH185" s="91"/>
      <c r="CI185" s="51"/>
      <c r="CJ185" s="91"/>
      <c r="CK185" s="51"/>
      <c r="CL185" s="91"/>
      <c r="CM185" s="51"/>
      <c r="CN185" s="91"/>
      <c r="CO185" s="51"/>
      <c r="CP185" s="91"/>
      <c r="CQ185" s="51"/>
      <c r="CR185" s="91"/>
      <c r="CS185" s="51"/>
      <c r="CT185" s="91"/>
      <c r="CU185" s="51"/>
      <c r="CV185" s="91"/>
      <c r="CW185" s="51"/>
      <c r="CX185" s="91"/>
      <c r="CY185" s="51"/>
      <c r="CZ185" s="91"/>
      <c r="DA185" s="51"/>
      <c r="DB185" s="91"/>
      <c r="DC185" s="51"/>
      <c r="DD185" s="91"/>
      <c r="DE185" s="51"/>
      <c r="DF185" s="91"/>
      <c r="DG185" s="51"/>
      <c r="DH185" s="91"/>
      <c r="DI185" s="51"/>
      <c r="DJ185" s="91"/>
      <c r="DK185" s="51"/>
      <c r="DL185" s="91"/>
      <c r="DM185" s="51"/>
      <c r="DN185" s="91"/>
      <c r="DO185" s="51"/>
      <c r="DP185" s="91"/>
      <c r="DQ185" s="51"/>
      <c r="DR185" s="91"/>
      <c r="DS185" s="51"/>
    </row>
    <row r="186" spans="1:123">
      <c r="D186" s="48"/>
      <c r="E186" s="85"/>
      <c r="F186" s="91"/>
      <c r="G186" s="85"/>
      <c r="H186" s="92"/>
      <c r="I186" s="86"/>
      <c r="J186" s="92"/>
      <c r="K186" s="86"/>
      <c r="L186" s="92"/>
      <c r="M186" s="86"/>
      <c r="N186" s="92"/>
      <c r="O186" s="86"/>
      <c r="P186" s="92"/>
      <c r="Q186" s="86"/>
      <c r="R186" s="92"/>
      <c r="S186" s="86"/>
      <c r="T186" s="92"/>
      <c r="U186" s="86"/>
      <c r="V186" s="92"/>
      <c r="W186" s="86"/>
      <c r="X186" s="92"/>
      <c r="Y186" s="86"/>
      <c r="Z186" s="92"/>
      <c r="AA186" s="86"/>
      <c r="AB186" s="92"/>
      <c r="AC186" s="86"/>
      <c r="AD186" s="92"/>
      <c r="AE186" s="86"/>
      <c r="AF186" s="92"/>
      <c r="AG186" s="86"/>
      <c r="AH186" s="92"/>
      <c r="AI186" s="86"/>
      <c r="AJ186" s="92"/>
      <c r="AK186" s="86"/>
      <c r="AL186" s="92"/>
      <c r="AM186" s="86"/>
      <c r="AN186" s="92"/>
      <c r="AO186" s="86"/>
      <c r="AP186" s="92"/>
      <c r="AQ186" s="86"/>
      <c r="AR186" s="92"/>
      <c r="AS186" s="86"/>
      <c r="AT186" s="92"/>
      <c r="AU186" s="86"/>
      <c r="AV186" s="92"/>
      <c r="AW186" s="86"/>
      <c r="AX186" s="92"/>
      <c r="AY186" s="86"/>
      <c r="AZ186" s="92"/>
      <c r="BA186" s="86"/>
      <c r="BB186" s="92"/>
      <c r="BC186" s="86"/>
      <c r="BD186" s="92"/>
      <c r="BE186" s="86"/>
      <c r="BF186" s="92"/>
      <c r="BG186" s="86"/>
      <c r="BH186" s="92"/>
      <c r="BI186" s="86"/>
      <c r="BJ186" s="92"/>
      <c r="BK186" s="49"/>
      <c r="BL186" s="92"/>
      <c r="BM186" s="49"/>
      <c r="BN186" s="92"/>
      <c r="BO186" s="49"/>
      <c r="BP186" s="92"/>
      <c r="BQ186" s="49"/>
      <c r="BR186" s="92"/>
      <c r="BS186" s="49"/>
      <c r="BT186" s="92"/>
      <c r="BU186" s="49"/>
      <c r="BV186" s="92"/>
      <c r="BW186" s="49"/>
      <c r="BX186" s="92"/>
      <c r="BY186" s="49"/>
      <c r="BZ186" s="92"/>
      <c r="CA186" s="49"/>
      <c r="CB186" s="92"/>
      <c r="CC186" s="49"/>
      <c r="CD186" s="92"/>
      <c r="CE186" s="49"/>
      <c r="CF186" s="92"/>
      <c r="CG186" s="49"/>
      <c r="CH186" s="92"/>
      <c r="CI186" s="49"/>
      <c r="CJ186" s="92"/>
      <c r="CK186" s="49"/>
      <c r="CL186" s="92"/>
      <c r="CM186" s="49"/>
      <c r="CN186" s="92"/>
      <c r="CO186" s="49"/>
      <c r="CP186" s="92"/>
      <c r="CQ186" s="49"/>
      <c r="CR186" s="92"/>
      <c r="CS186" s="49"/>
      <c r="CT186" s="92"/>
      <c r="CU186" s="49"/>
      <c r="CV186" s="92"/>
      <c r="CW186" s="49"/>
      <c r="CX186" s="92"/>
      <c r="CY186" s="49"/>
      <c r="CZ186" s="92"/>
      <c r="DA186" s="49"/>
      <c r="DB186" s="92"/>
      <c r="DC186" s="49"/>
      <c r="DD186" s="92"/>
      <c r="DE186" s="49"/>
      <c r="DF186" s="92"/>
      <c r="DG186" s="49"/>
      <c r="DH186" s="92"/>
      <c r="DI186" s="49"/>
      <c r="DJ186" s="92"/>
      <c r="DK186" s="49"/>
      <c r="DL186" s="92"/>
      <c r="DM186" s="49"/>
      <c r="DN186" s="92"/>
      <c r="DO186" s="49"/>
      <c r="DP186" s="92"/>
      <c r="DQ186" s="49"/>
      <c r="DR186" s="92"/>
      <c r="DS186" s="49"/>
    </row>
    <row r="187" spans="1:123">
      <c r="D187" s="48"/>
      <c r="E187" s="85"/>
      <c r="F187" s="91"/>
      <c r="G187" s="85"/>
      <c r="H187" s="92"/>
      <c r="I187" s="86"/>
      <c r="J187" s="92"/>
      <c r="K187" s="86"/>
      <c r="L187" s="92"/>
      <c r="M187" s="86"/>
      <c r="N187" s="92"/>
      <c r="O187" s="86"/>
      <c r="P187" s="92"/>
      <c r="Q187" s="86"/>
      <c r="R187" s="92"/>
      <c r="S187" s="86"/>
      <c r="T187" s="92"/>
      <c r="U187" s="86"/>
      <c r="V187" s="92"/>
      <c r="W187" s="86"/>
      <c r="X187" s="92"/>
      <c r="Y187" s="86"/>
      <c r="Z187" s="92"/>
      <c r="AA187" s="86"/>
      <c r="AB187" s="92"/>
      <c r="AC187" s="86"/>
      <c r="AD187" s="92"/>
      <c r="AE187" s="86"/>
      <c r="AF187" s="92"/>
      <c r="AG187" s="86"/>
      <c r="AH187" s="92"/>
      <c r="AI187" s="86"/>
      <c r="AJ187" s="92"/>
      <c r="AK187" s="86"/>
      <c r="AL187" s="92"/>
      <c r="AM187" s="86"/>
      <c r="AN187" s="92"/>
      <c r="AO187" s="86"/>
      <c r="AP187" s="92"/>
      <c r="AQ187" s="86"/>
      <c r="AR187" s="92"/>
      <c r="AS187" s="86"/>
      <c r="AT187" s="92"/>
      <c r="AU187" s="86"/>
      <c r="AV187" s="92"/>
      <c r="AW187" s="86"/>
      <c r="AX187" s="92"/>
      <c r="AY187" s="86"/>
      <c r="AZ187" s="92"/>
      <c r="BA187" s="86"/>
      <c r="BB187" s="92"/>
      <c r="BC187" s="86"/>
      <c r="BD187" s="92"/>
      <c r="BE187" s="86"/>
      <c r="BF187" s="92"/>
      <c r="BG187" s="86"/>
      <c r="BH187" s="92"/>
      <c r="BI187" s="86"/>
      <c r="BJ187" s="92"/>
      <c r="BK187" s="49"/>
      <c r="BL187" s="92"/>
      <c r="BM187" s="49"/>
      <c r="BN187" s="92"/>
      <c r="BO187" s="49"/>
      <c r="BP187" s="92"/>
      <c r="BQ187" s="49"/>
      <c r="BR187" s="92"/>
      <c r="BS187" s="49"/>
      <c r="BT187" s="92"/>
      <c r="BU187" s="49"/>
      <c r="BV187" s="92"/>
      <c r="BW187" s="49"/>
      <c r="BX187" s="92"/>
      <c r="BY187" s="49"/>
      <c r="BZ187" s="92"/>
      <c r="CA187" s="49"/>
      <c r="CB187" s="92"/>
      <c r="CC187" s="49"/>
      <c r="CD187" s="92"/>
      <c r="CE187" s="49"/>
      <c r="CF187" s="92"/>
      <c r="CG187" s="49"/>
      <c r="CH187" s="92"/>
      <c r="CI187" s="49"/>
      <c r="CJ187" s="92"/>
      <c r="CK187" s="49"/>
      <c r="CL187" s="92"/>
      <c r="CM187" s="49"/>
      <c r="CN187" s="92"/>
      <c r="CO187" s="49"/>
      <c r="CP187" s="92"/>
      <c r="CQ187" s="49"/>
      <c r="CR187" s="92"/>
      <c r="CS187" s="49"/>
      <c r="CT187" s="92"/>
      <c r="CU187" s="49"/>
      <c r="CV187" s="92"/>
      <c r="CW187" s="49"/>
      <c r="CX187" s="92"/>
      <c r="CY187" s="49"/>
      <c r="CZ187" s="92"/>
      <c r="DA187" s="49"/>
      <c r="DB187" s="92"/>
      <c r="DC187" s="49"/>
      <c r="DD187" s="92"/>
      <c r="DE187" s="49"/>
      <c r="DF187" s="92"/>
      <c r="DG187" s="49"/>
      <c r="DH187" s="92"/>
      <c r="DI187" s="49"/>
      <c r="DJ187" s="92"/>
      <c r="DK187" s="49"/>
      <c r="DL187" s="92"/>
      <c r="DM187" s="49"/>
      <c r="DN187" s="92"/>
      <c r="DO187" s="49"/>
      <c r="DP187" s="92"/>
      <c r="DQ187" s="49"/>
      <c r="DR187" s="92"/>
      <c r="DS187" s="49"/>
    </row>
    <row r="188" spans="1:123">
      <c r="D188" s="48"/>
      <c r="E188" s="85"/>
      <c r="F188" s="91"/>
      <c r="G188" s="85"/>
      <c r="H188" s="92"/>
      <c r="I188" s="86"/>
      <c r="J188" s="92"/>
      <c r="K188" s="86"/>
      <c r="L188" s="92"/>
      <c r="M188" s="86"/>
      <c r="N188" s="92"/>
      <c r="O188" s="86"/>
      <c r="P188" s="92"/>
      <c r="Q188" s="86"/>
      <c r="R188" s="92"/>
      <c r="S188" s="86"/>
      <c r="T188" s="92"/>
      <c r="U188" s="86"/>
      <c r="V188" s="92"/>
      <c r="W188" s="86"/>
      <c r="X188" s="92"/>
      <c r="Y188" s="86"/>
      <c r="Z188" s="92"/>
      <c r="AA188" s="86"/>
      <c r="AB188" s="92"/>
      <c r="AC188" s="86"/>
      <c r="AD188" s="92"/>
      <c r="AE188" s="86"/>
      <c r="AF188" s="92"/>
      <c r="AG188" s="86"/>
      <c r="AH188" s="92"/>
      <c r="AI188" s="86"/>
      <c r="AJ188" s="92"/>
      <c r="AK188" s="86"/>
      <c r="AL188" s="92"/>
      <c r="AM188" s="86"/>
      <c r="AN188" s="92"/>
      <c r="AO188" s="86"/>
      <c r="AP188" s="92"/>
      <c r="AQ188" s="86"/>
      <c r="AR188" s="92"/>
      <c r="AS188" s="86"/>
      <c r="AT188" s="92"/>
      <c r="AU188" s="86"/>
      <c r="AV188" s="92"/>
      <c r="AW188" s="86"/>
      <c r="AX188" s="92"/>
      <c r="AY188" s="86"/>
      <c r="AZ188" s="92"/>
      <c r="BA188" s="86"/>
      <c r="BB188" s="92"/>
      <c r="BC188" s="86"/>
      <c r="BD188" s="92"/>
      <c r="BE188" s="86"/>
      <c r="BF188" s="92"/>
      <c r="BG188" s="86"/>
      <c r="BH188" s="92"/>
      <c r="BI188" s="86"/>
      <c r="BJ188" s="92"/>
      <c r="BK188" s="49"/>
      <c r="BL188" s="92"/>
      <c r="BM188" s="49"/>
      <c r="BN188" s="92"/>
      <c r="BO188" s="49"/>
      <c r="BP188" s="92"/>
      <c r="BQ188" s="49"/>
      <c r="BR188" s="92"/>
      <c r="BS188" s="49"/>
      <c r="BT188" s="92"/>
      <c r="BU188" s="49"/>
      <c r="BV188" s="92"/>
      <c r="BW188" s="49"/>
      <c r="BX188" s="92"/>
      <c r="BY188" s="49"/>
      <c r="BZ188" s="92"/>
      <c r="CA188" s="49"/>
      <c r="CB188" s="92"/>
      <c r="CC188" s="49"/>
      <c r="CD188" s="92"/>
      <c r="CE188" s="49"/>
      <c r="CF188" s="92"/>
      <c r="CG188" s="49"/>
      <c r="CH188" s="92"/>
      <c r="CI188" s="49"/>
      <c r="CJ188" s="92"/>
      <c r="CK188" s="49"/>
      <c r="CL188" s="92"/>
      <c r="CM188" s="49"/>
      <c r="CN188" s="92"/>
      <c r="CO188" s="49"/>
      <c r="CP188" s="92"/>
      <c r="CQ188" s="49"/>
      <c r="CR188" s="92"/>
      <c r="CS188" s="49"/>
      <c r="CT188" s="92"/>
      <c r="CU188" s="49"/>
      <c r="CV188" s="92"/>
      <c r="CW188" s="49"/>
      <c r="CX188" s="92"/>
      <c r="CY188" s="49"/>
      <c r="CZ188" s="92"/>
      <c r="DA188" s="49"/>
      <c r="DB188" s="92"/>
      <c r="DC188" s="49"/>
      <c r="DD188" s="92"/>
      <c r="DE188" s="49"/>
      <c r="DF188" s="92"/>
      <c r="DG188" s="49"/>
      <c r="DH188" s="92"/>
      <c r="DI188" s="49"/>
      <c r="DJ188" s="92"/>
      <c r="DK188" s="49"/>
      <c r="DL188" s="92"/>
      <c r="DM188" s="49"/>
      <c r="DN188" s="92"/>
      <c r="DO188" s="49"/>
      <c r="DP188" s="92"/>
      <c r="DQ188" s="49"/>
      <c r="DR188" s="92"/>
      <c r="DS188" s="49"/>
    </row>
    <row r="189" spans="1:123">
      <c r="D189" s="48"/>
      <c r="E189" s="85"/>
      <c r="F189" s="91"/>
      <c r="G189" s="85"/>
      <c r="H189" s="92"/>
      <c r="I189" s="86"/>
      <c r="J189" s="92"/>
      <c r="K189" s="86"/>
      <c r="L189" s="92"/>
      <c r="M189" s="86"/>
      <c r="N189" s="92"/>
      <c r="O189" s="86"/>
      <c r="P189" s="92"/>
      <c r="Q189" s="86"/>
      <c r="R189" s="92"/>
      <c r="S189" s="86"/>
      <c r="T189" s="92"/>
      <c r="U189" s="86"/>
      <c r="V189" s="92"/>
      <c r="W189" s="86"/>
      <c r="X189" s="92"/>
      <c r="Y189" s="86"/>
      <c r="Z189" s="92"/>
      <c r="AA189" s="86"/>
      <c r="AB189" s="92"/>
      <c r="AC189" s="86"/>
      <c r="AD189" s="92"/>
      <c r="AE189" s="86"/>
      <c r="AF189" s="92"/>
      <c r="AG189" s="86"/>
      <c r="AH189" s="92"/>
      <c r="AI189" s="86"/>
      <c r="AJ189" s="92"/>
      <c r="AK189" s="86"/>
      <c r="AL189" s="92"/>
      <c r="AM189" s="86"/>
      <c r="AN189" s="92"/>
      <c r="AO189" s="86"/>
      <c r="AP189" s="92"/>
      <c r="AQ189" s="86"/>
      <c r="AR189" s="92"/>
      <c r="AS189" s="86"/>
      <c r="AT189" s="92"/>
      <c r="AU189" s="86"/>
      <c r="AV189" s="92"/>
      <c r="AW189" s="86"/>
      <c r="AX189" s="92"/>
      <c r="AY189" s="86"/>
      <c r="AZ189" s="92"/>
      <c r="BA189" s="86"/>
      <c r="BB189" s="92"/>
      <c r="BC189" s="86"/>
      <c r="BD189" s="92"/>
      <c r="BE189" s="86"/>
      <c r="BF189" s="92"/>
      <c r="BG189" s="86"/>
      <c r="BH189" s="92"/>
      <c r="BI189" s="86"/>
      <c r="BJ189" s="92"/>
      <c r="BK189" s="49"/>
      <c r="BL189" s="92"/>
      <c r="BM189" s="49"/>
      <c r="BN189" s="92"/>
      <c r="BO189" s="49"/>
      <c r="BP189" s="92"/>
      <c r="BQ189" s="49"/>
      <c r="BR189" s="92"/>
      <c r="BS189" s="49"/>
      <c r="BT189" s="92"/>
      <c r="BU189" s="49"/>
      <c r="BV189" s="92"/>
      <c r="BW189" s="49"/>
      <c r="BX189" s="92"/>
      <c r="BY189" s="49"/>
      <c r="BZ189" s="92"/>
      <c r="CA189" s="49"/>
      <c r="CB189" s="92"/>
      <c r="CC189" s="49"/>
      <c r="CD189" s="92"/>
      <c r="CE189" s="49"/>
      <c r="CF189" s="92"/>
      <c r="CG189" s="49"/>
      <c r="CH189" s="92"/>
      <c r="CI189" s="49"/>
      <c r="CJ189" s="92"/>
      <c r="CK189" s="49"/>
      <c r="CL189" s="92"/>
      <c r="CM189" s="49"/>
      <c r="CN189" s="92"/>
      <c r="CO189" s="49"/>
      <c r="CP189" s="92"/>
      <c r="CQ189" s="49"/>
      <c r="CR189" s="92"/>
      <c r="CS189" s="49"/>
      <c r="CT189" s="92"/>
      <c r="CU189" s="49"/>
      <c r="CV189" s="92"/>
      <c r="CW189" s="49"/>
      <c r="CX189" s="92"/>
      <c r="CY189" s="49"/>
      <c r="CZ189" s="92"/>
      <c r="DA189" s="49"/>
      <c r="DB189" s="92"/>
      <c r="DC189" s="49"/>
      <c r="DD189" s="92"/>
      <c r="DE189" s="49"/>
      <c r="DF189" s="92"/>
      <c r="DG189" s="49"/>
      <c r="DH189" s="92"/>
      <c r="DI189" s="49"/>
      <c r="DJ189" s="92"/>
      <c r="DK189" s="49"/>
      <c r="DL189" s="92"/>
      <c r="DM189" s="49"/>
      <c r="DN189" s="92"/>
      <c r="DO189" s="49"/>
      <c r="DP189" s="92"/>
      <c r="DQ189" s="49"/>
      <c r="DR189" s="92"/>
      <c r="DS189" s="49"/>
    </row>
    <row r="190" spans="1:123">
      <c r="D190" s="48"/>
      <c r="E190" s="85"/>
      <c r="F190" s="91"/>
      <c r="G190" s="85"/>
      <c r="H190" s="92"/>
      <c r="I190" s="86"/>
      <c r="J190" s="92"/>
      <c r="K190" s="86"/>
      <c r="L190" s="92"/>
      <c r="M190" s="86"/>
      <c r="N190" s="92"/>
      <c r="O190" s="86"/>
      <c r="P190" s="92"/>
      <c r="Q190" s="86"/>
      <c r="R190" s="92"/>
      <c r="S190" s="86"/>
      <c r="T190" s="92"/>
      <c r="U190" s="86"/>
      <c r="V190" s="92"/>
      <c r="W190" s="86"/>
      <c r="X190" s="92"/>
      <c r="Y190" s="86"/>
      <c r="Z190" s="92"/>
      <c r="AA190" s="86"/>
      <c r="AB190" s="92"/>
      <c r="AC190" s="86"/>
      <c r="AD190" s="92"/>
      <c r="AE190" s="86"/>
      <c r="AF190" s="92"/>
      <c r="AG190" s="86"/>
      <c r="AH190" s="92"/>
      <c r="AI190" s="86"/>
      <c r="AJ190" s="92"/>
      <c r="AK190" s="86"/>
      <c r="AL190" s="92"/>
      <c r="AM190" s="86"/>
      <c r="AN190" s="92"/>
      <c r="AO190" s="86"/>
      <c r="AP190" s="92"/>
      <c r="AQ190" s="86"/>
      <c r="AR190" s="92"/>
      <c r="AS190" s="86"/>
      <c r="AT190" s="92"/>
      <c r="AU190" s="86"/>
      <c r="AV190" s="92"/>
      <c r="AW190" s="86"/>
      <c r="AX190" s="92"/>
      <c r="AY190" s="86"/>
      <c r="AZ190" s="92"/>
      <c r="BA190" s="86"/>
      <c r="BB190" s="92"/>
      <c r="BC190" s="86"/>
      <c r="BD190" s="92"/>
      <c r="BE190" s="86"/>
      <c r="BF190" s="92"/>
      <c r="BG190" s="86"/>
      <c r="BH190" s="92"/>
      <c r="BI190" s="86"/>
      <c r="BJ190" s="92"/>
      <c r="BK190" s="49"/>
      <c r="BL190" s="92"/>
      <c r="BM190" s="49"/>
      <c r="BN190" s="92"/>
      <c r="BO190" s="49"/>
      <c r="BP190" s="92"/>
      <c r="BQ190" s="49"/>
      <c r="BR190" s="92"/>
      <c r="BS190" s="49"/>
      <c r="BT190" s="92"/>
      <c r="BU190" s="49"/>
      <c r="BV190" s="92"/>
      <c r="BW190" s="49"/>
      <c r="BX190" s="92"/>
      <c r="BY190" s="49"/>
      <c r="BZ190" s="92"/>
      <c r="CA190" s="49"/>
      <c r="CB190" s="92"/>
      <c r="CC190" s="49"/>
      <c r="CD190" s="92"/>
      <c r="CE190" s="49"/>
      <c r="CF190" s="92"/>
      <c r="CG190" s="49"/>
      <c r="CH190" s="92"/>
      <c r="CI190" s="49"/>
      <c r="CJ190" s="92"/>
      <c r="CK190" s="49"/>
      <c r="CL190" s="92"/>
      <c r="CM190" s="49"/>
      <c r="CN190" s="92"/>
      <c r="CO190" s="49"/>
      <c r="CP190" s="92"/>
      <c r="CQ190" s="49"/>
      <c r="CR190" s="92"/>
      <c r="CS190" s="49"/>
      <c r="CT190" s="92"/>
      <c r="CU190" s="49"/>
      <c r="CV190" s="92"/>
      <c r="CW190" s="49"/>
      <c r="CX190" s="92"/>
      <c r="CY190" s="49"/>
      <c r="CZ190" s="92"/>
      <c r="DA190" s="49"/>
      <c r="DB190" s="92"/>
      <c r="DC190" s="49"/>
      <c r="DD190" s="92"/>
      <c r="DE190" s="49"/>
      <c r="DF190" s="92"/>
      <c r="DG190" s="49"/>
      <c r="DH190" s="92"/>
      <c r="DI190" s="49"/>
      <c r="DJ190" s="92"/>
      <c r="DK190" s="49"/>
      <c r="DL190" s="92"/>
      <c r="DM190" s="49"/>
      <c r="DN190" s="92"/>
      <c r="DO190" s="49"/>
      <c r="DP190" s="92"/>
      <c r="DQ190" s="49"/>
      <c r="DR190" s="92"/>
      <c r="DS190" s="49"/>
    </row>
    <row r="191" spans="1:123">
      <c r="D191" s="48"/>
      <c r="E191" s="85"/>
      <c r="F191" s="91"/>
      <c r="G191" s="85"/>
      <c r="H191" s="92"/>
      <c r="I191" s="86"/>
      <c r="J191" s="92"/>
      <c r="K191" s="86"/>
      <c r="L191" s="92"/>
      <c r="M191" s="86"/>
      <c r="N191" s="92"/>
      <c r="O191" s="86"/>
      <c r="P191" s="92"/>
      <c r="Q191" s="86"/>
      <c r="R191" s="92"/>
      <c r="S191" s="86"/>
      <c r="T191" s="92"/>
      <c r="U191" s="86"/>
      <c r="V191" s="92"/>
      <c r="W191" s="86"/>
      <c r="X191" s="92"/>
      <c r="Y191" s="86"/>
      <c r="Z191" s="92"/>
      <c r="AA191" s="86"/>
      <c r="AB191" s="92"/>
      <c r="AC191" s="86"/>
      <c r="AD191" s="92"/>
      <c r="AE191" s="86"/>
      <c r="AF191" s="92"/>
      <c r="AG191" s="86"/>
      <c r="AH191" s="92"/>
      <c r="AI191" s="86"/>
      <c r="AJ191" s="92"/>
      <c r="AK191" s="86"/>
      <c r="AL191" s="92"/>
      <c r="AM191" s="86"/>
      <c r="AN191" s="92"/>
      <c r="AO191" s="86"/>
      <c r="AP191" s="92"/>
      <c r="AQ191" s="86"/>
      <c r="AR191" s="92"/>
      <c r="AS191" s="86"/>
      <c r="AT191" s="92"/>
      <c r="AU191" s="86"/>
      <c r="AV191" s="92"/>
      <c r="AW191" s="86"/>
      <c r="AX191" s="92"/>
      <c r="AY191" s="86"/>
      <c r="AZ191" s="92"/>
      <c r="BA191" s="86"/>
      <c r="BB191" s="92"/>
      <c r="BC191" s="86"/>
      <c r="BD191" s="92"/>
      <c r="BE191" s="86"/>
      <c r="BF191" s="92"/>
      <c r="BG191" s="86"/>
      <c r="BH191" s="92"/>
      <c r="BI191" s="86"/>
      <c r="BJ191" s="92"/>
      <c r="BK191" s="49"/>
      <c r="BL191" s="92"/>
      <c r="BM191" s="49"/>
      <c r="BN191" s="92"/>
      <c r="BO191" s="49"/>
      <c r="BP191" s="92"/>
      <c r="BQ191" s="49"/>
      <c r="BR191" s="92"/>
      <c r="BS191" s="49"/>
      <c r="BT191" s="92"/>
      <c r="BU191" s="49"/>
      <c r="BV191" s="92"/>
      <c r="BW191" s="49"/>
      <c r="BX191" s="92"/>
      <c r="BY191" s="49"/>
      <c r="BZ191" s="92"/>
      <c r="CA191" s="49"/>
      <c r="CB191" s="92"/>
      <c r="CC191" s="49"/>
      <c r="CD191" s="92"/>
      <c r="CE191" s="49"/>
      <c r="CF191" s="92"/>
      <c r="CG191" s="49"/>
      <c r="CH191" s="92"/>
      <c r="CI191" s="49"/>
      <c r="CJ191" s="92"/>
      <c r="CK191" s="49"/>
      <c r="CL191" s="92"/>
      <c r="CM191" s="49"/>
      <c r="CN191" s="92"/>
      <c r="CO191" s="49"/>
      <c r="CP191" s="92"/>
      <c r="CQ191" s="49"/>
      <c r="CR191" s="92"/>
      <c r="CS191" s="49"/>
      <c r="CT191" s="92"/>
      <c r="CU191" s="49"/>
      <c r="CV191" s="92"/>
      <c r="CW191" s="49"/>
      <c r="CX191" s="92"/>
      <c r="CY191" s="49"/>
      <c r="CZ191" s="92"/>
      <c r="DA191" s="49"/>
      <c r="DB191" s="92"/>
      <c r="DC191" s="49"/>
      <c r="DD191" s="92"/>
      <c r="DE191" s="49"/>
      <c r="DF191" s="92"/>
      <c r="DG191" s="49"/>
      <c r="DH191" s="92"/>
      <c r="DI191" s="49"/>
      <c r="DJ191" s="92"/>
      <c r="DK191" s="49"/>
      <c r="DL191" s="92"/>
      <c r="DM191" s="49"/>
      <c r="DN191" s="92"/>
      <c r="DO191" s="49"/>
      <c r="DP191" s="92"/>
      <c r="DQ191" s="49"/>
      <c r="DR191" s="92"/>
      <c r="DS191" s="49"/>
    </row>
    <row r="192" spans="1:123">
      <c r="D192" s="48"/>
      <c r="E192" s="85"/>
      <c r="F192" s="91"/>
      <c r="G192" s="85"/>
      <c r="H192" s="92"/>
      <c r="I192" s="86"/>
      <c r="J192" s="92"/>
      <c r="K192" s="86"/>
      <c r="L192" s="92"/>
      <c r="M192" s="86"/>
      <c r="N192" s="92"/>
      <c r="O192" s="86"/>
      <c r="P192" s="92"/>
      <c r="Q192" s="86"/>
      <c r="R192" s="92"/>
      <c r="S192" s="86"/>
      <c r="T192" s="92"/>
      <c r="U192" s="86"/>
      <c r="V192" s="92"/>
      <c r="W192" s="86"/>
      <c r="X192" s="92"/>
      <c r="Y192" s="86"/>
      <c r="Z192" s="92"/>
      <c r="AA192" s="86"/>
      <c r="AB192" s="92"/>
      <c r="AC192" s="86"/>
      <c r="AD192" s="92"/>
      <c r="AE192" s="86"/>
      <c r="AF192" s="92"/>
      <c r="AG192" s="86"/>
      <c r="AH192" s="92"/>
      <c r="AI192" s="86"/>
      <c r="AJ192" s="92"/>
      <c r="AK192" s="86"/>
      <c r="AL192" s="92"/>
      <c r="AM192" s="86"/>
      <c r="AN192" s="92"/>
      <c r="AO192" s="86"/>
      <c r="AP192" s="92"/>
      <c r="AQ192" s="86"/>
      <c r="AR192" s="92"/>
      <c r="AS192" s="86"/>
      <c r="AT192" s="92"/>
      <c r="AU192" s="86"/>
      <c r="AV192" s="92"/>
      <c r="AW192" s="86"/>
      <c r="AX192" s="92"/>
      <c r="AY192" s="86"/>
      <c r="AZ192" s="92"/>
      <c r="BA192" s="86"/>
      <c r="BB192" s="92"/>
      <c r="BC192" s="86"/>
      <c r="BD192" s="92"/>
      <c r="BE192" s="86"/>
      <c r="BF192" s="92"/>
      <c r="BG192" s="86"/>
      <c r="BH192" s="92"/>
      <c r="BI192" s="86"/>
      <c r="BJ192" s="92"/>
      <c r="BK192" s="49"/>
      <c r="BL192" s="92"/>
      <c r="BM192" s="49"/>
      <c r="BN192" s="92"/>
      <c r="BO192" s="49"/>
      <c r="BP192" s="92"/>
      <c r="BQ192" s="49"/>
      <c r="BR192" s="92"/>
      <c r="BS192" s="49"/>
      <c r="BT192" s="92"/>
      <c r="BU192" s="49"/>
      <c r="BV192" s="92"/>
      <c r="BW192" s="49"/>
      <c r="BX192" s="92"/>
      <c r="BY192" s="49"/>
      <c r="BZ192" s="92"/>
      <c r="CA192" s="49"/>
      <c r="CB192" s="92"/>
      <c r="CC192" s="49"/>
      <c r="CD192" s="92"/>
      <c r="CE192" s="49"/>
      <c r="CF192" s="92"/>
      <c r="CG192" s="49"/>
      <c r="CH192" s="92"/>
      <c r="CI192" s="49"/>
      <c r="CJ192" s="92"/>
      <c r="CK192" s="49"/>
      <c r="CL192" s="92"/>
      <c r="CM192" s="49"/>
      <c r="CN192" s="92"/>
      <c r="CO192" s="49"/>
      <c r="CP192" s="92"/>
      <c r="CQ192" s="49"/>
      <c r="CR192" s="92"/>
      <c r="CS192" s="49"/>
      <c r="CT192" s="92"/>
      <c r="CU192" s="49"/>
      <c r="CV192" s="92"/>
      <c r="CW192" s="49"/>
      <c r="CX192" s="92"/>
      <c r="CY192" s="49"/>
      <c r="CZ192" s="92"/>
      <c r="DA192" s="49"/>
      <c r="DB192" s="92"/>
      <c r="DC192" s="49"/>
      <c r="DD192" s="92"/>
      <c r="DE192" s="49"/>
      <c r="DF192" s="92"/>
      <c r="DG192" s="49"/>
      <c r="DH192" s="92"/>
      <c r="DI192" s="49"/>
      <c r="DJ192" s="92"/>
      <c r="DK192" s="49"/>
      <c r="DL192" s="92"/>
      <c r="DM192" s="49"/>
      <c r="DN192" s="92"/>
      <c r="DO192" s="49"/>
      <c r="DP192" s="92"/>
      <c r="DQ192" s="49"/>
      <c r="DR192" s="92"/>
      <c r="DS192" s="49"/>
    </row>
    <row r="193" spans="5:7">
      <c r="E193" s="85"/>
      <c r="F193" s="91"/>
      <c r="G193" s="85"/>
    </row>
    <row r="194" spans="5:7">
      <c r="E194" s="85"/>
      <c r="F194" s="91"/>
      <c r="G194" s="85"/>
    </row>
    <row r="195" spans="5:7">
      <c r="E195" s="85"/>
      <c r="F195" s="91"/>
      <c r="G195" s="85"/>
    </row>
    <row r="196" spans="5:7">
      <c r="E196" s="85"/>
      <c r="F196" s="91"/>
      <c r="G196" s="85"/>
    </row>
    <row r="197" spans="5:7">
      <c r="E197" s="85"/>
      <c r="F197" s="91"/>
      <c r="G197" s="85"/>
    </row>
    <row r="198" spans="5:7">
      <c r="E198" s="85"/>
      <c r="F198" s="91"/>
      <c r="G198" s="85"/>
    </row>
    <row r="199" spans="5:7">
      <c r="E199" s="86"/>
      <c r="F199" s="92"/>
      <c r="G199" s="86" t="s">
        <v>156</v>
      </c>
    </row>
    <row r="200" spans="5:7">
      <c r="E200" s="86"/>
      <c r="F200" s="92"/>
      <c r="G200" s="86" t="s">
        <v>156</v>
      </c>
    </row>
    <row r="201" spans="5:7">
      <c r="E201" s="86"/>
      <c r="F201" s="92"/>
      <c r="G201" s="86" t="s">
        <v>156</v>
      </c>
    </row>
    <row r="202" spans="5:7">
      <c r="E202" s="86"/>
      <c r="F202" s="92"/>
      <c r="G202" s="86" t="s">
        <v>156</v>
      </c>
    </row>
    <row r="203" spans="5:7">
      <c r="E203" s="86"/>
      <c r="F203" s="92"/>
      <c r="G203" s="86" t="s">
        <v>156</v>
      </c>
    </row>
    <row r="204" spans="5:7">
      <c r="E204" s="86"/>
      <c r="F204" s="92"/>
      <c r="G204" s="86" t="s">
        <v>156</v>
      </c>
    </row>
    <row r="205" spans="5:7">
      <c r="E205" s="86"/>
      <c r="F205" s="92"/>
      <c r="G205" s="86" t="s">
        <v>156</v>
      </c>
    </row>
    <row r="206" spans="5:7">
      <c r="E206" s="86"/>
      <c r="F206" s="92"/>
      <c r="G206" s="86"/>
    </row>
    <row r="207" spans="5:7">
      <c r="E207" s="86"/>
      <c r="F207" s="92"/>
      <c r="G207" s="86"/>
    </row>
    <row r="208" spans="5:7">
      <c r="E208" s="86"/>
      <c r="F208" s="92"/>
      <c r="G208" s="86"/>
    </row>
    <row r="209" spans="6:6">
      <c r="F209" s="92"/>
    </row>
    <row r="210" spans="6:6">
      <c r="F210" s="92"/>
    </row>
  </sheetData>
  <sheetProtection algorithmName="SHA-512" hashValue="OAgn5J70owdtUUYt9F9mHr5C4wYN2oM+GeSAZSvBYU+lTacu5EO5Z3nWPy9K4I8h74Z/Ee6h9K0fTrgvqUX/qQ==" saltValue="qBpb044/abG0XF1NXVnuqw==" spinCount="100000" sheet="1" formatColumns="0" formatRows="0"/>
  <phoneticPr fontId="5"/>
  <pageMargins left="0.23622047244094491" right="0.23622047244094491" top="0.74803149606299213" bottom="0.74803149606299213" header="0.31496062992125984" footer="0.31496062992125984"/>
  <pageSetup paperSize="8" scale="50" orientation="portrait" verticalDpi="1200" r:id="rId1"/>
  <rowBreaks count="1" manualBreakCount="1">
    <brk id="113" max="122" man="1"/>
  </rowBreaks>
  <colBreaks count="7" manualBreakCount="7">
    <brk id="17" max="183" man="1"/>
    <brk id="33" max="183" man="1"/>
    <brk id="49" max="183" man="1"/>
    <brk id="65" max="183" man="1"/>
    <brk id="81" max="183" man="1"/>
    <brk id="97" max="183" man="1"/>
    <brk id="113" max="1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7249-DEF8-489B-B16D-90FE86F2CB5D}">
  <sheetPr>
    <tabColor rgb="FFFFFF00"/>
  </sheetPr>
  <dimension ref="A1:DX47"/>
  <sheetViews>
    <sheetView view="pageBreakPreview" topLeftCell="A16" zoomScaleNormal="100" zoomScaleSheetLayoutView="100" workbookViewId="0">
      <selection activeCell="A5" sqref="A5"/>
    </sheetView>
  </sheetViews>
  <sheetFormatPr defaultColWidth="9" defaultRowHeight="13.5"/>
  <cols>
    <col min="1" max="1" width="4" style="126" customWidth="1"/>
    <col min="2" max="2" width="28.75" style="126" customWidth="1"/>
    <col min="3" max="4" width="11" style="127" customWidth="1"/>
    <col min="5" max="6" width="11" style="128" customWidth="1"/>
    <col min="7" max="61" width="11" style="128" hidden="1" customWidth="1"/>
    <col min="62" max="62" width="12.125" style="128" hidden="1" customWidth="1"/>
    <col min="63" max="63" width="11" style="127" customWidth="1"/>
    <col min="64" max="64" width="4.5" style="130" customWidth="1"/>
    <col min="65" max="65" width="28.75" style="130" customWidth="1"/>
    <col min="66" max="69" width="11" style="126" customWidth="1"/>
    <col min="70" max="125" width="11" style="126" hidden="1" customWidth="1"/>
    <col min="126" max="126" width="11" style="126" customWidth="1"/>
    <col min="127" max="127" width="10" style="126" customWidth="1"/>
    <col min="128" max="16384" width="9" style="126"/>
  </cols>
  <sheetData>
    <row r="1" spans="1:126" ht="14.25">
      <c r="F1" s="162" t="s">
        <v>569</v>
      </c>
      <c r="BQ1" s="129" t="s">
        <v>613</v>
      </c>
    </row>
    <row r="2" spans="1:126" s="141" customFormat="1" ht="19.5" customHeight="1">
      <c r="A2" s="141" t="s">
        <v>555</v>
      </c>
      <c r="C2" s="142"/>
      <c r="D2" s="142"/>
      <c r="E2" s="143"/>
      <c r="F2" s="144"/>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2"/>
      <c r="BL2" s="145"/>
      <c r="BM2" s="145"/>
      <c r="BQ2" s="144"/>
    </row>
    <row r="3" spans="1:126" s="141" customFormat="1" ht="28.5" customHeight="1">
      <c r="A3" s="146" t="s">
        <v>269</v>
      </c>
      <c r="B3" s="146"/>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row>
    <row r="4" spans="1:126" s="153" customFormat="1" ht="19.5" customHeight="1">
      <c r="A4" s="148" t="str">
        <f>"許可事業者名："&amp;名称一覧!F10</f>
        <v>許可事業者名：</v>
      </c>
      <c r="B4" s="149"/>
      <c r="C4" s="150"/>
      <c r="D4" s="150"/>
      <c r="E4" s="161" t="s">
        <v>559</v>
      </c>
      <c r="F4" s="151" t="str">
        <f>名称一覧!T7&amp;名称一覧!U7&amp;"号"</f>
        <v>互第号</v>
      </c>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DV4" s="173" t="s">
        <v>577</v>
      </c>
    </row>
    <row r="5" spans="1:126" s="153" customFormat="1" ht="19.5" customHeight="1" thickBot="1">
      <c r="A5" s="131" t="s">
        <v>556</v>
      </c>
      <c r="B5" s="131"/>
      <c r="C5" s="13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row>
    <row r="6" spans="1:126" ht="19.5" customHeight="1">
      <c r="A6" s="443"/>
      <c r="B6" s="444"/>
      <c r="C6" s="160" t="s">
        <v>270</v>
      </c>
      <c r="D6" s="160" t="s">
        <v>271</v>
      </c>
      <c r="E6" s="160" t="s">
        <v>272</v>
      </c>
      <c r="F6" s="160" t="s">
        <v>273</v>
      </c>
      <c r="G6" s="160" t="s">
        <v>274</v>
      </c>
      <c r="H6" s="160" t="s">
        <v>275</v>
      </c>
      <c r="I6" s="160" t="s">
        <v>276</v>
      </c>
      <c r="J6" s="160" t="s">
        <v>277</v>
      </c>
      <c r="K6" s="160" t="s">
        <v>278</v>
      </c>
      <c r="L6" s="160" t="s">
        <v>279</v>
      </c>
      <c r="M6" s="160" t="s">
        <v>280</v>
      </c>
      <c r="N6" s="160" t="s">
        <v>281</v>
      </c>
      <c r="O6" s="160" t="s">
        <v>282</v>
      </c>
      <c r="P6" s="160" t="s">
        <v>283</v>
      </c>
      <c r="Q6" s="160" t="s">
        <v>284</v>
      </c>
      <c r="R6" s="160" t="s">
        <v>285</v>
      </c>
      <c r="S6" s="160" t="s">
        <v>286</v>
      </c>
      <c r="T6" s="160" t="s">
        <v>287</v>
      </c>
      <c r="U6" s="160" t="s">
        <v>288</v>
      </c>
      <c r="V6" s="160" t="s">
        <v>289</v>
      </c>
      <c r="W6" s="160" t="s">
        <v>290</v>
      </c>
      <c r="X6" s="160" t="s">
        <v>291</v>
      </c>
      <c r="Y6" s="160" t="s">
        <v>292</v>
      </c>
      <c r="Z6" s="160" t="s">
        <v>293</v>
      </c>
      <c r="AA6" s="160" t="s">
        <v>294</v>
      </c>
      <c r="AB6" s="160" t="s">
        <v>295</v>
      </c>
      <c r="AC6" s="160" t="s">
        <v>296</v>
      </c>
      <c r="AD6" s="160" t="s">
        <v>297</v>
      </c>
      <c r="AE6" s="160" t="s">
        <v>298</v>
      </c>
      <c r="AF6" s="160" t="s">
        <v>299</v>
      </c>
      <c r="AG6" s="160" t="s">
        <v>300</v>
      </c>
      <c r="AH6" s="160" t="s">
        <v>301</v>
      </c>
      <c r="AI6" s="160" t="s">
        <v>302</v>
      </c>
      <c r="AJ6" s="160" t="s">
        <v>303</v>
      </c>
      <c r="AK6" s="160" t="s">
        <v>304</v>
      </c>
      <c r="AL6" s="160" t="s">
        <v>305</v>
      </c>
      <c r="AM6" s="160" t="s">
        <v>306</v>
      </c>
      <c r="AN6" s="160" t="s">
        <v>307</v>
      </c>
      <c r="AO6" s="160" t="s">
        <v>308</v>
      </c>
      <c r="AP6" s="160" t="s">
        <v>309</v>
      </c>
      <c r="AQ6" s="160" t="s">
        <v>310</v>
      </c>
      <c r="AR6" s="160" t="s">
        <v>311</v>
      </c>
      <c r="AS6" s="160" t="s">
        <v>312</v>
      </c>
      <c r="AT6" s="160" t="s">
        <v>313</v>
      </c>
      <c r="AU6" s="160" t="s">
        <v>314</v>
      </c>
      <c r="AV6" s="160" t="s">
        <v>315</v>
      </c>
      <c r="AW6" s="160" t="s">
        <v>316</v>
      </c>
      <c r="AX6" s="160" t="s">
        <v>317</v>
      </c>
      <c r="AY6" s="160" t="s">
        <v>318</v>
      </c>
      <c r="AZ6" s="160" t="s">
        <v>319</v>
      </c>
      <c r="BA6" s="160" t="s">
        <v>320</v>
      </c>
      <c r="BB6" s="160" t="s">
        <v>321</v>
      </c>
      <c r="BC6" s="160" t="s">
        <v>322</v>
      </c>
      <c r="BD6" s="160" t="s">
        <v>323</v>
      </c>
      <c r="BE6" s="160" t="s">
        <v>324</v>
      </c>
      <c r="BF6" s="160" t="s">
        <v>325</v>
      </c>
      <c r="BG6" s="160" t="s">
        <v>326</v>
      </c>
      <c r="BH6" s="160" t="s">
        <v>327</v>
      </c>
      <c r="BI6" s="160" t="s">
        <v>328</v>
      </c>
      <c r="BJ6" s="160" t="s">
        <v>329</v>
      </c>
      <c r="BK6" s="452" t="s">
        <v>330</v>
      </c>
      <c r="BL6" s="443"/>
      <c r="BM6" s="444"/>
      <c r="BN6" s="160" t="s">
        <v>270</v>
      </c>
      <c r="BO6" s="160" t="s">
        <v>271</v>
      </c>
      <c r="BP6" s="160" t="s">
        <v>272</v>
      </c>
      <c r="BQ6" s="160" t="s">
        <v>273</v>
      </c>
      <c r="BR6" s="160" t="s">
        <v>274</v>
      </c>
      <c r="BS6" s="160" t="s">
        <v>275</v>
      </c>
      <c r="BT6" s="160" t="s">
        <v>276</v>
      </c>
      <c r="BU6" s="160" t="s">
        <v>277</v>
      </c>
      <c r="BV6" s="160" t="s">
        <v>278</v>
      </c>
      <c r="BW6" s="160" t="s">
        <v>279</v>
      </c>
      <c r="BX6" s="160" t="s">
        <v>280</v>
      </c>
      <c r="BY6" s="160" t="s">
        <v>281</v>
      </c>
      <c r="BZ6" s="160" t="s">
        <v>282</v>
      </c>
      <c r="CA6" s="160" t="s">
        <v>283</v>
      </c>
      <c r="CB6" s="160" t="s">
        <v>284</v>
      </c>
      <c r="CC6" s="160" t="s">
        <v>285</v>
      </c>
      <c r="CD6" s="160" t="s">
        <v>286</v>
      </c>
      <c r="CE6" s="160" t="s">
        <v>287</v>
      </c>
      <c r="CF6" s="160" t="s">
        <v>288</v>
      </c>
      <c r="CG6" s="160" t="s">
        <v>289</v>
      </c>
      <c r="CH6" s="160" t="s">
        <v>290</v>
      </c>
      <c r="CI6" s="160" t="s">
        <v>291</v>
      </c>
      <c r="CJ6" s="160" t="s">
        <v>292</v>
      </c>
      <c r="CK6" s="160" t="s">
        <v>293</v>
      </c>
      <c r="CL6" s="160" t="s">
        <v>294</v>
      </c>
      <c r="CM6" s="160" t="s">
        <v>295</v>
      </c>
      <c r="CN6" s="160" t="s">
        <v>296</v>
      </c>
      <c r="CO6" s="160" t="s">
        <v>297</v>
      </c>
      <c r="CP6" s="160" t="s">
        <v>298</v>
      </c>
      <c r="CQ6" s="160" t="s">
        <v>299</v>
      </c>
      <c r="CR6" s="160" t="s">
        <v>300</v>
      </c>
      <c r="CS6" s="160" t="s">
        <v>301</v>
      </c>
      <c r="CT6" s="160" t="s">
        <v>302</v>
      </c>
      <c r="CU6" s="160" t="s">
        <v>303</v>
      </c>
      <c r="CV6" s="160" t="s">
        <v>304</v>
      </c>
      <c r="CW6" s="160" t="s">
        <v>305</v>
      </c>
      <c r="CX6" s="160" t="s">
        <v>306</v>
      </c>
      <c r="CY6" s="160" t="s">
        <v>307</v>
      </c>
      <c r="CZ6" s="160" t="s">
        <v>308</v>
      </c>
      <c r="DA6" s="160" t="s">
        <v>309</v>
      </c>
      <c r="DB6" s="160" t="s">
        <v>310</v>
      </c>
      <c r="DC6" s="160" t="s">
        <v>311</v>
      </c>
      <c r="DD6" s="160" t="s">
        <v>312</v>
      </c>
      <c r="DE6" s="160" t="s">
        <v>313</v>
      </c>
      <c r="DF6" s="160" t="s">
        <v>314</v>
      </c>
      <c r="DG6" s="160" t="s">
        <v>315</v>
      </c>
      <c r="DH6" s="160" t="s">
        <v>316</v>
      </c>
      <c r="DI6" s="160" t="s">
        <v>317</v>
      </c>
      <c r="DJ6" s="160" t="s">
        <v>318</v>
      </c>
      <c r="DK6" s="160" t="s">
        <v>319</v>
      </c>
      <c r="DL6" s="160" t="s">
        <v>320</v>
      </c>
      <c r="DM6" s="160" t="s">
        <v>321</v>
      </c>
      <c r="DN6" s="160" t="s">
        <v>322</v>
      </c>
      <c r="DO6" s="160" t="s">
        <v>323</v>
      </c>
      <c r="DP6" s="160" t="s">
        <v>324</v>
      </c>
      <c r="DQ6" s="160" t="s">
        <v>325</v>
      </c>
      <c r="DR6" s="160" t="s">
        <v>326</v>
      </c>
      <c r="DS6" s="160" t="s">
        <v>327</v>
      </c>
      <c r="DT6" s="160" t="s">
        <v>328</v>
      </c>
      <c r="DU6" s="160" t="s">
        <v>329</v>
      </c>
      <c r="DV6" s="436" t="s">
        <v>330</v>
      </c>
    </row>
    <row r="7" spans="1:126" s="127" customFormat="1" ht="19.5" customHeight="1">
      <c r="A7" s="439" t="s">
        <v>557</v>
      </c>
      <c r="B7" s="440"/>
      <c r="C7" s="133">
        <f ca="1">OFFSET(名称一覧!$F$10,C9,0)</f>
        <v>0</v>
      </c>
      <c r="D7" s="133">
        <f ca="1">OFFSET(名称一覧!$F$10,D9,0)</f>
        <v>0</v>
      </c>
      <c r="E7" s="133">
        <f ca="1">OFFSET(名称一覧!$F$10,E9,0)</f>
        <v>0</v>
      </c>
      <c r="F7" s="133">
        <f ca="1">OFFSET(名称一覧!$F$10,F9,0)</f>
        <v>0</v>
      </c>
      <c r="G7" s="133">
        <f ca="1">OFFSET(名称一覧!$F$10,G9,0)</f>
        <v>0</v>
      </c>
      <c r="H7" s="133">
        <f ca="1">OFFSET(名称一覧!$F$10,H9,0)</f>
        <v>0</v>
      </c>
      <c r="I7" s="133">
        <f ca="1">OFFSET(名称一覧!$F$10,I9,0)</f>
        <v>0</v>
      </c>
      <c r="J7" s="133">
        <f ca="1">OFFSET(名称一覧!$F$10,J9,0)</f>
        <v>0</v>
      </c>
      <c r="K7" s="133">
        <f ca="1">OFFSET(名称一覧!$F$10,K9,0)</f>
        <v>0</v>
      </c>
      <c r="L7" s="133">
        <f ca="1">OFFSET(名称一覧!$F$10,L9,0)</f>
        <v>0</v>
      </c>
      <c r="M7" s="133">
        <f ca="1">OFFSET(名称一覧!$F$10,M9,0)</f>
        <v>0</v>
      </c>
      <c r="N7" s="133">
        <f ca="1">OFFSET(名称一覧!$F$10,N9,0)</f>
        <v>0</v>
      </c>
      <c r="O7" s="133">
        <f ca="1">OFFSET(名称一覧!$F$10,O9,0)</f>
        <v>0</v>
      </c>
      <c r="P7" s="133">
        <f ca="1">OFFSET(名称一覧!$F$10,P9,0)</f>
        <v>0</v>
      </c>
      <c r="Q7" s="133">
        <f ca="1">OFFSET(名称一覧!$F$10,Q9,0)</f>
        <v>0</v>
      </c>
      <c r="R7" s="133">
        <f ca="1">OFFSET(名称一覧!$F$10,R9,0)</f>
        <v>0</v>
      </c>
      <c r="S7" s="133">
        <f ca="1">OFFSET(名称一覧!$F$10,S9,0)</f>
        <v>0</v>
      </c>
      <c r="T7" s="133">
        <f ca="1">OFFSET(名称一覧!$F$10,T9,0)</f>
        <v>0</v>
      </c>
      <c r="U7" s="133">
        <f ca="1">OFFSET(名称一覧!$F$10,U9,0)</f>
        <v>0</v>
      </c>
      <c r="V7" s="133">
        <f ca="1">OFFSET(名称一覧!$F$10,V9,0)</f>
        <v>0</v>
      </c>
      <c r="W7" s="133">
        <f ca="1">OFFSET(名称一覧!$F$10,W9,0)</f>
        <v>0</v>
      </c>
      <c r="X7" s="133">
        <f ca="1">OFFSET(名称一覧!$F$10,X9,0)</f>
        <v>0</v>
      </c>
      <c r="Y7" s="133">
        <f ca="1">OFFSET(名称一覧!$F$10,Y9,0)</f>
        <v>0</v>
      </c>
      <c r="Z7" s="133">
        <f ca="1">OFFSET(名称一覧!$F$10,Z9,0)</f>
        <v>0</v>
      </c>
      <c r="AA7" s="133">
        <f ca="1">OFFSET(名称一覧!$F$10,AA9,0)</f>
        <v>0</v>
      </c>
      <c r="AB7" s="133">
        <f ca="1">OFFSET(名称一覧!$F$10,AB9,0)</f>
        <v>0</v>
      </c>
      <c r="AC7" s="133">
        <f ca="1">OFFSET(名称一覧!$F$10,AC9,0)</f>
        <v>0</v>
      </c>
      <c r="AD7" s="133">
        <f ca="1">OFFSET(名称一覧!$F$10,AD9,0)</f>
        <v>0</v>
      </c>
      <c r="AE7" s="133">
        <f ca="1">OFFSET(名称一覧!$F$10,AE9,0)</f>
        <v>0</v>
      </c>
      <c r="AF7" s="133">
        <f ca="1">OFFSET(名称一覧!$F$10,AF9,0)</f>
        <v>0</v>
      </c>
      <c r="AG7" s="133">
        <f ca="1">OFFSET(名称一覧!$F$10,AG9,0)</f>
        <v>0</v>
      </c>
      <c r="AH7" s="133">
        <f ca="1">OFFSET(名称一覧!$F$10,AH9,0)</f>
        <v>0</v>
      </c>
      <c r="AI7" s="133">
        <f ca="1">OFFSET(名称一覧!$F$10,AI9,0)</f>
        <v>0</v>
      </c>
      <c r="AJ7" s="133">
        <f ca="1">OFFSET(名称一覧!$F$10,AJ9,0)</f>
        <v>0</v>
      </c>
      <c r="AK7" s="133">
        <f ca="1">OFFSET(名称一覧!$F$10,AK9,0)</f>
        <v>0</v>
      </c>
      <c r="AL7" s="133">
        <f ca="1">OFFSET(名称一覧!$F$10,AL9,0)</f>
        <v>0</v>
      </c>
      <c r="AM7" s="133">
        <f ca="1">OFFSET(名称一覧!$F$10,AM9,0)</f>
        <v>0</v>
      </c>
      <c r="AN7" s="133">
        <f ca="1">OFFSET(名称一覧!$F$10,AN9,0)</f>
        <v>0</v>
      </c>
      <c r="AO7" s="133">
        <f ca="1">OFFSET(名称一覧!$F$10,AO9,0)</f>
        <v>0</v>
      </c>
      <c r="AP7" s="133">
        <f ca="1">OFFSET(名称一覧!$F$10,AP9,0)</f>
        <v>0</v>
      </c>
      <c r="AQ7" s="133">
        <f ca="1">OFFSET(名称一覧!$F$10,AQ9,0)</f>
        <v>0</v>
      </c>
      <c r="AR7" s="133">
        <f ca="1">OFFSET(名称一覧!$F$10,AR9,0)</f>
        <v>0</v>
      </c>
      <c r="AS7" s="133">
        <f ca="1">OFFSET(名称一覧!$F$10,AS9,0)</f>
        <v>0</v>
      </c>
      <c r="AT7" s="133">
        <f ca="1">OFFSET(名称一覧!$F$10,AT9,0)</f>
        <v>0</v>
      </c>
      <c r="AU7" s="133">
        <f ca="1">OFFSET(名称一覧!$F$10,AU9,0)</f>
        <v>0</v>
      </c>
      <c r="AV7" s="133">
        <f ca="1">OFFSET(名称一覧!$F$10,AV9,0)</f>
        <v>0</v>
      </c>
      <c r="AW7" s="133">
        <f ca="1">OFFSET(名称一覧!$F$10,AW9,0)</f>
        <v>0</v>
      </c>
      <c r="AX7" s="133">
        <f ca="1">OFFSET(名称一覧!$F$10,AX9,0)</f>
        <v>0</v>
      </c>
      <c r="AY7" s="133">
        <f ca="1">OFFSET(名称一覧!$F$10,AY9,0)</f>
        <v>0</v>
      </c>
      <c r="AZ7" s="133">
        <f ca="1">OFFSET(名称一覧!$F$10,AZ9,0)</f>
        <v>0</v>
      </c>
      <c r="BA7" s="133">
        <f ca="1">OFFSET(名称一覧!$F$10,BA9,0)</f>
        <v>0</v>
      </c>
      <c r="BB7" s="133">
        <f ca="1">OFFSET(名称一覧!$F$10,BB9,0)</f>
        <v>0</v>
      </c>
      <c r="BC7" s="133">
        <f ca="1">OFFSET(名称一覧!$F$10,BC9,0)</f>
        <v>0</v>
      </c>
      <c r="BD7" s="133">
        <f ca="1">OFFSET(名称一覧!$F$10,BD9,0)</f>
        <v>0</v>
      </c>
      <c r="BE7" s="133">
        <f ca="1">OFFSET(名称一覧!$F$10,BE9,0)</f>
        <v>0</v>
      </c>
      <c r="BF7" s="133">
        <f ca="1">OFFSET(名称一覧!$F$10,BF9,0)</f>
        <v>0</v>
      </c>
      <c r="BG7" s="133">
        <f ca="1">OFFSET(名称一覧!$F$10,BG9,0)</f>
        <v>0</v>
      </c>
      <c r="BH7" s="133">
        <f ca="1">OFFSET(名称一覧!$F$10,BH9,0)</f>
        <v>0</v>
      </c>
      <c r="BI7" s="133">
        <f ca="1">OFFSET(名称一覧!$F$10,BI9,0)</f>
        <v>0</v>
      </c>
      <c r="BJ7" s="133">
        <f ca="1">OFFSET(名称一覧!$F$10,BJ9,0)</f>
        <v>0</v>
      </c>
      <c r="BK7" s="453"/>
      <c r="BL7" s="439" t="s">
        <v>557</v>
      </c>
      <c r="BM7" s="440"/>
      <c r="BN7" s="133">
        <f ca="1">OFFSET(名称一覧!$F$10,BN9,0)</f>
        <v>0</v>
      </c>
      <c r="BO7" s="133">
        <f ca="1">OFFSET(名称一覧!$F$10,BO9,0)</f>
        <v>0</v>
      </c>
      <c r="BP7" s="133">
        <f ca="1">OFFSET(名称一覧!$F$10,BP9,0)</f>
        <v>0</v>
      </c>
      <c r="BQ7" s="133">
        <f ca="1">OFFSET(名称一覧!$F$10,BQ9,0)</f>
        <v>0</v>
      </c>
      <c r="BR7" s="133">
        <f ca="1">OFFSET(名称一覧!$F$10,BR9,0)</f>
        <v>0</v>
      </c>
      <c r="BS7" s="133">
        <f ca="1">OFFSET(名称一覧!$F$10,BS9,0)</f>
        <v>0</v>
      </c>
      <c r="BT7" s="133">
        <f ca="1">OFFSET(名称一覧!$F$10,BT9,0)</f>
        <v>0</v>
      </c>
      <c r="BU7" s="133">
        <f ca="1">OFFSET(名称一覧!$F$10,BU9,0)</f>
        <v>0</v>
      </c>
      <c r="BV7" s="133">
        <f ca="1">OFFSET(名称一覧!$F$10,BV9,0)</f>
        <v>0</v>
      </c>
      <c r="BW7" s="133">
        <f ca="1">OFFSET(名称一覧!$F$10,BW9,0)</f>
        <v>0</v>
      </c>
      <c r="BX7" s="133">
        <f ca="1">OFFSET(名称一覧!$F$10,BX9,0)</f>
        <v>0</v>
      </c>
      <c r="BY7" s="133">
        <f ca="1">OFFSET(名称一覧!$F$10,BY9,0)</f>
        <v>0</v>
      </c>
      <c r="BZ7" s="133">
        <f ca="1">OFFSET(名称一覧!$F$10,BZ9,0)</f>
        <v>0</v>
      </c>
      <c r="CA7" s="133">
        <f ca="1">OFFSET(名称一覧!$F$10,CA9,0)</f>
        <v>0</v>
      </c>
      <c r="CB7" s="133">
        <f ca="1">OFFSET(名称一覧!$F$10,CB9,0)</f>
        <v>0</v>
      </c>
      <c r="CC7" s="133">
        <f ca="1">OFFSET(名称一覧!$F$10,CC9,0)</f>
        <v>0</v>
      </c>
      <c r="CD7" s="133">
        <f ca="1">OFFSET(名称一覧!$F$10,CD9,0)</f>
        <v>0</v>
      </c>
      <c r="CE7" s="133">
        <f ca="1">OFFSET(名称一覧!$F$10,CE9,0)</f>
        <v>0</v>
      </c>
      <c r="CF7" s="133">
        <f ca="1">OFFSET(名称一覧!$F$10,CF9,0)</f>
        <v>0</v>
      </c>
      <c r="CG7" s="133">
        <f ca="1">OFFSET(名称一覧!$F$10,CG9,0)</f>
        <v>0</v>
      </c>
      <c r="CH7" s="133">
        <f ca="1">OFFSET(名称一覧!$F$10,CH9,0)</f>
        <v>0</v>
      </c>
      <c r="CI7" s="133">
        <f ca="1">OFFSET(名称一覧!$F$10,CI9,0)</f>
        <v>0</v>
      </c>
      <c r="CJ7" s="133">
        <f ca="1">OFFSET(名称一覧!$F$10,CJ9,0)</f>
        <v>0</v>
      </c>
      <c r="CK7" s="133">
        <f ca="1">OFFSET(名称一覧!$F$10,CK9,0)</f>
        <v>0</v>
      </c>
      <c r="CL7" s="133">
        <f ca="1">OFFSET(名称一覧!$F$10,CL9,0)</f>
        <v>0</v>
      </c>
      <c r="CM7" s="133">
        <f ca="1">OFFSET(名称一覧!$F$10,CM9,0)</f>
        <v>0</v>
      </c>
      <c r="CN7" s="133">
        <f ca="1">OFFSET(名称一覧!$F$10,CN9,0)</f>
        <v>0</v>
      </c>
      <c r="CO7" s="133">
        <f ca="1">OFFSET(名称一覧!$F$10,CO9,0)</f>
        <v>0</v>
      </c>
      <c r="CP7" s="133">
        <f ca="1">OFFSET(名称一覧!$F$10,CP9,0)</f>
        <v>0</v>
      </c>
      <c r="CQ7" s="133">
        <f ca="1">OFFSET(名称一覧!$F$10,CQ9,0)</f>
        <v>0</v>
      </c>
      <c r="CR7" s="133">
        <f ca="1">OFFSET(名称一覧!$F$10,CR9,0)</f>
        <v>0</v>
      </c>
      <c r="CS7" s="133">
        <f ca="1">OFFSET(名称一覧!$F$10,CS9,0)</f>
        <v>0</v>
      </c>
      <c r="CT7" s="133">
        <f ca="1">OFFSET(名称一覧!$F$10,CT9,0)</f>
        <v>0</v>
      </c>
      <c r="CU7" s="133">
        <f ca="1">OFFSET(名称一覧!$F$10,CU9,0)</f>
        <v>0</v>
      </c>
      <c r="CV7" s="133">
        <f ca="1">OFFSET(名称一覧!$F$10,CV9,0)</f>
        <v>0</v>
      </c>
      <c r="CW7" s="133">
        <f ca="1">OFFSET(名称一覧!$F$10,CW9,0)</f>
        <v>0</v>
      </c>
      <c r="CX7" s="133">
        <f ca="1">OFFSET(名称一覧!$F$10,CX9,0)</f>
        <v>0</v>
      </c>
      <c r="CY7" s="133">
        <f ca="1">OFFSET(名称一覧!$F$10,CY9,0)</f>
        <v>0</v>
      </c>
      <c r="CZ7" s="133">
        <f ca="1">OFFSET(名称一覧!$F$10,CZ9,0)</f>
        <v>0</v>
      </c>
      <c r="DA7" s="133">
        <f ca="1">OFFSET(名称一覧!$F$10,DA9,0)</f>
        <v>0</v>
      </c>
      <c r="DB7" s="133">
        <f ca="1">OFFSET(名称一覧!$F$10,DB9,0)</f>
        <v>0</v>
      </c>
      <c r="DC7" s="133">
        <f ca="1">OFFSET(名称一覧!$F$10,DC9,0)</f>
        <v>0</v>
      </c>
      <c r="DD7" s="133">
        <f ca="1">OFFSET(名称一覧!$F$10,DD9,0)</f>
        <v>0</v>
      </c>
      <c r="DE7" s="133">
        <f ca="1">OFFSET(名称一覧!$F$10,DE9,0)</f>
        <v>0</v>
      </c>
      <c r="DF7" s="133">
        <f ca="1">OFFSET(名称一覧!$F$10,DF9,0)</f>
        <v>0</v>
      </c>
      <c r="DG7" s="133">
        <f ca="1">OFFSET(名称一覧!$F$10,DG9,0)</f>
        <v>0</v>
      </c>
      <c r="DH7" s="133">
        <f ca="1">OFFSET(名称一覧!$F$10,DH9,0)</f>
        <v>0</v>
      </c>
      <c r="DI7" s="133">
        <f ca="1">OFFSET(名称一覧!$F$10,DI9,0)</f>
        <v>0</v>
      </c>
      <c r="DJ7" s="133">
        <f ca="1">OFFSET(名称一覧!$F$10,DJ9,0)</f>
        <v>0</v>
      </c>
      <c r="DK7" s="133">
        <f ca="1">OFFSET(名称一覧!$F$10,DK9,0)</f>
        <v>0</v>
      </c>
      <c r="DL7" s="133">
        <f ca="1">OFFSET(名称一覧!$F$10,DL9,0)</f>
        <v>0</v>
      </c>
      <c r="DM7" s="133">
        <f ca="1">OFFSET(名称一覧!$F$10,DM9,0)</f>
        <v>0</v>
      </c>
      <c r="DN7" s="133">
        <f ca="1">OFFSET(名称一覧!$F$10,DN9,0)</f>
        <v>0</v>
      </c>
      <c r="DO7" s="133">
        <f ca="1">OFFSET(名称一覧!$F$10,DO9,0)</f>
        <v>0</v>
      </c>
      <c r="DP7" s="133">
        <f ca="1">OFFSET(名称一覧!$F$10,DP9,0)</f>
        <v>0</v>
      </c>
      <c r="DQ7" s="133">
        <f ca="1">OFFSET(名称一覧!$F$10,DQ9,0)</f>
        <v>0</v>
      </c>
      <c r="DR7" s="133">
        <f ca="1">OFFSET(名称一覧!$F$10,DR9,0)</f>
        <v>0</v>
      </c>
      <c r="DS7" s="133">
        <f ca="1">OFFSET(名称一覧!$F$10,DS9,0)</f>
        <v>0</v>
      </c>
      <c r="DT7" s="133">
        <f ca="1">OFFSET(名称一覧!$F$10,DT9,0)</f>
        <v>0</v>
      </c>
      <c r="DU7" s="133">
        <f ca="1">OFFSET(名称一覧!$F$10,DU9,0)</f>
        <v>0</v>
      </c>
      <c r="DV7" s="437"/>
    </row>
    <row r="8" spans="1:126" ht="19.5" customHeight="1" thickBot="1">
      <c r="A8" s="441" t="s">
        <v>558</v>
      </c>
      <c r="B8" s="442"/>
      <c r="C8" s="134">
        <f ca="1">OFFSET(名称一覧!$Y$10,C9,0)</f>
        <v>0</v>
      </c>
      <c r="D8" s="134">
        <f ca="1">OFFSET(名称一覧!$Y$10,D9,0)</f>
        <v>0</v>
      </c>
      <c r="E8" s="134">
        <f ca="1">OFFSET(名称一覧!$Y$10,E9,0)</f>
        <v>0</v>
      </c>
      <c r="F8" s="134">
        <f ca="1">OFFSET(名称一覧!$Y$10,F9,0)</f>
        <v>0</v>
      </c>
      <c r="G8" s="134">
        <f ca="1">OFFSET(名称一覧!$Y$10,G9,0)</f>
        <v>0</v>
      </c>
      <c r="H8" s="134">
        <f ca="1">OFFSET(名称一覧!$Y$10,H9,0)</f>
        <v>0</v>
      </c>
      <c r="I8" s="134">
        <f ca="1">OFFSET(名称一覧!$Y$10,I9,0)</f>
        <v>0</v>
      </c>
      <c r="J8" s="134">
        <f ca="1">OFFSET(名称一覧!$Y$10,J9,0)</f>
        <v>0</v>
      </c>
      <c r="K8" s="134">
        <f ca="1">OFFSET(名称一覧!$Y$10,K9,0)</f>
        <v>0</v>
      </c>
      <c r="L8" s="134">
        <f ca="1">OFFSET(名称一覧!$Y$10,L9,0)</f>
        <v>0</v>
      </c>
      <c r="M8" s="134">
        <f ca="1">OFFSET(名称一覧!$Y$10,M9,0)</f>
        <v>0</v>
      </c>
      <c r="N8" s="134">
        <f ca="1">OFFSET(名称一覧!$Y$10,N9,0)</f>
        <v>0</v>
      </c>
      <c r="O8" s="134">
        <f ca="1">OFFSET(名称一覧!$Y$10,O9,0)</f>
        <v>0</v>
      </c>
      <c r="P8" s="134">
        <f ca="1">OFFSET(名称一覧!$Y$10,P9,0)</f>
        <v>0</v>
      </c>
      <c r="Q8" s="134">
        <f ca="1">OFFSET(名称一覧!$Y$10,Q9,0)</f>
        <v>0</v>
      </c>
      <c r="R8" s="134">
        <f ca="1">OFFSET(名称一覧!$Y$10,R9,0)</f>
        <v>0</v>
      </c>
      <c r="S8" s="134">
        <f ca="1">OFFSET(名称一覧!$Y$10,S9,0)</f>
        <v>0</v>
      </c>
      <c r="T8" s="134">
        <f ca="1">OFFSET(名称一覧!$Y$10,T9,0)</f>
        <v>0</v>
      </c>
      <c r="U8" s="134">
        <f ca="1">OFFSET(名称一覧!$Y$10,U9,0)</f>
        <v>0</v>
      </c>
      <c r="V8" s="134">
        <f ca="1">OFFSET(名称一覧!$Y$10,V9,0)</f>
        <v>0</v>
      </c>
      <c r="W8" s="134">
        <f ca="1">OFFSET(名称一覧!$Y$10,W9,0)</f>
        <v>0</v>
      </c>
      <c r="X8" s="134">
        <f ca="1">OFFSET(名称一覧!$Y$10,X9,0)</f>
        <v>0</v>
      </c>
      <c r="Y8" s="134">
        <f ca="1">OFFSET(名称一覧!$Y$10,Y9,0)</f>
        <v>0</v>
      </c>
      <c r="Z8" s="134">
        <f ca="1">OFFSET(名称一覧!$Y$10,Z9,0)</f>
        <v>0</v>
      </c>
      <c r="AA8" s="134">
        <f ca="1">OFFSET(名称一覧!$Y$10,AA9,0)</f>
        <v>0</v>
      </c>
      <c r="AB8" s="134">
        <f ca="1">OFFSET(名称一覧!$Y$10,AB9,0)</f>
        <v>0</v>
      </c>
      <c r="AC8" s="134">
        <f ca="1">OFFSET(名称一覧!$Y$10,AC9,0)</f>
        <v>0</v>
      </c>
      <c r="AD8" s="134">
        <f ca="1">OFFSET(名称一覧!$Y$10,AD9,0)</f>
        <v>0</v>
      </c>
      <c r="AE8" s="134">
        <f ca="1">OFFSET(名称一覧!$Y$10,AE9,0)</f>
        <v>0</v>
      </c>
      <c r="AF8" s="134">
        <f ca="1">OFFSET(名称一覧!$Y$10,AF9,0)</f>
        <v>0</v>
      </c>
      <c r="AG8" s="134">
        <f ca="1">OFFSET(名称一覧!$Y$10,AG9,0)</f>
        <v>0</v>
      </c>
      <c r="AH8" s="134">
        <f ca="1">OFFSET(名称一覧!$Y$10,AH9,0)</f>
        <v>0</v>
      </c>
      <c r="AI8" s="134">
        <f ca="1">OFFSET(名称一覧!$Y$10,AI9,0)</f>
        <v>0</v>
      </c>
      <c r="AJ8" s="134">
        <f ca="1">OFFSET(名称一覧!$Y$10,AJ9,0)</f>
        <v>0</v>
      </c>
      <c r="AK8" s="134">
        <f ca="1">OFFSET(名称一覧!$Y$10,AK9,0)</f>
        <v>0</v>
      </c>
      <c r="AL8" s="134">
        <f ca="1">OFFSET(名称一覧!$Y$10,AL9,0)</f>
        <v>0</v>
      </c>
      <c r="AM8" s="134">
        <f ca="1">OFFSET(名称一覧!$Y$10,AM9,0)</f>
        <v>0</v>
      </c>
      <c r="AN8" s="134">
        <f ca="1">OFFSET(名称一覧!$Y$10,AN9,0)</f>
        <v>0</v>
      </c>
      <c r="AO8" s="134">
        <f ca="1">OFFSET(名称一覧!$Y$10,AO9,0)</f>
        <v>0</v>
      </c>
      <c r="AP8" s="134">
        <f ca="1">OFFSET(名称一覧!$Y$10,AP9,0)</f>
        <v>0</v>
      </c>
      <c r="AQ8" s="134">
        <f ca="1">OFFSET(名称一覧!$Y$10,AQ9,0)</f>
        <v>0</v>
      </c>
      <c r="AR8" s="134">
        <f ca="1">OFFSET(名称一覧!$Y$10,AR9,0)</f>
        <v>0</v>
      </c>
      <c r="AS8" s="134">
        <f ca="1">OFFSET(名称一覧!$Y$10,AS9,0)</f>
        <v>0</v>
      </c>
      <c r="AT8" s="134">
        <f ca="1">OFFSET(名称一覧!$Y$10,AT9,0)</f>
        <v>0</v>
      </c>
      <c r="AU8" s="134">
        <f ca="1">OFFSET(名称一覧!$Y$10,AU9,0)</f>
        <v>0</v>
      </c>
      <c r="AV8" s="134">
        <f ca="1">OFFSET(名称一覧!$Y$10,AV9,0)</f>
        <v>0</v>
      </c>
      <c r="AW8" s="134">
        <f ca="1">OFFSET(名称一覧!$Y$10,AW9,0)</f>
        <v>0</v>
      </c>
      <c r="AX8" s="134">
        <f ca="1">OFFSET(名称一覧!$Y$10,AX9,0)</f>
        <v>0</v>
      </c>
      <c r="AY8" s="134">
        <f ca="1">OFFSET(名称一覧!$Y$10,AY9,0)</f>
        <v>0</v>
      </c>
      <c r="AZ8" s="134">
        <f ca="1">OFFSET(名称一覧!$Y$10,AZ9,0)</f>
        <v>0</v>
      </c>
      <c r="BA8" s="134">
        <f ca="1">OFFSET(名称一覧!$Y$10,BA9,0)</f>
        <v>0</v>
      </c>
      <c r="BB8" s="134">
        <f ca="1">OFFSET(名称一覧!$Y$10,BB9,0)</f>
        <v>0</v>
      </c>
      <c r="BC8" s="134">
        <f ca="1">OFFSET(名称一覧!$Y$10,BC9,0)</f>
        <v>0</v>
      </c>
      <c r="BD8" s="134">
        <f ca="1">OFFSET(名称一覧!$Y$10,BD9,0)</f>
        <v>0</v>
      </c>
      <c r="BE8" s="134">
        <f ca="1">OFFSET(名称一覧!$Y$10,BE9,0)</f>
        <v>0</v>
      </c>
      <c r="BF8" s="134">
        <f ca="1">OFFSET(名称一覧!$Y$10,BF9,0)</f>
        <v>0</v>
      </c>
      <c r="BG8" s="134">
        <f ca="1">OFFSET(名称一覧!$Y$10,BG9,0)</f>
        <v>0</v>
      </c>
      <c r="BH8" s="134">
        <f ca="1">OFFSET(名称一覧!$Y$10,BH9,0)</f>
        <v>0</v>
      </c>
      <c r="BI8" s="134">
        <f ca="1">OFFSET(名称一覧!$Y$10,BI9,0)</f>
        <v>0</v>
      </c>
      <c r="BJ8" s="134">
        <f ca="1">OFFSET(名称一覧!$Y$10,BJ9,0)</f>
        <v>0</v>
      </c>
      <c r="BK8" s="454"/>
      <c r="BL8" s="441" t="s">
        <v>558</v>
      </c>
      <c r="BM8" s="442"/>
      <c r="BN8" s="134">
        <f ca="1">OFFSET(名称一覧!$Y$10,C9,0)</f>
        <v>0</v>
      </c>
      <c r="BO8" s="134">
        <f ca="1">OFFSET(名称一覧!$Y$10,D9,0)</f>
        <v>0</v>
      </c>
      <c r="BP8" s="134">
        <f ca="1">OFFSET(名称一覧!$Y$10,E9,0)</f>
        <v>0</v>
      </c>
      <c r="BQ8" s="134">
        <f ca="1">OFFSET(名称一覧!$Y$10,F9,0)</f>
        <v>0</v>
      </c>
      <c r="BR8" s="134">
        <f ca="1">OFFSET(名称一覧!$Y$10,G9,0)</f>
        <v>0</v>
      </c>
      <c r="BS8" s="134">
        <f ca="1">OFFSET(名称一覧!$Y$10,H9,0)</f>
        <v>0</v>
      </c>
      <c r="BT8" s="134">
        <f ca="1">OFFSET(名称一覧!$Y$10,I9,0)</f>
        <v>0</v>
      </c>
      <c r="BU8" s="134">
        <f ca="1">OFFSET(名称一覧!$Y$10,J9,0)</f>
        <v>0</v>
      </c>
      <c r="BV8" s="134">
        <f ca="1">OFFSET(名称一覧!$Y$10,K9,0)</f>
        <v>0</v>
      </c>
      <c r="BW8" s="134">
        <f ca="1">OFFSET(名称一覧!$Y$10,L9,0)</f>
        <v>0</v>
      </c>
      <c r="BX8" s="134">
        <f ca="1">OFFSET(名称一覧!$Y$10,M9,0)</f>
        <v>0</v>
      </c>
      <c r="BY8" s="134">
        <f ca="1">OFFSET(名称一覧!$Y$10,N9,0)</f>
        <v>0</v>
      </c>
      <c r="BZ8" s="134">
        <f ca="1">OFFSET(名称一覧!$Y$10,O9,0)</f>
        <v>0</v>
      </c>
      <c r="CA8" s="134">
        <f ca="1">OFFSET(名称一覧!$Y$10,P9,0)</f>
        <v>0</v>
      </c>
      <c r="CB8" s="134">
        <f ca="1">OFFSET(名称一覧!$Y$10,Q9,0)</f>
        <v>0</v>
      </c>
      <c r="CC8" s="134">
        <f ca="1">OFFSET(名称一覧!$Y$10,R9,0)</f>
        <v>0</v>
      </c>
      <c r="CD8" s="134">
        <f ca="1">OFFSET(名称一覧!$Y$10,S9,0)</f>
        <v>0</v>
      </c>
      <c r="CE8" s="134">
        <f ca="1">OFFSET(名称一覧!$Y$10,T9,0)</f>
        <v>0</v>
      </c>
      <c r="CF8" s="134">
        <f ca="1">OFFSET(名称一覧!$Y$10,U9,0)</f>
        <v>0</v>
      </c>
      <c r="CG8" s="134">
        <f ca="1">OFFSET(名称一覧!$Y$10,V9,0)</f>
        <v>0</v>
      </c>
      <c r="CH8" s="134">
        <f ca="1">OFFSET(名称一覧!$Y$10,W9,0)</f>
        <v>0</v>
      </c>
      <c r="CI8" s="134">
        <f ca="1">OFFSET(名称一覧!$Y$10,X9,0)</f>
        <v>0</v>
      </c>
      <c r="CJ8" s="134">
        <f ca="1">OFFSET(名称一覧!$Y$10,Y9,0)</f>
        <v>0</v>
      </c>
      <c r="CK8" s="134">
        <f ca="1">OFFSET(名称一覧!$Y$10,Z9,0)</f>
        <v>0</v>
      </c>
      <c r="CL8" s="134">
        <f ca="1">OFFSET(名称一覧!$Y$10,AA9,0)</f>
        <v>0</v>
      </c>
      <c r="CM8" s="134">
        <f ca="1">OFFSET(名称一覧!$Y$10,AB9,0)</f>
        <v>0</v>
      </c>
      <c r="CN8" s="134">
        <f ca="1">OFFSET(名称一覧!$Y$10,AC9,0)</f>
        <v>0</v>
      </c>
      <c r="CO8" s="134">
        <f ca="1">OFFSET(名称一覧!$Y$10,AD9,0)</f>
        <v>0</v>
      </c>
      <c r="CP8" s="134">
        <f ca="1">OFFSET(名称一覧!$Y$10,AE9,0)</f>
        <v>0</v>
      </c>
      <c r="CQ8" s="134">
        <f ca="1">OFFSET(名称一覧!$Y$10,AF9,0)</f>
        <v>0</v>
      </c>
      <c r="CR8" s="134">
        <f ca="1">OFFSET(名称一覧!$Y$10,AG9,0)</f>
        <v>0</v>
      </c>
      <c r="CS8" s="134">
        <f ca="1">OFFSET(名称一覧!$Y$10,AH9,0)</f>
        <v>0</v>
      </c>
      <c r="CT8" s="134">
        <f ca="1">OFFSET(名称一覧!$Y$10,AI9,0)</f>
        <v>0</v>
      </c>
      <c r="CU8" s="134">
        <f ca="1">OFFSET(名称一覧!$Y$10,AJ9,0)</f>
        <v>0</v>
      </c>
      <c r="CV8" s="134">
        <f ca="1">OFFSET(名称一覧!$Y$10,AK9,0)</f>
        <v>0</v>
      </c>
      <c r="CW8" s="134">
        <f ca="1">OFFSET(名称一覧!$Y$10,AL9,0)</f>
        <v>0</v>
      </c>
      <c r="CX8" s="134">
        <f ca="1">OFFSET(名称一覧!$Y$10,AM9,0)</f>
        <v>0</v>
      </c>
      <c r="CY8" s="134">
        <f ca="1">OFFSET(名称一覧!$Y$10,AN9,0)</f>
        <v>0</v>
      </c>
      <c r="CZ8" s="134">
        <f ca="1">OFFSET(名称一覧!$Y$10,AO9,0)</f>
        <v>0</v>
      </c>
      <c r="DA8" s="134">
        <f ca="1">OFFSET(名称一覧!$Y$10,AP9,0)</f>
        <v>0</v>
      </c>
      <c r="DB8" s="134">
        <f ca="1">OFFSET(名称一覧!$Y$10,AQ9,0)</f>
        <v>0</v>
      </c>
      <c r="DC8" s="134">
        <f ca="1">OFFSET(名称一覧!$Y$10,AR9,0)</f>
        <v>0</v>
      </c>
      <c r="DD8" s="134">
        <f ca="1">OFFSET(名称一覧!$Y$10,AS9,0)</f>
        <v>0</v>
      </c>
      <c r="DE8" s="134">
        <f ca="1">OFFSET(名称一覧!$Y$10,AT9,0)</f>
        <v>0</v>
      </c>
      <c r="DF8" s="134">
        <f ca="1">OFFSET(名称一覧!$Y$10,AU9,0)</f>
        <v>0</v>
      </c>
      <c r="DG8" s="134">
        <f ca="1">OFFSET(名称一覧!$Y$10,AV9,0)</f>
        <v>0</v>
      </c>
      <c r="DH8" s="134">
        <f ca="1">OFFSET(名称一覧!$Y$10,AW9,0)</f>
        <v>0</v>
      </c>
      <c r="DI8" s="134">
        <f ca="1">OFFSET(名称一覧!$Y$10,AX9,0)</f>
        <v>0</v>
      </c>
      <c r="DJ8" s="134">
        <f ca="1">OFFSET(名称一覧!$Y$10,AY9,0)</f>
        <v>0</v>
      </c>
      <c r="DK8" s="134">
        <f ca="1">OFFSET(名称一覧!$Y$10,AZ9,0)</f>
        <v>0</v>
      </c>
      <c r="DL8" s="134">
        <f ca="1">OFFSET(名称一覧!$Y$10,BA9,0)</f>
        <v>0</v>
      </c>
      <c r="DM8" s="134">
        <f ca="1">OFFSET(名称一覧!$Y$10,BB9,0)</f>
        <v>0</v>
      </c>
      <c r="DN8" s="134">
        <f ca="1">OFFSET(名称一覧!$Y$10,BC9,0)</f>
        <v>0</v>
      </c>
      <c r="DO8" s="134">
        <f ca="1">OFFSET(名称一覧!$Y$10,BD9,0)</f>
        <v>0</v>
      </c>
      <c r="DP8" s="134">
        <f ca="1">OFFSET(名称一覧!$Y$10,BE9,0)</f>
        <v>0</v>
      </c>
      <c r="DQ8" s="134">
        <f ca="1">OFFSET(名称一覧!$Y$10,BF9,0)</f>
        <v>0</v>
      </c>
      <c r="DR8" s="134">
        <f ca="1">OFFSET(名称一覧!$Y$10,BG9,0)</f>
        <v>0</v>
      </c>
      <c r="DS8" s="134">
        <f ca="1">OFFSET(名称一覧!$Y$10,BH9,0)</f>
        <v>0</v>
      </c>
      <c r="DT8" s="134">
        <f ca="1">OFFSET(名称一覧!$Y$10,BI9,0)</f>
        <v>0</v>
      </c>
      <c r="DU8" s="134">
        <f ca="1">OFFSET(名称一覧!$Y$10,BJ9,0)</f>
        <v>0</v>
      </c>
      <c r="DV8" s="438"/>
    </row>
    <row r="9" spans="1:126" s="135" customFormat="1" ht="21" hidden="1" customHeight="1" thickBot="1">
      <c r="A9" s="137"/>
      <c r="B9" s="180" t="s">
        <v>331</v>
      </c>
      <c r="C9" s="136">
        <v>0</v>
      </c>
      <c r="D9" s="136">
        <v>1</v>
      </c>
      <c r="E9" s="136">
        <v>2</v>
      </c>
      <c r="F9" s="136">
        <v>3</v>
      </c>
      <c r="G9" s="136">
        <v>4</v>
      </c>
      <c r="H9" s="136">
        <v>5</v>
      </c>
      <c r="I9" s="136">
        <v>6</v>
      </c>
      <c r="J9" s="136">
        <v>7</v>
      </c>
      <c r="K9" s="136">
        <v>8</v>
      </c>
      <c r="L9" s="136">
        <v>9</v>
      </c>
      <c r="M9" s="136">
        <v>10</v>
      </c>
      <c r="N9" s="136">
        <v>11</v>
      </c>
      <c r="O9" s="136">
        <v>12</v>
      </c>
      <c r="P9" s="136">
        <v>13</v>
      </c>
      <c r="Q9" s="136">
        <v>14</v>
      </c>
      <c r="R9" s="136">
        <v>15</v>
      </c>
      <c r="S9" s="136">
        <v>16</v>
      </c>
      <c r="T9" s="136">
        <v>17</v>
      </c>
      <c r="U9" s="136">
        <v>18</v>
      </c>
      <c r="V9" s="136">
        <v>19</v>
      </c>
      <c r="W9" s="136">
        <v>20</v>
      </c>
      <c r="X9" s="136">
        <v>21</v>
      </c>
      <c r="Y9" s="136">
        <v>22</v>
      </c>
      <c r="Z9" s="136">
        <v>23</v>
      </c>
      <c r="AA9" s="136">
        <v>24</v>
      </c>
      <c r="AB9" s="136">
        <v>25</v>
      </c>
      <c r="AC9" s="136">
        <v>26</v>
      </c>
      <c r="AD9" s="136">
        <v>27</v>
      </c>
      <c r="AE9" s="136">
        <v>28</v>
      </c>
      <c r="AF9" s="136">
        <v>29</v>
      </c>
      <c r="AG9" s="136">
        <v>30</v>
      </c>
      <c r="AH9" s="136">
        <v>31</v>
      </c>
      <c r="AI9" s="136">
        <v>32</v>
      </c>
      <c r="AJ9" s="136">
        <v>33</v>
      </c>
      <c r="AK9" s="136">
        <v>34</v>
      </c>
      <c r="AL9" s="136">
        <v>35</v>
      </c>
      <c r="AM9" s="136">
        <v>36</v>
      </c>
      <c r="AN9" s="136">
        <v>37</v>
      </c>
      <c r="AO9" s="136">
        <v>38</v>
      </c>
      <c r="AP9" s="136">
        <v>39</v>
      </c>
      <c r="AQ9" s="136">
        <v>40</v>
      </c>
      <c r="AR9" s="136">
        <v>41</v>
      </c>
      <c r="AS9" s="136">
        <v>42</v>
      </c>
      <c r="AT9" s="136">
        <v>43</v>
      </c>
      <c r="AU9" s="136">
        <v>44</v>
      </c>
      <c r="AV9" s="136">
        <v>45</v>
      </c>
      <c r="AW9" s="136">
        <v>46</v>
      </c>
      <c r="AX9" s="136">
        <v>47</v>
      </c>
      <c r="AY9" s="136">
        <v>48</v>
      </c>
      <c r="AZ9" s="136">
        <v>49</v>
      </c>
      <c r="BA9" s="136">
        <v>50</v>
      </c>
      <c r="BB9" s="136">
        <v>51</v>
      </c>
      <c r="BC9" s="136">
        <v>52</v>
      </c>
      <c r="BD9" s="136">
        <v>53</v>
      </c>
      <c r="BE9" s="136">
        <v>54</v>
      </c>
      <c r="BF9" s="136">
        <v>55</v>
      </c>
      <c r="BG9" s="136">
        <v>56</v>
      </c>
      <c r="BH9" s="136">
        <v>57</v>
      </c>
      <c r="BI9" s="136">
        <v>58</v>
      </c>
      <c r="BJ9" s="136">
        <v>59</v>
      </c>
      <c r="BK9" s="140"/>
      <c r="BL9" s="137"/>
      <c r="BM9" s="138"/>
      <c r="BN9" s="138">
        <v>0</v>
      </c>
      <c r="BO9" s="138">
        <v>1</v>
      </c>
      <c r="BP9" s="138">
        <v>2</v>
      </c>
      <c r="BQ9" s="138">
        <v>3</v>
      </c>
      <c r="BR9" s="138">
        <v>4</v>
      </c>
      <c r="BS9" s="138">
        <v>5</v>
      </c>
      <c r="BT9" s="138">
        <v>6</v>
      </c>
      <c r="BU9" s="138">
        <v>7</v>
      </c>
      <c r="BV9" s="138">
        <v>8</v>
      </c>
      <c r="BW9" s="138">
        <v>9</v>
      </c>
      <c r="BX9" s="138">
        <v>10</v>
      </c>
      <c r="BY9" s="138">
        <v>11</v>
      </c>
      <c r="BZ9" s="138">
        <v>12</v>
      </c>
      <c r="CA9" s="138">
        <v>13</v>
      </c>
      <c r="CB9" s="138">
        <v>14</v>
      </c>
      <c r="CC9" s="138">
        <v>15</v>
      </c>
      <c r="CD9" s="138">
        <v>16</v>
      </c>
      <c r="CE9" s="138">
        <v>17</v>
      </c>
      <c r="CF9" s="138">
        <v>18</v>
      </c>
      <c r="CG9" s="138">
        <v>19</v>
      </c>
      <c r="CH9" s="138">
        <v>20</v>
      </c>
      <c r="CI9" s="138">
        <v>21</v>
      </c>
      <c r="CJ9" s="138">
        <v>22</v>
      </c>
      <c r="CK9" s="138">
        <v>23</v>
      </c>
      <c r="CL9" s="138">
        <v>24</v>
      </c>
      <c r="CM9" s="138">
        <v>25</v>
      </c>
      <c r="CN9" s="138">
        <v>26</v>
      </c>
      <c r="CO9" s="138">
        <v>27</v>
      </c>
      <c r="CP9" s="138">
        <v>28</v>
      </c>
      <c r="CQ9" s="138">
        <v>29</v>
      </c>
      <c r="CR9" s="138">
        <v>30</v>
      </c>
      <c r="CS9" s="138">
        <v>31</v>
      </c>
      <c r="CT9" s="138">
        <v>32</v>
      </c>
      <c r="CU9" s="138">
        <v>33</v>
      </c>
      <c r="CV9" s="138">
        <v>34</v>
      </c>
      <c r="CW9" s="138">
        <v>35</v>
      </c>
      <c r="CX9" s="138">
        <v>36</v>
      </c>
      <c r="CY9" s="138">
        <v>37</v>
      </c>
      <c r="CZ9" s="138">
        <v>38</v>
      </c>
      <c r="DA9" s="138">
        <v>39</v>
      </c>
      <c r="DB9" s="138">
        <v>40</v>
      </c>
      <c r="DC9" s="138">
        <v>41</v>
      </c>
      <c r="DD9" s="138">
        <v>42</v>
      </c>
      <c r="DE9" s="138">
        <v>43</v>
      </c>
      <c r="DF9" s="138">
        <v>44</v>
      </c>
      <c r="DG9" s="138">
        <v>45</v>
      </c>
      <c r="DH9" s="138">
        <v>46</v>
      </c>
      <c r="DI9" s="138">
        <v>47</v>
      </c>
      <c r="DJ9" s="138">
        <v>48</v>
      </c>
      <c r="DK9" s="138">
        <v>49</v>
      </c>
      <c r="DL9" s="138">
        <v>50</v>
      </c>
      <c r="DM9" s="138">
        <v>51</v>
      </c>
      <c r="DN9" s="138">
        <v>52</v>
      </c>
      <c r="DO9" s="138">
        <v>53</v>
      </c>
      <c r="DP9" s="138">
        <v>54</v>
      </c>
      <c r="DQ9" s="138">
        <v>55</v>
      </c>
      <c r="DR9" s="138">
        <v>56</v>
      </c>
      <c r="DS9" s="138">
        <v>57</v>
      </c>
      <c r="DT9" s="138">
        <v>58</v>
      </c>
      <c r="DU9" s="138">
        <v>59</v>
      </c>
      <c r="DV9" s="139"/>
    </row>
    <row r="10" spans="1:126" s="130" customFormat="1" ht="19.5" customHeight="1">
      <c r="A10" s="455" t="s">
        <v>332</v>
      </c>
      <c r="B10" s="154" t="s">
        <v>157</v>
      </c>
      <c r="C10" s="292">
        <f>入力シート!D9</f>
        <v>0</v>
      </c>
      <c r="D10" s="292">
        <f>入力シート!F9</f>
        <v>0</v>
      </c>
      <c r="E10" s="292">
        <f>入力シート!H9</f>
        <v>0</v>
      </c>
      <c r="F10" s="292">
        <f>入力シート!J9</f>
        <v>0</v>
      </c>
      <c r="G10" s="292">
        <f>入力シート!L9</f>
        <v>0</v>
      </c>
      <c r="H10" s="292">
        <f>入力シート!N9</f>
        <v>0</v>
      </c>
      <c r="I10" s="292">
        <f>入力シート!P9</f>
        <v>0</v>
      </c>
      <c r="J10" s="292">
        <f>入力シート!R9</f>
        <v>0</v>
      </c>
      <c r="K10" s="292">
        <f>入力シート!T9</f>
        <v>0</v>
      </c>
      <c r="L10" s="292">
        <f>入力シート!V9</f>
        <v>0</v>
      </c>
      <c r="M10" s="292">
        <f>入力シート!X9</f>
        <v>0</v>
      </c>
      <c r="N10" s="292">
        <f>入力シート!Z9</f>
        <v>0</v>
      </c>
      <c r="O10" s="292">
        <f>入力シート!AB9</f>
        <v>0</v>
      </c>
      <c r="P10" s="292">
        <f>入力シート!AD9</f>
        <v>0</v>
      </c>
      <c r="Q10" s="292">
        <f>入力シート!AF9</f>
        <v>0</v>
      </c>
      <c r="R10" s="292">
        <f>入力シート!AH9</f>
        <v>0</v>
      </c>
      <c r="S10" s="292">
        <f>入力シート!AJ9</f>
        <v>0</v>
      </c>
      <c r="T10" s="292">
        <f>入力シート!AL9</f>
        <v>0</v>
      </c>
      <c r="U10" s="292">
        <f>入力シート!AN9</f>
        <v>0</v>
      </c>
      <c r="V10" s="292">
        <f>入力シート!AP9</f>
        <v>0</v>
      </c>
      <c r="W10" s="292">
        <f>入力シート!AR9</f>
        <v>0</v>
      </c>
      <c r="X10" s="292">
        <f>入力シート!AT9</f>
        <v>0</v>
      </c>
      <c r="Y10" s="292">
        <f>入力シート!AV9</f>
        <v>0</v>
      </c>
      <c r="Z10" s="292">
        <f>入力シート!AX9</f>
        <v>0</v>
      </c>
      <c r="AA10" s="292">
        <f>入力シート!AZ9</f>
        <v>0</v>
      </c>
      <c r="AB10" s="292">
        <f>入力シート!BB9</f>
        <v>0</v>
      </c>
      <c r="AC10" s="292">
        <f>入力シート!BD9</f>
        <v>0</v>
      </c>
      <c r="AD10" s="292">
        <f>入力シート!BF9</f>
        <v>0</v>
      </c>
      <c r="AE10" s="292">
        <f>入力シート!BH9</f>
        <v>0</v>
      </c>
      <c r="AF10" s="292">
        <f>入力シート!BJ9</f>
        <v>0</v>
      </c>
      <c r="AG10" s="292">
        <f>入力シート!BL9</f>
        <v>0</v>
      </c>
      <c r="AH10" s="292">
        <f>入力シート!BN9</f>
        <v>0</v>
      </c>
      <c r="AI10" s="292">
        <f>入力シート!BP9</f>
        <v>0</v>
      </c>
      <c r="AJ10" s="292">
        <f>入力シート!BR9</f>
        <v>0</v>
      </c>
      <c r="AK10" s="292">
        <f>入力シート!BT9</f>
        <v>0</v>
      </c>
      <c r="AL10" s="292">
        <f>入力シート!BV9</f>
        <v>0</v>
      </c>
      <c r="AM10" s="292">
        <f>入力シート!BX9</f>
        <v>0</v>
      </c>
      <c r="AN10" s="292">
        <f>入力シート!BZ9</f>
        <v>0</v>
      </c>
      <c r="AO10" s="292">
        <f>入力シート!CB9</f>
        <v>0</v>
      </c>
      <c r="AP10" s="292">
        <f>入力シート!CD9</f>
        <v>0</v>
      </c>
      <c r="AQ10" s="292">
        <f>入力シート!CF9</f>
        <v>0</v>
      </c>
      <c r="AR10" s="292">
        <f>入力シート!CH9</f>
        <v>0</v>
      </c>
      <c r="AS10" s="292" t="s">
        <v>615</v>
      </c>
      <c r="AT10" s="292">
        <f>入力シート!CL9</f>
        <v>0</v>
      </c>
      <c r="AU10" s="292">
        <f>入力シート!CN9</f>
        <v>0</v>
      </c>
      <c r="AV10" s="292">
        <f>入力シート!CP9</f>
        <v>0</v>
      </c>
      <c r="AW10" s="292">
        <f>入力シート!CR9</f>
        <v>0</v>
      </c>
      <c r="AX10" s="292">
        <f>入力シート!CT9</f>
        <v>0</v>
      </c>
      <c r="AY10" s="292">
        <f>入力シート!CV9</f>
        <v>0</v>
      </c>
      <c r="AZ10" s="292">
        <f>入力シート!CX9</f>
        <v>0</v>
      </c>
      <c r="BA10" s="292">
        <f>入力シート!CZ9</f>
        <v>0</v>
      </c>
      <c r="BB10" s="292">
        <f>入力シート!DB9</f>
        <v>0</v>
      </c>
      <c r="BC10" s="292">
        <f>入力シート!DD9</f>
        <v>0</v>
      </c>
      <c r="BD10" s="292">
        <f>入力シート!DF9</f>
        <v>0</v>
      </c>
      <c r="BE10" s="292">
        <f>入力シート!DH9</f>
        <v>0</v>
      </c>
      <c r="BF10" s="292">
        <f>入力シート!DJ9</f>
        <v>0</v>
      </c>
      <c r="BG10" s="292">
        <f>入力シート!DL9</f>
        <v>0</v>
      </c>
      <c r="BH10" s="292">
        <f>入力シート!DN9</f>
        <v>0</v>
      </c>
      <c r="BI10" s="292">
        <f>入力シート!DP9</f>
        <v>0</v>
      </c>
      <c r="BJ10" s="292">
        <f>入力シート!DR9</f>
        <v>0</v>
      </c>
      <c r="BK10" s="293">
        <f t="shared" ref="BK10:BK15" si="0">SUM(C10:BJ10)</f>
        <v>0</v>
      </c>
      <c r="BL10" s="450" t="s">
        <v>580</v>
      </c>
      <c r="BM10" s="154" t="s">
        <v>193</v>
      </c>
      <c r="BN10" s="292">
        <f>入力シート!D57</f>
        <v>0</v>
      </c>
      <c r="BO10" s="292">
        <f>入力シート!F57</f>
        <v>0</v>
      </c>
      <c r="BP10" s="292">
        <f>入力シート!H57</f>
        <v>0</v>
      </c>
      <c r="BQ10" s="292">
        <f>入力シート!J57</f>
        <v>0</v>
      </c>
      <c r="BR10" s="292">
        <f>入力シート!L57</f>
        <v>0</v>
      </c>
      <c r="BS10" s="292">
        <f>入力シート!N57</f>
        <v>0</v>
      </c>
      <c r="BT10" s="292">
        <f>入力シート!P57</f>
        <v>0</v>
      </c>
      <c r="BU10" s="292">
        <f>入力シート!R57</f>
        <v>0</v>
      </c>
      <c r="BV10" s="292">
        <f>入力シート!T57</f>
        <v>0</v>
      </c>
      <c r="BW10" s="292">
        <f>入力シート!V57</f>
        <v>0</v>
      </c>
      <c r="BX10" s="292">
        <f>入力シート!X57</f>
        <v>0</v>
      </c>
      <c r="BY10" s="292">
        <f>入力シート!Z57</f>
        <v>0</v>
      </c>
      <c r="BZ10" s="292">
        <f>入力シート!AB57</f>
        <v>0</v>
      </c>
      <c r="CA10" s="292">
        <f>入力シート!AD57</f>
        <v>0</v>
      </c>
      <c r="CB10" s="292">
        <f>入力シート!AF57</f>
        <v>0</v>
      </c>
      <c r="CC10" s="292">
        <f>入力シート!AH57</f>
        <v>0</v>
      </c>
      <c r="CD10" s="292">
        <f>入力シート!AJ57</f>
        <v>0</v>
      </c>
      <c r="CE10" s="292">
        <f>入力シート!AL57</f>
        <v>0</v>
      </c>
      <c r="CF10" s="292">
        <f>入力シート!AN57</f>
        <v>0</v>
      </c>
      <c r="CG10" s="292">
        <f>入力シート!AP57</f>
        <v>0</v>
      </c>
      <c r="CH10" s="292">
        <f>入力シート!AR57</f>
        <v>0</v>
      </c>
      <c r="CI10" s="292">
        <f>入力シート!AT57</f>
        <v>0</v>
      </c>
      <c r="CJ10" s="292">
        <f>入力シート!AV57</f>
        <v>0</v>
      </c>
      <c r="CK10" s="292">
        <f>入力シート!AX57</f>
        <v>0</v>
      </c>
      <c r="CL10" s="292">
        <f>入力シート!AZ57</f>
        <v>0</v>
      </c>
      <c r="CM10" s="292">
        <f>入力シート!BB57</f>
        <v>0</v>
      </c>
      <c r="CN10" s="292">
        <f>入力シート!BD57</f>
        <v>0</v>
      </c>
      <c r="CO10" s="292">
        <f>入力シート!BF57</f>
        <v>0</v>
      </c>
      <c r="CP10" s="292">
        <f>入力シート!BH57</f>
        <v>0</v>
      </c>
      <c r="CQ10" s="292">
        <f>入力シート!BJ57</f>
        <v>0</v>
      </c>
      <c r="CR10" s="292">
        <f>入力シート!BL57</f>
        <v>0</v>
      </c>
      <c r="CS10" s="292">
        <f>入力シート!BN57</f>
        <v>0</v>
      </c>
      <c r="CT10" s="292">
        <f>入力シート!BP57</f>
        <v>0</v>
      </c>
      <c r="CU10" s="292">
        <f>入力シート!BR57</f>
        <v>0</v>
      </c>
      <c r="CV10" s="292">
        <f>入力シート!BT57</f>
        <v>0</v>
      </c>
      <c r="CW10" s="292">
        <f>入力シート!BV57</f>
        <v>0</v>
      </c>
      <c r="CX10" s="292">
        <f>入力シート!BX57</f>
        <v>0</v>
      </c>
      <c r="CY10" s="292">
        <f>入力シート!BZ57</f>
        <v>0</v>
      </c>
      <c r="CZ10" s="292">
        <f>入力シート!CB57</f>
        <v>0</v>
      </c>
      <c r="DA10" s="292">
        <f>入力シート!CD57</f>
        <v>0</v>
      </c>
      <c r="DB10" s="292">
        <f>入力シート!CF57</f>
        <v>0</v>
      </c>
      <c r="DC10" s="292">
        <f>入力シート!CH57</f>
        <v>0</v>
      </c>
      <c r="DD10" s="292">
        <f>入力シート!CJ57</f>
        <v>0</v>
      </c>
      <c r="DE10" s="292">
        <f>入力シート!CL57</f>
        <v>0</v>
      </c>
      <c r="DF10" s="292">
        <f>入力シート!CN57</f>
        <v>0</v>
      </c>
      <c r="DG10" s="292">
        <f>入力シート!CP57</f>
        <v>0</v>
      </c>
      <c r="DH10" s="292">
        <f>入力シート!CR57</f>
        <v>0</v>
      </c>
      <c r="DI10" s="292">
        <f>入力シート!CT57</f>
        <v>0</v>
      </c>
      <c r="DJ10" s="292">
        <f>入力シート!CV57</f>
        <v>0</v>
      </c>
      <c r="DK10" s="292">
        <f>入力シート!CX57</f>
        <v>0</v>
      </c>
      <c r="DL10" s="292">
        <f>入力シート!CZ57</f>
        <v>0</v>
      </c>
      <c r="DM10" s="292">
        <f>入力シート!DB57</f>
        <v>0</v>
      </c>
      <c r="DN10" s="292">
        <f>入力シート!DD57</f>
        <v>0</v>
      </c>
      <c r="DO10" s="292">
        <f>入力シート!DF57</f>
        <v>0</v>
      </c>
      <c r="DP10" s="292">
        <f>入力シート!DH57</f>
        <v>0</v>
      </c>
      <c r="DQ10" s="292">
        <f>入力シート!DJ57</f>
        <v>0</v>
      </c>
      <c r="DR10" s="292">
        <f>入力シート!DL57</f>
        <v>0</v>
      </c>
      <c r="DS10" s="292">
        <f>入力シート!DN57</f>
        <v>0</v>
      </c>
      <c r="DT10" s="292">
        <f>入力シート!DP57</f>
        <v>0</v>
      </c>
      <c r="DU10" s="292">
        <f>入力シート!DR57</f>
        <v>0</v>
      </c>
      <c r="DV10" s="293">
        <f>SUM(BN10:DU10)</f>
        <v>0</v>
      </c>
    </row>
    <row r="11" spans="1:126" s="130" customFormat="1" ht="19.5" customHeight="1">
      <c r="A11" s="446"/>
      <c r="B11" s="154" t="s">
        <v>159</v>
      </c>
      <c r="C11" s="292">
        <f>入力シート!D11</f>
        <v>0</v>
      </c>
      <c r="D11" s="292">
        <f>入力シート!F11</f>
        <v>0</v>
      </c>
      <c r="E11" s="292">
        <f>入力シート!H11</f>
        <v>0</v>
      </c>
      <c r="F11" s="292">
        <f>入力シート!J11</f>
        <v>0</v>
      </c>
      <c r="G11" s="292">
        <f>入力シート!L11</f>
        <v>0</v>
      </c>
      <c r="H11" s="292">
        <f>入力シート!N11</f>
        <v>0</v>
      </c>
      <c r="I11" s="292">
        <f>入力シート!P11</f>
        <v>0</v>
      </c>
      <c r="J11" s="292">
        <f>入力シート!R11</f>
        <v>0</v>
      </c>
      <c r="K11" s="292">
        <f>入力シート!T11</f>
        <v>0</v>
      </c>
      <c r="L11" s="292">
        <f>入力シート!V11</f>
        <v>0</v>
      </c>
      <c r="M11" s="292">
        <f>入力シート!X11</f>
        <v>0</v>
      </c>
      <c r="N11" s="292">
        <f>入力シート!Z11</f>
        <v>0</v>
      </c>
      <c r="O11" s="292">
        <f>入力シート!AB11</f>
        <v>0</v>
      </c>
      <c r="P11" s="292">
        <f>入力シート!AD11</f>
        <v>0</v>
      </c>
      <c r="Q11" s="292">
        <f>入力シート!AF11</f>
        <v>0</v>
      </c>
      <c r="R11" s="292">
        <f>入力シート!AH11</f>
        <v>0</v>
      </c>
      <c r="S11" s="292">
        <f>入力シート!AJ11</f>
        <v>0</v>
      </c>
      <c r="T11" s="292">
        <f>入力シート!AL11</f>
        <v>0</v>
      </c>
      <c r="U11" s="292">
        <f>入力シート!AN11</f>
        <v>0</v>
      </c>
      <c r="V11" s="292">
        <f>入力シート!AP11</f>
        <v>0</v>
      </c>
      <c r="W11" s="292">
        <f>入力シート!AR11</f>
        <v>0</v>
      </c>
      <c r="X11" s="292">
        <f>入力シート!AT11</f>
        <v>0</v>
      </c>
      <c r="Y11" s="292">
        <f>入力シート!AV11</f>
        <v>0</v>
      </c>
      <c r="Z11" s="292">
        <f>入力シート!AX11</f>
        <v>0</v>
      </c>
      <c r="AA11" s="292">
        <f>入力シート!AZ11</f>
        <v>0</v>
      </c>
      <c r="AB11" s="292">
        <f>入力シート!BB11</f>
        <v>0</v>
      </c>
      <c r="AC11" s="292">
        <f>入力シート!BD11</f>
        <v>0</v>
      </c>
      <c r="AD11" s="292">
        <f>入力シート!BF11</f>
        <v>0</v>
      </c>
      <c r="AE11" s="292">
        <f>入力シート!BH11</f>
        <v>0</v>
      </c>
      <c r="AF11" s="292">
        <f>入力シート!BJ11</f>
        <v>0</v>
      </c>
      <c r="AG11" s="292">
        <f>入力シート!BL11</f>
        <v>0</v>
      </c>
      <c r="AH11" s="292">
        <f>入力シート!BN11</f>
        <v>0</v>
      </c>
      <c r="AI11" s="292">
        <f>入力シート!BP11</f>
        <v>0</v>
      </c>
      <c r="AJ11" s="292">
        <f>入力シート!BR11</f>
        <v>0</v>
      </c>
      <c r="AK11" s="292">
        <f>入力シート!BT11</f>
        <v>0</v>
      </c>
      <c r="AL11" s="292">
        <f>入力シート!BV11</f>
        <v>0</v>
      </c>
      <c r="AM11" s="292">
        <f>入力シート!BX11</f>
        <v>0</v>
      </c>
      <c r="AN11" s="292">
        <f>入力シート!BZ11</f>
        <v>0</v>
      </c>
      <c r="AO11" s="292">
        <f>入力シート!CB11</f>
        <v>0</v>
      </c>
      <c r="AP11" s="292">
        <f>入力シート!CD11</f>
        <v>0</v>
      </c>
      <c r="AQ11" s="292">
        <f>入力シート!CF11</f>
        <v>0</v>
      </c>
      <c r="AR11" s="292">
        <f>入力シート!CH11</f>
        <v>0</v>
      </c>
      <c r="AS11" s="292">
        <f>入力シート!CJ11</f>
        <v>0</v>
      </c>
      <c r="AT11" s="292">
        <f>入力シート!CL11</f>
        <v>0</v>
      </c>
      <c r="AU11" s="292">
        <f>入力シート!CN11</f>
        <v>0</v>
      </c>
      <c r="AV11" s="292">
        <f>入力シート!CP11</f>
        <v>0</v>
      </c>
      <c r="AW11" s="292">
        <f>入力シート!CR11</f>
        <v>0</v>
      </c>
      <c r="AX11" s="292">
        <f>入力シート!CT11</f>
        <v>0</v>
      </c>
      <c r="AY11" s="292">
        <f>入力シート!CV11</f>
        <v>0</v>
      </c>
      <c r="AZ11" s="292">
        <f>入力シート!CX11</f>
        <v>0</v>
      </c>
      <c r="BA11" s="292">
        <f>入力シート!CZ11</f>
        <v>0</v>
      </c>
      <c r="BB11" s="292">
        <f>入力シート!DB11</f>
        <v>0</v>
      </c>
      <c r="BC11" s="292">
        <f>入力シート!DD11</f>
        <v>0</v>
      </c>
      <c r="BD11" s="292">
        <f>入力シート!DF11</f>
        <v>0</v>
      </c>
      <c r="BE11" s="292">
        <f>入力シート!DH11</f>
        <v>0</v>
      </c>
      <c r="BF11" s="292">
        <f>入力シート!DJ11</f>
        <v>0</v>
      </c>
      <c r="BG11" s="292">
        <f>入力シート!DL11</f>
        <v>0</v>
      </c>
      <c r="BH11" s="292">
        <f>入力シート!DN11</f>
        <v>0</v>
      </c>
      <c r="BI11" s="292">
        <f>入力シート!DP11</f>
        <v>0</v>
      </c>
      <c r="BJ11" s="292">
        <f>入力シート!DR11</f>
        <v>0</v>
      </c>
      <c r="BK11" s="293">
        <f t="shared" si="0"/>
        <v>0</v>
      </c>
      <c r="BL11" s="449"/>
      <c r="BM11" s="154" t="s">
        <v>194</v>
      </c>
      <c r="BN11" s="292">
        <f>入力シート!D59</f>
        <v>0</v>
      </c>
      <c r="BO11" s="292">
        <f>入力シート!F59</f>
        <v>0</v>
      </c>
      <c r="BP11" s="292">
        <f>入力シート!H59</f>
        <v>0</v>
      </c>
      <c r="BQ11" s="292">
        <f>入力シート!J59</f>
        <v>0</v>
      </c>
      <c r="BR11" s="292">
        <f>入力シート!L59</f>
        <v>0</v>
      </c>
      <c r="BS11" s="292">
        <f>入力シート!N59</f>
        <v>0</v>
      </c>
      <c r="BT11" s="292">
        <f>入力シート!P59</f>
        <v>0</v>
      </c>
      <c r="BU11" s="292">
        <f>入力シート!R59</f>
        <v>0</v>
      </c>
      <c r="BV11" s="292">
        <f>入力シート!T59</f>
        <v>0</v>
      </c>
      <c r="BW11" s="292">
        <f>入力シート!V59</f>
        <v>0</v>
      </c>
      <c r="BX11" s="292">
        <f>入力シート!X59</f>
        <v>0</v>
      </c>
      <c r="BY11" s="292">
        <f>入力シート!Z59</f>
        <v>0</v>
      </c>
      <c r="BZ11" s="292">
        <f>入力シート!AB59</f>
        <v>0</v>
      </c>
      <c r="CA11" s="292">
        <f>入力シート!AD59</f>
        <v>0</v>
      </c>
      <c r="CB11" s="292">
        <f>入力シート!AF59</f>
        <v>0</v>
      </c>
      <c r="CC11" s="292">
        <f>入力シート!AH59</f>
        <v>0</v>
      </c>
      <c r="CD11" s="292">
        <f>入力シート!AJ59</f>
        <v>0</v>
      </c>
      <c r="CE11" s="292">
        <f>入力シート!AL59</f>
        <v>0</v>
      </c>
      <c r="CF11" s="292">
        <f>入力シート!AN59</f>
        <v>0</v>
      </c>
      <c r="CG11" s="292">
        <f>入力シート!AP59</f>
        <v>0</v>
      </c>
      <c r="CH11" s="292">
        <f>入力シート!AR59</f>
        <v>0</v>
      </c>
      <c r="CI11" s="292">
        <f>入力シート!AT59</f>
        <v>0</v>
      </c>
      <c r="CJ11" s="292">
        <f>入力シート!AV59</f>
        <v>0</v>
      </c>
      <c r="CK11" s="292">
        <f>入力シート!AX59</f>
        <v>0</v>
      </c>
      <c r="CL11" s="292">
        <f>入力シート!AZ59</f>
        <v>0</v>
      </c>
      <c r="CM11" s="292">
        <f>入力シート!BB59</f>
        <v>0</v>
      </c>
      <c r="CN11" s="292">
        <f>入力シート!BD59</f>
        <v>0</v>
      </c>
      <c r="CO11" s="292">
        <f>入力シート!BF59</f>
        <v>0</v>
      </c>
      <c r="CP11" s="292">
        <f>入力シート!BH59</f>
        <v>0</v>
      </c>
      <c r="CQ11" s="292">
        <f>入力シート!BJ59</f>
        <v>0</v>
      </c>
      <c r="CR11" s="292">
        <f>入力シート!BL59</f>
        <v>0</v>
      </c>
      <c r="CS11" s="292">
        <f>入力シート!BN59</f>
        <v>0</v>
      </c>
      <c r="CT11" s="292">
        <f>入力シート!BP59</f>
        <v>0</v>
      </c>
      <c r="CU11" s="292">
        <f>入力シート!BR59</f>
        <v>0</v>
      </c>
      <c r="CV11" s="292">
        <f>入力シート!BT59</f>
        <v>0</v>
      </c>
      <c r="CW11" s="292">
        <f>入力シート!BV59</f>
        <v>0</v>
      </c>
      <c r="CX11" s="292">
        <f>入力シート!BX59</f>
        <v>0</v>
      </c>
      <c r="CY11" s="292">
        <f>入力シート!BZ59</f>
        <v>0</v>
      </c>
      <c r="CZ11" s="292">
        <f>入力シート!CB59</f>
        <v>0</v>
      </c>
      <c r="DA11" s="292">
        <f>入力シート!CD59</f>
        <v>0</v>
      </c>
      <c r="DB11" s="292">
        <f>入力シート!CF59</f>
        <v>0</v>
      </c>
      <c r="DC11" s="292">
        <f>入力シート!CH59</f>
        <v>0</v>
      </c>
      <c r="DD11" s="292">
        <f>入力シート!CJ59</f>
        <v>0</v>
      </c>
      <c r="DE11" s="292">
        <f>入力シート!CL59</f>
        <v>0</v>
      </c>
      <c r="DF11" s="292">
        <f>入力シート!CN59</f>
        <v>0</v>
      </c>
      <c r="DG11" s="292">
        <f>入力シート!CP59</f>
        <v>0</v>
      </c>
      <c r="DH11" s="292">
        <f>入力シート!CR59</f>
        <v>0</v>
      </c>
      <c r="DI11" s="292">
        <f>入力シート!CT59</f>
        <v>0</v>
      </c>
      <c r="DJ11" s="292">
        <f>入力シート!CV59</f>
        <v>0</v>
      </c>
      <c r="DK11" s="292">
        <f>入力シート!CX59</f>
        <v>0</v>
      </c>
      <c r="DL11" s="292">
        <f>入力シート!CZ59</f>
        <v>0</v>
      </c>
      <c r="DM11" s="292">
        <f>入力シート!DB59</f>
        <v>0</v>
      </c>
      <c r="DN11" s="292">
        <f>入力シート!DD59</f>
        <v>0</v>
      </c>
      <c r="DO11" s="292">
        <f>入力シート!DF59</f>
        <v>0</v>
      </c>
      <c r="DP11" s="292">
        <f>入力シート!DH59</f>
        <v>0</v>
      </c>
      <c r="DQ11" s="292">
        <f>入力シート!DJ59</f>
        <v>0</v>
      </c>
      <c r="DR11" s="292">
        <f>入力シート!DL59</f>
        <v>0</v>
      </c>
      <c r="DS11" s="292">
        <f>入力シート!DN59</f>
        <v>0</v>
      </c>
      <c r="DT11" s="292">
        <f>入力シート!DP59</f>
        <v>0</v>
      </c>
      <c r="DU11" s="292">
        <f>入力シート!DR59</f>
        <v>0</v>
      </c>
      <c r="DV11" s="293">
        <f t="shared" ref="DV11:DV38" si="1">SUM(BN11:DU11)</f>
        <v>0</v>
      </c>
    </row>
    <row r="12" spans="1:126" s="130" customFormat="1" ht="19.5" customHeight="1">
      <c r="A12" s="446"/>
      <c r="B12" s="154" t="s">
        <v>163</v>
      </c>
      <c r="C12" s="292">
        <f>入力シート!D16</f>
        <v>0</v>
      </c>
      <c r="D12" s="292">
        <f>入力シート!F16</f>
        <v>0</v>
      </c>
      <c r="E12" s="292">
        <f>入力シート!H16</f>
        <v>0</v>
      </c>
      <c r="F12" s="292">
        <f>入力シート!J16</f>
        <v>0</v>
      </c>
      <c r="G12" s="292">
        <f>入力シート!L16</f>
        <v>0</v>
      </c>
      <c r="H12" s="292">
        <f>入力シート!N16</f>
        <v>0</v>
      </c>
      <c r="I12" s="292">
        <f>入力シート!P16</f>
        <v>0</v>
      </c>
      <c r="J12" s="292">
        <f>入力シート!R16</f>
        <v>0</v>
      </c>
      <c r="K12" s="292">
        <f>入力シート!T16</f>
        <v>0</v>
      </c>
      <c r="L12" s="292">
        <f>入力シート!V16</f>
        <v>0</v>
      </c>
      <c r="M12" s="292">
        <f>入力シート!X16</f>
        <v>0</v>
      </c>
      <c r="N12" s="292">
        <f>入力シート!Z16</f>
        <v>0</v>
      </c>
      <c r="O12" s="292">
        <f>入力シート!AB16</f>
        <v>0</v>
      </c>
      <c r="P12" s="292">
        <f>入力シート!AD16</f>
        <v>0</v>
      </c>
      <c r="Q12" s="292">
        <f>入力シート!AF16</f>
        <v>0</v>
      </c>
      <c r="R12" s="292">
        <f>入力シート!AH16</f>
        <v>0</v>
      </c>
      <c r="S12" s="292">
        <f>入力シート!AJ16</f>
        <v>0</v>
      </c>
      <c r="T12" s="292">
        <f>入力シート!AL16</f>
        <v>0</v>
      </c>
      <c r="U12" s="292">
        <f>入力シート!AN16</f>
        <v>0</v>
      </c>
      <c r="V12" s="292">
        <f>入力シート!AP16</f>
        <v>0</v>
      </c>
      <c r="W12" s="292">
        <f>入力シート!AR16</f>
        <v>0</v>
      </c>
      <c r="X12" s="292">
        <f>入力シート!AT16</f>
        <v>0</v>
      </c>
      <c r="Y12" s="292">
        <f>入力シート!AV16</f>
        <v>0</v>
      </c>
      <c r="Z12" s="292">
        <f>入力シート!AX16</f>
        <v>0</v>
      </c>
      <c r="AA12" s="292">
        <f>入力シート!AZ16</f>
        <v>0</v>
      </c>
      <c r="AB12" s="292">
        <f>入力シート!BB16</f>
        <v>0</v>
      </c>
      <c r="AC12" s="292">
        <f>入力シート!BD16</f>
        <v>0</v>
      </c>
      <c r="AD12" s="292">
        <f>入力シート!BF16</f>
        <v>0</v>
      </c>
      <c r="AE12" s="292">
        <f>入力シート!BH16</f>
        <v>0</v>
      </c>
      <c r="AF12" s="292">
        <f>入力シート!BJ16</f>
        <v>0</v>
      </c>
      <c r="AG12" s="292">
        <f>入力シート!BL16</f>
        <v>0</v>
      </c>
      <c r="AH12" s="292">
        <f>入力シート!BN16</f>
        <v>0</v>
      </c>
      <c r="AI12" s="292">
        <f>入力シート!BP16</f>
        <v>0</v>
      </c>
      <c r="AJ12" s="292">
        <f>入力シート!BR16</f>
        <v>0</v>
      </c>
      <c r="AK12" s="292">
        <f>入力シート!BT16</f>
        <v>0</v>
      </c>
      <c r="AL12" s="292">
        <f>入力シート!BV16</f>
        <v>0</v>
      </c>
      <c r="AM12" s="292">
        <f>入力シート!BX16</f>
        <v>0</v>
      </c>
      <c r="AN12" s="292">
        <f>入力シート!BZ16</f>
        <v>0</v>
      </c>
      <c r="AO12" s="292">
        <f>入力シート!CB16</f>
        <v>0</v>
      </c>
      <c r="AP12" s="292">
        <f>入力シート!CD16</f>
        <v>0</v>
      </c>
      <c r="AQ12" s="292">
        <f>入力シート!CF16</f>
        <v>0</v>
      </c>
      <c r="AR12" s="292">
        <f>入力シート!CH16</f>
        <v>0</v>
      </c>
      <c r="AS12" s="292">
        <f>入力シート!CJ16</f>
        <v>0</v>
      </c>
      <c r="AT12" s="292">
        <f>入力シート!CL16</f>
        <v>0</v>
      </c>
      <c r="AU12" s="292">
        <f>入力シート!CN16</f>
        <v>0</v>
      </c>
      <c r="AV12" s="292">
        <f>入力シート!CP16</f>
        <v>0</v>
      </c>
      <c r="AW12" s="292">
        <f>入力シート!CR16</f>
        <v>0</v>
      </c>
      <c r="AX12" s="292">
        <f>入力シート!CT16</f>
        <v>0</v>
      </c>
      <c r="AY12" s="292">
        <f>入力シート!CV16</f>
        <v>0</v>
      </c>
      <c r="AZ12" s="292">
        <f>入力シート!CX16</f>
        <v>0</v>
      </c>
      <c r="BA12" s="292">
        <f>入力シート!CZ16</f>
        <v>0</v>
      </c>
      <c r="BB12" s="292">
        <f>入力シート!DB16</f>
        <v>0</v>
      </c>
      <c r="BC12" s="292">
        <f>入力シート!DD16</f>
        <v>0</v>
      </c>
      <c r="BD12" s="292">
        <f>入力シート!DF16</f>
        <v>0</v>
      </c>
      <c r="BE12" s="292">
        <f>入力シート!DH16</f>
        <v>0</v>
      </c>
      <c r="BF12" s="292">
        <f>入力シート!DJ16</f>
        <v>0</v>
      </c>
      <c r="BG12" s="292">
        <f>入力シート!DL16</f>
        <v>0</v>
      </c>
      <c r="BH12" s="292">
        <f>入力シート!DN16</f>
        <v>0</v>
      </c>
      <c r="BI12" s="292">
        <f>入力シート!DP16</f>
        <v>0</v>
      </c>
      <c r="BJ12" s="292">
        <f>入力シート!DR16</f>
        <v>0</v>
      </c>
      <c r="BK12" s="293">
        <f t="shared" si="0"/>
        <v>0</v>
      </c>
      <c r="BL12" s="449"/>
      <c r="BM12" s="154" t="s">
        <v>195</v>
      </c>
      <c r="BN12" s="292">
        <f>入力シート!D61</f>
        <v>0</v>
      </c>
      <c r="BO12" s="292">
        <f>入力シート!F61</f>
        <v>0</v>
      </c>
      <c r="BP12" s="292">
        <f>入力シート!H61</f>
        <v>0</v>
      </c>
      <c r="BQ12" s="292">
        <f>入力シート!J61</f>
        <v>0</v>
      </c>
      <c r="BR12" s="292">
        <f>入力シート!L61</f>
        <v>0</v>
      </c>
      <c r="BS12" s="292">
        <f>入力シート!N61</f>
        <v>0</v>
      </c>
      <c r="BT12" s="292">
        <f>入力シート!P61</f>
        <v>0</v>
      </c>
      <c r="BU12" s="292">
        <f>入力シート!R61</f>
        <v>0</v>
      </c>
      <c r="BV12" s="292">
        <f>入力シート!T61</f>
        <v>0</v>
      </c>
      <c r="BW12" s="292">
        <f>入力シート!V61</f>
        <v>0</v>
      </c>
      <c r="BX12" s="292">
        <f>入力シート!X61</f>
        <v>0</v>
      </c>
      <c r="BY12" s="292">
        <f>入力シート!Z61</f>
        <v>0</v>
      </c>
      <c r="BZ12" s="292">
        <f>入力シート!AB61</f>
        <v>0</v>
      </c>
      <c r="CA12" s="292">
        <f>入力シート!AD61</f>
        <v>0</v>
      </c>
      <c r="CB12" s="292">
        <f>入力シート!AF61</f>
        <v>0</v>
      </c>
      <c r="CC12" s="292">
        <f>入力シート!AH61</f>
        <v>0</v>
      </c>
      <c r="CD12" s="292">
        <f>入力シート!AJ61</f>
        <v>0</v>
      </c>
      <c r="CE12" s="292">
        <f>入力シート!AL61</f>
        <v>0</v>
      </c>
      <c r="CF12" s="292">
        <f>入力シート!AN61</f>
        <v>0</v>
      </c>
      <c r="CG12" s="292">
        <f>入力シート!AP61</f>
        <v>0</v>
      </c>
      <c r="CH12" s="292">
        <f>入力シート!AR61</f>
        <v>0</v>
      </c>
      <c r="CI12" s="292">
        <f>入力シート!AT61</f>
        <v>0</v>
      </c>
      <c r="CJ12" s="292">
        <f>入力シート!AV61</f>
        <v>0</v>
      </c>
      <c r="CK12" s="292">
        <f>入力シート!AX61</f>
        <v>0</v>
      </c>
      <c r="CL12" s="292">
        <f>入力シート!AZ61</f>
        <v>0</v>
      </c>
      <c r="CM12" s="292">
        <f>入力シート!BB61</f>
        <v>0</v>
      </c>
      <c r="CN12" s="292">
        <f>入力シート!BD61</f>
        <v>0</v>
      </c>
      <c r="CO12" s="292">
        <f>入力シート!BF61</f>
        <v>0</v>
      </c>
      <c r="CP12" s="292">
        <f>入力シート!BH61</f>
        <v>0</v>
      </c>
      <c r="CQ12" s="292">
        <f>入力シート!BJ61</f>
        <v>0</v>
      </c>
      <c r="CR12" s="292">
        <f>入力シート!BL61</f>
        <v>0</v>
      </c>
      <c r="CS12" s="292">
        <f>入力シート!BN61</f>
        <v>0</v>
      </c>
      <c r="CT12" s="292">
        <f>入力シート!BP61</f>
        <v>0</v>
      </c>
      <c r="CU12" s="292">
        <f>入力シート!BR61</f>
        <v>0</v>
      </c>
      <c r="CV12" s="292">
        <f>入力シート!BT61</f>
        <v>0</v>
      </c>
      <c r="CW12" s="292">
        <f>入力シート!BV61</f>
        <v>0</v>
      </c>
      <c r="CX12" s="292">
        <f>入力シート!BX61</f>
        <v>0</v>
      </c>
      <c r="CY12" s="292">
        <f>入力シート!BZ61</f>
        <v>0</v>
      </c>
      <c r="CZ12" s="292">
        <f>入力シート!CB61</f>
        <v>0</v>
      </c>
      <c r="DA12" s="292">
        <f>入力シート!CD61</f>
        <v>0</v>
      </c>
      <c r="DB12" s="292">
        <f>入力シート!CF61</f>
        <v>0</v>
      </c>
      <c r="DC12" s="292">
        <f>入力シート!CH61</f>
        <v>0</v>
      </c>
      <c r="DD12" s="292">
        <f>入力シート!CJ61</f>
        <v>0</v>
      </c>
      <c r="DE12" s="292">
        <f>入力シート!CL61</f>
        <v>0</v>
      </c>
      <c r="DF12" s="292">
        <f>入力シート!CN61</f>
        <v>0</v>
      </c>
      <c r="DG12" s="292">
        <f>入力シート!CP61</f>
        <v>0</v>
      </c>
      <c r="DH12" s="292">
        <f>入力シート!CR61</f>
        <v>0</v>
      </c>
      <c r="DI12" s="292">
        <f>入力シート!CT61</f>
        <v>0</v>
      </c>
      <c r="DJ12" s="292">
        <f>入力シート!CV61</f>
        <v>0</v>
      </c>
      <c r="DK12" s="292">
        <f>入力シート!CX61</f>
        <v>0</v>
      </c>
      <c r="DL12" s="292">
        <f>入力シート!CZ61</f>
        <v>0</v>
      </c>
      <c r="DM12" s="292">
        <f>入力シート!DB61</f>
        <v>0</v>
      </c>
      <c r="DN12" s="292">
        <f>入力シート!DD61</f>
        <v>0</v>
      </c>
      <c r="DO12" s="292">
        <f>入力シート!DF61</f>
        <v>0</v>
      </c>
      <c r="DP12" s="292">
        <f>入力シート!DH61</f>
        <v>0</v>
      </c>
      <c r="DQ12" s="292">
        <f>入力シート!DJ61</f>
        <v>0</v>
      </c>
      <c r="DR12" s="292">
        <f>入力シート!DL61</f>
        <v>0</v>
      </c>
      <c r="DS12" s="292">
        <f>入力シート!DN61</f>
        <v>0</v>
      </c>
      <c r="DT12" s="292">
        <f>入力シート!DP61</f>
        <v>0</v>
      </c>
      <c r="DU12" s="292">
        <f>入力シート!DR61</f>
        <v>0</v>
      </c>
      <c r="DV12" s="293">
        <f t="shared" si="1"/>
        <v>0</v>
      </c>
    </row>
    <row r="13" spans="1:126" s="130" customFormat="1" ht="19.5" customHeight="1">
      <c r="A13" s="446"/>
      <c r="B13" s="154" t="s">
        <v>165</v>
      </c>
      <c r="C13" s="292">
        <f>入力シート!D19</f>
        <v>0</v>
      </c>
      <c r="D13" s="292">
        <f>入力シート!F19</f>
        <v>0</v>
      </c>
      <c r="E13" s="292">
        <f>入力シート!H19</f>
        <v>0</v>
      </c>
      <c r="F13" s="292">
        <f>入力シート!J19</f>
        <v>0</v>
      </c>
      <c r="G13" s="292">
        <f>入力シート!L19</f>
        <v>0</v>
      </c>
      <c r="H13" s="292">
        <f>入力シート!N19</f>
        <v>0</v>
      </c>
      <c r="I13" s="292">
        <f>入力シート!P19</f>
        <v>0</v>
      </c>
      <c r="J13" s="292">
        <f>入力シート!R19</f>
        <v>0</v>
      </c>
      <c r="K13" s="292">
        <f>入力シート!T19</f>
        <v>0</v>
      </c>
      <c r="L13" s="292">
        <f>入力シート!V19</f>
        <v>0</v>
      </c>
      <c r="M13" s="292">
        <f>入力シート!X19</f>
        <v>0</v>
      </c>
      <c r="N13" s="292">
        <f>入力シート!Z19</f>
        <v>0</v>
      </c>
      <c r="O13" s="292">
        <f>入力シート!AB19</f>
        <v>0</v>
      </c>
      <c r="P13" s="292">
        <f>入力シート!AD19</f>
        <v>0</v>
      </c>
      <c r="Q13" s="292">
        <f>入力シート!AF19</f>
        <v>0</v>
      </c>
      <c r="R13" s="292">
        <f>入力シート!AH19</f>
        <v>0</v>
      </c>
      <c r="S13" s="292">
        <f>入力シート!AJ19</f>
        <v>0</v>
      </c>
      <c r="T13" s="292">
        <f>入力シート!AL19</f>
        <v>0</v>
      </c>
      <c r="U13" s="292">
        <f>入力シート!AN19</f>
        <v>0</v>
      </c>
      <c r="V13" s="292">
        <f>入力シート!AP19</f>
        <v>0</v>
      </c>
      <c r="W13" s="292">
        <f>入力シート!AR19</f>
        <v>0</v>
      </c>
      <c r="X13" s="292">
        <f>入力シート!AT19</f>
        <v>0</v>
      </c>
      <c r="Y13" s="292">
        <f>入力シート!AV19</f>
        <v>0</v>
      </c>
      <c r="Z13" s="292">
        <f>入力シート!AX19</f>
        <v>0</v>
      </c>
      <c r="AA13" s="292">
        <f>入力シート!AZ19</f>
        <v>0</v>
      </c>
      <c r="AB13" s="292">
        <f>入力シート!BB19</f>
        <v>0</v>
      </c>
      <c r="AC13" s="292">
        <f>入力シート!BD19</f>
        <v>0</v>
      </c>
      <c r="AD13" s="292">
        <f>入力シート!BF19</f>
        <v>0</v>
      </c>
      <c r="AE13" s="292">
        <f>入力シート!BH19</f>
        <v>0</v>
      </c>
      <c r="AF13" s="292">
        <f>入力シート!BJ19</f>
        <v>0</v>
      </c>
      <c r="AG13" s="292">
        <f>入力シート!BL19</f>
        <v>0</v>
      </c>
      <c r="AH13" s="292">
        <f>入力シート!BN19</f>
        <v>0</v>
      </c>
      <c r="AI13" s="292">
        <f>入力シート!BP19</f>
        <v>0</v>
      </c>
      <c r="AJ13" s="292">
        <f>入力シート!BR19</f>
        <v>0</v>
      </c>
      <c r="AK13" s="292">
        <f>入力シート!BT19</f>
        <v>0</v>
      </c>
      <c r="AL13" s="292">
        <f>入力シート!BV19</f>
        <v>0</v>
      </c>
      <c r="AM13" s="292">
        <f>入力シート!BX19</f>
        <v>0</v>
      </c>
      <c r="AN13" s="292">
        <f>入力シート!BZ19</f>
        <v>0</v>
      </c>
      <c r="AO13" s="292">
        <f>入力シート!CB19</f>
        <v>0</v>
      </c>
      <c r="AP13" s="292">
        <f>入力シート!CD19</f>
        <v>0</v>
      </c>
      <c r="AQ13" s="292">
        <f>入力シート!CF19</f>
        <v>0</v>
      </c>
      <c r="AR13" s="292">
        <f>入力シート!CH19</f>
        <v>0</v>
      </c>
      <c r="AS13" s="292">
        <f>入力シート!CJ19</f>
        <v>0</v>
      </c>
      <c r="AT13" s="292">
        <f>入力シート!CL19</f>
        <v>0</v>
      </c>
      <c r="AU13" s="292">
        <f>入力シート!CN19</f>
        <v>0</v>
      </c>
      <c r="AV13" s="292">
        <f>入力シート!CP19</f>
        <v>0</v>
      </c>
      <c r="AW13" s="292">
        <f>入力シート!CR19</f>
        <v>0</v>
      </c>
      <c r="AX13" s="292">
        <f>入力シート!CT19</f>
        <v>0</v>
      </c>
      <c r="AY13" s="292">
        <f>入力シート!CV19</f>
        <v>0</v>
      </c>
      <c r="AZ13" s="292">
        <f>入力シート!CX19</f>
        <v>0</v>
      </c>
      <c r="BA13" s="292">
        <f>入力シート!CZ19</f>
        <v>0</v>
      </c>
      <c r="BB13" s="292">
        <f>入力シート!DB19</f>
        <v>0</v>
      </c>
      <c r="BC13" s="292">
        <f>入力シート!DD19</f>
        <v>0</v>
      </c>
      <c r="BD13" s="292">
        <f>入力シート!DF19</f>
        <v>0</v>
      </c>
      <c r="BE13" s="292">
        <f>入力シート!DH19</f>
        <v>0</v>
      </c>
      <c r="BF13" s="292">
        <f>入力シート!DJ19</f>
        <v>0</v>
      </c>
      <c r="BG13" s="292">
        <f>入力シート!DL19</f>
        <v>0</v>
      </c>
      <c r="BH13" s="292">
        <f>入力シート!DN19</f>
        <v>0</v>
      </c>
      <c r="BI13" s="292">
        <f>入力シート!DP19</f>
        <v>0</v>
      </c>
      <c r="BJ13" s="292">
        <f>入力シート!DR19</f>
        <v>0</v>
      </c>
      <c r="BK13" s="293">
        <f t="shared" si="0"/>
        <v>0</v>
      </c>
      <c r="BL13" s="449"/>
      <c r="BM13" s="154" t="s">
        <v>196</v>
      </c>
      <c r="BN13" s="292">
        <f>入力シート!D63</f>
        <v>0</v>
      </c>
      <c r="BO13" s="292">
        <f>入力シート!F63</f>
        <v>0</v>
      </c>
      <c r="BP13" s="292">
        <f>入力シート!H63</f>
        <v>0</v>
      </c>
      <c r="BQ13" s="292">
        <f>入力シート!J63</f>
        <v>0</v>
      </c>
      <c r="BR13" s="292">
        <f>入力シート!L63</f>
        <v>0</v>
      </c>
      <c r="BS13" s="292">
        <f>入力シート!N63</f>
        <v>0</v>
      </c>
      <c r="BT13" s="292">
        <f>入力シート!P63</f>
        <v>0</v>
      </c>
      <c r="BU13" s="292">
        <f>入力シート!R63</f>
        <v>0</v>
      </c>
      <c r="BV13" s="292">
        <f>入力シート!T63</f>
        <v>0</v>
      </c>
      <c r="BW13" s="292">
        <f>入力シート!V63</f>
        <v>0</v>
      </c>
      <c r="BX13" s="292">
        <f>入力シート!X63</f>
        <v>0</v>
      </c>
      <c r="BY13" s="292">
        <f>入力シート!Z63</f>
        <v>0</v>
      </c>
      <c r="BZ13" s="292">
        <f>入力シート!AB63</f>
        <v>0</v>
      </c>
      <c r="CA13" s="292">
        <f>入力シート!AD63</f>
        <v>0</v>
      </c>
      <c r="CB13" s="292">
        <f>入力シート!AF63</f>
        <v>0</v>
      </c>
      <c r="CC13" s="292">
        <f>入力シート!AH63</f>
        <v>0</v>
      </c>
      <c r="CD13" s="292">
        <f>入力シート!AJ63</f>
        <v>0</v>
      </c>
      <c r="CE13" s="292">
        <f>入力シート!AL63</f>
        <v>0</v>
      </c>
      <c r="CF13" s="292">
        <f>入力シート!AN63</f>
        <v>0</v>
      </c>
      <c r="CG13" s="292">
        <f>入力シート!AP63</f>
        <v>0</v>
      </c>
      <c r="CH13" s="292">
        <f>入力シート!AR63</f>
        <v>0</v>
      </c>
      <c r="CI13" s="292">
        <f>入力シート!AT63</f>
        <v>0</v>
      </c>
      <c r="CJ13" s="292">
        <f>入力シート!AV63</f>
        <v>0</v>
      </c>
      <c r="CK13" s="292">
        <f>入力シート!AX63</f>
        <v>0</v>
      </c>
      <c r="CL13" s="292">
        <f>入力シート!AZ63</f>
        <v>0</v>
      </c>
      <c r="CM13" s="292">
        <f>入力シート!BB63</f>
        <v>0</v>
      </c>
      <c r="CN13" s="292">
        <f>入力シート!BD63</f>
        <v>0</v>
      </c>
      <c r="CO13" s="292">
        <f>入力シート!BF63</f>
        <v>0</v>
      </c>
      <c r="CP13" s="292">
        <f>入力シート!BH63</f>
        <v>0</v>
      </c>
      <c r="CQ13" s="292">
        <f>入力シート!BJ63</f>
        <v>0</v>
      </c>
      <c r="CR13" s="292">
        <f>入力シート!BL63</f>
        <v>0</v>
      </c>
      <c r="CS13" s="292">
        <f>入力シート!BN63</f>
        <v>0</v>
      </c>
      <c r="CT13" s="292">
        <f>入力シート!BP63</f>
        <v>0</v>
      </c>
      <c r="CU13" s="292">
        <f>入力シート!BR63</f>
        <v>0</v>
      </c>
      <c r="CV13" s="292">
        <f>入力シート!BT63</f>
        <v>0</v>
      </c>
      <c r="CW13" s="292">
        <f>入力シート!BV63</f>
        <v>0</v>
      </c>
      <c r="CX13" s="292">
        <f>入力シート!BX63</f>
        <v>0</v>
      </c>
      <c r="CY13" s="292">
        <f>入力シート!BZ63</f>
        <v>0</v>
      </c>
      <c r="CZ13" s="292">
        <f>入力シート!CB63</f>
        <v>0</v>
      </c>
      <c r="DA13" s="292">
        <f>入力シート!CD63</f>
        <v>0</v>
      </c>
      <c r="DB13" s="292">
        <f>入力シート!CF63</f>
        <v>0</v>
      </c>
      <c r="DC13" s="292">
        <f>入力シート!CH63</f>
        <v>0</v>
      </c>
      <c r="DD13" s="292">
        <f>入力シート!CJ63</f>
        <v>0</v>
      </c>
      <c r="DE13" s="292">
        <f>入力シート!CL63</f>
        <v>0</v>
      </c>
      <c r="DF13" s="292">
        <f>入力シート!CN63</f>
        <v>0</v>
      </c>
      <c r="DG13" s="292">
        <f>入力シート!CP63</f>
        <v>0</v>
      </c>
      <c r="DH13" s="292">
        <f>入力シート!CR63</f>
        <v>0</v>
      </c>
      <c r="DI13" s="292">
        <f>入力シート!CT63</f>
        <v>0</v>
      </c>
      <c r="DJ13" s="292">
        <f>入力シート!CV63</f>
        <v>0</v>
      </c>
      <c r="DK13" s="292">
        <f>入力シート!CX63</f>
        <v>0</v>
      </c>
      <c r="DL13" s="292">
        <f>入力シート!CZ63</f>
        <v>0</v>
      </c>
      <c r="DM13" s="292">
        <f>入力シート!DB63</f>
        <v>0</v>
      </c>
      <c r="DN13" s="292">
        <f>入力シート!DD63</f>
        <v>0</v>
      </c>
      <c r="DO13" s="292">
        <f>入力シート!DF63</f>
        <v>0</v>
      </c>
      <c r="DP13" s="292">
        <f>入力シート!DH63</f>
        <v>0</v>
      </c>
      <c r="DQ13" s="292">
        <f>入力シート!DJ63</f>
        <v>0</v>
      </c>
      <c r="DR13" s="292">
        <f>入力シート!DL63</f>
        <v>0</v>
      </c>
      <c r="DS13" s="292">
        <f>入力シート!DN63</f>
        <v>0</v>
      </c>
      <c r="DT13" s="292">
        <f>入力シート!DP63</f>
        <v>0</v>
      </c>
      <c r="DU13" s="292">
        <f>入力シート!DR63</f>
        <v>0</v>
      </c>
      <c r="DV13" s="293">
        <f t="shared" si="1"/>
        <v>0</v>
      </c>
    </row>
    <row r="14" spans="1:126" s="130" customFormat="1" ht="19.5" customHeight="1">
      <c r="A14" s="446"/>
      <c r="B14" s="154" t="s">
        <v>166</v>
      </c>
      <c r="C14" s="292">
        <f>入力シート!D21</f>
        <v>0</v>
      </c>
      <c r="D14" s="292">
        <f>入力シート!F21</f>
        <v>0</v>
      </c>
      <c r="E14" s="292">
        <f>入力シート!H21</f>
        <v>0</v>
      </c>
      <c r="F14" s="292">
        <f>入力シート!J21</f>
        <v>0</v>
      </c>
      <c r="G14" s="292">
        <f>入力シート!L21</f>
        <v>0</v>
      </c>
      <c r="H14" s="292">
        <f>入力シート!N21</f>
        <v>0</v>
      </c>
      <c r="I14" s="292">
        <f>入力シート!P21</f>
        <v>0</v>
      </c>
      <c r="J14" s="292">
        <f>入力シート!R21</f>
        <v>0</v>
      </c>
      <c r="K14" s="292">
        <f>入力シート!T21</f>
        <v>0</v>
      </c>
      <c r="L14" s="292">
        <f>入力シート!V21</f>
        <v>0</v>
      </c>
      <c r="M14" s="292">
        <f>入力シート!X21</f>
        <v>0</v>
      </c>
      <c r="N14" s="292">
        <f>入力シート!Z21</f>
        <v>0</v>
      </c>
      <c r="O14" s="292">
        <f>入力シート!AB21</f>
        <v>0</v>
      </c>
      <c r="P14" s="292">
        <f>入力シート!AD21</f>
        <v>0</v>
      </c>
      <c r="Q14" s="292">
        <f>入力シート!AF21</f>
        <v>0</v>
      </c>
      <c r="R14" s="292">
        <f>入力シート!AH21</f>
        <v>0</v>
      </c>
      <c r="S14" s="292">
        <f>入力シート!AJ21</f>
        <v>0</v>
      </c>
      <c r="T14" s="292">
        <f>入力シート!AL21</f>
        <v>0</v>
      </c>
      <c r="U14" s="292">
        <f>入力シート!AN21</f>
        <v>0</v>
      </c>
      <c r="V14" s="292">
        <f>入力シート!AP21</f>
        <v>0</v>
      </c>
      <c r="W14" s="292">
        <f>入力シート!AR21</f>
        <v>0</v>
      </c>
      <c r="X14" s="292">
        <f>入力シート!AT21</f>
        <v>0</v>
      </c>
      <c r="Y14" s="292">
        <f>入力シート!AV21</f>
        <v>0</v>
      </c>
      <c r="Z14" s="292">
        <f>入力シート!AX21</f>
        <v>0</v>
      </c>
      <c r="AA14" s="292">
        <f>入力シート!AZ21</f>
        <v>0</v>
      </c>
      <c r="AB14" s="292">
        <f>入力シート!BB21</f>
        <v>0</v>
      </c>
      <c r="AC14" s="292">
        <f>入力シート!BD21</f>
        <v>0</v>
      </c>
      <c r="AD14" s="292">
        <f>入力シート!BF21</f>
        <v>0</v>
      </c>
      <c r="AE14" s="292">
        <f>入力シート!BH21</f>
        <v>0</v>
      </c>
      <c r="AF14" s="292">
        <f>入力シート!BJ21</f>
        <v>0</v>
      </c>
      <c r="AG14" s="292">
        <f>入力シート!BL21</f>
        <v>0</v>
      </c>
      <c r="AH14" s="292">
        <f>入力シート!BN21</f>
        <v>0</v>
      </c>
      <c r="AI14" s="292">
        <f>入力シート!BP21</f>
        <v>0</v>
      </c>
      <c r="AJ14" s="292">
        <f>入力シート!BR21</f>
        <v>0</v>
      </c>
      <c r="AK14" s="292">
        <f>入力シート!BT21</f>
        <v>0</v>
      </c>
      <c r="AL14" s="292">
        <f>入力シート!BV21</f>
        <v>0</v>
      </c>
      <c r="AM14" s="292">
        <f>入力シート!BX21</f>
        <v>0</v>
      </c>
      <c r="AN14" s="292">
        <f>入力シート!BZ21</f>
        <v>0</v>
      </c>
      <c r="AO14" s="292">
        <f>入力シート!CB21</f>
        <v>0</v>
      </c>
      <c r="AP14" s="292">
        <f>入力シート!CD21</f>
        <v>0</v>
      </c>
      <c r="AQ14" s="292">
        <f>入力シート!CF21</f>
        <v>0</v>
      </c>
      <c r="AR14" s="292">
        <f>入力シート!CH21</f>
        <v>0</v>
      </c>
      <c r="AS14" s="292">
        <f>入力シート!CJ21</f>
        <v>0</v>
      </c>
      <c r="AT14" s="292">
        <f>入力シート!CL21</f>
        <v>0</v>
      </c>
      <c r="AU14" s="292">
        <f>入力シート!CN21</f>
        <v>0</v>
      </c>
      <c r="AV14" s="292">
        <f>入力シート!CP21</f>
        <v>0</v>
      </c>
      <c r="AW14" s="292">
        <f>入力シート!CR21</f>
        <v>0</v>
      </c>
      <c r="AX14" s="292">
        <f>入力シート!CT21</f>
        <v>0</v>
      </c>
      <c r="AY14" s="292">
        <f>入力シート!CV21</f>
        <v>0</v>
      </c>
      <c r="AZ14" s="292">
        <f>入力シート!CX21</f>
        <v>0</v>
      </c>
      <c r="BA14" s="292">
        <f>入力シート!CZ21</f>
        <v>0</v>
      </c>
      <c r="BB14" s="292">
        <f>入力シート!DB21</f>
        <v>0</v>
      </c>
      <c r="BC14" s="292">
        <f>入力シート!DD21</f>
        <v>0</v>
      </c>
      <c r="BD14" s="292">
        <f>入力シート!DF21</f>
        <v>0</v>
      </c>
      <c r="BE14" s="292">
        <f>入力シート!DH21</f>
        <v>0</v>
      </c>
      <c r="BF14" s="292">
        <f>入力シート!DJ21</f>
        <v>0</v>
      </c>
      <c r="BG14" s="292">
        <f>入力シート!DL21</f>
        <v>0</v>
      </c>
      <c r="BH14" s="292">
        <f>入力シート!DN21</f>
        <v>0</v>
      </c>
      <c r="BI14" s="292">
        <f>入力シート!DP21</f>
        <v>0</v>
      </c>
      <c r="BJ14" s="292">
        <f>入力シート!DR21</f>
        <v>0</v>
      </c>
      <c r="BK14" s="293">
        <f t="shared" si="0"/>
        <v>0</v>
      </c>
      <c r="BL14" s="449"/>
      <c r="BM14" s="154" t="s">
        <v>197</v>
      </c>
      <c r="BN14" s="292">
        <f>入力シート!D65</f>
        <v>0</v>
      </c>
      <c r="BO14" s="292">
        <f>入力シート!F65</f>
        <v>0</v>
      </c>
      <c r="BP14" s="292">
        <f>入力シート!H65</f>
        <v>0</v>
      </c>
      <c r="BQ14" s="292">
        <f>入力シート!J65</f>
        <v>0</v>
      </c>
      <c r="BR14" s="292">
        <f>入力シート!L65</f>
        <v>0</v>
      </c>
      <c r="BS14" s="292">
        <f>入力シート!N65</f>
        <v>0</v>
      </c>
      <c r="BT14" s="292">
        <f>入力シート!P65</f>
        <v>0</v>
      </c>
      <c r="BU14" s="292">
        <f>入力シート!R65</f>
        <v>0</v>
      </c>
      <c r="BV14" s="292">
        <f>入力シート!T65</f>
        <v>0</v>
      </c>
      <c r="BW14" s="292">
        <f>入力シート!V65</f>
        <v>0</v>
      </c>
      <c r="BX14" s="292">
        <f>入力シート!X65</f>
        <v>0</v>
      </c>
      <c r="BY14" s="292">
        <f>入力シート!Z65</f>
        <v>0</v>
      </c>
      <c r="BZ14" s="292">
        <f>入力シート!AB65</f>
        <v>0</v>
      </c>
      <c r="CA14" s="292">
        <f>入力シート!AD65</f>
        <v>0</v>
      </c>
      <c r="CB14" s="292">
        <f>入力シート!AF65</f>
        <v>0</v>
      </c>
      <c r="CC14" s="292">
        <f>入力シート!AH65</f>
        <v>0</v>
      </c>
      <c r="CD14" s="292">
        <f>入力シート!AJ65</f>
        <v>0</v>
      </c>
      <c r="CE14" s="292">
        <f>入力シート!AL65</f>
        <v>0</v>
      </c>
      <c r="CF14" s="292">
        <f>入力シート!AN65</f>
        <v>0</v>
      </c>
      <c r="CG14" s="292">
        <f>入力シート!AP65</f>
        <v>0</v>
      </c>
      <c r="CH14" s="292">
        <f>入力シート!AR65</f>
        <v>0</v>
      </c>
      <c r="CI14" s="292">
        <f>入力シート!AT65</f>
        <v>0</v>
      </c>
      <c r="CJ14" s="292">
        <f>入力シート!AV65</f>
        <v>0</v>
      </c>
      <c r="CK14" s="292">
        <f>入力シート!AX65</f>
        <v>0</v>
      </c>
      <c r="CL14" s="292">
        <f>入力シート!AZ65</f>
        <v>0</v>
      </c>
      <c r="CM14" s="292">
        <f>入力シート!BB65</f>
        <v>0</v>
      </c>
      <c r="CN14" s="292">
        <f>入力シート!BD65</f>
        <v>0</v>
      </c>
      <c r="CO14" s="292">
        <f>入力シート!BF65</f>
        <v>0</v>
      </c>
      <c r="CP14" s="292">
        <f>入力シート!BH65</f>
        <v>0</v>
      </c>
      <c r="CQ14" s="292">
        <f>入力シート!BJ65</f>
        <v>0</v>
      </c>
      <c r="CR14" s="292">
        <f>入力シート!BL65</f>
        <v>0</v>
      </c>
      <c r="CS14" s="292">
        <f>入力シート!BN65</f>
        <v>0</v>
      </c>
      <c r="CT14" s="292">
        <f>入力シート!BP65</f>
        <v>0</v>
      </c>
      <c r="CU14" s="292">
        <f>入力シート!BR65</f>
        <v>0</v>
      </c>
      <c r="CV14" s="292">
        <f>入力シート!BT65</f>
        <v>0</v>
      </c>
      <c r="CW14" s="292">
        <f>入力シート!BV65</f>
        <v>0</v>
      </c>
      <c r="CX14" s="292">
        <f>入力シート!BX65</f>
        <v>0</v>
      </c>
      <c r="CY14" s="292">
        <f>入力シート!BZ65</f>
        <v>0</v>
      </c>
      <c r="CZ14" s="292">
        <f>入力シート!CB65</f>
        <v>0</v>
      </c>
      <c r="DA14" s="292">
        <f>入力シート!CD65</f>
        <v>0</v>
      </c>
      <c r="DB14" s="292">
        <f>入力シート!CF65</f>
        <v>0</v>
      </c>
      <c r="DC14" s="292">
        <f>入力シート!CH65</f>
        <v>0</v>
      </c>
      <c r="DD14" s="292">
        <f>入力シート!CJ65</f>
        <v>0</v>
      </c>
      <c r="DE14" s="292">
        <f>入力シート!CL65</f>
        <v>0</v>
      </c>
      <c r="DF14" s="292">
        <f>入力シート!CN65</f>
        <v>0</v>
      </c>
      <c r="DG14" s="292">
        <f>入力シート!CP65</f>
        <v>0</v>
      </c>
      <c r="DH14" s="292">
        <f>入力シート!CR65</f>
        <v>0</v>
      </c>
      <c r="DI14" s="292">
        <f>入力シート!CT65</f>
        <v>0</v>
      </c>
      <c r="DJ14" s="292">
        <f>入力シート!CV65</f>
        <v>0</v>
      </c>
      <c r="DK14" s="292">
        <f>入力シート!CX65</f>
        <v>0</v>
      </c>
      <c r="DL14" s="292">
        <f>入力シート!CZ65</f>
        <v>0</v>
      </c>
      <c r="DM14" s="292">
        <f>入力シート!DB65</f>
        <v>0</v>
      </c>
      <c r="DN14" s="292">
        <f>入力シート!DD65</f>
        <v>0</v>
      </c>
      <c r="DO14" s="292">
        <f>入力シート!DF65</f>
        <v>0</v>
      </c>
      <c r="DP14" s="292">
        <f>入力シート!DH65</f>
        <v>0</v>
      </c>
      <c r="DQ14" s="292">
        <f>入力シート!DJ65</f>
        <v>0</v>
      </c>
      <c r="DR14" s="292">
        <f>入力シート!DL65</f>
        <v>0</v>
      </c>
      <c r="DS14" s="292">
        <f>入力シート!DN65</f>
        <v>0</v>
      </c>
      <c r="DT14" s="292">
        <f>入力シート!DP65</f>
        <v>0</v>
      </c>
      <c r="DU14" s="292">
        <f>入力シート!DR65</f>
        <v>0</v>
      </c>
      <c r="DV14" s="293">
        <f t="shared" si="1"/>
        <v>0</v>
      </c>
    </row>
    <row r="15" spans="1:126" s="130" customFormat="1" ht="19.5" customHeight="1">
      <c r="A15" s="446"/>
      <c r="B15" s="154" t="s">
        <v>168</v>
      </c>
      <c r="C15" s="292">
        <f>入力シート!D24</f>
        <v>0</v>
      </c>
      <c r="D15" s="292">
        <f>入力シート!F24</f>
        <v>0</v>
      </c>
      <c r="E15" s="292">
        <f>入力シート!H24</f>
        <v>0</v>
      </c>
      <c r="F15" s="292">
        <f>入力シート!J24</f>
        <v>0</v>
      </c>
      <c r="G15" s="292">
        <f>入力シート!L24</f>
        <v>0</v>
      </c>
      <c r="H15" s="292">
        <f>入力シート!N24</f>
        <v>0</v>
      </c>
      <c r="I15" s="292">
        <f>入力シート!P24</f>
        <v>0</v>
      </c>
      <c r="J15" s="292">
        <f>入力シート!R24</f>
        <v>0</v>
      </c>
      <c r="K15" s="292">
        <f>入力シート!T24</f>
        <v>0</v>
      </c>
      <c r="L15" s="292">
        <f>入力シート!V24</f>
        <v>0</v>
      </c>
      <c r="M15" s="292">
        <f>入力シート!X24</f>
        <v>0</v>
      </c>
      <c r="N15" s="292">
        <f>入力シート!Z24</f>
        <v>0</v>
      </c>
      <c r="O15" s="292">
        <f>入力シート!AB24</f>
        <v>0</v>
      </c>
      <c r="P15" s="292">
        <f>入力シート!AD24</f>
        <v>0</v>
      </c>
      <c r="Q15" s="292">
        <f>入力シート!AF24</f>
        <v>0</v>
      </c>
      <c r="R15" s="292">
        <f>入力シート!AH24</f>
        <v>0</v>
      </c>
      <c r="S15" s="292">
        <f>入力シート!AJ24</f>
        <v>0</v>
      </c>
      <c r="T15" s="292">
        <f>入力シート!AL24</f>
        <v>0</v>
      </c>
      <c r="U15" s="292">
        <f>入力シート!AN24</f>
        <v>0</v>
      </c>
      <c r="V15" s="292">
        <f>入力シート!AP24</f>
        <v>0</v>
      </c>
      <c r="W15" s="292">
        <f>入力シート!AR24</f>
        <v>0</v>
      </c>
      <c r="X15" s="292">
        <f>入力シート!AT24</f>
        <v>0</v>
      </c>
      <c r="Y15" s="292">
        <f>入力シート!AV24</f>
        <v>0</v>
      </c>
      <c r="Z15" s="292">
        <f>入力シート!AX24</f>
        <v>0</v>
      </c>
      <c r="AA15" s="292">
        <f>入力シート!AZ24</f>
        <v>0</v>
      </c>
      <c r="AB15" s="292">
        <f>入力シート!BB24</f>
        <v>0</v>
      </c>
      <c r="AC15" s="292">
        <f>入力シート!BD24</f>
        <v>0</v>
      </c>
      <c r="AD15" s="292">
        <f>入力シート!BF24</f>
        <v>0</v>
      </c>
      <c r="AE15" s="292">
        <f>入力シート!BH24</f>
        <v>0</v>
      </c>
      <c r="AF15" s="292">
        <f>入力シート!BJ24</f>
        <v>0</v>
      </c>
      <c r="AG15" s="292">
        <f>入力シート!BL24</f>
        <v>0</v>
      </c>
      <c r="AH15" s="292">
        <f>入力シート!BN24</f>
        <v>0</v>
      </c>
      <c r="AI15" s="292">
        <f>入力シート!BP24</f>
        <v>0</v>
      </c>
      <c r="AJ15" s="292">
        <f>入力シート!BR24</f>
        <v>0</v>
      </c>
      <c r="AK15" s="292">
        <f>入力シート!BT24</f>
        <v>0</v>
      </c>
      <c r="AL15" s="292">
        <f>入力シート!BV24</f>
        <v>0</v>
      </c>
      <c r="AM15" s="292">
        <f>入力シート!BX24</f>
        <v>0</v>
      </c>
      <c r="AN15" s="292">
        <f>入力シート!BZ24</f>
        <v>0</v>
      </c>
      <c r="AO15" s="292">
        <f>入力シート!CB24</f>
        <v>0</v>
      </c>
      <c r="AP15" s="292">
        <f>入力シート!CD24</f>
        <v>0</v>
      </c>
      <c r="AQ15" s="292">
        <f>入力シート!CF24</f>
        <v>0</v>
      </c>
      <c r="AR15" s="292">
        <f>入力シート!CH24</f>
        <v>0</v>
      </c>
      <c r="AS15" s="292">
        <f>入力シート!CJ24</f>
        <v>0</v>
      </c>
      <c r="AT15" s="292">
        <f>入力シート!CL24</f>
        <v>0</v>
      </c>
      <c r="AU15" s="292">
        <f>入力シート!CN24</f>
        <v>0</v>
      </c>
      <c r="AV15" s="292">
        <f>入力シート!CP24</f>
        <v>0</v>
      </c>
      <c r="AW15" s="292">
        <f>入力シート!CR24</f>
        <v>0</v>
      </c>
      <c r="AX15" s="292">
        <f>入力シート!CT24</f>
        <v>0</v>
      </c>
      <c r="AY15" s="292">
        <f>入力シート!CV24</f>
        <v>0</v>
      </c>
      <c r="AZ15" s="292">
        <f>入力シート!CX24</f>
        <v>0</v>
      </c>
      <c r="BA15" s="292">
        <f>入力シート!CZ24</f>
        <v>0</v>
      </c>
      <c r="BB15" s="292">
        <f>入力シート!DB24</f>
        <v>0</v>
      </c>
      <c r="BC15" s="292">
        <f>入力シート!DD24</f>
        <v>0</v>
      </c>
      <c r="BD15" s="292">
        <f>入力シート!DF24</f>
        <v>0</v>
      </c>
      <c r="BE15" s="292">
        <f>入力シート!DH24</f>
        <v>0</v>
      </c>
      <c r="BF15" s="292">
        <f>入力シート!DJ24</f>
        <v>0</v>
      </c>
      <c r="BG15" s="292">
        <f>入力シート!DL24</f>
        <v>0</v>
      </c>
      <c r="BH15" s="292">
        <f>入力シート!DN24</f>
        <v>0</v>
      </c>
      <c r="BI15" s="292">
        <f>入力シート!DP24</f>
        <v>0</v>
      </c>
      <c r="BJ15" s="292">
        <f>入力シート!DR24</f>
        <v>0</v>
      </c>
      <c r="BK15" s="293">
        <f t="shared" si="0"/>
        <v>0</v>
      </c>
      <c r="BL15" s="449"/>
      <c r="BM15" s="154" t="s">
        <v>201</v>
      </c>
      <c r="BN15" s="292">
        <f>入力シート!D70</f>
        <v>0</v>
      </c>
      <c r="BO15" s="292">
        <f>入力シート!F70</f>
        <v>0</v>
      </c>
      <c r="BP15" s="292">
        <f>入力シート!H70</f>
        <v>0</v>
      </c>
      <c r="BQ15" s="292">
        <f>入力シート!J70</f>
        <v>0</v>
      </c>
      <c r="BR15" s="292">
        <f>入力シート!L70</f>
        <v>0</v>
      </c>
      <c r="BS15" s="292">
        <f>入力シート!N70</f>
        <v>0</v>
      </c>
      <c r="BT15" s="292">
        <f>入力シート!P70</f>
        <v>0</v>
      </c>
      <c r="BU15" s="292">
        <f>入力シート!R70</f>
        <v>0</v>
      </c>
      <c r="BV15" s="292">
        <f>入力シート!T70</f>
        <v>0</v>
      </c>
      <c r="BW15" s="292">
        <f>入力シート!V70</f>
        <v>0</v>
      </c>
      <c r="BX15" s="292">
        <f>入力シート!X70</f>
        <v>0</v>
      </c>
      <c r="BY15" s="292">
        <f>入力シート!Z70</f>
        <v>0</v>
      </c>
      <c r="BZ15" s="292">
        <f>入力シート!AB70</f>
        <v>0</v>
      </c>
      <c r="CA15" s="292">
        <f>入力シート!AD70</f>
        <v>0</v>
      </c>
      <c r="CB15" s="292">
        <f>入力シート!AF70</f>
        <v>0</v>
      </c>
      <c r="CC15" s="292">
        <f>入力シート!AH70</f>
        <v>0</v>
      </c>
      <c r="CD15" s="292">
        <f>入力シート!AJ70</f>
        <v>0</v>
      </c>
      <c r="CE15" s="292">
        <f>入力シート!AL70</f>
        <v>0</v>
      </c>
      <c r="CF15" s="292">
        <f>入力シート!AN70</f>
        <v>0</v>
      </c>
      <c r="CG15" s="292">
        <f>入力シート!AP70</f>
        <v>0</v>
      </c>
      <c r="CH15" s="292">
        <f>入力シート!AR70</f>
        <v>0</v>
      </c>
      <c r="CI15" s="292">
        <f>入力シート!AT70</f>
        <v>0</v>
      </c>
      <c r="CJ15" s="292">
        <f>入力シート!AV70</f>
        <v>0</v>
      </c>
      <c r="CK15" s="292">
        <f>入力シート!AX70</f>
        <v>0</v>
      </c>
      <c r="CL15" s="292">
        <f>入力シート!AZ70</f>
        <v>0</v>
      </c>
      <c r="CM15" s="292">
        <f>入力シート!BB70</f>
        <v>0</v>
      </c>
      <c r="CN15" s="292">
        <f>入力シート!BD70</f>
        <v>0</v>
      </c>
      <c r="CO15" s="292">
        <f>入力シート!BF70</f>
        <v>0</v>
      </c>
      <c r="CP15" s="292">
        <f>入力シート!BH70</f>
        <v>0</v>
      </c>
      <c r="CQ15" s="292">
        <f>入力シート!BJ70</f>
        <v>0</v>
      </c>
      <c r="CR15" s="292">
        <f>入力シート!BL70</f>
        <v>0</v>
      </c>
      <c r="CS15" s="292">
        <f>入力シート!BN70</f>
        <v>0</v>
      </c>
      <c r="CT15" s="292">
        <f>入力シート!BP70</f>
        <v>0</v>
      </c>
      <c r="CU15" s="292">
        <f>入力シート!BR70</f>
        <v>0</v>
      </c>
      <c r="CV15" s="292">
        <f>入力シート!BT70</f>
        <v>0</v>
      </c>
      <c r="CW15" s="292">
        <f>入力シート!BV70</f>
        <v>0</v>
      </c>
      <c r="CX15" s="292">
        <f>入力シート!BX70</f>
        <v>0</v>
      </c>
      <c r="CY15" s="292">
        <f>入力シート!BZ70</f>
        <v>0</v>
      </c>
      <c r="CZ15" s="292">
        <f>入力シート!CB70</f>
        <v>0</v>
      </c>
      <c r="DA15" s="292">
        <f>入力シート!CD70</f>
        <v>0</v>
      </c>
      <c r="DB15" s="292">
        <f>入力シート!CF70</f>
        <v>0</v>
      </c>
      <c r="DC15" s="292">
        <f>入力シート!CH70</f>
        <v>0</v>
      </c>
      <c r="DD15" s="292">
        <f>入力シート!CJ70</f>
        <v>0</v>
      </c>
      <c r="DE15" s="292">
        <f>入力シート!CL70</f>
        <v>0</v>
      </c>
      <c r="DF15" s="292">
        <f>入力シート!CN70</f>
        <v>0</v>
      </c>
      <c r="DG15" s="292">
        <f>入力シート!CP70</f>
        <v>0</v>
      </c>
      <c r="DH15" s="292">
        <f>入力シート!CR70</f>
        <v>0</v>
      </c>
      <c r="DI15" s="292">
        <f>入力シート!CT70</f>
        <v>0</v>
      </c>
      <c r="DJ15" s="292">
        <f>入力シート!CV70</f>
        <v>0</v>
      </c>
      <c r="DK15" s="292">
        <f>入力シート!CX70</f>
        <v>0</v>
      </c>
      <c r="DL15" s="292">
        <f>入力シート!CZ70</f>
        <v>0</v>
      </c>
      <c r="DM15" s="292">
        <f>入力シート!DB70</f>
        <v>0</v>
      </c>
      <c r="DN15" s="292">
        <f>入力シート!DD70</f>
        <v>0</v>
      </c>
      <c r="DO15" s="292">
        <f>入力シート!DF70</f>
        <v>0</v>
      </c>
      <c r="DP15" s="292">
        <f>入力シート!DH70</f>
        <v>0</v>
      </c>
      <c r="DQ15" s="292">
        <f>入力シート!DJ70</f>
        <v>0</v>
      </c>
      <c r="DR15" s="292">
        <f>入力シート!DL70</f>
        <v>0</v>
      </c>
      <c r="DS15" s="292">
        <f>入力シート!DN70</f>
        <v>0</v>
      </c>
      <c r="DT15" s="292">
        <f>入力シート!DP70</f>
        <v>0</v>
      </c>
      <c r="DU15" s="292">
        <f>入力シート!DR70</f>
        <v>0</v>
      </c>
      <c r="DV15" s="293">
        <f t="shared" si="1"/>
        <v>0</v>
      </c>
    </row>
    <row r="16" spans="1:126" s="130" customFormat="1" ht="19.5" customHeight="1">
      <c r="A16" s="446"/>
      <c r="B16" s="15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3"/>
      <c r="BL16" s="449"/>
      <c r="BM16" s="154" t="s">
        <v>204</v>
      </c>
      <c r="BN16" s="292">
        <f>入力シート!D74</f>
        <v>0</v>
      </c>
      <c r="BO16" s="292">
        <f>入力シート!F74</f>
        <v>0</v>
      </c>
      <c r="BP16" s="292">
        <f>入力シート!H74</f>
        <v>0</v>
      </c>
      <c r="BQ16" s="292">
        <f>入力シート!J74</f>
        <v>0</v>
      </c>
      <c r="BR16" s="292">
        <f>入力シート!L74</f>
        <v>0</v>
      </c>
      <c r="BS16" s="292">
        <f>入力シート!N74</f>
        <v>0</v>
      </c>
      <c r="BT16" s="292">
        <f>入力シート!P74</f>
        <v>0</v>
      </c>
      <c r="BU16" s="292">
        <f>入力シート!R74</f>
        <v>0</v>
      </c>
      <c r="BV16" s="292">
        <f>入力シート!T74</f>
        <v>0</v>
      </c>
      <c r="BW16" s="292">
        <f>入力シート!V74</f>
        <v>0</v>
      </c>
      <c r="BX16" s="292">
        <f>入力シート!X74</f>
        <v>0</v>
      </c>
      <c r="BY16" s="292">
        <f>入力シート!Z74</f>
        <v>0</v>
      </c>
      <c r="BZ16" s="292">
        <f>入力シート!AB74</f>
        <v>0</v>
      </c>
      <c r="CA16" s="292">
        <f>入力シート!AD74</f>
        <v>0</v>
      </c>
      <c r="CB16" s="292">
        <f>入力シート!AF74</f>
        <v>0</v>
      </c>
      <c r="CC16" s="292">
        <f>入力シート!AH74</f>
        <v>0</v>
      </c>
      <c r="CD16" s="292">
        <f>入力シート!AJ74</f>
        <v>0</v>
      </c>
      <c r="CE16" s="292">
        <f>入力シート!AL74</f>
        <v>0</v>
      </c>
      <c r="CF16" s="292">
        <f>入力シート!AN74</f>
        <v>0</v>
      </c>
      <c r="CG16" s="292">
        <f>入力シート!AP74</f>
        <v>0</v>
      </c>
      <c r="CH16" s="292">
        <f>入力シート!AR74</f>
        <v>0</v>
      </c>
      <c r="CI16" s="292">
        <f>入力シート!AT74</f>
        <v>0</v>
      </c>
      <c r="CJ16" s="292">
        <f>入力シート!AV74</f>
        <v>0</v>
      </c>
      <c r="CK16" s="292">
        <f>入力シート!AX74</f>
        <v>0</v>
      </c>
      <c r="CL16" s="292">
        <f>入力シート!AZ74</f>
        <v>0</v>
      </c>
      <c r="CM16" s="292">
        <f>入力シート!BB74</f>
        <v>0</v>
      </c>
      <c r="CN16" s="292">
        <f>入力シート!BD74</f>
        <v>0</v>
      </c>
      <c r="CO16" s="292">
        <f>入力シート!BF74</f>
        <v>0</v>
      </c>
      <c r="CP16" s="292">
        <f>入力シート!BH74</f>
        <v>0</v>
      </c>
      <c r="CQ16" s="292">
        <f>入力シート!BJ74</f>
        <v>0</v>
      </c>
      <c r="CR16" s="292">
        <f>入力シート!BL74</f>
        <v>0</v>
      </c>
      <c r="CS16" s="292">
        <f>入力シート!BN74</f>
        <v>0</v>
      </c>
      <c r="CT16" s="292">
        <f>入力シート!BP74</f>
        <v>0</v>
      </c>
      <c r="CU16" s="292">
        <f>入力シート!BR74</f>
        <v>0</v>
      </c>
      <c r="CV16" s="292">
        <f>入力シート!BT74</f>
        <v>0</v>
      </c>
      <c r="CW16" s="292">
        <f>入力シート!BV74</f>
        <v>0</v>
      </c>
      <c r="CX16" s="292">
        <f>入力シート!BX74</f>
        <v>0</v>
      </c>
      <c r="CY16" s="292">
        <f>入力シート!BZ74</f>
        <v>0</v>
      </c>
      <c r="CZ16" s="292">
        <f>入力シート!CB74</f>
        <v>0</v>
      </c>
      <c r="DA16" s="292">
        <f>入力シート!CD74</f>
        <v>0</v>
      </c>
      <c r="DB16" s="292">
        <f>入力シート!CF74</f>
        <v>0</v>
      </c>
      <c r="DC16" s="292">
        <f>入力シート!CH74</f>
        <v>0</v>
      </c>
      <c r="DD16" s="292">
        <f>入力シート!CJ74</f>
        <v>0</v>
      </c>
      <c r="DE16" s="292">
        <f>入力シート!CL74</f>
        <v>0</v>
      </c>
      <c r="DF16" s="292">
        <f>入力シート!CN74</f>
        <v>0</v>
      </c>
      <c r="DG16" s="292">
        <f>入力シート!CP74</f>
        <v>0</v>
      </c>
      <c r="DH16" s="292">
        <f>入力シート!CR74</f>
        <v>0</v>
      </c>
      <c r="DI16" s="292">
        <f>入力シート!CT74</f>
        <v>0</v>
      </c>
      <c r="DJ16" s="292">
        <f>入力シート!CV74</f>
        <v>0</v>
      </c>
      <c r="DK16" s="292">
        <f>入力シート!CX74</f>
        <v>0</v>
      </c>
      <c r="DL16" s="292">
        <f>入力シート!CZ74</f>
        <v>0</v>
      </c>
      <c r="DM16" s="292">
        <f>入力シート!DB74</f>
        <v>0</v>
      </c>
      <c r="DN16" s="292">
        <f>入力シート!DD74</f>
        <v>0</v>
      </c>
      <c r="DO16" s="292">
        <f>入力シート!DF74</f>
        <v>0</v>
      </c>
      <c r="DP16" s="292">
        <f>入力シート!DH74</f>
        <v>0</v>
      </c>
      <c r="DQ16" s="292">
        <f>入力シート!DJ74</f>
        <v>0</v>
      </c>
      <c r="DR16" s="292">
        <f>入力シート!DL74</f>
        <v>0</v>
      </c>
      <c r="DS16" s="292">
        <f>入力シート!DN74</f>
        <v>0</v>
      </c>
      <c r="DT16" s="292">
        <f>入力シート!DP74</f>
        <v>0</v>
      </c>
      <c r="DU16" s="292">
        <f>入力シート!DR74</f>
        <v>0</v>
      </c>
      <c r="DV16" s="293">
        <f t="shared" si="1"/>
        <v>0</v>
      </c>
    </row>
    <row r="17" spans="1:128" s="130" customFormat="1" ht="19.5" customHeight="1" thickBot="1">
      <c r="A17" s="446"/>
      <c r="B17" s="174" t="s">
        <v>560</v>
      </c>
      <c r="C17" s="294">
        <f>入力シート!D27</f>
        <v>0</v>
      </c>
      <c r="D17" s="294">
        <f>入力シート!F27</f>
        <v>0</v>
      </c>
      <c r="E17" s="294">
        <f>入力シート!H27</f>
        <v>0</v>
      </c>
      <c r="F17" s="294">
        <f>入力シート!J27</f>
        <v>0</v>
      </c>
      <c r="G17" s="294">
        <f>入力シート!L27</f>
        <v>0</v>
      </c>
      <c r="H17" s="294">
        <f>入力シート!N27</f>
        <v>0</v>
      </c>
      <c r="I17" s="294">
        <f>入力シート!P27</f>
        <v>0</v>
      </c>
      <c r="J17" s="294">
        <f>入力シート!R27</f>
        <v>0</v>
      </c>
      <c r="K17" s="294">
        <f>入力シート!T27</f>
        <v>0</v>
      </c>
      <c r="L17" s="294">
        <f>入力シート!V27</f>
        <v>0</v>
      </c>
      <c r="M17" s="294">
        <f>入力シート!X27</f>
        <v>0</v>
      </c>
      <c r="N17" s="294">
        <f>入力シート!Z27</f>
        <v>0</v>
      </c>
      <c r="O17" s="294">
        <f>入力シート!AB27</f>
        <v>0</v>
      </c>
      <c r="P17" s="294">
        <f>入力シート!AD27</f>
        <v>0</v>
      </c>
      <c r="Q17" s="294">
        <f>入力シート!AF27</f>
        <v>0</v>
      </c>
      <c r="R17" s="294">
        <f>入力シート!AH27</f>
        <v>0</v>
      </c>
      <c r="S17" s="294">
        <f>入力シート!AJ27</f>
        <v>0</v>
      </c>
      <c r="T17" s="294">
        <f>入力シート!AL27</f>
        <v>0</v>
      </c>
      <c r="U17" s="294">
        <f>入力シート!AN27</f>
        <v>0</v>
      </c>
      <c r="V17" s="294">
        <f>入力シート!AP27</f>
        <v>0</v>
      </c>
      <c r="W17" s="294">
        <f>入力シート!AR27</f>
        <v>0</v>
      </c>
      <c r="X17" s="294">
        <f>入力シート!AT27</f>
        <v>0</v>
      </c>
      <c r="Y17" s="294">
        <f>入力シート!AV27</f>
        <v>0</v>
      </c>
      <c r="Z17" s="294">
        <f>入力シート!AX27</f>
        <v>0</v>
      </c>
      <c r="AA17" s="294">
        <f>入力シート!AZ27</f>
        <v>0</v>
      </c>
      <c r="AB17" s="294">
        <f>入力シート!BB27</f>
        <v>0</v>
      </c>
      <c r="AC17" s="294">
        <f>入力シート!BD27</f>
        <v>0</v>
      </c>
      <c r="AD17" s="294">
        <f>入力シート!BF27</f>
        <v>0</v>
      </c>
      <c r="AE17" s="294">
        <f>入力シート!BH27</f>
        <v>0</v>
      </c>
      <c r="AF17" s="294">
        <f>入力シート!BJ27</f>
        <v>0</v>
      </c>
      <c r="AG17" s="294">
        <f>入力シート!BL27</f>
        <v>0</v>
      </c>
      <c r="AH17" s="294">
        <f>入力シート!BN27</f>
        <v>0</v>
      </c>
      <c r="AI17" s="294">
        <f>入力シート!BP27</f>
        <v>0</v>
      </c>
      <c r="AJ17" s="294">
        <f>入力シート!BR27</f>
        <v>0</v>
      </c>
      <c r="AK17" s="294">
        <f>入力シート!BT27</f>
        <v>0</v>
      </c>
      <c r="AL17" s="294">
        <f>入力シート!BV27</f>
        <v>0</v>
      </c>
      <c r="AM17" s="294">
        <f>入力シート!BX27</f>
        <v>0</v>
      </c>
      <c r="AN17" s="294">
        <f>入力シート!BZ27</f>
        <v>0</v>
      </c>
      <c r="AO17" s="294">
        <f>入力シート!CB27</f>
        <v>0</v>
      </c>
      <c r="AP17" s="294">
        <f>入力シート!CD27</f>
        <v>0</v>
      </c>
      <c r="AQ17" s="294">
        <f>入力シート!CF27</f>
        <v>0</v>
      </c>
      <c r="AR17" s="294">
        <f>入力シート!CH27</f>
        <v>0</v>
      </c>
      <c r="AS17" s="294">
        <f>入力シート!CJ27</f>
        <v>0</v>
      </c>
      <c r="AT17" s="294">
        <f>入力シート!CL27</f>
        <v>0</v>
      </c>
      <c r="AU17" s="294">
        <f>入力シート!CN27</f>
        <v>0</v>
      </c>
      <c r="AV17" s="294">
        <f>入力シート!CP27</f>
        <v>0</v>
      </c>
      <c r="AW17" s="294">
        <f>入力シート!CR27</f>
        <v>0</v>
      </c>
      <c r="AX17" s="294">
        <f>入力シート!CT27</f>
        <v>0</v>
      </c>
      <c r="AY17" s="294">
        <f>入力シート!CV27</f>
        <v>0</v>
      </c>
      <c r="AZ17" s="294">
        <f>入力シート!CX27</f>
        <v>0</v>
      </c>
      <c r="BA17" s="294">
        <f>入力シート!CZ27</f>
        <v>0</v>
      </c>
      <c r="BB17" s="294">
        <f>入力シート!DB27</f>
        <v>0</v>
      </c>
      <c r="BC17" s="294">
        <f>入力シート!DD27</f>
        <v>0</v>
      </c>
      <c r="BD17" s="294">
        <f>入力シート!DF27</f>
        <v>0</v>
      </c>
      <c r="BE17" s="294">
        <f>入力シート!DH27</f>
        <v>0</v>
      </c>
      <c r="BF17" s="294">
        <f>入力シート!DJ27</f>
        <v>0</v>
      </c>
      <c r="BG17" s="294">
        <f>入力シート!DL27</f>
        <v>0</v>
      </c>
      <c r="BH17" s="294">
        <f>入力シート!DN27</f>
        <v>0</v>
      </c>
      <c r="BI17" s="294">
        <f>入力シート!DP27</f>
        <v>0</v>
      </c>
      <c r="BJ17" s="294">
        <f>入力シート!DR27</f>
        <v>0</v>
      </c>
      <c r="BK17" s="295">
        <f>SUM(C17:BJ17)</f>
        <v>0</v>
      </c>
      <c r="BL17" s="449"/>
      <c r="BM17" s="174" t="s">
        <v>578</v>
      </c>
      <c r="BN17" s="294">
        <f>入力シート!D76</f>
        <v>0</v>
      </c>
      <c r="BO17" s="294">
        <f>入力シート!F76</f>
        <v>0</v>
      </c>
      <c r="BP17" s="294">
        <f>入力シート!H76</f>
        <v>0</v>
      </c>
      <c r="BQ17" s="294">
        <f>入力シート!J76</f>
        <v>0</v>
      </c>
      <c r="BR17" s="294">
        <f>入力シート!L76</f>
        <v>0</v>
      </c>
      <c r="BS17" s="294">
        <f>入力シート!N76</f>
        <v>0</v>
      </c>
      <c r="BT17" s="294">
        <f>入力シート!P76</f>
        <v>0</v>
      </c>
      <c r="BU17" s="294">
        <f>入力シート!R76</f>
        <v>0</v>
      </c>
      <c r="BV17" s="294">
        <f>入力シート!T76</f>
        <v>0</v>
      </c>
      <c r="BW17" s="294">
        <f>入力シート!V76</f>
        <v>0</v>
      </c>
      <c r="BX17" s="294">
        <f>入力シート!X76</f>
        <v>0</v>
      </c>
      <c r="BY17" s="294">
        <f>入力シート!Z76</f>
        <v>0</v>
      </c>
      <c r="BZ17" s="294">
        <f>入力シート!AB76</f>
        <v>0</v>
      </c>
      <c r="CA17" s="294">
        <f>入力シート!AD76</f>
        <v>0</v>
      </c>
      <c r="CB17" s="294">
        <f>入力シート!AF76</f>
        <v>0</v>
      </c>
      <c r="CC17" s="294">
        <f>入力シート!AH76</f>
        <v>0</v>
      </c>
      <c r="CD17" s="294">
        <f>入力シート!AJ76</f>
        <v>0</v>
      </c>
      <c r="CE17" s="294">
        <f>入力シート!AL76</f>
        <v>0</v>
      </c>
      <c r="CF17" s="294">
        <f>入力シート!AN76</f>
        <v>0</v>
      </c>
      <c r="CG17" s="294">
        <f>入力シート!AP76</f>
        <v>0</v>
      </c>
      <c r="CH17" s="294">
        <f>入力シート!AR76</f>
        <v>0</v>
      </c>
      <c r="CI17" s="294">
        <f>入力シート!AT76</f>
        <v>0</v>
      </c>
      <c r="CJ17" s="294">
        <f>入力シート!AV76</f>
        <v>0</v>
      </c>
      <c r="CK17" s="294">
        <f>入力シート!AX76</f>
        <v>0</v>
      </c>
      <c r="CL17" s="294">
        <f>入力シート!AZ76</f>
        <v>0</v>
      </c>
      <c r="CM17" s="294">
        <f>入力シート!BB76</f>
        <v>0</v>
      </c>
      <c r="CN17" s="294">
        <f>入力シート!BD76</f>
        <v>0</v>
      </c>
      <c r="CO17" s="294">
        <f>入力シート!BF76</f>
        <v>0</v>
      </c>
      <c r="CP17" s="294">
        <f>入力シート!BH76</f>
        <v>0</v>
      </c>
      <c r="CQ17" s="294">
        <f>入力シート!BJ76</f>
        <v>0</v>
      </c>
      <c r="CR17" s="294">
        <f>入力シート!BL76</f>
        <v>0</v>
      </c>
      <c r="CS17" s="294">
        <f>入力シート!BN76</f>
        <v>0</v>
      </c>
      <c r="CT17" s="294">
        <f>入力シート!BP76</f>
        <v>0</v>
      </c>
      <c r="CU17" s="294">
        <f>入力シート!BR76</f>
        <v>0</v>
      </c>
      <c r="CV17" s="294">
        <f>入力シート!BT76</f>
        <v>0</v>
      </c>
      <c r="CW17" s="294">
        <f>入力シート!BV76</f>
        <v>0</v>
      </c>
      <c r="CX17" s="294">
        <f>入力シート!BX76</f>
        <v>0</v>
      </c>
      <c r="CY17" s="294">
        <f>入力シート!BZ76</f>
        <v>0</v>
      </c>
      <c r="CZ17" s="294">
        <f>入力シート!CB76</f>
        <v>0</v>
      </c>
      <c r="DA17" s="294">
        <f>入力シート!CD76</f>
        <v>0</v>
      </c>
      <c r="DB17" s="294">
        <f>入力シート!CF76</f>
        <v>0</v>
      </c>
      <c r="DC17" s="294">
        <f>入力シート!CH76</f>
        <v>0</v>
      </c>
      <c r="DD17" s="294">
        <f>入力シート!CJ76</f>
        <v>0</v>
      </c>
      <c r="DE17" s="294">
        <f>入力シート!CL76</f>
        <v>0</v>
      </c>
      <c r="DF17" s="294">
        <f>入力シート!CN76</f>
        <v>0</v>
      </c>
      <c r="DG17" s="294">
        <f>入力シート!CP76</f>
        <v>0</v>
      </c>
      <c r="DH17" s="294">
        <f>入力シート!CR76</f>
        <v>0</v>
      </c>
      <c r="DI17" s="294">
        <f>入力シート!CT76</f>
        <v>0</v>
      </c>
      <c r="DJ17" s="294">
        <f>入力シート!CV76</f>
        <v>0</v>
      </c>
      <c r="DK17" s="294">
        <f>入力シート!CX76</f>
        <v>0</v>
      </c>
      <c r="DL17" s="294">
        <f>入力シート!CZ76</f>
        <v>0</v>
      </c>
      <c r="DM17" s="294">
        <f>入力シート!DB76</f>
        <v>0</v>
      </c>
      <c r="DN17" s="294">
        <f>入力シート!DD76</f>
        <v>0</v>
      </c>
      <c r="DO17" s="294">
        <f>入力シート!DF76</f>
        <v>0</v>
      </c>
      <c r="DP17" s="294">
        <f>入力シート!DH76</f>
        <v>0</v>
      </c>
      <c r="DQ17" s="294">
        <f>入力シート!DJ76</f>
        <v>0</v>
      </c>
      <c r="DR17" s="294">
        <f>入力シート!DL76</f>
        <v>0</v>
      </c>
      <c r="DS17" s="294">
        <f>入力シート!DN76</f>
        <v>0</v>
      </c>
      <c r="DT17" s="294">
        <f>入力シート!DP76</f>
        <v>0</v>
      </c>
      <c r="DU17" s="294">
        <f>入力シート!DR76</f>
        <v>0</v>
      </c>
      <c r="DV17" s="295">
        <f t="shared" si="1"/>
        <v>0</v>
      </c>
    </row>
    <row r="18" spans="1:128" s="130" customFormat="1" ht="19.5" customHeight="1">
      <c r="A18" s="446"/>
      <c r="B18" s="159" t="s">
        <v>181</v>
      </c>
      <c r="C18" s="296">
        <f>入力シート!D39</f>
        <v>0</v>
      </c>
      <c r="D18" s="296">
        <f>入力シート!F39</f>
        <v>0</v>
      </c>
      <c r="E18" s="296">
        <f>入力シート!H39</f>
        <v>0</v>
      </c>
      <c r="F18" s="296">
        <f>入力シート!J39</f>
        <v>0</v>
      </c>
      <c r="G18" s="296">
        <f>入力シート!L39</f>
        <v>0</v>
      </c>
      <c r="H18" s="296">
        <f>入力シート!N39</f>
        <v>0</v>
      </c>
      <c r="I18" s="296">
        <f>入力シート!P39</f>
        <v>0</v>
      </c>
      <c r="J18" s="296">
        <f>入力シート!R39</f>
        <v>0</v>
      </c>
      <c r="K18" s="296">
        <f>入力シート!T39</f>
        <v>0</v>
      </c>
      <c r="L18" s="296">
        <f>入力シート!V39</f>
        <v>0</v>
      </c>
      <c r="M18" s="296">
        <f>入力シート!X39</f>
        <v>0</v>
      </c>
      <c r="N18" s="296">
        <f>入力シート!Z39</f>
        <v>0</v>
      </c>
      <c r="O18" s="296">
        <f>入力シート!AB39</f>
        <v>0</v>
      </c>
      <c r="P18" s="296">
        <f>入力シート!AD39</f>
        <v>0</v>
      </c>
      <c r="Q18" s="296">
        <f>入力シート!AF39</f>
        <v>0</v>
      </c>
      <c r="R18" s="296">
        <f>入力シート!AH39</f>
        <v>0</v>
      </c>
      <c r="S18" s="296">
        <f>入力シート!AJ39</f>
        <v>0</v>
      </c>
      <c r="T18" s="296">
        <f>入力シート!AL39</f>
        <v>0</v>
      </c>
      <c r="U18" s="296">
        <f>入力シート!AN39</f>
        <v>0</v>
      </c>
      <c r="V18" s="296">
        <f>入力シート!AP39</f>
        <v>0</v>
      </c>
      <c r="W18" s="296">
        <f>入力シート!AR39</f>
        <v>0</v>
      </c>
      <c r="X18" s="296">
        <f>入力シート!AT39</f>
        <v>0</v>
      </c>
      <c r="Y18" s="296">
        <f>入力シート!AV39</f>
        <v>0</v>
      </c>
      <c r="Z18" s="296">
        <f>入力シート!AX39</f>
        <v>0</v>
      </c>
      <c r="AA18" s="296">
        <f>入力シート!AZ39</f>
        <v>0</v>
      </c>
      <c r="AB18" s="296">
        <f>入力シート!BB39</f>
        <v>0</v>
      </c>
      <c r="AC18" s="296">
        <f>入力シート!BD39</f>
        <v>0</v>
      </c>
      <c r="AD18" s="296">
        <f>入力シート!BF39</f>
        <v>0</v>
      </c>
      <c r="AE18" s="296">
        <f>入力シート!BH39</f>
        <v>0</v>
      </c>
      <c r="AF18" s="296">
        <f>入力シート!BJ39</f>
        <v>0</v>
      </c>
      <c r="AG18" s="296">
        <f>入力シート!BL39</f>
        <v>0</v>
      </c>
      <c r="AH18" s="296">
        <f>入力シート!BN39</f>
        <v>0</v>
      </c>
      <c r="AI18" s="296">
        <f>入力シート!BP39</f>
        <v>0</v>
      </c>
      <c r="AJ18" s="296">
        <f>入力シート!BR39</f>
        <v>0</v>
      </c>
      <c r="AK18" s="296">
        <f>入力シート!BT39</f>
        <v>0</v>
      </c>
      <c r="AL18" s="296">
        <f>入力シート!BV39</f>
        <v>0</v>
      </c>
      <c r="AM18" s="296">
        <f>入力シート!BX39</f>
        <v>0</v>
      </c>
      <c r="AN18" s="296">
        <f>入力シート!BZ39</f>
        <v>0</v>
      </c>
      <c r="AO18" s="296">
        <f>入力シート!CB39</f>
        <v>0</v>
      </c>
      <c r="AP18" s="296">
        <f>入力シート!CD39</f>
        <v>0</v>
      </c>
      <c r="AQ18" s="296">
        <f>入力シート!CF39</f>
        <v>0</v>
      </c>
      <c r="AR18" s="296">
        <f>入力シート!CH39</f>
        <v>0</v>
      </c>
      <c r="AS18" s="296">
        <f>入力シート!CJ39</f>
        <v>0</v>
      </c>
      <c r="AT18" s="296">
        <f>入力シート!CL39</f>
        <v>0</v>
      </c>
      <c r="AU18" s="296">
        <f>入力シート!CN39</f>
        <v>0</v>
      </c>
      <c r="AV18" s="296">
        <f>入力シート!CP39</f>
        <v>0</v>
      </c>
      <c r="AW18" s="296">
        <f>入力シート!CR39</f>
        <v>0</v>
      </c>
      <c r="AX18" s="296">
        <f>入力シート!CT39</f>
        <v>0</v>
      </c>
      <c r="AY18" s="296">
        <f>入力シート!CV39</f>
        <v>0</v>
      </c>
      <c r="AZ18" s="296">
        <f>入力シート!CX39</f>
        <v>0</v>
      </c>
      <c r="BA18" s="296">
        <f>入力シート!CZ39</f>
        <v>0</v>
      </c>
      <c r="BB18" s="296">
        <f>入力シート!DB39</f>
        <v>0</v>
      </c>
      <c r="BC18" s="296">
        <f>入力シート!DD39</f>
        <v>0</v>
      </c>
      <c r="BD18" s="296">
        <f>入力シート!DF39</f>
        <v>0</v>
      </c>
      <c r="BE18" s="296">
        <f>入力シート!DH39</f>
        <v>0</v>
      </c>
      <c r="BF18" s="296">
        <f>入力シート!DJ39</f>
        <v>0</v>
      </c>
      <c r="BG18" s="296">
        <f>入力シート!DL39</f>
        <v>0</v>
      </c>
      <c r="BH18" s="296">
        <f>入力シート!DN39</f>
        <v>0</v>
      </c>
      <c r="BI18" s="296">
        <f>入力シート!DP39</f>
        <v>0</v>
      </c>
      <c r="BJ18" s="296">
        <f>入力シート!DR39</f>
        <v>0</v>
      </c>
      <c r="BK18" s="297">
        <f>SUM(C18:BJ18)</f>
        <v>0</v>
      </c>
      <c r="BL18" s="449"/>
      <c r="BM18" s="159" t="s">
        <v>206</v>
      </c>
      <c r="BN18" s="296">
        <f>入力シート!D78</f>
        <v>0</v>
      </c>
      <c r="BO18" s="296">
        <f>入力シート!F78</f>
        <v>0</v>
      </c>
      <c r="BP18" s="296">
        <f>入力シート!H78</f>
        <v>0</v>
      </c>
      <c r="BQ18" s="296">
        <f>入力シート!J78</f>
        <v>0</v>
      </c>
      <c r="BR18" s="296">
        <f>入力シート!L78</f>
        <v>0</v>
      </c>
      <c r="BS18" s="296">
        <f>入力シート!N78</f>
        <v>0</v>
      </c>
      <c r="BT18" s="296">
        <f>入力シート!P78</f>
        <v>0</v>
      </c>
      <c r="BU18" s="296">
        <f>入力シート!R78</f>
        <v>0</v>
      </c>
      <c r="BV18" s="296">
        <f>入力シート!T78</f>
        <v>0</v>
      </c>
      <c r="BW18" s="296">
        <f>入力シート!V78</f>
        <v>0</v>
      </c>
      <c r="BX18" s="296">
        <f>入力シート!X78</f>
        <v>0</v>
      </c>
      <c r="BY18" s="296">
        <f>入力シート!Z78</f>
        <v>0</v>
      </c>
      <c r="BZ18" s="296">
        <f>入力シート!AB78</f>
        <v>0</v>
      </c>
      <c r="CA18" s="296">
        <f>入力シート!AD78</f>
        <v>0</v>
      </c>
      <c r="CB18" s="296">
        <f>入力シート!AF78</f>
        <v>0</v>
      </c>
      <c r="CC18" s="296">
        <f>入力シート!AH78</f>
        <v>0</v>
      </c>
      <c r="CD18" s="296">
        <f>入力シート!AJ78</f>
        <v>0</v>
      </c>
      <c r="CE18" s="296">
        <f>入力シート!AL78</f>
        <v>0</v>
      </c>
      <c r="CF18" s="296">
        <f>入力シート!AN78</f>
        <v>0</v>
      </c>
      <c r="CG18" s="296">
        <f>入力シート!AP78</f>
        <v>0</v>
      </c>
      <c r="CH18" s="296">
        <f>入力シート!AR78</f>
        <v>0</v>
      </c>
      <c r="CI18" s="296">
        <f>入力シート!AT78</f>
        <v>0</v>
      </c>
      <c r="CJ18" s="296">
        <f>入力シート!AV78</f>
        <v>0</v>
      </c>
      <c r="CK18" s="296">
        <f>入力シート!AX78</f>
        <v>0</v>
      </c>
      <c r="CL18" s="296">
        <f>入力シート!AZ78</f>
        <v>0</v>
      </c>
      <c r="CM18" s="296">
        <f>入力シート!BB78</f>
        <v>0</v>
      </c>
      <c r="CN18" s="296">
        <f>入力シート!BD78</f>
        <v>0</v>
      </c>
      <c r="CO18" s="296">
        <f>入力シート!BF78</f>
        <v>0</v>
      </c>
      <c r="CP18" s="296">
        <f>入力シート!BH78</f>
        <v>0</v>
      </c>
      <c r="CQ18" s="296">
        <f>入力シート!BJ78</f>
        <v>0</v>
      </c>
      <c r="CR18" s="296">
        <f>入力シート!BL78</f>
        <v>0</v>
      </c>
      <c r="CS18" s="296">
        <f>入力シート!BN78</f>
        <v>0</v>
      </c>
      <c r="CT18" s="296">
        <f>入力シート!BP78</f>
        <v>0</v>
      </c>
      <c r="CU18" s="296">
        <f>入力シート!BR78</f>
        <v>0</v>
      </c>
      <c r="CV18" s="296">
        <f>入力シート!BT78</f>
        <v>0</v>
      </c>
      <c r="CW18" s="296">
        <f>入力シート!BV78</f>
        <v>0</v>
      </c>
      <c r="CX18" s="296">
        <f>入力シート!BX78</f>
        <v>0</v>
      </c>
      <c r="CY18" s="296">
        <f>入力シート!BZ78</f>
        <v>0</v>
      </c>
      <c r="CZ18" s="296">
        <f>入力シート!CB78</f>
        <v>0</v>
      </c>
      <c r="DA18" s="296">
        <f>入力シート!CD78</f>
        <v>0</v>
      </c>
      <c r="DB18" s="296">
        <f>入力シート!CF78</f>
        <v>0</v>
      </c>
      <c r="DC18" s="296">
        <f>入力シート!CH78</f>
        <v>0</v>
      </c>
      <c r="DD18" s="296">
        <f>入力シート!CJ78</f>
        <v>0</v>
      </c>
      <c r="DE18" s="296">
        <f>入力シート!CL78</f>
        <v>0</v>
      </c>
      <c r="DF18" s="296">
        <f>入力シート!CN78</f>
        <v>0</v>
      </c>
      <c r="DG18" s="296">
        <f>入力シート!CP78</f>
        <v>0</v>
      </c>
      <c r="DH18" s="296">
        <f>入力シート!CR78</f>
        <v>0</v>
      </c>
      <c r="DI18" s="296">
        <f>入力シート!CT78</f>
        <v>0</v>
      </c>
      <c r="DJ18" s="296">
        <f>入力シート!CV78</f>
        <v>0</v>
      </c>
      <c r="DK18" s="296">
        <f>入力シート!CX78</f>
        <v>0</v>
      </c>
      <c r="DL18" s="296">
        <f>入力シート!CZ78</f>
        <v>0</v>
      </c>
      <c r="DM18" s="296">
        <f>入力シート!DB78</f>
        <v>0</v>
      </c>
      <c r="DN18" s="296">
        <f>入力シート!DD78</f>
        <v>0</v>
      </c>
      <c r="DO18" s="296">
        <f>入力シート!DF78</f>
        <v>0</v>
      </c>
      <c r="DP18" s="296">
        <f>入力シート!DH78</f>
        <v>0</v>
      </c>
      <c r="DQ18" s="296">
        <f>入力シート!DJ78</f>
        <v>0</v>
      </c>
      <c r="DR18" s="296">
        <f>入力シート!DL78</f>
        <v>0</v>
      </c>
      <c r="DS18" s="296">
        <f>入力シート!DN78</f>
        <v>0</v>
      </c>
      <c r="DT18" s="296">
        <f>入力シート!DP78</f>
        <v>0</v>
      </c>
      <c r="DU18" s="296">
        <f>入力シート!DR78</f>
        <v>0</v>
      </c>
      <c r="DV18" s="297">
        <f t="shared" si="1"/>
        <v>0</v>
      </c>
    </row>
    <row r="19" spans="1:128" s="130" customFormat="1" ht="19.5" customHeight="1">
      <c r="A19" s="446"/>
      <c r="B19" s="154" t="s">
        <v>184</v>
      </c>
      <c r="C19" s="292">
        <f>入力シート!D43</f>
        <v>0</v>
      </c>
      <c r="D19" s="292">
        <f>入力シート!F43</f>
        <v>0</v>
      </c>
      <c r="E19" s="292">
        <f>入力シート!H43</f>
        <v>0</v>
      </c>
      <c r="F19" s="292">
        <f>入力シート!J43</f>
        <v>0</v>
      </c>
      <c r="G19" s="292">
        <f>入力シート!L43</f>
        <v>0</v>
      </c>
      <c r="H19" s="292">
        <f>入力シート!N43</f>
        <v>0</v>
      </c>
      <c r="I19" s="292">
        <f>入力シート!P43</f>
        <v>0</v>
      </c>
      <c r="J19" s="292">
        <f>入力シート!R43</f>
        <v>0</v>
      </c>
      <c r="K19" s="292">
        <f>入力シート!T43</f>
        <v>0</v>
      </c>
      <c r="L19" s="292">
        <f>入力シート!V43</f>
        <v>0</v>
      </c>
      <c r="M19" s="292">
        <f>入力シート!X43</f>
        <v>0</v>
      </c>
      <c r="N19" s="292">
        <f>入力シート!Z43</f>
        <v>0</v>
      </c>
      <c r="O19" s="292">
        <f>入力シート!AB43</f>
        <v>0</v>
      </c>
      <c r="P19" s="292">
        <f>入力シート!AD43</f>
        <v>0</v>
      </c>
      <c r="Q19" s="292">
        <f>入力シート!AF43</f>
        <v>0</v>
      </c>
      <c r="R19" s="292">
        <f>入力シート!AH43</f>
        <v>0</v>
      </c>
      <c r="S19" s="292">
        <f>入力シート!AJ43</f>
        <v>0</v>
      </c>
      <c r="T19" s="292">
        <f>入力シート!AL43</f>
        <v>0</v>
      </c>
      <c r="U19" s="292">
        <f>入力シート!AN43</f>
        <v>0</v>
      </c>
      <c r="V19" s="292">
        <f>入力シート!AP43</f>
        <v>0</v>
      </c>
      <c r="W19" s="292">
        <f>入力シート!AR43</f>
        <v>0</v>
      </c>
      <c r="X19" s="292">
        <f>入力シート!AT43</f>
        <v>0</v>
      </c>
      <c r="Y19" s="292">
        <f>入力シート!AV43</f>
        <v>0</v>
      </c>
      <c r="Z19" s="292">
        <f>入力シート!AX43</f>
        <v>0</v>
      </c>
      <c r="AA19" s="292">
        <f>入力シート!AZ43</f>
        <v>0</v>
      </c>
      <c r="AB19" s="292">
        <f>入力シート!BB43</f>
        <v>0</v>
      </c>
      <c r="AC19" s="292">
        <f>入力シート!BD43</f>
        <v>0</v>
      </c>
      <c r="AD19" s="292">
        <f>入力シート!BF43</f>
        <v>0</v>
      </c>
      <c r="AE19" s="292">
        <f>入力シート!BH43</f>
        <v>0</v>
      </c>
      <c r="AF19" s="292">
        <f>入力シート!BJ43</f>
        <v>0</v>
      </c>
      <c r="AG19" s="292">
        <f>入力シート!BL43</f>
        <v>0</v>
      </c>
      <c r="AH19" s="292">
        <f>入力シート!BN43</f>
        <v>0</v>
      </c>
      <c r="AI19" s="292">
        <f>入力シート!BP43</f>
        <v>0</v>
      </c>
      <c r="AJ19" s="292">
        <f>入力シート!BR43</f>
        <v>0</v>
      </c>
      <c r="AK19" s="292">
        <f>入力シート!BT43</f>
        <v>0</v>
      </c>
      <c r="AL19" s="292">
        <f>入力シート!BV43</f>
        <v>0</v>
      </c>
      <c r="AM19" s="292">
        <f>入力シート!BX43</f>
        <v>0</v>
      </c>
      <c r="AN19" s="292">
        <f>入力シート!BZ43</f>
        <v>0</v>
      </c>
      <c r="AO19" s="292">
        <f>入力シート!CB43</f>
        <v>0</v>
      </c>
      <c r="AP19" s="292">
        <f>入力シート!CD43</f>
        <v>0</v>
      </c>
      <c r="AQ19" s="292">
        <f>入力シート!CF43</f>
        <v>0</v>
      </c>
      <c r="AR19" s="292">
        <f>入力シート!CH43</f>
        <v>0</v>
      </c>
      <c r="AS19" s="292">
        <f>入力シート!CJ43</f>
        <v>0</v>
      </c>
      <c r="AT19" s="292">
        <f>入力シート!CL43</f>
        <v>0</v>
      </c>
      <c r="AU19" s="292">
        <f>入力シート!CN43</f>
        <v>0</v>
      </c>
      <c r="AV19" s="292">
        <f>入力シート!CP43</f>
        <v>0</v>
      </c>
      <c r="AW19" s="292">
        <f>入力シート!CR43</f>
        <v>0</v>
      </c>
      <c r="AX19" s="292">
        <f>入力シート!CT43</f>
        <v>0</v>
      </c>
      <c r="AY19" s="292">
        <f>入力シート!CV43</f>
        <v>0</v>
      </c>
      <c r="AZ19" s="292">
        <f>入力シート!CX43</f>
        <v>0</v>
      </c>
      <c r="BA19" s="292">
        <f>入力シート!CZ43</f>
        <v>0</v>
      </c>
      <c r="BB19" s="292">
        <f>入力シート!DB43</f>
        <v>0</v>
      </c>
      <c r="BC19" s="292">
        <f>入力シート!DD43</f>
        <v>0</v>
      </c>
      <c r="BD19" s="292">
        <f>入力シート!DF43</f>
        <v>0</v>
      </c>
      <c r="BE19" s="292">
        <f>入力シート!DH43</f>
        <v>0</v>
      </c>
      <c r="BF19" s="292">
        <f>入力シート!DJ43</f>
        <v>0</v>
      </c>
      <c r="BG19" s="292">
        <f>入力シート!DL43</f>
        <v>0</v>
      </c>
      <c r="BH19" s="292">
        <f>入力シート!DN43</f>
        <v>0</v>
      </c>
      <c r="BI19" s="292">
        <f>入力シート!DP43</f>
        <v>0</v>
      </c>
      <c r="BJ19" s="292">
        <f>入力シート!DR43</f>
        <v>0</v>
      </c>
      <c r="BK19" s="293">
        <f>SUM(C19:BJ19)</f>
        <v>0</v>
      </c>
      <c r="BL19" s="449"/>
      <c r="BM19" s="154" t="s">
        <v>208</v>
      </c>
      <c r="BN19" s="292">
        <f>入力シート!D81</f>
        <v>0</v>
      </c>
      <c r="BO19" s="292">
        <f>入力シート!F81</f>
        <v>0</v>
      </c>
      <c r="BP19" s="292">
        <f>入力シート!H81</f>
        <v>0</v>
      </c>
      <c r="BQ19" s="292">
        <f>入力シート!J81</f>
        <v>0</v>
      </c>
      <c r="BR19" s="292">
        <f>入力シート!L81</f>
        <v>0</v>
      </c>
      <c r="BS19" s="292">
        <f>入力シート!N81</f>
        <v>0</v>
      </c>
      <c r="BT19" s="292">
        <f>入力シート!P81</f>
        <v>0</v>
      </c>
      <c r="BU19" s="292">
        <f>入力シート!R81</f>
        <v>0</v>
      </c>
      <c r="BV19" s="292">
        <f>入力シート!T81</f>
        <v>0</v>
      </c>
      <c r="BW19" s="292">
        <f>入力シート!V81</f>
        <v>0</v>
      </c>
      <c r="BX19" s="292">
        <f>入力シート!X81</f>
        <v>0</v>
      </c>
      <c r="BY19" s="292">
        <f>入力シート!Z81</f>
        <v>0</v>
      </c>
      <c r="BZ19" s="292">
        <f>入力シート!AB81</f>
        <v>0</v>
      </c>
      <c r="CA19" s="292">
        <f>入力シート!AD81</f>
        <v>0</v>
      </c>
      <c r="CB19" s="292">
        <f>入力シート!AF81</f>
        <v>0</v>
      </c>
      <c r="CC19" s="292">
        <f>入力シート!AH81</f>
        <v>0</v>
      </c>
      <c r="CD19" s="292">
        <f>入力シート!AJ81</f>
        <v>0</v>
      </c>
      <c r="CE19" s="292">
        <f>入力シート!AL81</f>
        <v>0</v>
      </c>
      <c r="CF19" s="292">
        <f>入力シート!AN81</f>
        <v>0</v>
      </c>
      <c r="CG19" s="292">
        <f>入力シート!AP81</f>
        <v>0</v>
      </c>
      <c r="CH19" s="292">
        <f>入力シート!AR81</f>
        <v>0</v>
      </c>
      <c r="CI19" s="292">
        <f>入力シート!AT81</f>
        <v>0</v>
      </c>
      <c r="CJ19" s="292">
        <f>入力シート!AV81</f>
        <v>0</v>
      </c>
      <c r="CK19" s="292">
        <f>入力シート!AX81</f>
        <v>0</v>
      </c>
      <c r="CL19" s="292">
        <f>入力シート!AZ81</f>
        <v>0</v>
      </c>
      <c r="CM19" s="292">
        <f>入力シート!BB81</f>
        <v>0</v>
      </c>
      <c r="CN19" s="292">
        <f>入力シート!BD81</f>
        <v>0</v>
      </c>
      <c r="CO19" s="292">
        <f>入力シート!BF81</f>
        <v>0</v>
      </c>
      <c r="CP19" s="292">
        <f>入力シート!BH81</f>
        <v>0</v>
      </c>
      <c r="CQ19" s="292">
        <f>入力シート!BJ81</f>
        <v>0</v>
      </c>
      <c r="CR19" s="292">
        <f>入力シート!BL81</f>
        <v>0</v>
      </c>
      <c r="CS19" s="292">
        <f>入力シート!BN81</f>
        <v>0</v>
      </c>
      <c r="CT19" s="292">
        <f>入力シート!BP81</f>
        <v>0</v>
      </c>
      <c r="CU19" s="292">
        <f>入力シート!BR81</f>
        <v>0</v>
      </c>
      <c r="CV19" s="292">
        <f>入力シート!BT81</f>
        <v>0</v>
      </c>
      <c r="CW19" s="292">
        <f>入力シート!BV81</f>
        <v>0</v>
      </c>
      <c r="CX19" s="292">
        <f>入力シート!BX81</f>
        <v>0</v>
      </c>
      <c r="CY19" s="292">
        <f>入力シート!BZ81</f>
        <v>0</v>
      </c>
      <c r="CZ19" s="292">
        <f>入力シート!CB81</f>
        <v>0</v>
      </c>
      <c r="DA19" s="292">
        <f>入力シート!CD81</f>
        <v>0</v>
      </c>
      <c r="DB19" s="292">
        <f>入力シート!CF81</f>
        <v>0</v>
      </c>
      <c r="DC19" s="292">
        <f>入力シート!CH81</f>
        <v>0</v>
      </c>
      <c r="DD19" s="292">
        <f>入力シート!CJ81</f>
        <v>0</v>
      </c>
      <c r="DE19" s="292">
        <f>入力シート!CL81</f>
        <v>0</v>
      </c>
      <c r="DF19" s="292">
        <f>入力シート!CN81</f>
        <v>0</v>
      </c>
      <c r="DG19" s="292">
        <f>入力シート!CP81</f>
        <v>0</v>
      </c>
      <c r="DH19" s="292">
        <f>入力シート!CR81</f>
        <v>0</v>
      </c>
      <c r="DI19" s="292">
        <f>入力シート!CT81</f>
        <v>0</v>
      </c>
      <c r="DJ19" s="292">
        <f>入力シート!CV81</f>
        <v>0</v>
      </c>
      <c r="DK19" s="292">
        <f>入力シート!CX81</f>
        <v>0</v>
      </c>
      <c r="DL19" s="292">
        <f>入力シート!CZ81</f>
        <v>0</v>
      </c>
      <c r="DM19" s="292">
        <f>入力シート!DB81</f>
        <v>0</v>
      </c>
      <c r="DN19" s="292">
        <f>入力シート!DD81</f>
        <v>0</v>
      </c>
      <c r="DO19" s="292">
        <f>入力シート!DF81</f>
        <v>0</v>
      </c>
      <c r="DP19" s="292">
        <f>入力シート!DH81</f>
        <v>0</v>
      </c>
      <c r="DQ19" s="292">
        <f>入力シート!DJ81</f>
        <v>0</v>
      </c>
      <c r="DR19" s="292">
        <f>入力シート!DL81</f>
        <v>0</v>
      </c>
      <c r="DS19" s="292">
        <f>入力シート!DN81</f>
        <v>0</v>
      </c>
      <c r="DT19" s="292">
        <f>入力シート!DP81</f>
        <v>0</v>
      </c>
      <c r="DU19" s="292">
        <f>入力シート!DR81</f>
        <v>0</v>
      </c>
      <c r="DV19" s="293">
        <f t="shared" si="1"/>
        <v>0</v>
      </c>
    </row>
    <row r="20" spans="1:128" s="130" customFormat="1" ht="19.5" customHeight="1" thickBot="1">
      <c r="A20" s="446"/>
      <c r="B20" s="154" t="s">
        <v>185</v>
      </c>
      <c r="C20" s="292">
        <f>入力シート!D45</f>
        <v>0</v>
      </c>
      <c r="D20" s="292">
        <f>入力シート!F45</f>
        <v>0</v>
      </c>
      <c r="E20" s="292">
        <f>入力シート!H45</f>
        <v>0</v>
      </c>
      <c r="F20" s="292">
        <f>入力シート!J45</f>
        <v>0</v>
      </c>
      <c r="G20" s="292">
        <f>入力シート!L45</f>
        <v>0</v>
      </c>
      <c r="H20" s="292">
        <f>入力シート!N45</f>
        <v>0</v>
      </c>
      <c r="I20" s="292">
        <f>入力シート!P45</f>
        <v>0</v>
      </c>
      <c r="J20" s="292">
        <f>入力シート!R45</f>
        <v>0</v>
      </c>
      <c r="K20" s="292">
        <f>入力シート!T45</f>
        <v>0</v>
      </c>
      <c r="L20" s="292">
        <f>入力シート!V45</f>
        <v>0</v>
      </c>
      <c r="M20" s="292">
        <f>入力シート!X45</f>
        <v>0</v>
      </c>
      <c r="N20" s="292">
        <f>入力シート!Z45</f>
        <v>0</v>
      </c>
      <c r="O20" s="292">
        <f>入力シート!AB45</f>
        <v>0</v>
      </c>
      <c r="P20" s="292">
        <f>入力シート!AD45</f>
        <v>0</v>
      </c>
      <c r="Q20" s="292">
        <f>入力シート!AF45</f>
        <v>0</v>
      </c>
      <c r="R20" s="292">
        <f>入力シート!AH45</f>
        <v>0</v>
      </c>
      <c r="S20" s="292">
        <f>入力シート!AJ45</f>
        <v>0</v>
      </c>
      <c r="T20" s="292">
        <f>入力シート!AL45</f>
        <v>0</v>
      </c>
      <c r="U20" s="292">
        <f>入力シート!AN45</f>
        <v>0</v>
      </c>
      <c r="V20" s="292">
        <f>入力シート!AP45</f>
        <v>0</v>
      </c>
      <c r="W20" s="292">
        <f>入力シート!AR45</f>
        <v>0</v>
      </c>
      <c r="X20" s="292">
        <f>入力シート!AT45</f>
        <v>0</v>
      </c>
      <c r="Y20" s="292">
        <f>入力シート!AV45</f>
        <v>0</v>
      </c>
      <c r="Z20" s="292">
        <f>入力シート!AX45</f>
        <v>0</v>
      </c>
      <c r="AA20" s="292">
        <f>入力シート!AZ45</f>
        <v>0</v>
      </c>
      <c r="AB20" s="292">
        <f>入力シート!BB45</f>
        <v>0</v>
      </c>
      <c r="AC20" s="292">
        <f>入力シート!BD45</f>
        <v>0</v>
      </c>
      <c r="AD20" s="292">
        <f>入力シート!BF45</f>
        <v>0</v>
      </c>
      <c r="AE20" s="292">
        <f>入力シート!BH45</f>
        <v>0</v>
      </c>
      <c r="AF20" s="292">
        <f>入力シート!BJ45</f>
        <v>0</v>
      </c>
      <c r="AG20" s="292">
        <f>入力シート!BL45</f>
        <v>0</v>
      </c>
      <c r="AH20" s="292">
        <f>入力シート!BN45</f>
        <v>0</v>
      </c>
      <c r="AI20" s="292">
        <f>入力シート!BP45</f>
        <v>0</v>
      </c>
      <c r="AJ20" s="292">
        <f>入力シート!BR45</f>
        <v>0</v>
      </c>
      <c r="AK20" s="292">
        <f>入力シート!BT45</f>
        <v>0</v>
      </c>
      <c r="AL20" s="292">
        <f>入力シート!BV45</f>
        <v>0</v>
      </c>
      <c r="AM20" s="292">
        <f>入力シート!BX45</f>
        <v>0</v>
      </c>
      <c r="AN20" s="292">
        <f>入力シート!BZ45</f>
        <v>0</v>
      </c>
      <c r="AO20" s="292">
        <f>入力シート!CB45</f>
        <v>0</v>
      </c>
      <c r="AP20" s="292">
        <f>入力シート!CD45</f>
        <v>0</v>
      </c>
      <c r="AQ20" s="292">
        <f>入力シート!CF45</f>
        <v>0</v>
      </c>
      <c r="AR20" s="292">
        <f>入力シート!CH45</f>
        <v>0</v>
      </c>
      <c r="AS20" s="292">
        <f>入力シート!CJ45</f>
        <v>0</v>
      </c>
      <c r="AT20" s="292">
        <f>入力シート!CL45</f>
        <v>0</v>
      </c>
      <c r="AU20" s="292">
        <f>入力シート!CN45</f>
        <v>0</v>
      </c>
      <c r="AV20" s="292">
        <f>入力シート!CP45</f>
        <v>0</v>
      </c>
      <c r="AW20" s="292">
        <f>入力シート!CR45</f>
        <v>0</v>
      </c>
      <c r="AX20" s="292">
        <f>入力シート!CT45</f>
        <v>0</v>
      </c>
      <c r="AY20" s="292">
        <f>入力シート!CV45</f>
        <v>0</v>
      </c>
      <c r="AZ20" s="292">
        <f>入力シート!CX45</f>
        <v>0</v>
      </c>
      <c r="BA20" s="292">
        <f>入力シート!CZ45</f>
        <v>0</v>
      </c>
      <c r="BB20" s="292">
        <f>入力シート!DB45</f>
        <v>0</v>
      </c>
      <c r="BC20" s="292">
        <f>入力シート!DD45</f>
        <v>0</v>
      </c>
      <c r="BD20" s="292">
        <f>入力シート!DF45</f>
        <v>0</v>
      </c>
      <c r="BE20" s="292">
        <f>入力シート!DH45</f>
        <v>0</v>
      </c>
      <c r="BF20" s="292">
        <f>入力シート!DJ45</f>
        <v>0</v>
      </c>
      <c r="BG20" s="292">
        <f>入力シート!DL45</f>
        <v>0</v>
      </c>
      <c r="BH20" s="292">
        <f>入力シート!DN45</f>
        <v>0</v>
      </c>
      <c r="BI20" s="292">
        <f>入力シート!DP45</f>
        <v>0</v>
      </c>
      <c r="BJ20" s="292">
        <f>入力シート!DR45</f>
        <v>0</v>
      </c>
      <c r="BK20" s="293">
        <f>SUM(C20:BJ20)</f>
        <v>0</v>
      </c>
      <c r="BL20" s="449"/>
      <c r="BM20" s="174" t="s">
        <v>579</v>
      </c>
      <c r="BN20" s="294">
        <f>入力シート!D85</f>
        <v>0</v>
      </c>
      <c r="BO20" s="294">
        <f>入力シート!F85</f>
        <v>0</v>
      </c>
      <c r="BP20" s="294">
        <f>入力シート!H85</f>
        <v>0</v>
      </c>
      <c r="BQ20" s="294">
        <f>入力シート!J85</f>
        <v>0</v>
      </c>
      <c r="BR20" s="294">
        <f>入力シート!L85</f>
        <v>0</v>
      </c>
      <c r="BS20" s="294">
        <f>入力シート!N85</f>
        <v>0</v>
      </c>
      <c r="BT20" s="294">
        <f>入力シート!P85</f>
        <v>0</v>
      </c>
      <c r="BU20" s="294">
        <f>入力シート!R85</f>
        <v>0</v>
      </c>
      <c r="BV20" s="294">
        <f>入力シート!T85</f>
        <v>0</v>
      </c>
      <c r="BW20" s="294">
        <f>入力シート!V85</f>
        <v>0</v>
      </c>
      <c r="BX20" s="294">
        <f>入力シート!X85</f>
        <v>0</v>
      </c>
      <c r="BY20" s="294">
        <f>入力シート!Z85</f>
        <v>0</v>
      </c>
      <c r="BZ20" s="294">
        <f>入力シート!AB85</f>
        <v>0</v>
      </c>
      <c r="CA20" s="294">
        <f>入力シート!AD85</f>
        <v>0</v>
      </c>
      <c r="CB20" s="294">
        <f>入力シート!AF85</f>
        <v>0</v>
      </c>
      <c r="CC20" s="294">
        <f>入力シート!AH85</f>
        <v>0</v>
      </c>
      <c r="CD20" s="294">
        <f>入力シート!AJ85</f>
        <v>0</v>
      </c>
      <c r="CE20" s="294">
        <f>入力シート!AL85</f>
        <v>0</v>
      </c>
      <c r="CF20" s="294">
        <f>入力シート!AN85</f>
        <v>0</v>
      </c>
      <c r="CG20" s="294">
        <f>入力シート!AP85</f>
        <v>0</v>
      </c>
      <c r="CH20" s="294">
        <f>入力シート!AR85</f>
        <v>0</v>
      </c>
      <c r="CI20" s="294">
        <f>入力シート!AT85</f>
        <v>0</v>
      </c>
      <c r="CJ20" s="294">
        <f>入力シート!AV85</f>
        <v>0</v>
      </c>
      <c r="CK20" s="294">
        <f>入力シート!AX85</f>
        <v>0</v>
      </c>
      <c r="CL20" s="294">
        <f>入力シート!AZ85</f>
        <v>0</v>
      </c>
      <c r="CM20" s="294">
        <f>入力シート!BB85</f>
        <v>0</v>
      </c>
      <c r="CN20" s="294">
        <f>入力シート!BD85</f>
        <v>0</v>
      </c>
      <c r="CO20" s="294">
        <f>入力シート!BF85</f>
        <v>0</v>
      </c>
      <c r="CP20" s="294">
        <f>入力シート!BH85</f>
        <v>0</v>
      </c>
      <c r="CQ20" s="294">
        <f>入力シート!BJ85</f>
        <v>0</v>
      </c>
      <c r="CR20" s="294">
        <f>入力シート!BL85</f>
        <v>0</v>
      </c>
      <c r="CS20" s="294">
        <f>入力シート!BN85</f>
        <v>0</v>
      </c>
      <c r="CT20" s="294">
        <f>入力シート!BP85</f>
        <v>0</v>
      </c>
      <c r="CU20" s="294">
        <f>入力シート!BR85</f>
        <v>0</v>
      </c>
      <c r="CV20" s="294">
        <f>入力シート!BT85</f>
        <v>0</v>
      </c>
      <c r="CW20" s="294">
        <f>入力シート!BV85</f>
        <v>0</v>
      </c>
      <c r="CX20" s="294">
        <f>入力シート!BX85</f>
        <v>0</v>
      </c>
      <c r="CY20" s="294">
        <f>入力シート!BZ85</f>
        <v>0</v>
      </c>
      <c r="CZ20" s="294">
        <f>入力シート!CB85</f>
        <v>0</v>
      </c>
      <c r="DA20" s="294">
        <f>入力シート!CD85</f>
        <v>0</v>
      </c>
      <c r="DB20" s="294">
        <f>入力シート!CF85</f>
        <v>0</v>
      </c>
      <c r="DC20" s="294">
        <f>入力シート!CH85</f>
        <v>0</v>
      </c>
      <c r="DD20" s="294">
        <f>入力シート!CJ85</f>
        <v>0</v>
      </c>
      <c r="DE20" s="294">
        <f>入力シート!CL85</f>
        <v>0</v>
      </c>
      <c r="DF20" s="294">
        <f>入力シート!CN85</f>
        <v>0</v>
      </c>
      <c r="DG20" s="294">
        <f>入力シート!CP85</f>
        <v>0</v>
      </c>
      <c r="DH20" s="294">
        <f>入力シート!CR85</f>
        <v>0</v>
      </c>
      <c r="DI20" s="294">
        <f>入力シート!CT85</f>
        <v>0</v>
      </c>
      <c r="DJ20" s="294">
        <f>入力シート!CV85</f>
        <v>0</v>
      </c>
      <c r="DK20" s="294">
        <f>入力シート!CX85</f>
        <v>0</v>
      </c>
      <c r="DL20" s="294">
        <f>入力シート!CZ85</f>
        <v>0</v>
      </c>
      <c r="DM20" s="294">
        <f>入力シート!DB85</f>
        <v>0</v>
      </c>
      <c r="DN20" s="294">
        <f>入力シート!DD85</f>
        <v>0</v>
      </c>
      <c r="DO20" s="294">
        <f>入力シート!DF85</f>
        <v>0</v>
      </c>
      <c r="DP20" s="294">
        <f>入力シート!DH85</f>
        <v>0</v>
      </c>
      <c r="DQ20" s="294">
        <f>入力シート!DJ85</f>
        <v>0</v>
      </c>
      <c r="DR20" s="294">
        <f>入力シート!DL85</f>
        <v>0</v>
      </c>
      <c r="DS20" s="294">
        <f>入力シート!DN85</f>
        <v>0</v>
      </c>
      <c r="DT20" s="294">
        <f>入力シート!DP85</f>
        <v>0</v>
      </c>
      <c r="DU20" s="294">
        <f>入力シート!DR85</f>
        <v>0</v>
      </c>
      <c r="DV20" s="295">
        <f t="shared" si="1"/>
        <v>0</v>
      </c>
    </row>
    <row r="21" spans="1:128" s="130" customFormat="1" ht="19.5" customHeight="1" thickBot="1">
      <c r="A21" s="446"/>
      <c r="B21" s="154" t="s">
        <v>188</v>
      </c>
      <c r="C21" s="292">
        <f>入力シート!D49</f>
        <v>0</v>
      </c>
      <c r="D21" s="292">
        <f>入力シート!F49</f>
        <v>0</v>
      </c>
      <c r="E21" s="292">
        <f>入力シート!H49</f>
        <v>0</v>
      </c>
      <c r="F21" s="292">
        <f>入力シート!J49</f>
        <v>0</v>
      </c>
      <c r="G21" s="292">
        <f>入力シート!L49</f>
        <v>0</v>
      </c>
      <c r="H21" s="292">
        <f>入力シート!N49</f>
        <v>0</v>
      </c>
      <c r="I21" s="292">
        <f>入力シート!P49</f>
        <v>0</v>
      </c>
      <c r="J21" s="292">
        <f>入力シート!R49</f>
        <v>0</v>
      </c>
      <c r="K21" s="292">
        <f>入力シート!T49</f>
        <v>0</v>
      </c>
      <c r="L21" s="292">
        <f>入力シート!V49</f>
        <v>0</v>
      </c>
      <c r="M21" s="292">
        <f>入力シート!X49</f>
        <v>0</v>
      </c>
      <c r="N21" s="292">
        <f>入力シート!Z49</f>
        <v>0</v>
      </c>
      <c r="O21" s="292">
        <f>入力シート!AB49</f>
        <v>0</v>
      </c>
      <c r="P21" s="292">
        <f>入力シート!AD49</f>
        <v>0</v>
      </c>
      <c r="Q21" s="292">
        <f>入力シート!AF49</f>
        <v>0</v>
      </c>
      <c r="R21" s="292">
        <f>入力シート!AH49</f>
        <v>0</v>
      </c>
      <c r="S21" s="292">
        <f>入力シート!AJ49</f>
        <v>0</v>
      </c>
      <c r="T21" s="292">
        <f>入力シート!AL49</f>
        <v>0</v>
      </c>
      <c r="U21" s="292">
        <f>入力シート!AN49</f>
        <v>0</v>
      </c>
      <c r="V21" s="292">
        <f>入力シート!AP49</f>
        <v>0</v>
      </c>
      <c r="W21" s="292">
        <f>入力シート!AR49</f>
        <v>0</v>
      </c>
      <c r="X21" s="292">
        <f>入力シート!AT49</f>
        <v>0</v>
      </c>
      <c r="Y21" s="292">
        <f>入力シート!AV49</f>
        <v>0</v>
      </c>
      <c r="Z21" s="292">
        <f>入力シート!AX49</f>
        <v>0</v>
      </c>
      <c r="AA21" s="292">
        <f>入力シート!AZ49</f>
        <v>0</v>
      </c>
      <c r="AB21" s="292">
        <f>入力シート!BB49</f>
        <v>0</v>
      </c>
      <c r="AC21" s="292">
        <f>入力シート!BD49</f>
        <v>0</v>
      </c>
      <c r="AD21" s="292">
        <f>入力シート!BF49</f>
        <v>0</v>
      </c>
      <c r="AE21" s="292">
        <f>入力シート!BH49</f>
        <v>0</v>
      </c>
      <c r="AF21" s="292">
        <f>入力シート!BJ49</f>
        <v>0</v>
      </c>
      <c r="AG21" s="292">
        <f>入力シート!BL49</f>
        <v>0</v>
      </c>
      <c r="AH21" s="292">
        <f>入力シート!BN49</f>
        <v>0</v>
      </c>
      <c r="AI21" s="292">
        <f>入力シート!BP49</f>
        <v>0</v>
      </c>
      <c r="AJ21" s="292">
        <f>入力シート!BR49</f>
        <v>0</v>
      </c>
      <c r="AK21" s="292">
        <f>入力シート!BT49</f>
        <v>0</v>
      </c>
      <c r="AL21" s="292">
        <f>入力シート!BV49</f>
        <v>0</v>
      </c>
      <c r="AM21" s="292">
        <f>入力シート!BX49</f>
        <v>0</v>
      </c>
      <c r="AN21" s="292">
        <f>入力シート!BZ49</f>
        <v>0</v>
      </c>
      <c r="AO21" s="292">
        <f>入力シート!CB49</f>
        <v>0</v>
      </c>
      <c r="AP21" s="292">
        <f>入力シート!CD49</f>
        <v>0</v>
      </c>
      <c r="AQ21" s="292">
        <f>入力シート!CF49</f>
        <v>0</v>
      </c>
      <c r="AR21" s="292">
        <f>入力シート!CH49</f>
        <v>0</v>
      </c>
      <c r="AS21" s="292">
        <f>入力シート!CJ49</f>
        <v>0</v>
      </c>
      <c r="AT21" s="292">
        <f>入力シート!CL49</f>
        <v>0</v>
      </c>
      <c r="AU21" s="292">
        <f>入力シート!CN49</f>
        <v>0</v>
      </c>
      <c r="AV21" s="292">
        <f>入力シート!CP49</f>
        <v>0</v>
      </c>
      <c r="AW21" s="292">
        <f>入力シート!CR49</f>
        <v>0</v>
      </c>
      <c r="AX21" s="292">
        <f>入力シート!CT49</f>
        <v>0</v>
      </c>
      <c r="AY21" s="292">
        <f>入力シート!CV49</f>
        <v>0</v>
      </c>
      <c r="AZ21" s="292">
        <f>入力シート!CX49</f>
        <v>0</v>
      </c>
      <c r="BA21" s="292">
        <f>入力シート!CZ49</f>
        <v>0</v>
      </c>
      <c r="BB21" s="292">
        <f>入力シート!DB49</f>
        <v>0</v>
      </c>
      <c r="BC21" s="292">
        <f>入力シート!DD49</f>
        <v>0</v>
      </c>
      <c r="BD21" s="292">
        <f>入力シート!DF49</f>
        <v>0</v>
      </c>
      <c r="BE21" s="292">
        <f>入力シート!DH49</f>
        <v>0</v>
      </c>
      <c r="BF21" s="292">
        <f>入力シート!DJ49</f>
        <v>0</v>
      </c>
      <c r="BG21" s="292">
        <f>入力シート!DL49</f>
        <v>0</v>
      </c>
      <c r="BH21" s="292">
        <f>入力シート!DN49</f>
        <v>0</v>
      </c>
      <c r="BI21" s="292">
        <f>入力シート!DP49</f>
        <v>0</v>
      </c>
      <c r="BJ21" s="292">
        <f>入力シート!DR49</f>
        <v>0</v>
      </c>
      <c r="BK21" s="293">
        <f>SUM(C21:BJ21)</f>
        <v>0</v>
      </c>
      <c r="BL21" s="449"/>
      <c r="BM21" s="175" t="s">
        <v>212</v>
      </c>
      <c r="BN21" s="312">
        <f>入力シート!D87</f>
        <v>0</v>
      </c>
      <c r="BO21" s="312">
        <f>入力シート!F87</f>
        <v>0</v>
      </c>
      <c r="BP21" s="312">
        <f>入力シート!H87</f>
        <v>0</v>
      </c>
      <c r="BQ21" s="312">
        <f>入力シート!J87</f>
        <v>0</v>
      </c>
      <c r="BR21" s="312">
        <f>入力シート!L87</f>
        <v>0</v>
      </c>
      <c r="BS21" s="312">
        <f>入力シート!N87</f>
        <v>0</v>
      </c>
      <c r="BT21" s="312">
        <f>入力シート!P87</f>
        <v>0</v>
      </c>
      <c r="BU21" s="312">
        <f>入力シート!R87</f>
        <v>0</v>
      </c>
      <c r="BV21" s="312">
        <f>入力シート!T87</f>
        <v>0</v>
      </c>
      <c r="BW21" s="312">
        <f>入力シート!V87</f>
        <v>0</v>
      </c>
      <c r="BX21" s="312">
        <f>入力シート!X87</f>
        <v>0</v>
      </c>
      <c r="BY21" s="312">
        <f>入力シート!Z87</f>
        <v>0</v>
      </c>
      <c r="BZ21" s="312">
        <f>入力シート!AB87</f>
        <v>0</v>
      </c>
      <c r="CA21" s="312">
        <f>入力シート!AD87</f>
        <v>0</v>
      </c>
      <c r="CB21" s="312">
        <f>入力シート!AF87</f>
        <v>0</v>
      </c>
      <c r="CC21" s="312">
        <f>入力シート!AH87</f>
        <v>0</v>
      </c>
      <c r="CD21" s="312">
        <f>入力シート!AJ87</f>
        <v>0</v>
      </c>
      <c r="CE21" s="312">
        <f>入力シート!AL87</f>
        <v>0</v>
      </c>
      <c r="CF21" s="312">
        <f>入力シート!AN87</f>
        <v>0</v>
      </c>
      <c r="CG21" s="312">
        <f>入力シート!AP87</f>
        <v>0</v>
      </c>
      <c r="CH21" s="312">
        <f>入力シート!AR87</f>
        <v>0</v>
      </c>
      <c r="CI21" s="312">
        <f>入力シート!AT87</f>
        <v>0</v>
      </c>
      <c r="CJ21" s="312">
        <f>入力シート!AV87</f>
        <v>0</v>
      </c>
      <c r="CK21" s="312">
        <f>入力シート!AX87</f>
        <v>0</v>
      </c>
      <c r="CL21" s="312">
        <f>入力シート!AZ87</f>
        <v>0</v>
      </c>
      <c r="CM21" s="312">
        <f>入力シート!BB87</f>
        <v>0</v>
      </c>
      <c r="CN21" s="312">
        <f>入力シート!BD87</f>
        <v>0</v>
      </c>
      <c r="CO21" s="312">
        <f>入力シート!BF87</f>
        <v>0</v>
      </c>
      <c r="CP21" s="312">
        <f>入力シート!BH87</f>
        <v>0</v>
      </c>
      <c r="CQ21" s="312">
        <f>入力シート!BJ87</f>
        <v>0</v>
      </c>
      <c r="CR21" s="312">
        <f>入力シート!BL87</f>
        <v>0</v>
      </c>
      <c r="CS21" s="312">
        <f>入力シート!BN87</f>
        <v>0</v>
      </c>
      <c r="CT21" s="312">
        <f>入力シート!BP87</f>
        <v>0</v>
      </c>
      <c r="CU21" s="312">
        <f>入力シート!BR87</f>
        <v>0</v>
      </c>
      <c r="CV21" s="312">
        <f>入力シート!BT87</f>
        <v>0</v>
      </c>
      <c r="CW21" s="312">
        <f>入力シート!BV87</f>
        <v>0</v>
      </c>
      <c r="CX21" s="312">
        <f>入力シート!BX87</f>
        <v>0</v>
      </c>
      <c r="CY21" s="312">
        <f>入力シート!BZ87</f>
        <v>0</v>
      </c>
      <c r="CZ21" s="312">
        <f>入力シート!CB87</f>
        <v>0</v>
      </c>
      <c r="DA21" s="312">
        <f>入力シート!CD87</f>
        <v>0</v>
      </c>
      <c r="DB21" s="312">
        <f>入力シート!CF87</f>
        <v>0</v>
      </c>
      <c r="DC21" s="312">
        <f>入力シート!CH87</f>
        <v>0</v>
      </c>
      <c r="DD21" s="312">
        <f>入力シート!CJ87</f>
        <v>0</v>
      </c>
      <c r="DE21" s="312">
        <f>入力シート!CL87</f>
        <v>0</v>
      </c>
      <c r="DF21" s="312">
        <f>入力シート!CN87</f>
        <v>0</v>
      </c>
      <c r="DG21" s="312">
        <f>入力シート!CP87</f>
        <v>0</v>
      </c>
      <c r="DH21" s="312">
        <f>入力シート!CR87</f>
        <v>0</v>
      </c>
      <c r="DI21" s="312">
        <f>入力シート!CT87</f>
        <v>0</v>
      </c>
      <c r="DJ21" s="312">
        <f>入力シート!CV87</f>
        <v>0</v>
      </c>
      <c r="DK21" s="312">
        <f>入力シート!CX87</f>
        <v>0</v>
      </c>
      <c r="DL21" s="312">
        <f>入力シート!CZ87</f>
        <v>0</v>
      </c>
      <c r="DM21" s="312">
        <f>入力シート!DB87</f>
        <v>0</v>
      </c>
      <c r="DN21" s="312">
        <f>入力シート!DD87</f>
        <v>0</v>
      </c>
      <c r="DO21" s="312">
        <f>入力シート!DF87</f>
        <v>0</v>
      </c>
      <c r="DP21" s="312">
        <f>入力シート!DH87</f>
        <v>0</v>
      </c>
      <c r="DQ21" s="312">
        <f>入力シート!DJ87</f>
        <v>0</v>
      </c>
      <c r="DR21" s="312">
        <f>入力シート!DL87</f>
        <v>0</v>
      </c>
      <c r="DS21" s="312">
        <f>入力シート!DN87</f>
        <v>0</v>
      </c>
      <c r="DT21" s="312">
        <f>入力シート!DP87</f>
        <v>0</v>
      </c>
      <c r="DU21" s="312">
        <f>入力シート!DR87</f>
        <v>0</v>
      </c>
      <c r="DV21" s="313">
        <f t="shared" si="1"/>
        <v>0</v>
      </c>
    </row>
    <row r="22" spans="1:128" s="130" customFormat="1" ht="19.5" customHeight="1">
      <c r="A22" s="446"/>
      <c r="B22" s="156"/>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9"/>
      <c r="BL22" s="449"/>
      <c r="BM22" s="159" t="s">
        <v>213</v>
      </c>
      <c r="BN22" s="296">
        <f>入力シート!D89</f>
        <v>0</v>
      </c>
      <c r="BO22" s="296">
        <f>入力シート!F89</f>
        <v>0</v>
      </c>
      <c r="BP22" s="296">
        <f>入力シート!H89</f>
        <v>0</v>
      </c>
      <c r="BQ22" s="296">
        <f>入力シート!J89</f>
        <v>0</v>
      </c>
      <c r="BR22" s="296">
        <f>入力シート!L89</f>
        <v>0</v>
      </c>
      <c r="BS22" s="296">
        <f>入力シート!N89</f>
        <v>0</v>
      </c>
      <c r="BT22" s="296">
        <f>入力シート!P89</f>
        <v>0</v>
      </c>
      <c r="BU22" s="296">
        <f>入力シート!R89</f>
        <v>0</v>
      </c>
      <c r="BV22" s="296">
        <f>入力シート!T89</f>
        <v>0</v>
      </c>
      <c r="BW22" s="296">
        <f>入力シート!V89</f>
        <v>0</v>
      </c>
      <c r="BX22" s="296">
        <f>入力シート!X89</f>
        <v>0</v>
      </c>
      <c r="BY22" s="296">
        <f>入力シート!Z89</f>
        <v>0</v>
      </c>
      <c r="BZ22" s="296">
        <f>入力シート!AB89</f>
        <v>0</v>
      </c>
      <c r="CA22" s="296">
        <f>入力シート!AD89</f>
        <v>0</v>
      </c>
      <c r="CB22" s="296">
        <f>入力シート!AF89</f>
        <v>0</v>
      </c>
      <c r="CC22" s="296">
        <f>入力シート!AH89</f>
        <v>0</v>
      </c>
      <c r="CD22" s="296">
        <f>入力シート!AJ89</f>
        <v>0</v>
      </c>
      <c r="CE22" s="296">
        <f>入力シート!AL89</f>
        <v>0</v>
      </c>
      <c r="CF22" s="296">
        <f>入力シート!AN89</f>
        <v>0</v>
      </c>
      <c r="CG22" s="296">
        <f>入力シート!AP89</f>
        <v>0</v>
      </c>
      <c r="CH22" s="296">
        <f>入力シート!AR89</f>
        <v>0</v>
      </c>
      <c r="CI22" s="296">
        <f>入力シート!AT89</f>
        <v>0</v>
      </c>
      <c r="CJ22" s="296">
        <f>入力シート!AV89</f>
        <v>0</v>
      </c>
      <c r="CK22" s="296">
        <f>入力シート!AX89</f>
        <v>0</v>
      </c>
      <c r="CL22" s="296">
        <f>入力シート!AZ89</f>
        <v>0</v>
      </c>
      <c r="CM22" s="296">
        <f>入力シート!BB89</f>
        <v>0</v>
      </c>
      <c r="CN22" s="296">
        <f>入力シート!BD89</f>
        <v>0</v>
      </c>
      <c r="CO22" s="296">
        <f>入力シート!BF89</f>
        <v>0</v>
      </c>
      <c r="CP22" s="296">
        <f>入力シート!BH89</f>
        <v>0</v>
      </c>
      <c r="CQ22" s="296">
        <f>入力シート!BJ89</f>
        <v>0</v>
      </c>
      <c r="CR22" s="296">
        <f>入力シート!BL89</f>
        <v>0</v>
      </c>
      <c r="CS22" s="296">
        <f>入力シート!BN89</f>
        <v>0</v>
      </c>
      <c r="CT22" s="296">
        <f>入力シート!BP89</f>
        <v>0</v>
      </c>
      <c r="CU22" s="296">
        <f>入力シート!BR89</f>
        <v>0</v>
      </c>
      <c r="CV22" s="296">
        <f>入力シート!BT89</f>
        <v>0</v>
      </c>
      <c r="CW22" s="296">
        <f>入力シート!BV89</f>
        <v>0</v>
      </c>
      <c r="CX22" s="296">
        <f>入力シート!BX89</f>
        <v>0</v>
      </c>
      <c r="CY22" s="296">
        <f>入力シート!BZ89</f>
        <v>0</v>
      </c>
      <c r="CZ22" s="296">
        <f>入力シート!CB89</f>
        <v>0</v>
      </c>
      <c r="DA22" s="296">
        <f>入力シート!CD89</f>
        <v>0</v>
      </c>
      <c r="DB22" s="296">
        <f>入力シート!CF89</f>
        <v>0</v>
      </c>
      <c r="DC22" s="296">
        <f>入力シート!CH89</f>
        <v>0</v>
      </c>
      <c r="DD22" s="296">
        <f>入力シート!CJ89</f>
        <v>0</v>
      </c>
      <c r="DE22" s="296">
        <f>入力シート!CL89</f>
        <v>0</v>
      </c>
      <c r="DF22" s="296">
        <f>入力シート!CN89</f>
        <v>0</v>
      </c>
      <c r="DG22" s="296">
        <f>入力シート!CP89</f>
        <v>0</v>
      </c>
      <c r="DH22" s="296">
        <f>入力シート!CR89</f>
        <v>0</v>
      </c>
      <c r="DI22" s="296">
        <f>入力シート!CT89</f>
        <v>0</v>
      </c>
      <c r="DJ22" s="296">
        <f>入力シート!CV89</f>
        <v>0</v>
      </c>
      <c r="DK22" s="296">
        <f>入力シート!CX89</f>
        <v>0</v>
      </c>
      <c r="DL22" s="296">
        <f>入力シート!CZ89</f>
        <v>0</v>
      </c>
      <c r="DM22" s="296">
        <f>入力シート!DB89</f>
        <v>0</v>
      </c>
      <c r="DN22" s="296">
        <f>入力シート!DD89</f>
        <v>0</v>
      </c>
      <c r="DO22" s="296">
        <f>入力シート!DF89</f>
        <v>0</v>
      </c>
      <c r="DP22" s="296">
        <f>入力シート!DH89</f>
        <v>0</v>
      </c>
      <c r="DQ22" s="296">
        <f>入力シート!DJ89</f>
        <v>0</v>
      </c>
      <c r="DR22" s="296">
        <f>入力シート!DL89</f>
        <v>0</v>
      </c>
      <c r="DS22" s="296">
        <f>入力シート!DN89</f>
        <v>0</v>
      </c>
      <c r="DT22" s="296">
        <f>入力シート!DP89</f>
        <v>0</v>
      </c>
      <c r="DU22" s="296">
        <f>入力シート!DR89</f>
        <v>0</v>
      </c>
      <c r="DV22" s="297">
        <f t="shared" si="1"/>
        <v>0</v>
      </c>
    </row>
    <row r="23" spans="1:128" s="130" customFormat="1" ht="19.5" customHeight="1">
      <c r="A23" s="446"/>
      <c r="B23" s="157"/>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1"/>
      <c r="BL23" s="449"/>
      <c r="BM23" s="154" t="s">
        <v>214</v>
      </c>
      <c r="BN23" s="292">
        <f>入力シート!D91</f>
        <v>0</v>
      </c>
      <c r="BO23" s="292">
        <f>入力シート!F91</f>
        <v>0</v>
      </c>
      <c r="BP23" s="292">
        <f>入力シート!H91</f>
        <v>0</v>
      </c>
      <c r="BQ23" s="292">
        <f>入力シート!J91</f>
        <v>0</v>
      </c>
      <c r="BR23" s="292">
        <f>入力シート!L91</f>
        <v>0</v>
      </c>
      <c r="BS23" s="292">
        <f>入力シート!N91</f>
        <v>0</v>
      </c>
      <c r="BT23" s="292">
        <f>入力シート!P91</f>
        <v>0</v>
      </c>
      <c r="BU23" s="292">
        <f>入力シート!R91</f>
        <v>0</v>
      </c>
      <c r="BV23" s="292">
        <f>入力シート!T91</f>
        <v>0</v>
      </c>
      <c r="BW23" s="292">
        <f>入力シート!V91</f>
        <v>0</v>
      </c>
      <c r="BX23" s="292">
        <f>入力シート!X91</f>
        <v>0</v>
      </c>
      <c r="BY23" s="292">
        <f>入力シート!Z91</f>
        <v>0</v>
      </c>
      <c r="BZ23" s="292">
        <f>入力シート!AB91</f>
        <v>0</v>
      </c>
      <c r="CA23" s="292">
        <f>入力シート!AD91</f>
        <v>0</v>
      </c>
      <c r="CB23" s="292">
        <f>入力シート!AF91</f>
        <v>0</v>
      </c>
      <c r="CC23" s="292">
        <f>入力シート!AH91</f>
        <v>0</v>
      </c>
      <c r="CD23" s="292">
        <f>入力シート!AJ91</f>
        <v>0</v>
      </c>
      <c r="CE23" s="292">
        <f>入力シート!AL91</f>
        <v>0</v>
      </c>
      <c r="CF23" s="292">
        <f>入力シート!AN91</f>
        <v>0</v>
      </c>
      <c r="CG23" s="292">
        <f>入力シート!AP91</f>
        <v>0</v>
      </c>
      <c r="CH23" s="292">
        <f>入力シート!AR91</f>
        <v>0</v>
      </c>
      <c r="CI23" s="292">
        <f>入力シート!AT91</f>
        <v>0</v>
      </c>
      <c r="CJ23" s="292">
        <f>入力シート!AV91</f>
        <v>0</v>
      </c>
      <c r="CK23" s="292">
        <f>入力シート!AX91</f>
        <v>0</v>
      </c>
      <c r="CL23" s="292">
        <f>入力シート!AZ91</f>
        <v>0</v>
      </c>
      <c r="CM23" s="292">
        <f>入力シート!BB91</f>
        <v>0</v>
      </c>
      <c r="CN23" s="292">
        <f>入力シート!BD91</f>
        <v>0</v>
      </c>
      <c r="CO23" s="292">
        <f>入力シート!BF91</f>
        <v>0</v>
      </c>
      <c r="CP23" s="292">
        <f>入力シート!BH91</f>
        <v>0</v>
      </c>
      <c r="CQ23" s="292">
        <f>入力シート!BJ91</f>
        <v>0</v>
      </c>
      <c r="CR23" s="292">
        <f>入力シート!BL91</f>
        <v>0</v>
      </c>
      <c r="CS23" s="292">
        <f>入力シート!BN91</f>
        <v>0</v>
      </c>
      <c r="CT23" s="292">
        <f>入力シート!BP91</f>
        <v>0</v>
      </c>
      <c r="CU23" s="292">
        <f>入力シート!BR91</f>
        <v>0</v>
      </c>
      <c r="CV23" s="292">
        <f>入力シート!BT91</f>
        <v>0</v>
      </c>
      <c r="CW23" s="292">
        <f>入力シート!BV91</f>
        <v>0</v>
      </c>
      <c r="CX23" s="292">
        <f>入力シート!BX91</f>
        <v>0</v>
      </c>
      <c r="CY23" s="292">
        <f>入力シート!BZ91</f>
        <v>0</v>
      </c>
      <c r="CZ23" s="292">
        <f>入力シート!CB91</f>
        <v>0</v>
      </c>
      <c r="DA23" s="292">
        <f>入力シート!CD91</f>
        <v>0</v>
      </c>
      <c r="DB23" s="292">
        <f>入力シート!CF91</f>
        <v>0</v>
      </c>
      <c r="DC23" s="292">
        <f>入力シート!CH91</f>
        <v>0</v>
      </c>
      <c r="DD23" s="292">
        <f>入力シート!CJ91</f>
        <v>0</v>
      </c>
      <c r="DE23" s="292">
        <f>入力シート!CL91</f>
        <v>0</v>
      </c>
      <c r="DF23" s="292">
        <f>入力シート!CN91</f>
        <v>0</v>
      </c>
      <c r="DG23" s="292">
        <f>入力シート!CP91</f>
        <v>0</v>
      </c>
      <c r="DH23" s="292">
        <f>入力シート!CR91</f>
        <v>0</v>
      </c>
      <c r="DI23" s="292">
        <f>入力シート!CT91</f>
        <v>0</v>
      </c>
      <c r="DJ23" s="292">
        <f>入力シート!CV91</f>
        <v>0</v>
      </c>
      <c r="DK23" s="292">
        <f>入力シート!CX91</f>
        <v>0</v>
      </c>
      <c r="DL23" s="292">
        <f>入力シート!CZ91</f>
        <v>0</v>
      </c>
      <c r="DM23" s="292">
        <f>入力シート!DB91</f>
        <v>0</v>
      </c>
      <c r="DN23" s="292">
        <f>入力シート!DD91</f>
        <v>0</v>
      </c>
      <c r="DO23" s="292">
        <f>入力シート!DF91</f>
        <v>0</v>
      </c>
      <c r="DP23" s="292">
        <f>入力シート!DH91</f>
        <v>0</v>
      </c>
      <c r="DQ23" s="292">
        <f>入力シート!DJ91</f>
        <v>0</v>
      </c>
      <c r="DR23" s="292">
        <f>入力シート!DL91</f>
        <v>0</v>
      </c>
      <c r="DS23" s="292">
        <f>入力シート!DN91</f>
        <v>0</v>
      </c>
      <c r="DT23" s="292">
        <f>入力シート!DP91</f>
        <v>0</v>
      </c>
      <c r="DU23" s="292">
        <f>入力シート!DR91</f>
        <v>0</v>
      </c>
      <c r="DV23" s="293">
        <f t="shared" si="1"/>
        <v>0</v>
      </c>
    </row>
    <row r="24" spans="1:128" s="130" customFormat="1" ht="19.5" customHeight="1">
      <c r="A24" s="446"/>
      <c r="B24" s="158" t="s">
        <v>156</v>
      </c>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2"/>
      <c r="BL24" s="449"/>
      <c r="BM24" s="183" t="s">
        <v>587</v>
      </c>
      <c r="BN24" s="307">
        <f>入力シート!D93</f>
        <v>0</v>
      </c>
      <c r="BO24" s="307">
        <f>入力シート!F93</f>
        <v>0</v>
      </c>
      <c r="BP24" s="307">
        <f>入力シート!H93</f>
        <v>0</v>
      </c>
      <c r="BQ24" s="307">
        <f>入力シート!J93</f>
        <v>0</v>
      </c>
      <c r="BR24" s="307">
        <f>入力シート!L93</f>
        <v>0</v>
      </c>
      <c r="BS24" s="307">
        <f>入力シート!N93</f>
        <v>0</v>
      </c>
      <c r="BT24" s="307">
        <f>入力シート!P93</f>
        <v>0</v>
      </c>
      <c r="BU24" s="307">
        <f>入力シート!R93</f>
        <v>0</v>
      </c>
      <c r="BV24" s="307">
        <f>入力シート!T93</f>
        <v>0</v>
      </c>
      <c r="BW24" s="307">
        <f>入力シート!V93</f>
        <v>0</v>
      </c>
      <c r="BX24" s="307">
        <f>入力シート!X93</f>
        <v>0</v>
      </c>
      <c r="BY24" s="307">
        <f>入力シート!Z93</f>
        <v>0</v>
      </c>
      <c r="BZ24" s="307">
        <f>入力シート!AB93</f>
        <v>0</v>
      </c>
      <c r="CA24" s="307">
        <f>入力シート!AD93</f>
        <v>0</v>
      </c>
      <c r="CB24" s="307">
        <f>入力シート!AF93</f>
        <v>0</v>
      </c>
      <c r="CC24" s="307">
        <f>入力シート!AH93</f>
        <v>0</v>
      </c>
      <c r="CD24" s="307">
        <f>入力シート!AJ93</f>
        <v>0</v>
      </c>
      <c r="CE24" s="307">
        <f>入力シート!AL93</f>
        <v>0</v>
      </c>
      <c r="CF24" s="307">
        <f>入力シート!AN93</f>
        <v>0</v>
      </c>
      <c r="CG24" s="307">
        <f>入力シート!AP93</f>
        <v>0</v>
      </c>
      <c r="CH24" s="307">
        <f>入力シート!AR93</f>
        <v>0</v>
      </c>
      <c r="CI24" s="307">
        <f>入力シート!AT93</f>
        <v>0</v>
      </c>
      <c r="CJ24" s="307">
        <f>入力シート!AV93</f>
        <v>0</v>
      </c>
      <c r="CK24" s="307">
        <f>入力シート!AX93</f>
        <v>0</v>
      </c>
      <c r="CL24" s="307">
        <f>入力シート!AZ93</f>
        <v>0</v>
      </c>
      <c r="CM24" s="307">
        <f>入力シート!BB93</f>
        <v>0</v>
      </c>
      <c r="CN24" s="307">
        <f>入力シート!BD93</f>
        <v>0</v>
      </c>
      <c r="CO24" s="307">
        <f>入力シート!BF93</f>
        <v>0</v>
      </c>
      <c r="CP24" s="307">
        <f>入力シート!BH93</f>
        <v>0</v>
      </c>
      <c r="CQ24" s="307">
        <f>入力シート!BJ93</f>
        <v>0</v>
      </c>
      <c r="CR24" s="307">
        <f>入力シート!BL93</f>
        <v>0</v>
      </c>
      <c r="CS24" s="307">
        <f>入力シート!BN93</f>
        <v>0</v>
      </c>
      <c r="CT24" s="307">
        <f>入力シート!BP93</f>
        <v>0</v>
      </c>
      <c r="CU24" s="307">
        <f>入力シート!BR93</f>
        <v>0</v>
      </c>
      <c r="CV24" s="307">
        <f>入力シート!BT93</f>
        <v>0</v>
      </c>
      <c r="CW24" s="307">
        <f>入力シート!BV93</f>
        <v>0</v>
      </c>
      <c r="CX24" s="307">
        <f>入力シート!BX93</f>
        <v>0</v>
      </c>
      <c r="CY24" s="307">
        <f>入力シート!BZ93</f>
        <v>0</v>
      </c>
      <c r="CZ24" s="307">
        <f>入力シート!CB93</f>
        <v>0</v>
      </c>
      <c r="DA24" s="307">
        <f>入力シート!CD93</f>
        <v>0</v>
      </c>
      <c r="DB24" s="307">
        <f>入力シート!CF93</f>
        <v>0</v>
      </c>
      <c r="DC24" s="307">
        <f>入力シート!CH93</f>
        <v>0</v>
      </c>
      <c r="DD24" s="307">
        <f>入力シート!CJ93</f>
        <v>0</v>
      </c>
      <c r="DE24" s="307">
        <f>入力シート!CL93</f>
        <v>0</v>
      </c>
      <c r="DF24" s="307">
        <f>入力シート!CN93</f>
        <v>0</v>
      </c>
      <c r="DG24" s="307">
        <f>入力シート!CP93</f>
        <v>0</v>
      </c>
      <c r="DH24" s="307">
        <f>入力シート!CR93</f>
        <v>0</v>
      </c>
      <c r="DI24" s="307">
        <f>入力シート!CT93</f>
        <v>0</v>
      </c>
      <c r="DJ24" s="307">
        <f>入力シート!CV93</f>
        <v>0</v>
      </c>
      <c r="DK24" s="307">
        <f>入力シート!CX93</f>
        <v>0</v>
      </c>
      <c r="DL24" s="307">
        <f>入力シート!CZ93</f>
        <v>0</v>
      </c>
      <c r="DM24" s="307">
        <f>入力シート!DB93</f>
        <v>0</v>
      </c>
      <c r="DN24" s="307">
        <f>入力シート!DD93</f>
        <v>0</v>
      </c>
      <c r="DO24" s="307">
        <f>入力シート!DF93</f>
        <v>0</v>
      </c>
      <c r="DP24" s="307">
        <f>入力シート!DH93</f>
        <v>0</v>
      </c>
      <c r="DQ24" s="307">
        <f>入力シート!DJ93</f>
        <v>0</v>
      </c>
      <c r="DR24" s="307">
        <f>入力シート!DL93</f>
        <v>0</v>
      </c>
      <c r="DS24" s="307">
        <f>入力シート!DN93</f>
        <v>0</v>
      </c>
      <c r="DT24" s="307">
        <f>入力シート!DP93</f>
        <v>0</v>
      </c>
      <c r="DU24" s="307">
        <f>入力シート!DR93</f>
        <v>0</v>
      </c>
      <c r="DV24" s="308">
        <f t="shared" si="1"/>
        <v>0</v>
      </c>
    </row>
    <row r="25" spans="1:128" s="130" customFormat="1" ht="19.5" customHeight="1">
      <c r="A25" s="446"/>
      <c r="B25" s="158"/>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2"/>
      <c r="BL25" s="449"/>
      <c r="BM25" s="183" t="s">
        <v>588</v>
      </c>
      <c r="BN25" s="307">
        <f>入力シート!D95</f>
        <v>0</v>
      </c>
      <c r="BO25" s="307">
        <f>入力シート!F95</f>
        <v>0</v>
      </c>
      <c r="BP25" s="307">
        <f>入力シート!H95</f>
        <v>0</v>
      </c>
      <c r="BQ25" s="307">
        <f>入力シート!J95</f>
        <v>0</v>
      </c>
      <c r="BR25" s="307">
        <f>入力シート!L95</f>
        <v>0</v>
      </c>
      <c r="BS25" s="307">
        <f>入力シート!N95</f>
        <v>0</v>
      </c>
      <c r="BT25" s="307">
        <f>入力シート!P95</f>
        <v>0</v>
      </c>
      <c r="BU25" s="307">
        <f>入力シート!R95</f>
        <v>0</v>
      </c>
      <c r="BV25" s="307">
        <f>入力シート!T95</f>
        <v>0</v>
      </c>
      <c r="BW25" s="307">
        <f>入力シート!V95</f>
        <v>0</v>
      </c>
      <c r="BX25" s="307">
        <f>入力シート!X95</f>
        <v>0</v>
      </c>
      <c r="BY25" s="307">
        <f>入力シート!Z95</f>
        <v>0</v>
      </c>
      <c r="BZ25" s="307">
        <f>入力シート!AB95</f>
        <v>0</v>
      </c>
      <c r="CA25" s="307">
        <f>入力シート!AD95</f>
        <v>0</v>
      </c>
      <c r="CB25" s="307">
        <f>入力シート!AF95</f>
        <v>0</v>
      </c>
      <c r="CC25" s="307">
        <f>入力シート!AH95</f>
        <v>0</v>
      </c>
      <c r="CD25" s="307">
        <f>入力シート!AJ95</f>
        <v>0</v>
      </c>
      <c r="CE25" s="307">
        <f>入力シート!AL95</f>
        <v>0</v>
      </c>
      <c r="CF25" s="307">
        <f>入力シート!AN95</f>
        <v>0</v>
      </c>
      <c r="CG25" s="307">
        <f>入力シート!AP95</f>
        <v>0</v>
      </c>
      <c r="CH25" s="307">
        <f>入力シート!AR95</f>
        <v>0</v>
      </c>
      <c r="CI25" s="307">
        <f>入力シート!AT95</f>
        <v>0</v>
      </c>
      <c r="CJ25" s="307">
        <f>入力シート!AV95</f>
        <v>0</v>
      </c>
      <c r="CK25" s="307">
        <f>入力シート!AX95</f>
        <v>0</v>
      </c>
      <c r="CL25" s="307">
        <f>入力シート!AZ95</f>
        <v>0</v>
      </c>
      <c r="CM25" s="307">
        <f>入力シート!BB95</f>
        <v>0</v>
      </c>
      <c r="CN25" s="307">
        <f>入力シート!BD95</f>
        <v>0</v>
      </c>
      <c r="CO25" s="307">
        <f>入力シート!BF95</f>
        <v>0</v>
      </c>
      <c r="CP25" s="307">
        <f>入力シート!BH95</f>
        <v>0</v>
      </c>
      <c r="CQ25" s="307">
        <f>入力シート!BJ95</f>
        <v>0</v>
      </c>
      <c r="CR25" s="307">
        <f>入力シート!BL95</f>
        <v>0</v>
      </c>
      <c r="CS25" s="307">
        <f>入力シート!BN95</f>
        <v>0</v>
      </c>
      <c r="CT25" s="307">
        <f>入力シート!BP95</f>
        <v>0</v>
      </c>
      <c r="CU25" s="307">
        <f>入力シート!BR95</f>
        <v>0</v>
      </c>
      <c r="CV25" s="307">
        <f>入力シート!BT95</f>
        <v>0</v>
      </c>
      <c r="CW25" s="307">
        <f>入力シート!BV95</f>
        <v>0</v>
      </c>
      <c r="CX25" s="307">
        <f>入力シート!BX95</f>
        <v>0</v>
      </c>
      <c r="CY25" s="307">
        <f>入力シート!BZ95</f>
        <v>0</v>
      </c>
      <c r="CZ25" s="307">
        <f>入力シート!CB95</f>
        <v>0</v>
      </c>
      <c r="DA25" s="307">
        <f>入力シート!CD95</f>
        <v>0</v>
      </c>
      <c r="DB25" s="307">
        <f>入力シート!CF95</f>
        <v>0</v>
      </c>
      <c r="DC25" s="307">
        <f>入力シート!CH95</f>
        <v>0</v>
      </c>
      <c r="DD25" s="307">
        <f>入力シート!CJ95</f>
        <v>0</v>
      </c>
      <c r="DE25" s="307">
        <f>入力シート!CL95</f>
        <v>0</v>
      </c>
      <c r="DF25" s="307">
        <f>入力シート!CN95</f>
        <v>0</v>
      </c>
      <c r="DG25" s="307">
        <f>入力シート!CP95</f>
        <v>0</v>
      </c>
      <c r="DH25" s="307">
        <f>入力シート!CR95</f>
        <v>0</v>
      </c>
      <c r="DI25" s="307">
        <f>入力シート!CT95</f>
        <v>0</v>
      </c>
      <c r="DJ25" s="307">
        <f>入力シート!CV95</f>
        <v>0</v>
      </c>
      <c r="DK25" s="307">
        <f>入力シート!CX95</f>
        <v>0</v>
      </c>
      <c r="DL25" s="307">
        <f>入力シート!CZ95</f>
        <v>0</v>
      </c>
      <c r="DM25" s="307">
        <f>入力シート!DB95</f>
        <v>0</v>
      </c>
      <c r="DN25" s="307">
        <f>入力シート!DD95</f>
        <v>0</v>
      </c>
      <c r="DO25" s="307">
        <f>入力シート!DF95</f>
        <v>0</v>
      </c>
      <c r="DP25" s="307">
        <f>入力シート!DH95</f>
        <v>0</v>
      </c>
      <c r="DQ25" s="307">
        <f>入力シート!DJ95</f>
        <v>0</v>
      </c>
      <c r="DR25" s="307">
        <f>入力シート!DL95</f>
        <v>0</v>
      </c>
      <c r="DS25" s="307">
        <f>入力シート!DN95</f>
        <v>0</v>
      </c>
      <c r="DT25" s="307">
        <f>入力シート!DP95</f>
        <v>0</v>
      </c>
      <c r="DU25" s="307">
        <f>入力シート!DR95</f>
        <v>0</v>
      </c>
      <c r="DV25" s="308">
        <f t="shared" si="1"/>
        <v>0</v>
      </c>
    </row>
    <row r="26" spans="1:128" s="130" customFormat="1" ht="19.5" customHeight="1">
      <c r="A26" s="446"/>
      <c r="B26" s="158"/>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2"/>
      <c r="BL26" s="449"/>
      <c r="BM26" s="154" t="s">
        <v>217</v>
      </c>
      <c r="BN26" s="292">
        <f>入力シート!D97</f>
        <v>0</v>
      </c>
      <c r="BO26" s="292">
        <f>入力シート!F97</f>
        <v>0</v>
      </c>
      <c r="BP26" s="292">
        <f>入力シート!H97</f>
        <v>0</v>
      </c>
      <c r="BQ26" s="292">
        <f>入力シート!J97</f>
        <v>0</v>
      </c>
      <c r="BR26" s="292">
        <f>入力シート!L97</f>
        <v>0</v>
      </c>
      <c r="BS26" s="292">
        <f>入力シート!N97</f>
        <v>0</v>
      </c>
      <c r="BT26" s="292">
        <f>入力シート!P97</f>
        <v>0</v>
      </c>
      <c r="BU26" s="292">
        <f>入力シート!R97</f>
        <v>0</v>
      </c>
      <c r="BV26" s="292">
        <f>入力シート!T97</f>
        <v>0</v>
      </c>
      <c r="BW26" s="292">
        <f>入力シート!V97</f>
        <v>0</v>
      </c>
      <c r="BX26" s="292">
        <f>入力シート!X97</f>
        <v>0</v>
      </c>
      <c r="BY26" s="292">
        <f>入力シート!Z97</f>
        <v>0</v>
      </c>
      <c r="BZ26" s="292">
        <f>入力シート!AB97</f>
        <v>0</v>
      </c>
      <c r="CA26" s="292">
        <f>入力シート!AD97</f>
        <v>0</v>
      </c>
      <c r="CB26" s="292">
        <f>入力シート!AF97</f>
        <v>0</v>
      </c>
      <c r="CC26" s="292">
        <f>入力シート!AH97</f>
        <v>0</v>
      </c>
      <c r="CD26" s="292">
        <f>入力シート!AJ97</f>
        <v>0</v>
      </c>
      <c r="CE26" s="292">
        <f>入力シート!AL97</f>
        <v>0</v>
      </c>
      <c r="CF26" s="292">
        <f>入力シート!AN97</f>
        <v>0</v>
      </c>
      <c r="CG26" s="292">
        <f>入力シート!AP97</f>
        <v>0</v>
      </c>
      <c r="CH26" s="292">
        <f>入力シート!AR97</f>
        <v>0</v>
      </c>
      <c r="CI26" s="292">
        <f>入力シート!AT97</f>
        <v>0</v>
      </c>
      <c r="CJ26" s="292">
        <f>入力シート!AV97</f>
        <v>0</v>
      </c>
      <c r="CK26" s="292">
        <f>入力シート!AX97</f>
        <v>0</v>
      </c>
      <c r="CL26" s="292">
        <f>入力シート!AZ97</f>
        <v>0</v>
      </c>
      <c r="CM26" s="292">
        <f>入力シート!BB97</f>
        <v>0</v>
      </c>
      <c r="CN26" s="292">
        <f>入力シート!BD97</f>
        <v>0</v>
      </c>
      <c r="CO26" s="292">
        <f>入力シート!BF97</f>
        <v>0</v>
      </c>
      <c r="CP26" s="292">
        <f>入力シート!BH97</f>
        <v>0</v>
      </c>
      <c r="CQ26" s="292">
        <f>入力シート!BJ97</f>
        <v>0</v>
      </c>
      <c r="CR26" s="292">
        <f>入力シート!BL97</f>
        <v>0</v>
      </c>
      <c r="CS26" s="292">
        <f>入力シート!BN97</f>
        <v>0</v>
      </c>
      <c r="CT26" s="292">
        <f>入力シート!BP97</f>
        <v>0</v>
      </c>
      <c r="CU26" s="292">
        <f>入力シート!BR97</f>
        <v>0</v>
      </c>
      <c r="CV26" s="292">
        <f>入力シート!BT97</f>
        <v>0</v>
      </c>
      <c r="CW26" s="292">
        <f>入力シート!BV97</f>
        <v>0</v>
      </c>
      <c r="CX26" s="292">
        <f>入力シート!BX97</f>
        <v>0</v>
      </c>
      <c r="CY26" s="292">
        <f>入力シート!BZ97</f>
        <v>0</v>
      </c>
      <c r="CZ26" s="292">
        <f>入力シート!CB97</f>
        <v>0</v>
      </c>
      <c r="DA26" s="292">
        <f>入力シート!CD97</f>
        <v>0</v>
      </c>
      <c r="DB26" s="292">
        <f>入力シート!CF97</f>
        <v>0</v>
      </c>
      <c r="DC26" s="292">
        <f>入力シート!CH97</f>
        <v>0</v>
      </c>
      <c r="DD26" s="292">
        <f>入力シート!CJ97</f>
        <v>0</v>
      </c>
      <c r="DE26" s="292">
        <f>入力シート!CL97</f>
        <v>0</v>
      </c>
      <c r="DF26" s="292">
        <f>入力シート!CN97</f>
        <v>0</v>
      </c>
      <c r="DG26" s="292">
        <f>入力シート!CP97</f>
        <v>0</v>
      </c>
      <c r="DH26" s="292">
        <f>入力シート!CR97</f>
        <v>0</v>
      </c>
      <c r="DI26" s="292">
        <f>入力シート!CT97</f>
        <v>0</v>
      </c>
      <c r="DJ26" s="292">
        <f>入力シート!CV97</f>
        <v>0</v>
      </c>
      <c r="DK26" s="292">
        <f>入力シート!CX97</f>
        <v>0</v>
      </c>
      <c r="DL26" s="292">
        <f>入力シート!CZ97</f>
        <v>0</v>
      </c>
      <c r="DM26" s="292">
        <f>入力シート!DB97</f>
        <v>0</v>
      </c>
      <c r="DN26" s="292">
        <f>入力シート!DD97</f>
        <v>0</v>
      </c>
      <c r="DO26" s="292">
        <f>入力シート!DF97</f>
        <v>0</v>
      </c>
      <c r="DP26" s="292">
        <f>入力シート!DH97</f>
        <v>0</v>
      </c>
      <c r="DQ26" s="292">
        <f>入力シート!DJ97</f>
        <v>0</v>
      </c>
      <c r="DR26" s="292">
        <f>入力シート!DL97</f>
        <v>0</v>
      </c>
      <c r="DS26" s="292">
        <f>入力シート!DN97</f>
        <v>0</v>
      </c>
      <c r="DT26" s="292">
        <f>入力シート!DP97</f>
        <v>0</v>
      </c>
      <c r="DU26" s="292">
        <f>入力シート!DR97</f>
        <v>0</v>
      </c>
      <c r="DV26" s="293">
        <f t="shared" si="1"/>
        <v>0</v>
      </c>
    </row>
    <row r="27" spans="1:128" s="130" customFormat="1" ht="19.5" hidden="1" customHeight="1">
      <c r="A27" s="446"/>
      <c r="B27" s="159"/>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7"/>
      <c r="BL27" s="449"/>
      <c r="BM27" s="154" t="s">
        <v>223</v>
      </c>
      <c r="BN27" s="292">
        <f>入力シート!D104</f>
        <v>0</v>
      </c>
      <c r="BO27" s="292">
        <f>入力シート!F104</f>
        <v>0</v>
      </c>
      <c r="BP27" s="292">
        <f>入力シート!H104</f>
        <v>0</v>
      </c>
      <c r="BQ27" s="292">
        <f>入力シート!J104</f>
        <v>0</v>
      </c>
      <c r="BR27" s="292">
        <f>入力シート!L104</f>
        <v>0</v>
      </c>
      <c r="BS27" s="292">
        <f>入力シート!N104</f>
        <v>0</v>
      </c>
      <c r="BT27" s="292">
        <f>入力シート!P104</f>
        <v>0</v>
      </c>
      <c r="BU27" s="292">
        <f>入力シート!R104</f>
        <v>0</v>
      </c>
      <c r="BV27" s="292">
        <f>入力シート!T104</f>
        <v>0</v>
      </c>
      <c r="BW27" s="292">
        <f>入力シート!V104</f>
        <v>0</v>
      </c>
      <c r="BX27" s="292">
        <f>入力シート!X104</f>
        <v>0</v>
      </c>
      <c r="BY27" s="292">
        <f>入力シート!Z104</f>
        <v>0</v>
      </c>
      <c r="BZ27" s="292">
        <f>入力シート!AB104</f>
        <v>0</v>
      </c>
      <c r="CA27" s="292">
        <f>入力シート!AD104</f>
        <v>0</v>
      </c>
      <c r="CB27" s="292">
        <f>入力シート!AF104</f>
        <v>0</v>
      </c>
      <c r="CC27" s="292">
        <f>入力シート!AH104</f>
        <v>0</v>
      </c>
      <c r="CD27" s="292">
        <f>入力シート!AJ104</f>
        <v>0</v>
      </c>
      <c r="CE27" s="292">
        <f>入力シート!AL104</f>
        <v>0</v>
      </c>
      <c r="CF27" s="292">
        <f>入力シート!AN104</f>
        <v>0</v>
      </c>
      <c r="CG27" s="292">
        <f>入力シート!AP104</f>
        <v>0</v>
      </c>
      <c r="CH27" s="292">
        <f>入力シート!AR104</f>
        <v>0</v>
      </c>
      <c r="CI27" s="292">
        <f>入力シート!AT104</f>
        <v>0</v>
      </c>
      <c r="CJ27" s="292">
        <f>入力シート!AV104</f>
        <v>0</v>
      </c>
      <c r="CK27" s="292">
        <f>入力シート!AX104</f>
        <v>0</v>
      </c>
      <c r="CL27" s="292">
        <f>入力シート!AZ104</f>
        <v>0</v>
      </c>
      <c r="CM27" s="292">
        <f>入力シート!BB104</f>
        <v>0</v>
      </c>
      <c r="CN27" s="292">
        <f>入力シート!BD104</f>
        <v>0</v>
      </c>
      <c r="CO27" s="292">
        <f>入力シート!BF104</f>
        <v>0</v>
      </c>
      <c r="CP27" s="292">
        <f>入力シート!BH104</f>
        <v>0</v>
      </c>
      <c r="CQ27" s="292">
        <f>入力シート!BJ104</f>
        <v>0</v>
      </c>
      <c r="CR27" s="292">
        <f>入力シート!BL104</f>
        <v>0</v>
      </c>
      <c r="CS27" s="292">
        <f>入力シート!BN104</f>
        <v>0</v>
      </c>
      <c r="CT27" s="292">
        <f>入力シート!BP104</f>
        <v>0</v>
      </c>
      <c r="CU27" s="292">
        <f>入力シート!BR104</f>
        <v>0</v>
      </c>
      <c r="CV27" s="292">
        <f>入力シート!BT104</f>
        <v>0</v>
      </c>
      <c r="CW27" s="292">
        <f>入力シート!BV104</f>
        <v>0</v>
      </c>
      <c r="CX27" s="292">
        <f>入力シート!BX104</f>
        <v>0</v>
      </c>
      <c r="CY27" s="292">
        <f>入力シート!BZ104</f>
        <v>0</v>
      </c>
      <c r="CZ27" s="292">
        <f>入力シート!CB104</f>
        <v>0</v>
      </c>
      <c r="DA27" s="292">
        <f>入力シート!CD104</f>
        <v>0</v>
      </c>
      <c r="DB27" s="292">
        <f>入力シート!CF104</f>
        <v>0</v>
      </c>
      <c r="DC27" s="292">
        <f>入力シート!CH104</f>
        <v>0</v>
      </c>
      <c r="DD27" s="292">
        <f>入力シート!CJ104</f>
        <v>0</v>
      </c>
      <c r="DE27" s="292">
        <f>入力シート!CL104</f>
        <v>0</v>
      </c>
      <c r="DF27" s="292">
        <f>入力シート!CN104</f>
        <v>0</v>
      </c>
      <c r="DG27" s="292">
        <f>入力シート!CP104</f>
        <v>0</v>
      </c>
      <c r="DH27" s="292">
        <f>入力シート!CR104</f>
        <v>0</v>
      </c>
      <c r="DI27" s="292">
        <f>入力シート!CT104</f>
        <v>0</v>
      </c>
      <c r="DJ27" s="292">
        <f>入力シート!CV104</f>
        <v>0</v>
      </c>
      <c r="DK27" s="292">
        <f>入力シート!CX104</f>
        <v>0</v>
      </c>
      <c r="DL27" s="292">
        <f>入力シート!CZ104</f>
        <v>0</v>
      </c>
      <c r="DM27" s="292">
        <f>入力シート!DB104</f>
        <v>0</v>
      </c>
      <c r="DN27" s="292">
        <f>入力シート!DD104</f>
        <v>0</v>
      </c>
      <c r="DO27" s="292">
        <f>入力シート!DF104</f>
        <v>0</v>
      </c>
      <c r="DP27" s="292">
        <f>入力シート!DH104</f>
        <v>0</v>
      </c>
      <c r="DQ27" s="292">
        <f>入力シート!DJ104</f>
        <v>0</v>
      </c>
      <c r="DR27" s="292">
        <f>入力シート!DL104</f>
        <v>0</v>
      </c>
      <c r="DS27" s="292">
        <f>入力シート!DN104</f>
        <v>0</v>
      </c>
      <c r="DT27" s="292">
        <f>入力シート!DP104</f>
        <v>0</v>
      </c>
      <c r="DU27" s="292">
        <f>入力シート!DR104</f>
        <v>0</v>
      </c>
      <c r="DV27" s="293">
        <f t="shared" si="1"/>
        <v>0</v>
      </c>
    </row>
    <row r="28" spans="1:128" s="130" customFormat="1" ht="19.5" customHeight="1" thickBot="1">
      <c r="A28" s="446"/>
      <c r="B28" s="174" t="s">
        <v>561</v>
      </c>
      <c r="C28" s="294">
        <f>入力シート!D51</f>
        <v>0</v>
      </c>
      <c r="D28" s="294">
        <f>入力シート!F51</f>
        <v>0</v>
      </c>
      <c r="E28" s="294">
        <f>入力シート!H51</f>
        <v>0</v>
      </c>
      <c r="F28" s="294">
        <f>入力シート!J51</f>
        <v>0</v>
      </c>
      <c r="G28" s="294">
        <f>入力シート!L51</f>
        <v>0</v>
      </c>
      <c r="H28" s="294">
        <f>入力シート!N51</f>
        <v>0</v>
      </c>
      <c r="I28" s="294">
        <f>入力シート!P51</f>
        <v>0</v>
      </c>
      <c r="J28" s="294">
        <f>入力シート!R51</f>
        <v>0</v>
      </c>
      <c r="K28" s="294">
        <f>入力シート!T51</f>
        <v>0</v>
      </c>
      <c r="L28" s="294">
        <f>入力シート!V51</f>
        <v>0</v>
      </c>
      <c r="M28" s="294">
        <f>入力シート!X51</f>
        <v>0</v>
      </c>
      <c r="N28" s="294">
        <f>入力シート!Z51</f>
        <v>0</v>
      </c>
      <c r="O28" s="294">
        <f>入力シート!AB51</f>
        <v>0</v>
      </c>
      <c r="P28" s="294">
        <f>入力シート!AD51</f>
        <v>0</v>
      </c>
      <c r="Q28" s="294">
        <f>入力シート!AF51</f>
        <v>0</v>
      </c>
      <c r="R28" s="294">
        <f>入力シート!AH51</f>
        <v>0</v>
      </c>
      <c r="S28" s="294">
        <f>入力シート!AJ51</f>
        <v>0</v>
      </c>
      <c r="T28" s="294">
        <f>入力シート!AL51</f>
        <v>0</v>
      </c>
      <c r="U28" s="294">
        <f>入力シート!AN51</f>
        <v>0</v>
      </c>
      <c r="V28" s="294">
        <f>入力シート!AP51</f>
        <v>0</v>
      </c>
      <c r="W28" s="294">
        <f>入力シート!AR51</f>
        <v>0</v>
      </c>
      <c r="X28" s="294">
        <f>入力シート!AT51</f>
        <v>0</v>
      </c>
      <c r="Y28" s="294">
        <f>入力シート!AV51</f>
        <v>0</v>
      </c>
      <c r="Z28" s="294">
        <f>入力シート!AX51</f>
        <v>0</v>
      </c>
      <c r="AA28" s="294">
        <f>入力シート!AZ51</f>
        <v>0</v>
      </c>
      <c r="AB28" s="294">
        <f>入力シート!BB51</f>
        <v>0</v>
      </c>
      <c r="AC28" s="294">
        <f>入力シート!BD51</f>
        <v>0</v>
      </c>
      <c r="AD28" s="294">
        <f>入力シート!BF51</f>
        <v>0</v>
      </c>
      <c r="AE28" s="294">
        <f>入力シート!BH51</f>
        <v>0</v>
      </c>
      <c r="AF28" s="294">
        <f>入力シート!BJ51</f>
        <v>0</v>
      </c>
      <c r="AG28" s="294">
        <f>入力シート!BL51</f>
        <v>0</v>
      </c>
      <c r="AH28" s="294">
        <f>入力シート!BN51</f>
        <v>0</v>
      </c>
      <c r="AI28" s="294">
        <f>入力シート!BP51</f>
        <v>0</v>
      </c>
      <c r="AJ28" s="294">
        <f>入力シート!BR51</f>
        <v>0</v>
      </c>
      <c r="AK28" s="294">
        <f>入力シート!BT51</f>
        <v>0</v>
      </c>
      <c r="AL28" s="294">
        <f>入力シート!BV51</f>
        <v>0</v>
      </c>
      <c r="AM28" s="294">
        <f>入力シート!BX51</f>
        <v>0</v>
      </c>
      <c r="AN28" s="294">
        <f>入力シート!BZ51</f>
        <v>0</v>
      </c>
      <c r="AO28" s="294">
        <f>入力シート!CB51</f>
        <v>0</v>
      </c>
      <c r="AP28" s="294">
        <f>入力シート!CD51</f>
        <v>0</v>
      </c>
      <c r="AQ28" s="294">
        <f>入力シート!CF51</f>
        <v>0</v>
      </c>
      <c r="AR28" s="294">
        <f>入力シート!CH51</f>
        <v>0</v>
      </c>
      <c r="AS28" s="294">
        <f>入力シート!CJ51</f>
        <v>0</v>
      </c>
      <c r="AT28" s="294">
        <f>入力シート!CL51</f>
        <v>0</v>
      </c>
      <c r="AU28" s="294">
        <f>入力シート!CN51</f>
        <v>0</v>
      </c>
      <c r="AV28" s="294">
        <f>入力シート!CP51</f>
        <v>0</v>
      </c>
      <c r="AW28" s="294">
        <f>入力シート!CR51</f>
        <v>0</v>
      </c>
      <c r="AX28" s="294">
        <f>入力シート!CT51</f>
        <v>0</v>
      </c>
      <c r="AY28" s="294">
        <f>入力シート!CV51</f>
        <v>0</v>
      </c>
      <c r="AZ28" s="294">
        <f>入力シート!CX51</f>
        <v>0</v>
      </c>
      <c r="BA28" s="294">
        <f>入力シート!CZ51</f>
        <v>0</v>
      </c>
      <c r="BB28" s="294">
        <f>入力シート!DB51</f>
        <v>0</v>
      </c>
      <c r="BC28" s="294">
        <f>入力シート!DD51</f>
        <v>0</v>
      </c>
      <c r="BD28" s="294">
        <f>入力シート!DF51</f>
        <v>0</v>
      </c>
      <c r="BE28" s="294">
        <f>入力シート!DH51</f>
        <v>0</v>
      </c>
      <c r="BF28" s="294">
        <f>入力シート!DJ51</f>
        <v>0</v>
      </c>
      <c r="BG28" s="294">
        <f>入力シート!DL51</f>
        <v>0</v>
      </c>
      <c r="BH28" s="294">
        <f>入力シート!DN51</f>
        <v>0</v>
      </c>
      <c r="BI28" s="294">
        <f>入力シート!DP51</f>
        <v>0</v>
      </c>
      <c r="BJ28" s="294">
        <f>入力シート!DR51</f>
        <v>0</v>
      </c>
      <c r="BK28" s="295">
        <f t="shared" ref="BK28:BK40" si="2">SUM(C28:BJ28)</f>
        <v>0</v>
      </c>
      <c r="BL28" s="449"/>
      <c r="BM28" s="174" t="s">
        <v>583</v>
      </c>
      <c r="BN28" s="294">
        <f>入力シート!D111</f>
        <v>0</v>
      </c>
      <c r="BO28" s="294">
        <f>入力シート!F111</f>
        <v>0</v>
      </c>
      <c r="BP28" s="294">
        <f>入力シート!H111</f>
        <v>0</v>
      </c>
      <c r="BQ28" s="294">
        <f>入力シート!J111</f>
        <v>0</v>
      </c>
      <c r="BR28" s="294">
        <f>入力シート!L111</f>
        <v>0</v>
      </c>
      <c r="BS28" s="294">
        <f>入力シート!N111</f>
        <v>0</v>
      </c>
      <c r="BT28" s="294">
        <f>入力シート!P111</f>
        <v>0</v>
      </c>
      <c r="BU28" s="294">
        <f>入力シート!R111</f>
        <v>0</v>
      </c>
      <c r="BV28" s="294">
        <f>入力シート!T111</f>
        <v>0</v>
      </c>
      <c r="BW28" s="294">
        <f>入力シート!V111</f>
        <v>0</v>
      </c>
      <c r="BX28" s="294">
        <f>入力シート!X111</f>
        <v>0</v>
      </c>
      <c r="BY28" s="294">
        <f>入力シート!Z111</f>
        <v>0</v>
      </c>
      <c r="BZ28" s="294">
        <f>入力シート!AB111</f>
        <v>0</v>
      </c>
      <c r="CA28" s="294">
        <f>入力シート!AD111</f>
        <v>0</v>
      </c>
      <c r="CB28" s="294">
        <f>入力シート!AF111</f>
        <v>0</v>
      </c>
      <c r="CC28" s="294">
        <f>入力シート!AH111</f>
        <v>0</v>
      </c>
      <c r="CD28" s="294">
        <f>入力シート!AJ111</f>
        <v>0</v>
      </c>
      <c r="CE28" s="294">
        <f>入力シート!AL111</f>
        <v>0</v>
      </c>
      <c r="CF28" s="294">
        <f>入力シート!AN111</f>
        <v>0</v>
      </c>
      <c r="CG28" s="294">
        <f>入力シート!AP111</f>
        <v>0</v>
      </c>
      <c r="CH28" s="294">
        <f>入力シート!AR111</f>
        <v>0</v>
      </c>
      <c r="CI28" s="294">
        <f>入力シート!AT111</f>
        <v>0</v>
      </c>
      <c r="CJ28" s="294">
        <f>入力シート!AV111</f>
        <v>0</v>
      </c>
      <c r="CK28" s="294">
        <f>入力シート!AX111</f>
        <v>0</v>
      </c>
      <c r="CL28" s="294">
        <f>入力シート!AZ111</f>
        <v>0</v>
      </c>
      <c r="CM28" s="294">
        <f>入力シート!BB111</f>
        <v>0</v>
      </c>
      <c r="CN28" s="294">
        <f>入力シート!BD111</f>
        <v>0</v>
      </c>
      <c r="CO28" s="294">
        <f>入力シート!BF111</f>
        <v>0</v>
      </c>
      <c r="CP28" s="294">
        <f>入力シート!BH111</f>
        <v>0</v>
      </c>
      <c r="CQ28" s="294">
        <f>入力シート!BJ111</f>
        <v>0</v>
      </c>
      <c r="CR28" s="294">
        <f>入力シート!BL111</f>
        <v>0</v>
      </c>
      <c r="CS28" s="294">
        <f>入力シート!BN111</f>
        <v>0</v>
      </c>
      <c r="CT28" s="294">
        <f>入力シート!BP111</f>
        <v>0</v>
      </c>
      <c r="CU28" s="294">
        <f>入力シート!BR111</f>
        <v>0</v>
      </c>
      <c r="CV28" s="294">
        <f>入力シート!BT111</f>
        <v>0</v>
      </c>
      <c r="CW28" s="294">
        <f>入力シート!BV111</f>
        <v>0</v>
      </c>
      <c r="CX28" s="294">
        <f>入力シート!BX111</f>
        <v>0</v>
      </c>
      <c r="CY28" s="294">
        <f>入力シート!BZ111</f>
        <v>0</v>
      </c>
      <c r="CZ28" s="294">
        <f>入力シート!CB111</f>
        <v>0</v>
      </c>
      <c r="DA28" s="294">
        <f>入力シート!CD111</f>
        <v>0</v>
      </c>
      <c r="DB28" s="294">
        <f>入力シート!CF111</f>
        <v>0</v>
      </c>
      <c r="DC28" s="294">
        <f>入力シート!CH111</f>
        <v>0</v>
      </c>
      <c r="DD28" s="294">
        <f>入力シート!CJ111</f>
        <v>0</v>
      </c>
      <c r="DE28" s="294">
        <f>入力シート!CL111</f>
        <v>0</v>
      </c>
      <c r="DF28" s="294">
        <f>入力シート!CN111</f>
        <v>0</v>
      </c>
      <c r="DG28" s="294">
        <f>入力シート!CP111</f>
        <v>0</v>
      </c>
      <c r="DH28" s="294">
        <f>入力シート!CR111</f>
        <v>0</v>
      </c>
      <c r="DI28" s="294">
        <f>入力シート!CT111</f>
        <v>0</v>
      </c>
      <c r="DJ28" s="294">
        <f>入力シート!CV111</f>
        <v>0</v>
      </c>
      <c r="DK28" s="294">
        <f>入力シート!CX111</f>
        <v>0</v>
      </c>
      <c r="DL28" s="294">
        <f>入力シート!CZ111</f>
        <v>0</v>
      </c>
      <c r="DM28" s="294">
        <f>入力シート!DB111</f>
        <v>0</v>
      </c>
      <c r="DN28" s="294">
        <f>入力シート!DD111</f>
        <v>0</v>
      </c>
      <c r="DO28" s="294">
        <f>入力シート!DF111</f>
        <v>0</v>
      </c>
      <c r="DP28" s="294">
        <f>入力シート!DH111</f>
        <v>0</v>
      </c>
      <c r="DQ28" s="294">
        <f>入力シート!DJ111</f>
        <v>0</v>
      </c>
      <c r="DR28" s="294">
        <f>入力シート!DL111</f>
        <v>0</v>
      </c>
      <c r="DS28" s="294">
        <f>入力シート!DN111</f>
        <v>0</v>
      </c>
      <c r="DT28" s="294">
        <f>入力シート!DP111</f>
        <v>0</v>
      </c>
      <c r="DU28" s="294">
        <f>入力シート!DR111</f>
        <v>0</v>
      </c>
      <c r="DV28" s="295">
        <f t="shared" si="1"/>
        <v>0</v>
      </c>
    </row>
    <row r="29" spans="1:128" s="130" customFormat="1" ht="36" customHeight="1" thickBot="1">
      <c r="A29" s="451"/>
      <c r="B29" s="176" t="s">
        <v>582</v>
      </c>
      <c r="C29" s="303">
        <f>入力シート!D54</f>
        <v>0</v>
      </c>
      <c r="D29" s="303">
        <f>入力シート!F54</f>
        <v>0</v>
      </c>
      <c r="E29" s="303">
        <f>入力シート!H54</f>
        <v>0</v>
      </c>
      <c r="F29" s="303">
        <f>入力シート!J54</f>
        <v>0</v>
      </c>
      <c r="G29" s="303">
        <f>入力シート!L54</f>
        <v>0</v>
      </c>
      <c r="H29" s="303">
        <f>入力シート!N54</f>
        <v>0</v>
      </c>
      <c r="I29" s="303">
        <f>入力シート!P54</f>
        <v>0</v>
      </c>
      <c r="J29" s="303">
        <f>入力シート!R54</f>
        <v>0</v>
      </c>
      <c r="K29" s="303">
        <f>入力シート!T54</f>
        <v>0</v>
      </c>
      <c r="L29" s="303">
        <f>入力シート!V54</f>
        <v>0</v>
      </c>
      <c r="M29" s="303">
        <f>入力シート!X54</f>
        <v>0</v>
      </c>
      <c r="N29" s="303">
        <f>入力シート!Z54</f>
        <v>0</v>
      </c>
      <c r="O29" s="303">
        <f>入力シート!AB54</f>
        <v>0</v>
      </c>
      <c r="P29" s="303">
        <f>入力シート!AD54</f>
        <v>0</v>
      </c>
      <c r="Q29" s="303">
        <f>入力シート!AF54</f>
        <v>0</v>
      </c>
      <c r="R29" s="303">
        <f>入力シート!AH54</f>
        <v>0</v>
      </c>
      <c r="S29" s="303">
        <f>入力シート!AJ54</f>
        <v>0</v>
      </c>
      <c r="T29" s="303">
        <f>入力シート!AL54</f>
        <v>0</v>
      </c>
      <c r="U29" s="303">
        <f>入力シート!AN54</f>
        <v>0</v>
      </c>
      <c r="V29" s="303">
        <f>入力シート!AP54</f>
        <v>0</v>
      </c>
      <c r="W29" s="303">
        <f>入力シート!AR54</f>
        <v>0</v>
      </c>
      <c r="X29" s="303">
        <f>入力シート!AT54</f>
        <v>0</v>
      </c>
      <c r="Y29" s="303">
        <f>入力シート!AV54</f>
        <v>0</v>
      </c>
      <c r="Z29" s="303">
        <f>入力シート!AX54</f>
        <v>0</v>
      </c>
      <c r="AA29" s="303">
        <f>入力シート!AZ54</f>
        <v>0</v>
      </c>
      <c r="AB29" s="303">
        <f>入力シート!BB54</f>
        <v>0</v>
      </c>
      <c r="AC29" s="303">
        <f>入力シート!BD54</f>
        <v>0</v>
      </c>
      <c r="AD29" s="303">
        <f>入力シート!BF54</f>
        <v>0</v>
      </c>
      <c r="AE29" s="303">
        <f>入力シート!BH54</f>
        <v>0</v>
      </c>
      <c r="AF29" s="303">
        <f>入力シート!BJ54</f>
        <v>0</v>
      </c>
      <c r="AG29" s="303">
        <f>入力シート!BL54</f>
        <v>0</v>
      </c>
      <c r="AH29" s="303">
        <f>入力シート!BN54</f>
        <v>0</v>
      </c>
      <c r="AI29" s="303">
        <f>入力シート!BP54</f>
        <v>0</v>
      </c>
      <c r="AJ29" s="303">
        <f>入力シート!BR54</f>
        <v>0</v>
      </c>
      <c r="AK29" s="303">
        <f>入力シート!BT54</f>
        <v>0</v>
      </c>
      <c r="AL29" s="303">
        <f>入力シート!BV54</f>
        <v>0</v>
      </c>
      <c r="AM29" s="303">
        <f>入力シート!BX54</f>
        <v>0</v>
      </c>
      <c r="AN29" s="303">
        <f>入力シート!BZ54</f>
        <v>0</v>
      </c>
      <c r="AO29" s="303">
        <f>入力シート!CB54</f>
        <v>0</v>
      </c>
      <c r="AP29" s="303">
        <f>入力シート!CD54</f>
        <v>0</v>
      </c>
      <c r="AQ29" s="303">
        <f>入力シート!CF54</f>
        <v>0</v>
      </c>
      <c r="AR29" s="303">
        <f>入力シート!CH54</f>
        <v>0</v>
      </c>
      <c r="AS29" s="303">
        <f>入力シート!CJ54</f>
        <v>0</v>
      </c>
      <c r="AT29" s="303">
        <f>入力シート!CL54</f>
        <v>0</v>
      </c>
      <c r="AU29" s="303">
        <f>入力シート!CN54</f>
        <v>0</v>
      </c>
      <c r="AV29" s="303">
        <f>入力シート!CP54</f>
        <v>0</v>
      </c>
      <c r="AW29" s="303">
        <f>入力シート!CR54</f>
        <v>0</v>
      </c>
      <c r="AX29" s="303">
        <f>入力シート!CT54</f>
        <v>0</v>
      </c>
      <c r="AY29" s="303">
        <f>入力シート!CV54</f>
        <v>0</v>
      </c>
      <c r="AZ29" s="303">
        <f>入力シート!CX54</f>
        <v>0</v>
      </c>
      <c r="BA29" s="303">
        <f>入力シート!CZ54</f>
        <v>0</v>
      </c>
      <c r="BB29" s="303">
        <f>入力シート!DB54</f>
        <v>0</v>
      </c>
      <c r="BC29" s="303">
        <f>入力シート!DD54</f>
        <v>0</v>
      </c>
      <c r="BD29" s="303">
        <f>入力シート!DF54</f>
        <v>0</v>
      </c>
      <c r="BE29" s="303">
        <f>入力シート!DH54</f>
        <v>0</v>
      </c>
      <c r="BF29" s="303">
        <f>入力シート!DJ54</f>
        <v>0</v>
      </c>
      <c r="BG29" s="303">
        <f>入力シート!DL54</f>
        <v>0</v>
      </c>
      <c r="BH29" s="303">
        <f>入力シート!DN54</f>
        <v>0</v>
      </c>
      <c r="BI29" s="303">
        <f>入力シート!DP54</f>
        <v>0</v>
      </c>
      <c r="BJ29" s="303">
        <f>入力シート!DR54</f>
        <v>0</v>
      </c>
      <c r="BK29" s="304">
        <f t="shared" si="2"/>
        <v>0</v>
      </c>
      <c r="BL29" s="451"/>
      <c r="BM29" s="185" t="s">
        <v>581</v>
      </c>
      <c r="BN29" s="303">
        <f>入力シート!D113</f>
        <v>0</v>
      </c>
      <c r="BO29" s="303">
        <f>入力シート!F113</f>
        <v>0</v>
      </c>
      <c r="BP29" s="303">
        <f>入力シート!H113</f>
        <v>0</v>
      </c>
      <c r="BQ29" s="303">
        <f>入力シート!J113</f>
        <v>0</v>
      </c>
      <c r="BR29" s="303">
        <f>入力シート!L113</f>
        <v>0</v>
      </c>
      <c r="BS29" s="303">
        <f>入力シート!N113</f>
        <v>0</v>
      </c>
      <c r="BT29" s="303">
        <f>入力シート!P113</f>
        <v>0</v>
      </c>
      <c r="BU29" s="303">
        <f>入力シート!R113</f>
        <v>0</v>
      </c>
      <c r="BV29" s="303">
        <f>入力シート!T113</f>
        <v>0</v>
      </c>
      <c r="BW29" s="303">
        <f>入力シート!V113</f>
        <v>0</v>
      </c>
      <c r="BX29" s="303">
        <f>入力シート!X113</f>
        <v>0</v>
      </c>
      <c r="BY29" s="303">
        <f>入力シート!Z113</f>
        <v>0</v>
      </c>
      <c r="BZ29" s="303">
        <f>入力シート!AB113</f>
        <v>0</v>
      </c>
      <c r="CA29" s="303">
        <f>入力シート!AD113</f>
        <v>0</v>
      </c>
      <c r="CB29" s="303">
        <f>入力シート!AF113</f>
        <v>0</v>
      </c>
      <c r="CC29" s="303">
        <f>入力シート!AH113</f>
        <v>0</v>
      </c>
      <c r="CD29" s="303">
        <f>入力シート!AJ113</f>
        <v>0</v>
      </c>
      <c r="CE29" s="303">
        <f>入力シート!AL113</f>
        <v>0</v>
      </c>
      <c r="CF29" s="303">
        <f>入力シート!AN113</f>
        <v>0</v>
      </c>
      <c r="CG29" s="303">
        <f>入力シート!AP113</f>
        <v>0</v>
      </c>
      <c r="CH29" s="303">
        <f>入力シート!AR113</f>
        <v>0</v>
      </c>
      <c r="CI29" s="303">
        <f>入力シート!AT113</f>
        <v>0</v>
      </c>
      <c r="CJ29" s="303">
        <f>入力シート!AV113</f>
        <v>0</v>
      </c>
      <c r="CK29" s="303">
        <f>入力シート!AX113</f>
        <v>0</v>
      </c>
      <c r="CL29" s="303">
        <f>入力シート!AZ113</f>
        <v>0</v>
      </c>
      <c r="CM29" s="303">
        <f>入力シート!BB113</f>
        <v>0</v>
      </c>
      <c r="CN29" s="303">
        <f>入力シート!BD113</f>
        <v>0</v>
      </c>
      <c r="CO29" s="303">
        <f>入力シート!BF113</f>
        <v>0</v>
      </c>
      <c r="CP29" s="303">
        <f>入力シート!BH113</f>
        <v>0</v>
      </c>
      <c r="CQ29" s="303">
        <f>入力シート!BJ113</f>
        <v>0</v>
      </c>
      <c r="CR29" s="303">
        <f>入力シート!BL113</f>
        <v>0</v>
      </c>
      <c r="CS29" s="303">
        <f>入力シート!BN113</f>
        <v>0</v>
      </c>
      <c r="CT29" s="303">
        <f>入力シート!BP113</f>
        <v>0</v>
      </c>
      <c r="CU29" s="303">
        <f>入力シート!BR113</f>
        <v>0</v>
      </c>
      <c r="CV29" s="303">
        <f>入力シート!BT113</f>
        <v>0</v>
      </c>
      <c r="CW29" s="303">
        <f>入力シート!BV113</f>
        <v>0</v>
      </c>
      <c r="CX29" s="303">
        <f>入力シート!BX113</f>
        <v>0</v>
      </c>
      <c r="CY29" s="303">
        <f>入力シート!BZ113</f>
        <v>0</v>
      </c>
      <c r="CZ29" s="303">
        <f>入力シート!CB113</f>
        <v>0</v>
      </c>
      <c r="DA29" s="303">
        <f>入力シート!CD113</f>
        <v>0</v>
      </c>
      <c r="DB29" s="303">
        <f>入力シート!CF113</f>
        <v>0</v>
      </c>
      <c r="DC29" s="303">
        <f>入力シート!CH113</f>
        <v>0</v>
      </c>
      <c r="DD29" s="303">
        <f>入力シート!CJ113</f>
        <v>0</v>
      </c>
      <c r="DE29" s="303">
        <f>入力シート!CL113</f>
        <v>0</v>
      </c>
      <c r="DF29" s="303">
        <f>入力シート!CN113</f>
        <v>0</v>
      </c>
      <c r="DG29" s="303">
        <f>入力シート!CP113</f>
        <v>0</v>
      </c>
      <c r="DH29" s="303">
        <f>入力シート!CR113</f>
        <v>0</v>
      </c>
      <c r="DI29" s="303">
        <f>入力シート!CT113</f>
        <v>0</v>
      </c>
      <c r="DJ29" s="303">
        <f>入力シート!CV113</f>
        <v>0</v>
      </c>
      <c r="DK29" s="303">
        <f>入力シート!CX113</f>
        <v>0</v>
      </c>
      <c r="DL29" s="303">
        <f>入力シート!CZ113</f>
        <v>0</v>
      </c>
      <c r="DM29" s="303">
        <f>入力シート!DB113</f>
        <v>0</v>
      </c>
      <c r="DN29" s="303">
        <f>入力シート!DD113</f>
        <v>0</v>
      </c>
      <c r="DO29" s="303">
        <f>入力シート!DF113</f>
        <v>0</v>
      </c>
      <c r="DP29" s="303">
        <f>入力シート!DH113</f>
        <v>0</v>
      </c>
      <c r="DQ29" s="303">
        <f>入力シート!DJ113</f>
        <v>0</v>
      </c>
      <c r="DR29" s="303">
        <f>入力シート!DL113</f>
        <v>0</v>
      </c>
      <c r="DS29" s="303">
        <f>入力シート!DN113</f>
        <v>0</v>
      </c>
      <c r="DT29" s="303">
        <f>入力シート!DP113</f>
        <v>0</v>
      </c>
      <c r="DU29" s="303">
        <f>入力シート!DR113</f>
        <v>0</v>
      </c>
      <c r="DV29" s="304">
        <f>SUM(BN29:DU29)</f>
        <v>0</v>
      </c>
      <c r="DW29" s="181" t="s">
        <v>585</v>
      </c>
      <c r="DX29" s="128">
        <f>BK29-DV29</f>
        <v>0</v>
      </c>
    </row>
    <row r="30" spans="1:128" s="130" customFormat="1" ht="19.5" customHeight="1" thickTop="1">
      <c r="A30" s="445" t="s">
        <v>562</v>
      </c>
      <c r="B30" s="177" t="s">
        <v>234</v>
      </c>
      <c r="C30" s="305">
        <f>入力シート!D120</f>
        <v>0</v>
      </c>
      <c r="D30" s="305">
        <f>入力シート!F120</f>
        <v>0</v>
      </c>
      <c r="E30" s="305">
        <f>入力シート!H120</f>
        <v>0</v>
      </c>
      <c r="F30" s="305">
        <f>入力シート!J120</f>
        <v>0</v>
      </c>
      <c r="G30" s="305">
        <f>入力シート!L120</f>
        <v>0</v>
      </c>
      <c r="H30" s="305">
        <f>入力シート!N120</f>
        <v>0</v>
      </c>
      <c r="I30" s="305">
        <f>入力シート!P120</f>
        <v>0</v>
      </c>
      <c r="J30" s="305">
        <f>入力シート!R120</f>
        <v>0</v>
      </c>
      <c r="K30" s="305">
        <f>入力シート!T120</f>
        <v>0</v>
      </c>
      <c r="L30" s="305">
        <f>入力シート!V120</f>
        <v>0</v>
      </c>
      <c r="M30" s="305">
        <f>入力シート!X120</f>
        <v>0</v>
      </c>
      <c r="N30" s="305">
        <f>入力シート!Z120</f>
        <v>0</v>
      </c>
      <c r="O30" s="305">
        <f>入力シート!AB120</f>
        <v>0</v>
      </c>
      <c r="P30" s="305">
        <f>入力シート!AD120</f>
        <v>0</v>
      </c>
      <c r="Q30" s="305">
        <f>入力シート!AF120</f>
        <v>0</v>
      </c>
      <c r="R30" s="305">
        <f>入力シート!AH120</f>
        <v>0</v>
      </c>
      <c r="S30" s="305">
        <f>入力シート!AJ120</f>
        <v>0</v>
      </c>
      <c r="T30" s="305">
        <f>入力シート!AL120</f>
        <v>0</v>
      </c>
      <c r="U30" s="305">
        <f>入力シート!AN120</f>
        <v>0</v>
      </c>
      <c r="V30" s="305">
        <f>入力シート!AP120</f>
        <v>0</v>
      </c>
      <c r="W30" s="305">
        <f>入力シート!AR120</f>
        <v>0</v>
      </c>
      <c r="X30" s="305">
        <f>入力シート!AT120</f>
        <v>0</v>
      </c>
      <c r="Y30" s="305">
        <f>入力シート!AV120</f>
        <v>0</v>
      </c>
      <c r="Z30" s="305">
        <f>入力シート!AX120</f>
        <v>0</v>
      </c>
      <c r="AA30" s="305">
        <f>入力シート!AZ120</f>
        <v>0</v>
      </c>
      <c r="AB30" s="305">
        <f>入力シート!BB120</f>
        <v>0</v>
      </c>
      <c r="AC30" s="305">
        <f>入力シート!BD120</f>
        <v>0</v>
      </c>
      <c r="AD30" s="305">
        <f>入力シート!BF120</f>
        <v>0</v>
      </c>
      <c r="AE30" s="305">
        <f>入力シート!BH120</f>
        <v>0</v>
      </c>
      <c r="AF30" s="305">
        <f>入力シート!BJ120</f>
        <v>0</v>
      </c>
      <c r="AG30" s="305">
        <f>入力シート!BL120</f>
        <v>0</v>
      </c>
      <c r="AH30" s="305">
        <f>入力シート!BN120</f>
        <v>0</v>
      </c>
      <c r="AI30" s="305">
        <f>入力シート!BP120</f>
        <v>0</v>
      </c>
      <c r="AJ30" s="305">
        <f>入力シート!BR120</f>
        <v>0</v>
      </c>
      <c r="AK30" s="305">
        <f>入力シート!BT120</f>
        <v>0</v>
      </c>
      <c r="AL30" s="305">
        <f>入力シート!BV120</f>
        <v>0</v>
      </c>
      <c r="AM30" s="305">
        <f>入力シート!BX120</f>
        <v>0</v>
      </c>
      <c r="AN30" s="305">
        <f>入力シート!BZ120</f>
        <v>0</v>
      </c>
      <c r="AO30" s="305">
        <f>入力シート!CB120</f>
        <v>0</v>
      </c>
      <c r="AP30" s="305">
        <f>入力シート!CD120</f>
        <v>0</v>
      </c>
      <c r="AQ30" s="305">
        <f>入力シート!CF120</f>
        <v>0</v>
      </c>
      <c r="AR30" s="305">
        <f>入力シート!CH120</f>
        <v>0</v>
      </c>
      <c r="AS30" s="305">
        <f>入力シート!CJ120</f>
        <v>0</v>
      </c>
      <c r="AT30" s="305">
        <f>入力シート!CL120</f>
        <v>0</v>
      </c>
      <c r="AU30" s="305">
        <f>入力シート!CN120</f>
        <v>0</v>
      </c>
      <c r="AV30" s="305">
        <f>入力シート!CP120</f>
        <v>0</v>
      </c>
      <c r="AW30" s="305">
        <f>入力シート!CR120</f>
        <v>0</v>
      </c>
      <c r="AX30" s="305">
        <f>入力シート!CT120</f>
        <v>0</v>
      </c>
      <c r="AY30" s="305">
        <f>入力シート!CV120</f>
        <v>0</v>
      </c>
      <c r="AZ30" s="305">
        <f>入力シート!CX120</f>
        <v>0</v>
      </c>
      <c r="BA30" s="305">
        <f>入力シート!CZ120</f>
        <v>0</v>
      </c>
      <c r="BB30" s="305">
        <f>入力シート!DB120</f>
        <v>0</v>
      </c>
      <c r="BC30" s="305">
        <f>入力シート!DD120</f>
        <v>0</v>
      </c>
      <c r="BD30" s="305">
        <f>入力シート!DF120</f>
        <v>0</v>
      </c>
      <c r="BE30" s="305">
        <f>入力シート!DH120</f>
        <v>0</v>
      </c>
      <c r="BF30" s="305">
        <f>入力シート!DJ120</f>
        <v>0</v>
      </c>
      <c r="BG30" s="305">
        <f>入力シート!DL120</f>
        <v>0</v>
      </c>
      <c r="BH30" s="305">
        <f>入力シート!DN120</f>
        <v>0</v>
      </c>
      <c r="BI30" s="305">
        <f>入力シート!DP120</f>
        <v>0</v>
      </c>
      <c r="BJ30" s="305">
        <f>入力シート!DR120</f>
        <v>0</v>
      </c>
      <c r="BK30" s="306">
        <f t="shared" si="2"/>
        <v>0</v>
      </c>
      <c r="BL30" s="448" t="s">
        <v>576</v>
      </c>
      <c r="BM30" s="177" t="s">
        <v>231</v>
      </c>
      <c r="BN30" s="305">
        <f>入力シート!D116</f>
        <v>0</v>
      </c>
      <c r="BO30" s="305">
        <f>入力シート!F116</f>
        <v>0</v>
      </c>
      <c r="BP30" s="305">
        <f>入力シート!H116</f>
        <v>0</v>
      </c>
      <c r="BQ30" s="305">
        <f>入力シート!J116</f>
        <v>0</v>
      </c>
      <c r="BR30" s="305">
        <f>入力シート!L116</f>
        <v>0</v>
      </c>
      <c r="BS30" s="305">
        <f>入力シート!N116</f>
        <v>0</v>
      </c>
      <c r="BT30" s="305">
        <f>入力シート!P116</f>
        <v>0</v>
      </c>
      <c r="BU30" s="305">
        <f>入力シート!R116</f>
        <v>0</v>
      </c>
      <c r="BV30" s="305">
        <f>入力シート!T116</f>
        <v>0</v>
      </c>
      <c r="BW30" s="305">
        <f>入力シート!V116</f>
        <v>0</v>
      </c>
      <c r="BX30" s="305">
        <f>入力シート!X116</f>
        <v>0</v>
      </c>
      <c r="BY30" s="305">
        <f>入力シート!Z116</f>
        <v>0</v>
      </c>
      <c r="BZ30" s="305">
        <f>入力シート!AB116</f>
        <v>0</v>
      </c>
      <c r="CA30" s="305">
        <f>入力シート!AD116</f>
        <v>0</v>
      </c>
      <c r="CB30" s="305">
        <f>入力シート!AF116</f>
        <v>0</v>
      </c>
      <c r="CC30" s="305">
        <f>入力シート!AH116</f>
        <v>0</v>
      </c>
      <c r="CD30" s="305">
        <f>入力シート!AJ116</f>
        <v>0</v>
      </c>
      <c r="CE30" s="305">
        <f>入力シート!AL116</f>
        <v>0</v>
      </c>
      <c r="CF30" s="305">
        <f>入力シート!AN116</f>
        <v>0</v>
      </c>
      <c r="CG30" s="305">
        <f>入力シート!AP116</f>
        <v>0</v>
      </c>
      <c r="CH30" s="305">
        <f>入力シート!AR116</f>
        <v>0</v>
      </c>
      <c r="CI30" s="305">
        <f>入力シート!AT116</f>
        <v>0</v>
      </c>
      <c r="CJ30" s="305">
        <f>入力シート!AV116</f>
        <v>0</v>
      </c>
      <c r="CK30" s="305">
        <f>入力シート!AX116</f>
        <v>0</v>
      </c>
      <c r="CL30" s="305">
        <f>入力シート!AZ116</f>
        <v>0</v>
      </c>
      <c r="CM30" s="305">
        <f>入力シート!BB116</f>
        <v>0</v>
      </c>
      <c r="CN30" s="305">
        <f>入力シート!BD116</f>
        <v>0</v>
      </c>
      <c r="CO30" s="305">
        <f>入力シート!BF116</f>
        <v>0</v>
      </c>
      <c r="CP30" s="305">
        <f>入力シート!BH116</f>
        <v>0</v>
      </c>
      <c r="CQ30" s="305">
        <f>入力シート!BJ116</f>
        <v>0</v>
      </c>
      <c r="CR30" s="305">
        <f>入力シート!BL116</f>
        <v>0</v>
      </c>
      <c r="CS30" s="305">
        <f>入力シート!BN116</f>
        <v>0</v>
      </c>
      <c r="CT30" s="305">
        <f>入力シート!BP116</f>
        <v>0</v>
      </c>
      <c r="CU30" s="305">
        <f>入力シート!BR116</f>
        <v>0</v>
      </c>
      <c r="CV30" s="305">
        <f>入力シート!BT116</f>
        <v>0</v>
      </c>
      <c r="CW30" s="305">
        <f>入力シート!BV116</f>
        <v>0</v>
      </c>
      <c r="CX30" s="305">
        <f>入力シート!BX116</f>
        <v>0</v>
      </c>
      <c r="CY30" s="305">
        <f>入力シート!BZ116</f>
        <v>0</v>
      </c>
      <c r="CZ30" s="305">
        <f>入力シート!CB116</f>
        <v>0</v>
      </c>
      <c r="DA30" s="305">
        <f>入力シート!CD116</f>
        <v>0</v>
      </c>
      <c r="DB30" s="305">
        <f>入力シート!CF116</f>
        <v>0</v>
      </c>
      <c r="DC30" s="305">
        <f>入力シート!CH116</f>
        <v>0</v>
      </c>
      <c r="DD30" s="305">
        <f>入力シート!CJ116</f>
        <v>0</v>
      </c>
      <c r="DE30" s="305">
        <f>入力シート!CL116</f>
        <v>0</v>
      </c>
      <c r="DF30" s="305">
        <f>入力シート!CN116</f>
        <v>0</v>
      </c>
      <c r="DG30" s="305">
        <f>入力シート!CP116</f>
        <v>0</v>
      </c>
      <c r="DH30" s="305">
        <f>入力シート!CR116</f>
        <v>0</v>
      </c>
      <c r="DI30" s="305">
        <f>入力シート!CT116</f>
        <v>0</v>
      </c>
      <c r="DJ30" s="305">
        <f>入力シート!CV116</f>
        <v>0</v>
      </c>
      <c r="DK30" s="305">
        <f>入力シート!CX116</f>
        <v>0</v>
      </c>
      <c r="DL30" s="305">
        <f>入力シート!CZ116</f>
        <v>0</v>
      </c>
      <c r="DM30" s="305">
        <f>入力シート!DB116</f>
        <v>0</v>
      </c>
      <c r="DN30" s="305">
        <f>入力シート!DD116</f>
        <v>0</v>
      </c>
      <c r="DO30" s="305">
        <f>入力シート!DF116</f>
        <v>0</v>
      </c>
      <c r="DP30" s="305">
        <f>入力シート!DH116</f>
        <v>0</v>
      </c>
      <c r="DQ30" s="305">
        <f>入力シート!DJ116</f>
        <v>0</v>
      </c>
      <c r="DR30" s="305">
        <f>入力シート!DL116</f>
        <v>0</v>
      </c>
      <c r="DS30" s="305">
        <f>入力シート!DN116</f>
        <v>0</v>
      </c>
      <c r="DT30" s="305">
        <f>入力シート!DP116</f>
        <v>0</v>
      </c>
      <c r="DU30" s="305">
        <f>入力シート!DR116</f>
        <v>0</v>
      </c>
      <c r="DV30" s="306">
        <f t="shared" si="1"/>
        <v>0</v>
      </c>
      <c r="DX30" s="128"/>
    </row>
    <row r="31" spans="1:128" s="130" customFormat="1" ht="19.5" customHeight="1">
      <c r="A31" s="446"/>
      <c r="B31" s="154" t="s">
        <v>239</v>
      </c>
      <c r="C31" s="292">
        <f>入力シート!D126</f>
        <v>0</v>
      </c>
      <c r="D31" s="292">
        <f>入力シート!F126</f>
        <v>0</v>
      </c>
      <c r="E31" s="292">
        <f>入力シート!H126</f>
        <v>0</v>
      </c>
      <c r="F31" s="292">
        <f>入力シート!J126</f>
        <v>0</v>
      </c>
      <c r="G31" s="292">
        <f>入力シート!L126</f>
        <v>0</v>
      </c>
      <c r="H31" s="292">
        <f>入力シート!N126</f>
        <v>0</v>
      </c>
      <c r="I31" s="292">
        <f>入力シート!P126</f>
        <v>0</v>
      </c>
      <c r="J31" s="292">
        <f>入力シート!R126</f>
        <v>0</v>
      </c>
      <c r="K31" s="292">
        <f>入力シート!T126</f>
        <v>0</v>
      </c>
      <c r="L31" s="292">
        <f>入力シート!V126</f>
        <v>0</v>
      </c>
      <c r="M31" s="292">
        <f>入力シート!X126</f>
        <v>0</v>
      </c>
      <c r="N31" s="292">
        <f>入力シート!Z126</f>
        <v>0</v>
      </c>
      <c r="O31" s="292">
        <f>入力シート!AB126</f>
        <v>0</v>
      </c>
      <c r="P31" s="292">
        <f>入力シート!AD126</f>
        <v>0</v>
      </c>
      <c r="Q31" s="292">
        <f>入力シート!AF126</f>
        <v>0</v>
      </c>
      <c r="R31" s="292">
        <f>入力シート!AH126</f>
        <v>0</v>
      </c>
      <c r="S31" s="292">
        <f>入力シート!AJ126</f>
        <v>0</v>
      </c>
      <c r="T31" s="292">
        <f>入力シート!AL126</f>
        <v>0</v>
      </c>
      <c r="U31" s="292">
        <f>入力シート!AN126</f>
        <v>0</v>
      </c>
      <c r="V31" s="292">
        <f>入力シート!AP126</f>
        <v>0</v>
      </c>
      <c r="W31" s="292">
        <f>入力シート!AR126</f>
        <v>0</v>
      </c>
      <c r="X31" s="292">
        <f>入力シート!AT126</f>
        <v>0</v>
      </c>
      <c r="Y31" s="292">
        <f>入力シート!AV126</f>
        <v>0</v>
      </c>
      <c r="Z31" s="292">
        <f>入力シート!AX126</f>
        <v>0</v>
      </c>
      <c r="AA31" s="292">
        <f>入力シート!AZ126</f>
        <v>0</v>
      </c>
      <c r="AB31" s="292">
        <f>入力シート!BB126</f>
        <v>0</v>
      </c>
      <c r="AC31" s="292">
        <f>入力シート!BD126</f>
        <v>0</v>
      </c>
      <c r="AD31" s="292">
        <f>入力シート!BF126</f>
        <v>0</v>
      </c>
      <c r="AE31" s="292">
        <f>入力シート!BH126</f>
        <v>0</v>
      </c>
      <c r="AF31" s="292">
        <f>入力シート!BJ126</f>
        <v>0</v>
      </c>
      <c r="AG31" s="292">
        <f>入力シート!BL126</f>
        <v>0</v>
      </c>
      <c r="AH31" s="292">
        <f>入力シート!BN126</f>
        <v>0</v>
      </c>
      <c r="AI31" s="292">
        <f>入力シート!BP126</f>
        <v>0</v>
      </c>
      <c r="AJ31" s="292">
        <f>入力シート!BR126</f>
        <v>0</v>
      </c>
      <c r="AK31" s="292">
        <f>入力シート!BT126</f>
        <v>0</v>
      </c>
      <c r="AL31" s="292">
        <f>入力シート!BV126</f>
        <v>0</v>
      </c>
      <c r="AM31" s="292">
        <f>入力シート!BX126</f>
        <v>0</v>
      </c>
      <c r="AN31" s="292">
        <f>入力シート!BZ126</f>
        <v>0</v>
      </c>
      <c r="AO31" s="292">
        <f>入力シート!CB126</f>
        <v>0</v>
      </c>
      <c r="AP31" s="292">
        <f>入力シート!CD126</f>
        <v>0</v>
      </c>
      <c r="AQ31" s="292">
        <f>入力シート!CF126</f>
        <v>0</v>
      </c>
      <c r="AR31" s="292">
        <f>入力シート!CH126</f>
        <v>0</v>
      </c>
      <c r="AS31" s="292">
        <f>入力シート!CJ126</f>
        <v>0</v>
      </c>
      <c r="AT31" s="292">
        <f>入力シート!CL126</f>
        <v>0</v>
      </c>
      <c r="AU31" s="292">
        <f>入力シート!CN126</f>
        <v>0</v>
      </c>
      <c r="AV31" s="292">
        <f>入力シート!CP126</f>
        <v>0</v>
      </c>
      <c r="AW31" s="292">
        <f>入力シート!CR126</f>
        <v>0</v>
      </c>
      <c r="AX31" s="292">
        <f>入力シート!CT126</f>
        <v>0</v>
      </c>
      <c r="AY31" s="292">
        <f>入力シート!CV126</f>
        <v>0</v>
      </c>
      <c r="AZ31" s="292">
        <f>入力シート!CX126</f>
        <v>0</v>
      </c>
      <c r="BA31" s="292">
        <f>入力シート!CZ126</f>
        <v>0</v>
      </c>
      <c r="BB31" s="292">
        <f>入力シート!DB126</f>
        <v>0</v>
      </c>
      <c r="BC31" s="292">
        <f>入力シート!DD126</f>
        <v>0</v>
      </c>
      <c r="BD31" s="292">
        <f>入力シート!DF126</f>
        <v>0</v>
      </c>
      <c r="BE31" s="292">
        <f>入力シート!DH126</f>
        <v>0</v>
      </c>
      <c r="BF31" s="292">
        <f>入力シート!DJ126</f>
        <v>0</v>
      </c>
      <c r="BG31" s="292">
        <f>入力シート!DL126</f>
        <v>0</v>
      </c>
      <c r="BH31" s="292">
        <f>入力シート!DN126</f>
        <v>0</v>
      </c>
      <c r="BI31" s="292">
        <f>入力シート!DP126</f>
        <v>0</v>
      </c>
      <c r="BJ31" s="292">
        <f>入力シート!DR126</f>
        <v>0</v>
      </c>
      <c r="BK31" s="293">
        <f t="shared" si="2"/>
        <v>0</v>
      </c>
      <c r="BL31" s="449"/>
      <c r="BM31" s="154" t="s">
        <v>245</v>
      </c>
      <c r="BN31" s="292">
        <f>入力シート!D136</f>
        <v>0</v>
      </c>
      <c r="BO31" s="292">
        <f>入力シート!F136</f>
        <v>0</v>
      </c>
      <c r="BP31" s="292">
        <f>入力シート!H136</f>
        <v>0</v>
      </c>
      <c r="BQ31" s="292">
        <f>入力シート!J136</f>
        <v>0</v>
      </c>
      <c r="BR31" s="292">
        <f>入力シート!L136</f>
        <v>0</v>
      </c>
      <c r="BS31" s="292">
        <f>入力シート!N136</f>
        <v>0</v>
      </c>
      <c r="BT31" s="292">
        <f>入力シート!P136</f>
        <v>0</v>
      </c>
      <c r="BU31" s="292">
        <f>入力シート!R136</f>
        <v>0</v>
      </c>
      <c r="BV31" s="292">
        <f>入力シート!T136</f>
        <v>0</v>
      </c>
      <c r="BW31" s="292">
        <f>入力シート!V136</f>
        <v>0</v>
      </c>
      <c r="BX31" s="292">
        <f>入力シート!X136</f>
        <v>0</v>
      </c>
      <c r="BY31" s="292">
        <f>入力シート!Z136</f>
        <v>0</v>
      </c>
      <c r="BZ31" s="292">
        <f>入力シート!AB136</f>
        <v>0</v>
      </c>
      <c r="CA31" s="292">
        <f>入力シート!AD136</f>
        <v>0</v>
      </c>
      <c r="CB31" s="292">
        <f>入力シート!AF136</f>
        <v>0</v>
      </c>
      <c r="CC31" s="292">
        <f>入力シート!AH136</f>
        <v>0</v>
      </c>
      <c r="CD31" s="292">
        <f>入力シート!AJ136</f>
        <v>0</v>
      </c>
      <c r="CE31" s="292">
        <f>入力シート!AL136</f>
        <v>0</v>
      </c>
      <c r="CF31" s="292">
        <f>入力シート!AN136</f>
        <v>0</v>
      </c>
      <c r="CG31" s="292">
        <f>入力シート!AP136</f>
        <v>0</v>
      </c>
      <c r="CH31" s="292">
        <f>入力シート!AR136</f>
        <v>0</v>
      </c>
      <c r="CI31" s="292">
        <f>入力シート!AT136</f>
        <v>0</v>
      </c>
      <c r="CJ31" s="292">
        <f>入力シート!AV136</f>
        <v>0</v>
      </c>
      <c r="CK31" s="292">
        <f>入力シート!AX136</f>
        <v>0</v>
      </c>
      <c r="CL31" s="292">
        <f>入力シート!AZ136</f>
        <v>0</v>
      </c>
      <c r="CM31" s="292">
        <f>入力シート!BB136</f>
        <v>0</v>
      </c>
      <c r="CN31" s="292">
        <f>入力シート!BD136</f>
        <v>0</v>
      </c>
      <c r="CO31" s="292">
        <f>入力シート!BF136</f>
        <v>0</v>
      </c>
      <c r="CP31" s="292">
        <f>入力シート!BH136</f>
        <v>0</v>
      </c>
      <c r="CQ31" s="292">
        <f>入力シート!BJ136</f>
        <v>0</v>
      </c>
      <c r="CR31" s="292">
        <f>入力シート!BL136</f>
        <v>0</v>
      </c>
      <c r="CS31" s="292">
        <f>入力シート!BN136</f>
        <v>0</v>
      </c>
      <c r="CT31" s="292">
        <f>入力シート!BP136</f>
        <v>0</v>
      </c>
      <c r="CU31" s="292">
        <f>入力シート!BR136</f>
        <v>0</v>
      </c>
      <c r="CV31" s="292">
        <f>入力シート!BT136</f>
        <v>0</v>
      </c>
      <c r="CW31" s="292">
        <f>入力シート!BV136</f>
        <v>0</v>
      </c>
      <c r="CX31" s="292">
        <f>入力シート!BX136</f>
        <v>0</v>
      </c>
      <c r="CY31" s="292">
        <f>入力シート!BZ136</f>
        <v>0</v>
      </c>
      <c r="CZ31" s="292">
        <f>入力シート!CB136</f>
        <v>0</v>
      </c>
      <c r="DA31" s="292">
        <f>入力シート!CD136</f>
        <v>0</v>
      </c>
      <c r="DB31" s="292">
        <f>入力シート!CF136</f>
        <v>0</v>
      </c>
      <c r="DC31" s="292">
        <f>入力シート!CH136</f>
        <v>0</v>
      </c>
      <c r="DD31" s="292">
        <f>入力シート!CJ136</f>
        <v>0</v>
      </c>
      <c r="DE31" s="292">
        <f>入力シート!CL136</f>
        <v>0</v>
      </c>
      <c r="DF31" s="292">
        <f>入力シート!CN136</f>
        <v>0</v>
      </c>
      <c r="DG31" s="292">
        <f>入力シート!CP136</f>
        <v>0</v>
      </c>
      <c r="DH31" s="292">
        <f>入力シート!CR136</f>
        <v>0</v>
      </c>
      <c r="DI31" s="292">
        <f>入力シート!CT136</f>
        <v>0</v>
      </c>
      <c r="DJ31" s="292">
        <f>入力シート!CV136</f>
        <v>0</v>
      </c>
      <c r="DK31" s="292">
        <f>入力シート!CX136</f>
        <v>0</v>
      </c>
      <c r="DL31" s="292">
        <f>入力シート!CZ136</f>
        <v>0</v>
      </c>
      <c r="DM31" s="292">
        <f>入力シート!DB136</f>
        <v>0</v>
      </c>
      <c r="DN31" s="292">
        <f>入力シート!DD136</f>
        <v>0</v>
      </c>
      <c r="DO31" s="292">
        <f>入力シート!DF136</f>
        <v>0</v>
      </c>
      <c r="DP31" s="292">
        <f>入力シート!DH136</f>
        <v>0</v>
      </c>
      <c r="DQ31" s="292">
        <f>入力シート!DJ136</f>
        <v>0</v>
      </c>
      <c r="DR31" s="292">
        <f>入力シート!DL136</f>
        <v>0</v>
      </c>
      <c r="DS31" s="292">
        <f>入力シート!DN136</f>
        <v>0</v>
      </c>
      <c r="DT31" s="292">
        <f>入力シート!DP136</f>
        <v>0</v>
      </c>
      <c r="DU31" s="292">
        <f>入力シート!DR136</f>
        <v>0</v>
      </c>
      <c r="DV31" s="293">
        <f t="shared" si="1"/>
        <v>0</v>
      </c>
      <c r="DX31" s="128"/>
    </row>
    <row r="32" spans="1:128" s="130" customFormat="1" ht="19.5" customHeight="1">
      <c r="A32" s="446"/>
      <c r="B32" s="183" t="s">
        <v>589</v>
      </c>
      <c r="C32" s="307">
        <f>入力シート!D128</f>
        <v>0</v>
      </c>
      <c r="D32" s="307">
        <f>入力シート!F128</f>
        <v>0</v>
      </c>
      <c r="E32" s="307">
        <f>入力シート!H128</f>
        <v>0</v>
      </c>
      <c r="F32" s="307">
        <f>入力シート!J128</f>
        <v>0</v>
      </c>
      <c r="G32" s="307">
        <f>入力シート!L128</f>
        <v>0</v>
      </c>
      <c r="H32" s="307">
        <f>入力シート!N128</f>
        <v>0</v>
      </c>
      <c r="I32" s="307">
        <f>入力シート!P128</f>
        <v>0</v>
      </c>
      <c r="J32" s="307">
        <f>入力シート!R128</f>
        <v>0</v>
      </c>
      <c r="K32" s="307">
        <f>入力シート!T128</f>
        <v>0</v>
      </c>
      <c r="L32" s="307">
        <f>入力シート!V128</f>
        <v>0</v>
      </c>
      <c r="M32" s="307">
        <f>入力シート!X128</f>
        <v>0</v>
      </c>
      <c r="N32" s="307">
        <f>入力シート!Z128</f>
        <v>0</v>
      </c>
      <c r="O32" s="307">
        <f>入力シート!AB128</f>
        <v>0</v>
      </c>
      <c r="P32" s="307">
        <f>入力シート!AD128</f>
        <v>0</v>
      </c>
      <c r="Q32" s="307">
        <f>入力シート!AF128</f>
        <v>0</v>
      </c>
      <c r="R32" s="307">
        <f>入力シート!AH128</f>
        <v>0</v>
      </c>
      <c r="S32" s="307">
        <f>入力シート!AJ128</f>
        <v>0</v>
      </c>
      <c r="T32" s="307">
        <f>入力シート!AL128</f>
        <v>0</v>
      </c>
      <c r="U32" s="307">
        <f>入力シート!AN128</f>
        <v>0</v>
      </c>
      <c r="V32" s="307">
        <f>入力シート!AP128</f>
        <v>0</v>
      </c>
      <c r="W32" s="307">
        <f>入力シート!AR128</f>
        <v>0</v>
      </c>
      <c r="X32" s="307">
        <f>入力シート!AT128</f>
        <v>0</v>
      </c>
      <c r="Y32" s="307">
        <f>入力シート!AV128</f>
        <v>0</v>
      </c>
      <c r="Z32" s="307">
        <f>入力シート!AX128</f>
        <v>0</v>
      </c>
      <c r="AA32" s="307">
        <f>入力シート!AZ128</f>
        <v>0</v>
      </c>
      <c r="AB32" s="307">
        <f>入力シート!BB128</f>
        <v>0</v>
      </c>
      <c r="AC32" s="307">
        <f>入力シート!BD128</f>
        <v>0</v>
      </c>
      <c r="AD32" s="307">
        <f>入力シート!BF128</f>
        <v>0</v>
      </c>
      <c r="AE32" s="307">
        <f>入力シート!BH128</f>
        <v>0</v>
      </c>
      <c r="AF32" s="307">
        <f>入力シート!BJ128</f>
        <v>0</v>
      </c>
      <c r="AG32" s="307">
        <f>入力シート!BL128</f>
        <v>0</v>
      </c>
      <c r="AH32" s="307">
        <f>入力シート!BN128</f>
        <v>0</v>
      </c>
      <c r="AI32" s="307">
        <f>入力シート!BP128</f>
        <v>0</v>
      </c>
      <c r="AJ32" s="307">
        <f>入力シート!BR128</f>
        <v>0</v>
      </c>
      <c r="AK32" s="307">
        <f>入力シート!BT128</f>
        <v>0</v>
      </c>
      <c r="AL32" s="307">
        <f>入力シート!BV128</f>
        <v>0</v>
      </c>
      <c r="AM32" s="307">
        <f>入力シート!BX128</f>
        <v>0</v>
      </c>
      <c r="AN32" s="307">
        <f>入力シート!BZ128</f>
        <v>0</v>
      </c>
      <c r="AO32" s="307">
        <f>入力シート!CB128</f>
        <v>0</v>
      </c>
      <c r="AP32" s="307">
        <f>入力シート!CD128</f>
        <v>0</v>
      </c>
      <c r="AQ32" s="307">
        <f>入力シート!CF128</f>
        <v>0</v>
      </c>
      <c r="AR32" s="307">
        <f>入力シート!CH128</f>
        <v>0</v>
      </c>
      <c r="AS32" s="307">
        <f>入力シート!CJ128</f>
        <v>0</v>
      </c>
      <c r="AT32" s="307">
        <f>入力シート!CL128</f>
        <v>0</v>
      </c>
      <c r="AU32" s="307">
        <f>入力シート!CN128</f>
        <v>0</v>
      </c>
      <c r="AV32" s="307">
        <f>入力シート!CP128</f>
        <v>0</v>
      </c>
      <c r="AW32" s="307">
        <f>入力シート!CR128</f>
        <v>0</v>
      </c>
      <c r="AX32" s="307">
        <f>入力シート!CT128</f>
        <v>0</v>
      </c>
      <c r="AY32" s="307">
        <f>入力シート!CV128</f>
        <v>0</v>
      </c>
      <c r="AZ32" s="307">
        <f>入力シート!CX128</f>
        <v>0</v>
      </c>
      <c r="BA32" s="307">
        <f>入力シート!CZ128</f>
        <v>0</v>
      </c>
      <c r="BB32" s="307">
        <f>入力シート!DB128</f>
        <v>0</v>
      </c>
      <c r="BC32" s="307">
        <f>入力シート!DD128</f>
        <v>0</v>
      </c>
      <c r="BD32" s="307">
        <f>入力シート!DF128</f>
        <v>0</v>
      </c>
      <c r="BE32" s="307">
        <f>入力シート!DH128</f>
        <v>0</v>
      </c>
      <c r="BF32" s="307">
        <f>入力シート!DJ128</f>
        <v>0</v>
      </c>
      <c r="BG32" s="307">
        <f>入力シート!DL128</f>
        <v>0</v>
      </c>
      <c r="BH32" s="307">
        <f>入力シート!DN128</f>
        <v>0</v>
      </c>
      <c r="BI32" s="307">
        <f>入力シート!DP128</f>
        <v>0</v>
      </c>
      <c r="BJ32" s="307">
        <f>入力シート!DR128</f>
        <v>0</v>
      </c>
      <c r="BK32" s="308">
        <f t="shared" si="2"/>
        <v>0</v>
      </c>
      <c r="BL32" s="449"/>
      <c r="BM32" s="183" t="s">
        <v>592</v>
      </c>
      <c r="BN32" s="307">
        <f>入力シート!D138</f>
        <v>0</v>
      </c>
      <c r="BO32" s="307">
        <f>入力シート!F138</f>
        <v>0</v>
      </c>
      <c r="BP32" s="307">
        <f>入力シート!H138</f>
        <v>0</v>
      </c>
      <c r="BQ32" s="307">
        <f>入力シート!J138</f>
        <v>0</v>
      </c>
      <c r="BR32" s="307">
        <f>入力シート!L138</f>
        <v>0</v>
      </c>
      <c r="BS32" s="307">
        <f>入力シート!N138</f>
        <v>0</v>
      </c>
      <c r="BT32" s="307">
        <f>入力シート!P138</f>
        <v>0</v>
      </c>
      <c r="BU32" s="307">
        <f>入力シート!R138</f>
        <v>0</v>
      </c>
      <c r="BV32" s="307">
        <f>入力シート!T138</f>
        <v>0</v>
      </c>
      <c r="BW32" s="307">
        <f>入力シート!V138</f>
        <v>0</v>
      </c>
      <c r="BX32" s="307">
        <f>入力シート!X138</f>
        <v>0</v>
      </c>
      <c r="BY32" s="307">
        <f>入力シート!Z138</f>
        <v>0</v>
      </c>
      <c r="BZ32" s="307">
        <f>入力シート!AB138</f>
        <v>0</v>
      </c>
      <c r="CA32" s="307">
        <f>入力シート!AD138</f>
        <v>0</v>
      </c>
      <c r="CB32" s="307">
        <f>入力シート!AF138</f>
        <v>0</v>
      </c>
      <c r="CC32" s="307">
        <f>入力シート!AH138</f>
        <v>0</v>
      </c>
      <c r="CD32" s="307">
        <f>入力シート!AJ138</f>
        <v>0</v>
      </c>
      <c r="CE32" s="307">
        <f>入力シート!AL138</f>
        <v>0</v>
      </c>
      <c r="CF32" s="307">
        <f>入力シート!AN138</f>
        <v>0</v>
      </c>
      <c r="CG32" s="307">
        <f>入力シート!AP138</f>
        <v>0</v>
      </c>
      <c r="CH32" s="307">
        <f>入力シート!AR138</f>
        <v>0</v>
      </c>
      <c r="CI32" s="307">
        <f>入力シート!AT138</f>
        <v>0</v>
      </c>
      <c r="CJ32" s="307">
        <f>入力シート!AV138</f>
        <v>0</v>
      </c>
      <c r="CK32" s="307">
        <f>入力シート!AX138</f>
        <v>0</v>
      </c>
      <c r="CL32" s="307">
        <f>入力シート!AZ138</f>
        <v>0</v>
      </c>
      <c r="CM32" s="307">
        <f>入力シート!BB138</f>
        <v>0</v>
      </c>
      <c r="CN32" s="307">
        <f>入力シート!BD138</f>
        <v>0</v>
      </c>
      <c r="CO32" s="307">
        <f>入力シート!BF138</f>
        <v>0</v>
      </c>
      <c r="CP32" s="307">
        <f>入力シート!BH138</f>
        <v>0</v>
      </c>
      <c r="CQ32" s="307">
        <f>入力シート!BJ138</f>
        <v>0</v>
      </c>
      <c r="CR32" s="307">
        <f>入力シート!BL138</f>
        <v>0</v>
      </c>
      <c r="CS32" s="307">
        <f>入力シート!BN138</f>
        <v>0</v>
      </c>
      <c r="CT32" s="307">
        <f>入力シート!BP138</f>
        <v>0</v>
      </c>
      <c r="CU32" s="307">
        <f>入力シート!BR138</f>
        <v>0</v>
      </c>
      <c r="CV32" s="307">
        <f>入力シート!BT138</f>
        <v>0</v>
      </c>
      <c r="CW32" s="307">
        <f>入力シート!BV138</f>
        <v>0</v>
      </c>
      <c r="CX32" s="307">
        <f>入力シート!BX138</f>
        <v>0</v>
      </c>
      <c r="CY32" s="307">
        <f>入力シート!BZ138</f>
        <v>0</v>
      </c>
      <c r="CZ32" s="307">
        <f>入力シート!CB138</f>
        <v>0</v>
      </c>
      <c r="DA32" s="307">
        <f>入力シート!CD138</f>
        <v>0</v>
      </c>
      <c r="DB32" s="307">
        <f>入力シート!CF138</f>
        <v>0</v>
      </c>
      <c r="DC32" s="307">
        <f>入力シート!CH138</f>
        <v>0</v>
      </c>
      <c r="DD32" s="307">
        <f>入力シート!CJ138</f>
        <v>0</v>
      </c>
      <c r="DE32" s="307">
        <f>入力シート!CL138</f>
        <v>0</v>
      </c>
      <c r="DF32" s="307">
        <f>入力シート!CN138</f>
        <v>0</v>
      </c>
      <c r="DG32" s="307">
        <f>入力シート!CP138</f>
        <v>0</v>
      </c>
      <c r="DH32" s="307">
        <f>入力シート!CR138</f>
        <v>0</v>
      </c>
      <c r="DI32" s="307">
        <f>入力シート!CT138</f>
        <v>0</v>
      </c>
      <c r="DJ32" s="307">
        <f>入力シート!CV138</f>
        <v>0</v>
      </c>
      <c r="DK32" s="307">
        <f>入力シート!CX138</f>
        <v>0</v>
      </c>
      <c r="DL32" s="307">
        <f>入力シート!CZ138</f>
        <v>0</v>
      </c>
      <c r="DM32" s="307">
        <f>入力シート!DB138</f>
        <v>0</v>
      </c>
      <c r="DN32" s="307">
        <f>入力シート!DD138</f>
        <v>0</v>
      </c>
      <c r="DO32" s="307">
        <f>入力シート!DF138</f>
        <v>0</v>
      </c>
      <c r="DP32" s="307">
        <f>入力シート!DH138</f>
        <v>0</v>
      </c>
      <c r="DQ32" s="307">
        <f>入力シート!DJ138</f>
        <v>0</v>
      </c>
      <c r="DR32" s="307">
        <f>入力シート!DL138</f>
        <v>0</v>
      </c>
      <c r="DS32" s="307">
        <f>入力シート!DN138</f>
        <v>0</v>
      </c>
      <c r="DT32" s="307">
        <f>入力シート!DP138</f>
        <v>0</v>
      </c>
      <c r="DU32" s="307">
        <f>入力シート!DR138</f>
        <v>0</v>
      </c>
      <c r="DV32" s="308">
        <f t="shared" si="1"/>
        <v>0</v>
      </c>
      <c r="DX32" s="128"/>
    </row>
    <row r="33" spans="1:128" s="130" customFormat="1" ht="19.5" customHeight="1">
      <c r="A33" s="446"/>
      <c r="B33" s="183" t="s">
        <v>590</v>
      </c>
      <c r="C33" s="307">
        <f>入力シート!D130</f>
        <v>0</v>
      </c>
      <c r="D33" s="307">
        <f>入力シート!F130</f>
        <v>0</v>
      </c>
      <c r="E33" s="307">
        <f>入力シート!H130</f>
        <v>0</v>
      </c>
      <c r="F33" s="307">
        <f>入力シート!J130</f>
        <v>0</v>
      </c>
      <c r="G33" s="307">
        <f>入力シート!L130</f>
        <v>0</v>
      </c>
      <c r="H33" s="307">
        <f>入力シート!N130</f>
        <v>0</v>
      </c>
      <c r="I33" s="307">
        <f>入力シート!P130</f>
        <v>0</v>
      </c>
      <c r="J33" s="307">
        <f>入力シート!R130</f>
        <v>0</v>
      </c>
      <c r="K33" s="307">
        <f>入力シート!T130</f>
        <v>0</v>
      </c>
      <c r="L33" s="307">
        <f>入力シート!V130</f>
        <v>0</v>
      </c>
      <c r="M33" s="307">
        <f>入力シート!X130</f>
        <v>0</v>
      </c>
      <c r="N33" s="307">
        <f>入力シート!Z130</f>
        <v>0</v>
      </c>
      <c r="O33" s="307">
        <f>入力シート!AB130</f>
        <v>0</v>
      </c>
      <c r="P33" s="307">
        <f>入力シート!AD130</f>
        <v>0</v>
      </c>
      <c r="Q33" s="307">
        <f>入力シート!AF130</f>
        <v>0</v>
      </c>
      <c r="R33" s="307">
        <f>入力シート!AH130</f>
        <v>0</v>
      </c>
      <c r="S33" s="307">
        <f>入力シート!AJ130</f>
        <v>0</v>
      </c>
      <c r="T33" s="307">
        <f>入力シート!AL130</f>
        <v>0</v>
      </c>
      <c r="U33" s="307">
        <f>入力シート!AN130</f>
        <v>0</v>
      </c>
      <c r="V33" s="307">
        <f>入力シート!AP130</f>
        <v>0</v>
      </c>
      <c r="W33" s="307">
        <f>入力シート!AR130</f>
        <v>0</v>
      </c>
      <c r="X33" s="307">
        <f>入力シート!AT130</f>
        <v>0</v>
      </c>
      <c r="Y33" s="307">
        <f>入力シート!AV130</f>
        <v>0</v>
      </c>
      <c r="Z33" s="307">
        <f>入力シート!AX130</f>
        <v>0</v>
      </c>
      <c r="AA33" s="307">
        <f>入力シート!AZ130</f>
        <v>0</v>
      </c>
      <c r="AB33" s="307">
        <f>入力シート!BB130</f>
        <v>0</v>
      </c>
      <c r="AC33" s="307">
        <f>入力シート!BD130</f>
        <v>0</v>
      </c>
      <c r="AD33" s="307">
        <f>入力シート!BF130</f>
        <v>0</v>
      </c>
      <c r="AE33" s="307">
        <f>入力シート!BH130</f>
        <v>0</v>
      </c>
      <c r="AF33" s="307">
        <f>入力シート!BJ130</f>
        <v>0</v>
      </c>
      <c r="AG33" s="307">
        <f>入力シート!BL130</f>
        <v>0</v>
      </c>
      <c r="AH33" s="307">
        <f>入力シート!BN130</f>
        <v>0</v>
      </c>
      <c r="AI33" s="307">
        <f>入力シート!BP130</f>
        <v>0</v>
      </c>
      <c r="AJ33" s="307">
        <f>入力シート!BR130</f>
        <v>0</v>
      </c>
      <c r="AK33" s="307">
        <f>入力シート!BT130</f>
        <v>0</v>
      </c>
      <c r="AL33" s="307">
        <f>入力シート!BV130</f>
        <v>0</v>
      </c>
      <c r="AM33" s="307">
        <f>入力シート!BX130</f>
        <v>0</v>
      </c>
      <c r="AN33" s="307">
        <f>入力シート!BZ130</f>
        <v>0</v>
      </c>
      <c r="AO33" s="307">
        <f>入力シート!CB130</f>
        <v>0</v>
      </c>
      <c r="AP33" s="307">
        <f>入力シート!CD130</f>
        <v>0</v>
      </c>
      <c r="AQ33" s="307">
        <f>入力シート!CF130</f>
        <v>0</v>
      </c>
      <c r="AR33" s="307">
        <f>入力シート!CH130</f>
        <v>0</v>
      </c>
      <c r="AS33" s="307">
        <f>入力シート!CJ130</f>
        <v>0</v>
      </c>
      <c r="AT33" s="307">
        <f>入力シート!CL130</f>
        <v>0</v>
      </c>
      <c r="AU33" s="307">
        <f>入力シート!CN130</f>
        <v>0</v>
      </c>
      <c r="AV33" s="307">
        <f>入力シート!CP130</f>
        <v>0</v>
      </c>
      <c r="AW33" s="307">
        <f>入力シート!CR130</f>
        <v>0</v>
      </c>
      <c r="AX33" s="307">
        <f>入力シート!CT130</f>
        <v>0</v>
      </c>
      <c r="AY33" s="307">
        <f>入力シート!CV130</f>
        <v>0</v>
      </c>
      <c r="AZ33" s="307">
        <f>入力シート!CX130</f>
        <v>0</v>
      </c>
      <c r="BA33" s="307">
        <f>入力シート!CZ130</f>
        <v>0</v>
      </c>
      <c r="BB33" s="307">
        <f>入力シート!DB130</f>
        <v>0</v>
      </c>
      <c r="BC33" s="307">
        <f>入力シート!DD130</f>
        <v>0</v>
      </c>
      <c r="BD33" s="307">
        <f>入力シート!DF130</f>
        <v>0</v>
      </c>
      <c r="BE33" s="307">
        <f>入力シート!DH130</f>
        <v>0</v>
      </c>
      <c r="BF33" s="307">
        <f>入力シート!DJ130</f>
        <v>0</v>
      </c>
      <c r="BG33" s="307">
        <f>入力シート!DL130</f>
        <v>0</v>
      </c>
      <c r="BH33" s="307">
        <f>入力シート!DN130</f>
        <v>0</v>
      </c>
      <c r="BI33" s="307">
        <f>入力シート!DP130</f>
        <v>0</v>
      </c>
      <c r="BJ33" s="307">
        <f>入力シート!DR130</f>
        <v>0</v>
      </c>
      <c r="BK33" s="308">
        <f t="shared" si="2"/>
        <v>0</v>
      </c>
      <c r="BL33" s="449"/>
      <c r="BM33" s="183" t="s">
        <v>593</v>
      </c>
      <c r="BN33" s="307">
        <f>入力シート!D140</f>
        <v>0</v>
      </c>
      <c r="BO33" s="307">
        <f>入力シート!F140</f>
        <v>0</v>
      </c>
      <c r="BP33" s="307">
        <f>入力シート!H140</f>
        <v>0</v>
      </c>
      <c r="BQ33" s="307">
        <f>入力シート!J140</f>
        <v>0</v>
      </c>
      <c r="BR33" s="307">
        <f>入力シート!L140</f>
        <v>0</v>
      </c>
      <c r="BS33" s="307">
        <f>入力シート!N140</f>
        <v>0</v>
      </c>
      <c r="BT33" s="307">
        <f>入力シート!P140</f>
        <v>0</v>
      </c>
      <c r="BU33" s="307">
        <f>入力シート!R140</f>
        <v>0</v>
      </c>
      <c r="BV33" s="307">
        <f>入力シート!T140</f>
        <v>0</v>
      </c>
      <c r="BW33" s="307">
        <f>入力シート!V140</f>
        <v>0</v>
      </c>
      <c r="BX33" s="307">
        <f>入力シート!X140</f>
        <v>0</v>
      </c>
      <c r="BY33" s="307">
        <f>入力シート!Z140</f>
        <v>0</v>
      </c>
      <c r="BZ33" s="307">
        <f>入力シート!AB140</f>
        <v>0</v>
      </c>
      <c r="CA33" s="307">
        <f>入力シート!AD140</f>
        <v>0</v>
      </c>
      <c r="CB33" s="307">
        <f>入力シート!AF140</f>
        <v>0</v>
      </c>
      <c r="CC33" s="307">
        <f>入力シート!AH140</f>
        <v>0</v>
      </c>
      <c r="CD33" s="307">
        <f>入力シート!AJ140</f>
        <v>0</v>
      </c>
      <c r="CE33" s="307">
        <f>入力シート!AL140</f>
        <v>0</v>
      </c>
      <c r="CF33" s="307">
        <f>入力シート!AN140</f>
        <v>0</v>
      </c>
      <c r="CG33" s="307">
        <f>入力シート!AP140</f>
        <v>0</v>
      </c>
      <c r="CH33" s="307">
        <f>入力シート!AR140</f>
        <v>0</v>
      </c>
      <c r="CI33" s="307">
        <f>入力シート!AT140</f>
        <v>0</v>
      </c>
      <c r="CJ33" s="307">
        <f>入力シート!AV140</f>
        <v>0</v>
      </c>
      <c r="CK33" s="307">
        <f>入力シート!AX140</f>
        <v>0</v>
      </c>
      <c r="CL33" s="307">
        <f>入力シート!AZ140</f>
        <v>0</v>
      </c>
      <c r="CM33" s="307">
        <f>入力シート!BB140</f>
        <v>0</v>
      </c>
      <c r="CN33" s="307">
        <f>入力シート!BD140</f>
        <v>0</v>
      </c>
      <c r="CO33" s="307">
        <f>入力シート!BF140</f>
        <v>0</v>
      </c>
      <c r="CP33" s="307">
        <f>入力シート!BH140</f>
        <v>0</v>
      </c>
      <c r="CQ33" s="307">
        <f>入力シート!BJ140</f>
        <v>0</v>
      </c>
      <c r="CR33" s="307">
        <f>入力シート!BL140</f>
        <v>0</v>
      </c>
      <c r="CS33" s="307">
        <f>入力シート!BN140</f>
        <v>0</v>
      </c>
      <c r="CT33" s="307">
        <f>入力シート!BP140</f>
        <v>0</v>
      </c>
      <c r="CU33" s="307">
        <f>入力シート!BR140</f>
        <v>0</v>
      </c>
      <c r="CV33" s="307">
        <f>入力シート!BT140</f>
        <v>0</v>
      </c>
      <c r="CW33" s="307">
        <f>入力シート!BV140</f>
        <v>0</v>
      </c>
      <c r="CX33" s="307">
        <f>入力シート!BX140</f>
        <v>0</v>
      </c>
      <c r="CY33" s="307">
        <f>入力シート!BZ140</f>
        <v>0</v>
      </c>
      <c r="CZ33" s="307">
        <f>入力シート!CB140</f>
        <v>0</v>
      </c>
      <c r="DA33" s="307">
        <f>入力シート!CD140</f>
        <v>0</v>
      </c>
      <c r="DB33" s="307">
        <f>入力シート!CF140</f>
        <v>0</v>
      </c>
      <c r="DC33" s="307">
        <f>入力シート!CH140</f>
        <v>0</v>
      </c>
      <c r="DD33" s="307">
        <f>入力シート!CJ140</f>
        <v>0</v>
      </c>
      <c r="DE33" s="307">
        <f>入力シート!CL140</f>
        <v>0</v>
      </c>
      <c r="DF33" s="307">
        <f>入力シート!CN140</f>
        <v>0</v>
      </c>
      <c r="DG33" s="307">
        <f>入力シート!CP140</f>
        <v>0</v>
      </c>
      <c r="DH33" s="307">
        <f>入力シート!CR140</f>
        <v>0</v>
      </c>
      <c r="DI33" s="307">
        <f>入力シート!CT140</f>
        <v>0</v>
      </c>
      <c r="DJ33" s="307">
        <f>入力シート!CV140</f>
        <v>0</v>
      </c>
      <c r="DK33" s="307">
        <f>入力シート!CX140</f>
        <v>0</v>
      </c>
      <c r="DL33" s="307">
        <f>入力シート!CZ140</f>
        <v>0</v>
      </c>
      <c r="DM33" s="307">
        <f>入力シート!DB140</f>
        <v>0</v>
      </c>
      <c r="DN33" s="307">
        <f>入力シート!DD140</f>
        <v>0</v>
      </c>
      <c r="DO33" s="307">
        <f>入力シート!DF140</f>
        <v>0</v>
      </c>
      <c r="DP33" s="307">
        <f>入力シート!DH140</f>
        <v>0</v>
      </c>
      <c r="DQ33" s="307">
        <f>入力シート!DJ140</f>
        <v>0</v>
      </c>
      <c r="DR33" s="307">
        <f>入力シート!DL140</f>
        <v>0</v>
      </c>
      <c r="DS33" s="307">
        <f>入力シート!DN140</f>
        <v>0</v>
      </c>
      <c r="DT33" s="307">
        <f>入力シート!DP140</f>
        <v>0</v>
      </c>
      <c r="DU33" s="307">
        <f>入力シート!DR140</f>
        <v>0</v>
      </c>
      <c r="DV33" s="308">
        <f>SUM(BN33:DU33)</f>
        <v>0</v>
      </c>
      <c r="DX33" s="128"/>
    </row>
    <row r="34" spans="1:128" s="130" customFormat="1" ht="19.5" customHeight="1">
      <c r="A34" s="446"/>
      <c r="B34" s="183" t="s">
        <v>591</v>
      </c>
      <c r="C34" s="307">
        <f>入力シート!D132</f>
        <v>0</v>
      </c>
      <c r="D34" s="307">
        <f>入力シート!F132</f>
        <v>0</v>
      </c>
      <c r="E34" s="307">
        <f>入力シート!H132</f>
        <v>0</v>
      </c>
      <c r="F34" s="307">
        <f>入力シート!J132</f>
        <v>0</v>
      </c>
      <c r="G34" s="307">
        <f>入力シート!L132</f>
        <v>0</v>
      </c>
      <c r="H34" s="307">
        <f>入力シート!N132</f>
        <v>0</v>
      </c>
      <c r="I34" s="307">
        <f>入力シート!P132</f>
        <v>0</v>
      </c>
      <c r="J34" s="307">
        <f>入力シート!R132</f>
        <v>0</v>
      </c>
      <c r="K34" s="307">
        <f>入力シート!T132</f>
        <v>0</v>
      </c>
      <c r="L34" s="307">
        <f>入力シート!V132</f>
        <v>0</v>
      </c>
      <c r="M34" s="307">
        <f>入力シート!X132</f>
        <v>0</v>
      </c>
      <c r="N34" s="307">
        <f>入力シート!Z132</f>
        <v>0</v>
      </c>
      <c r="O34" s="307">
        <f>入力シート!AB132</f>
        <v>0</v>
      </c>
      <c r="P34" s="307">
        <f>入力シート!AD132</f>
        <v>0</v>
      </c>
      <c r="Q34" s="307">
        <f>入力シート!AF132</f>
        <v>0</v>
      </c>
      <c r="R34" s="307">
        <f>入力シート!AH132</f>
        <v>0</v>
      </c>
      <c r="S34" s="307">
        <f>入力シート!AJ132</f>
        <v>0</v>
      </c>
      <c r="T34" s="307">
        <f>入力シート!AL132</f>
        <v>0</v>
      </c>
      <c r="U34" s="307">
        <f>入力シート!AN132</f>
        <v>0</v>
      </c>
      <c r="V34" s="307">
        <f>入力シート!AP132</f>
        <v>0</v>
      </c>
      <c r="W34" s="307">
        <f>入力シート!AR132</f>
        <v>0</v>
      </c>
      <c r="X34" s="307">
        <f>入力シート!AT132</f>
        <v>0</v>
      </c>
      <c r="Y34" s="307">
        <f>入力シート!AV132</f>
        <v>0</v>
      </c>
      <c r="Z34" s="307">
        <f>入力シート!AX132</f>
        <v>0</v>
      </c>
      <c r="AA34" s="307">
        <f>入力シート!AZ132</f>
        <v>0</v>
      </c>
      <c r="AB34" s="307">
        <f>入力シート!BB132</f>
        <v>0</v>
      </c>
      <c r="AC34" s="307">
        <f>入力シート!BD132</f>
        <v>0</v>
      </c>
      <c r="AD34" s="307">
        <f>入力シート!BF132</f>
        <v>0</v>
      </c>
      <c r="AE34" s="307">
        <f>入力シート!BH132</f>
        <v>0</v>
      </c>
      <c r="AF34" s="307">
        <f>入力シート!BJ132</f>
        <v>0</v>
      </c>
      <c r="AG34" s="307">
        <f>入力シート!BL132</f>
        <v>0</v>
      </c>
      <c r="AH34" s="307">
        <f>入力シート!BN132</f>
        <v>0</v>
      </c>
      <c r="AI34" s="307">
        <f>入力シート!BP132</f>
        <v>0</v>
      </c>
      <c r="AJ34" s="307">
        <f>入力シート!BR132</f>
        <v>0</v>
      </c>
      <c r="AK34" s="307">
        <f>入力シート!BT132</f>
        <v>0</v>
      </c>
      <c r="AL34" s="307">
        <f>入力シート!BV132</f>
        <v>0</v>
      </c>
      <c r="AM34" s="307">
        <f>入力シート!BX132</f>
        <v>0</v>
      </c>
      <c r="AN34" s="307">
        <f>入力シート!BZ132</f>
        <v>0</v>
      </c>
      <c r="AO34" s="307">
        <f>入力シート!CB132</f>
        <v>0</v>
      </c>
      <c r="AP34" s="307">
        <f>入力シート!CD132</f>
        <v>0</v>
      </c>
      <c r="AQ34" s="307">
        <f>入力シート!CF132</f>
        <v>0</v>
      </c>
      <c r="AR34" s="307">
        <f>入力シート!CH132</f>
        <v>0</v>
      </c>
      <c r="AS34" s="307">
        <f>入力シート!CJ132</f>
        <v>0</v>
      </c>
      <c r="AT34" s="307">
        <f>入力シート!CL132</f>
        <v>0</v>
      </c>
      <c r="AU34" s="307">
        <f>入力シート!CN132</f>
        <v>0</v>
      </c>
      <c r="AV34" s="307">
        <f>入力シート!CP132</f>
        <v>0</v>
      </c>
      <c r="AW34" s="307">
        <f>入力シート!CR132</f>
        <v>0</v>
      </c>
      <c r="AX34" s="307">
        <f>入力シート!CT132</f>
        <v>0</v>
      </c>
      <c r="AY34" s="307">
        <f>入力シート!CV132</f>
        <v>0</v>
      </c>
      <c r="AZ34" s="307">
        <f>入力シート!CX132</f>
        <v>0</v>
      </c>
      <c r="BA34" s="307">
        <f>入力シート!CZ132</f>
        <v>0</v>
      </c>
      <c r="BB34" s="307">
        <f>入力シート!DB132</f>
        <v>0</v>
      </c>
      <c r="BC34" s="307">
        <f>入力シート!DD132</f>
        <v>0</v>
      </c>
      <c r="BD34" s="307">
        <f>入力シート!DF132</f>
        <v>0</v>
      </c>
      <c r="BE34" s="307">
        <f>入力シート!DH132</f>
        <v>0</v>
      </c>
      <c r="BF34" s="307">
        <f>入力シート!DJ132</f>
        <v>0</v>
      </c>
      <c r="BG34" s="307">
        <f>入力シート!DL132</f>
        <v>0</v>
      </c>
      <c r="BH34" s="307">
        <f>入力シート!DN132</f>
        <v>0</v>
      </c>
      <c r="BI34" s="307">
        <f>入力シート!DP132</f>
        <v>0</v>
      </c>
      <c r="BJ34" s="307">
        <f>入力シート!DR132</f>
        <v>0</v>
      </c>
      <c r="BK34" s="308">
        <f t="shared" si="2"/>
        <v>0</v>
      </c>
      <c r="BL34" s="449"/>
      <c r="BM34" s="183" t="s">
        <v>594</v>
      </c>
      <c r="BN34" s="307">
        <f>入力シート!D142</f>
        <v>0</v>
      </c>
      <c r="BO34" s="307">
        <f>入力シート!F142</f>
        <v>0</v>
      </c>
      <c r="BP34" s="307">
        <f>入力シート!H142</f>
        <v>0</v>
      </c>
      <c r="BQ34" s="307">
        <f>入力シート!J142</f>
        <v>0</v>
      </c>
      <c r="BR34" s="307">
        <f>入力シート!L142</f>
        <v>0</v>
      </c>
      <c r="BS34" s="307">
        <f>入力シート!N142</f>
        <v>0</v>
      </c>
      <c r="BT34" s="307">
        <f>入力シート!P142</f>
        <v>0</v>
      </c>
      <c r="BU34" s="307">
        <f>入力シート!R142</f>
        <v>0</v>
      </c>
      <c r="BV34" s="307">
        <f>入力シート!T142</f>
        <v>0</v>
      </c>
      <c r="BW34" s="307">
        <f>入力シート!V142</f>
        <v>0</v>
      </c>
      <c r="BX34" s="307">
        <f>入力シート!X142</f>
        <v>0</v>
      </c>
      <c r="BY34" s="307">
        <f>入力シート!Z142</f>
        <v>0</v>
      </c>
      <c r="BZ34" s="307">
        <f>入力シート!AB142</f>
        <v>0</v>
      </c>
      <c r="CA34" s="307">
        <f>入力シート!AD142</f>
        <v>0</v>
      </c>
      <c r="CB34" s="307">
        <f>入力シート!AF142</f>
        <v>0</v>
      </c>
      <c r="CC34" s="307">
        <f>入力シート!AH142</f>
        <v>0</v>
      </c>
      <c r="CD34" s="307">
        <f>入力シート!AJ142</f>
        <v>0</v>
      </c>
      <c r="CE34" s="307">
        <f>入力シート!AL142</f>
        <v>0</v>
      </c>
      <c r="CF34" s="307">
        <f>入力シート!AN142</f>
        <v>0</v>
      </c>
      <c r="CG34" s="307">
        <f>入力シート!AP142</f>
        <v>0</v>
      </c>
      <c r="CH34" s="307">
        <f>入力シート!AR142</f>
        <v>0</v>
      </c>
      <c r="CI34" s="307">
        <f>入力シート!AT142</f>
        <v>0</v>
      </c>
      <c r="CJ34" s="307">
        <f>入力シート!AV142</f>
        <v>0</v>
      </c>
      <c r="CK34" s="307">
        <f>入力シート!AX142</f>
        <v>0</v>
      </c>
      <c r="CL34" s="307">
        <f>入力シート!AZ142</f>
        <v>0</v>
      </c>
      <c r="CM34" s="307">
        <f>入力シート!BB142</f>
        <v>0</v>
      </c>
      <c r="CN34" s="307">
        <f>入力シート!BD142</f>
        <v>0</v>
      </c>
      <c r="CO34" s="307">
        <f>入力シート!BF142</f>
        <v>0</v>
      </c>
      <c r="CP34" s="307">
        <f>入力シート!BH142</f>
        <v>0</v>
      </c>
      <c r="CQ34" s="307">
        <f>入力シート!BJ142</f>
        <v>0</v>
      </c>
      <c r="CR34" s="307">
        <f>入力シート!BL142</f>
        <v>0</v>
      </c>
      <c r="CS34" s="307">
        <f>入力シート!BN142</f>
        <v>0</v>
      </c>
      <c r="CT34" s="307">
        <f>入力シート!BP142</f>
        <v>0</v>
      </c>
      <c r="CU34" s="307">
        <f>入力シート!BR142</f>
        <v>0</v>
      </c>
      <c r="CV34" s="307">
        <f>入力シート!BT142</f>
        <v>0</v>
      </c>
      <c r="CW34" s="307">
        <f>入力シート!BV142</f>
        <v>0</v>
      </c>
      <c r="CX34" s="307">
        <f>入力シート!BX142</f>
        <v>0</v>
      </c>
      <c r="CY34" s="307">
        <f>入力シート!BZ142</f>
        <v>0</v>
      </c>
      <c r="CZ34" s="307">
        <f>入力シート!CB142</f>
        <v>0</v>
      </c>
      <c r="DA34" s="307">
        <f>入力シート!CD142</f>
        <v>0</v>
      </c>
      <c r="DB34" s="307">
        <f>入力シート!CF142</f>
        <v>0</v>
      </c>
      <c r="DC34" s="307">
        <f>入力シート!CH142</f>
        <v>0</v>
      </c>
      <c r="DD34" s="307">
        <f>入力シート!CJ142</f>
        <v>0</v>
      </c>
      <c r="DE34" s="307">
        <f>入力シート!CL142</f>
        <v>0</v>
      </c>
      <c r="DF34" s="307">
        <f>入力シート!CN142</f>
        <v>0</v>
      </c>
      <c r="DG34" s="307">
        <f>入力シート!CP142</f>
        <v>0</v>
      </c>
      <c r="DH34" s="307">
        <f>入力シート!CR142</f>
        <v>0</v>
      </c>
      <c r="DI34" s="307">
        <f>入力シート!CT142</f>
        <v>0</v>
      </c>
      <c r="DJ34" s="307">
        <f>入力シート!CV142</f>
        <v>0</v>
      </c>
      <c r="DK34" s="307">
        <f>入力シート!CX142</f>
        <v>0</v>
      </c>
      <c r="DL34" s="307">
        <f>入力シート!CZ142</f>
        <v>0</v>
      </c>
      <c r="DM34" s="307">
        <f>入力シート!DB142</f>
        <v>0</v>
      </c>
      <c r="DN34" s="307">
        <f>入力シート!DD142</f>
        <v>0</v>
      </c>
      <c r="DO34" s="307">
        <f>入力シート!DF142</f>
        <v>0</v>
      </c>
      <c r="DP34" s="307">
        <f>入力シート!DH142</f>
        <v>0</v>
      </c>
      <c r="DQ34" s="307">
        <f>入力シート!DJ142</f>
        <v>0</v>
      </c>
      <c r="DR34" s="307">
        <f>入力シート!DL142</f>
        <v>0</v>
      </c>
      <c r="DS34" s="307">
        <f>入力シート!DN142</f>
        <v>0</v>
      </c>
      <c r="DT34" s="307">
        <f>入力シート!DP142</f>
        <v>0</v>
      </c>
      <c r="DU34" s="307">
        <f>入力シート!DR142</f>
        <v>0</v>
      </c>
      <c r="DV34" s="308">
        <f t="shared" si="1"/>
        <v>0</v>
      </c>
      <c r="DX34" s="128"/>
    </row>
    <row r="35" spans="1:128" s="130" customFormat="1" ht="19.5" customHeight="1">
      <c r="A35" s="446"/>
      <c r="B35" s="154" t="s">
        <v>250</v>
      </c>
      <c r="C35" s="292">
        <f>入力シート!D146</f>
        <v>0</v>
      </c>
      <c r="D35" s="292">
        <f>入力シート!F146</f>
        <v>0</v>
      </c>
      <c r="E35" s="292">
        <f>入力シート!H146</f>
        <v>0</v>
      </c>
      <c r="F35" s="292">
        <f>入力シート!J146</f>
        <v>0</v>
      </c>
      <c r="G35" s="292">
        <f>入力シート!L146</f>
        <v>0</v>
      </c>
      <c r="H35" s="292">
        <f>入力シート!N146</f>
        <v>0</v>
      </c>
      <c r="I35" s="292">
        <f>入力シート!P146</f>
        <v>0</v>
      </c>
      <c r="J35" s="292">
        <f>入力シート!R146</f>
        <v>0</v>
      </c>
      <c r="K35" s="292">
        <f>入力シート!T146</f>
        <v>0</v>
      </c>
      <c r="L35" s="292">
        <f>入力シート!V146</f>
        <v>0</v>
      </c>
      <c r="M35" s="292">
        <f>入力シート!X146</f>
        <v>0</v>
      </c>
      <c r="N35" s="292">
        <f>入力シート!Z146</f>
        <v>0</v>
      </c>
      <c r="O35" s="292">
        <f>入力シート!AB146</f>
        <v>0</v>
      </c>
      <c r="P35" s="292">
        <f>入力シート!AD146</f>
        <v>0</v>
      </c>
      <c r="Q35" s="292">
        <f>入力シート!AF146</f>
        <v>0</v>
      </c>
      <c r="R35" s="292">
        <f>入力シート!AH146</f>
        <v>0</v>
      </c>
      <c r="S35" s="292">
        <f>入力シート!AJ146</f>
        <v>0</v>
      </c>
      <c r="T35" s="292">
        <f>入力シート!AL146</f>
        <v>0</v>
      </c>
      <c r="U35" s="292">
        <f>入力シート!AN146</f>
        <v>0</v>
      </c>
      <c r="V35" s="292">
        <f>入力シート!AP146</f>
        <v>0</v>
      </c>
      <c r="W35" s="292">
        <f>入力シート!AR146</f>
        <v>0</v>
      </c>
      <c r="X35" s="292">
        <f>入力シート!AT146</f>
        <v>0</v>
      </c>
      <c r="Y35" s="292">
        <f>入力シート!AV146</f>
        <v>0</v>
      </c>
      <c r="Z35" s="292">
        <f>入力シート!AX146</f>
        <v>0</v>
      </c>
      <c r="AA35" s="292">
        <f>入力シート!AZ146</f>
        <v>0</v>
      </c>
      <c r="AB35" s="292">
        <f>入力シート!BB146</f>
        <v>0</v>
      </c>
      <c r="AC35" s="292">
        <f>入力シート!BD146</f>
        <v>0</v>
      </c>
      <c r="AD35" s="292">
        <f>入力シート!BF146</f>
        <v>0</v>
      </c>
      <c r="AE35" s="292">
        <f>入力シート!BH146</f>
        <v>0</v>
      </c>
      <c r="AF35" s="292">
        <f>入力シート!BJ146</f>
        <v>0</v>
      </c>
      <c r="AG35" s="292">
        <f>入力シート!BL146</f>
        <v>0</v>
      </c>
      <c r="AH35" s="292">
        <f>入力シート!BN146</f>
        <v>0</v>
      </c>
      <c r="AI35" s="292">
        <f>入力シート!BP146</f>
        <v>0</v>
      </c>
      <c r="AJ35" s="292">
        <f>入力シート!BR146</f>
        <v>0</v>
      </c>
      <c r="AK35" s="292">
        <f>入力シート!BT146</f>
        <v>0</v>
      </c>
      <c r="AL35" s="292">
        <f>入力シート!BV146</f>
        <v>0</v>
      </c>
      <c r="AM35" s="292">
        <f>入力シート!BX146</f>
        <v>0</v>
      </c>
      <c r="AN35" s="292">
        <f>入力シート!BZ146</f>
        <v>0</v>
      </c>
      <c r="AO35" s="292">
        <f>入力シート!CB146</f>
        <v>0</v>
      </c>
      <c r="AP35" s="292">
        <f>入力シート!CD146</f>
        <v>0</v>
      </c>
      <c r="AQ35" s="292">
        <f>入力シート!CF146</f>
        <v>0</v>
      </c>
      <c r="AR35" s="292">
        <f>入力シート!CH146</f>
        <v>0</v>
      </c>
      <c r="AS35" s="292">
        <f>入力シート!CJ146</f>
        <v>0</v>
      </c>
      <c r="AT35" s="292">
        <f>入力シート!CL146</f>
        <v>0</v>
      </c>
      <c r="AU35" s="292">
        <f>入力シート!CN146</f>
        <v>0</v>
      </c>
      <c r="AV35" s="292">
        <f>入力シート!CP146</f>
        <v>0</v>
      </c>
      <c r="AW35" s="292">
        <f>入力シート!CR146</f>
        <v>0</v>
      </c>
      <c r="AX35" s="292">
        <f>入力シート!CT146</f>
        <v>0</v>
      </c>
      <c r="AY35" s="292">
        <f>入力シート!CV146</f>
        <v>0</v>
      </c>
      <c r="AZ35" s="292">
        <f>入力シート!CX146</f>
        <v>0</v>
      </c>
      <c r="BA35" s="292">
        <f>入力シート!CZ146</f>
        <v>0</v>
      </c>
      <c r="BB35" s="292">
        <f>入力シート!DB146</f>
        <v>0</v>
      </c>
      <c r="BC35" s="292">
        <f>入力シート!DD146</f>
        <v>0</v>
      </c>
      <c r="BD35" s="292">
        <f>入力シート!DF146</f>
        <v>0</v>
      </c>
      <c r="BE35" s="292">
        <f>入力シート!DH146</f>
        <v>0</v>
      </c>
      <c r="BF35" s="292">
        <f>入力シート!DJ146</f>
        <v>0</v>
      </c>
      <c r="BG35" s="292">
        <f>入力シート!DL146</f>
        <v>0</v>
      </c>
      <c r="BH35" s="292">
        <f>入力シート!DN146</f>
        <v>0</v>
      </c>
      <c r="BI35" s="292">
        <f>入力シート!DP146</f>
        <v>0</v>
      </c>
      <c r="BJ35" s="292">
        <f>入力シート!DR146</f>
        <v>0</v>
      </c>
      <c r="BK35" s="293">
        <f t="shared" si="2"/>
        <v>0</v>
      </c>
      <c r="BL35" s="449"/>
      <c r="BM35" s="183" t="s">
        <v>595</v>
      </c>
      <c r="BN35" s="307">
        <f>入力シート!D144</f>
        <v>0</v>
      </c>
      <c r="BO35" s="307">
        <f>入力シート!F144</f>
        <v>0</v>
      </c>
      <c r="BP35" s="307">
        <f>入力シート!H144</f>
        <v>0</v>
      </c>
      <c r="BQ35" s="307">
        <f>入力シート!J144</f>
        <v>0</v>
      </c>
      <c r="BR35" s="307">
        <f>入力シート!L144</f>
        <v>0</v>
      </c>
      <c r="BS35" s="307">
        <f>入力シート!N144</f>
        <v>0</v>
      </c>
      <c r="BT35" s="307">
        <f>入力シート!P144</f>
        <v>0</v>
      </c>
      <c r="BU35" s="307">
        <f>入力シート!R144</f>
        <v>0</v>
      </c>
      <c r="BV35" s="307">
        <f>入力シート!T144</f>
        <v>0</v>
      </c>
      <c r="BW35" s="307">
        <f>入力シート!V144</f>
        <v>0</v>
      </c>
      <c r="BX35" s="307">
        <f>入力シート!X144</f>
        <v>0</v>
      </c>
      <c r="BY35" s="307">
        <f>入力シート!Z144</f>
        <v>0</v>
      </c>
      <c r="BZ35" s="307">
        <f>入力シート!AB144</f>
        <v>0</v>
      </c>
      <c r="CA35" s="307">
        <f>入力シート!AD144</f>
        <v>0</v>
      </c>
      <c r="CB35" s="307">
        <f>入力シート!AF144</f>
        <v>0</v>
      </c>
      <c r="CC35" s="307">
        <f>入力シート!AH144</f>
        <v>0</v>
      </c>
      <c r="CD35" s="307">
        <f>入力シート!AJ144</f>
        <v>0</v>
      </c>
      <c r="CE35" s="307">
        <f>入力シート!AL144</f>
        <v>0</v>
      </c>
      <c r="CF35" s="307">
        <f>入力シート!AN144</f>
        <v>0</v>
      </c>
      <c r="CG35" s="307">
        <f>入力シート!AP144</f>
        <v>0</v>
      </c>
      <c r="CH35" s="307">
        <f>入力シート!AR144</f>
        <v>0</v>
      </c>
      <c r="CI35" s="307">
        <f>入力シート!AT144</f>
        <v>0</v>
      </c>
      <c r="CJ35" s="307">
        <f>入力シート!AV144</f>
        <v>0</v>
      </c>
      <c r="CK35" s="307">
        <f>入力シート!AX144</f>
        <v>0</v>
      </c>
      <c r="CL35" s="307">
        <f>入力シート!AZ144</f>
        <v>0</v>
      </c>
      <c r="CM35" s="307">
        <f>入力シート!BB144</f>
        <v>0</v>
      </c>
      <c r="CN35" s="307">
        <f>入力シート!BD144</f>
        <v>0</v>
      </c>
      <c r="CO35" s="307">
        <f>入力シート!BF144</f>
        <v>0</v>
      </c>
      <c r="CP35" s="307">
        <f>入力シート!BH144</f>
        <v>0</v>
      </c>
      <c r="CQ35" s="307">
        <f>入力シート!BJ144</f>
        <v>0</v>
      </c>
      <c r="CR35" s="307">
        <f>入力シート!BL144</f>
        <v>0</v>
      </c>
      <c r="CS35" s="307">
        <f>入力シート!BN144</f>
        <v>0</v>
      </c>
      <c r="CT35" s="307">
        <f>入力シート!BP144</f>
        <v>0</v>
      </c>
      <c r="CU35" s="307">
        <f>入力シート!BR144</f>
        <v>0</v>
      </c>
      <c r="CV35" s="307">
        <f>入力シート!BT144</f>
        <v>0</v>
      </c>
      <c r="CW35" s="307">
        <f>入力シート!BV144</f>
        <v>0</v>
      </c>
      <c r="CX35" s="307">
        <f>入力シート!BX144</f>
        <v>0</v>
      </c>
      <c r="CY35" s="307">
        <f>入力シート!BZ144</f>
        <v>0</v>
      </c>
      <c r="CZ35" s="307">
        <f>入力シート!CB144</f>
        <v>0</v>
      </c>
      <c r="DA35" s="307">
        <f>入力シート!CD144</f>
        <v>0</v>
      </c>
      <c r="DB35" s="307">
        <f>入力シート!CF144</f>
        <v>0</v>
      </c>
      <c r="DC35" s="307">
        <f>入力シート!CH144</f>
        <v>0</v>
      </c>
      <c r="DD35" s="307">
        <f>入力シート!CJ144</f>
        <v>0</v>
      </c>
      <c r="DE35" s="307">
        <f>入力シート!CL144</f>
        <v>0</v>
      </c>
      <c r="DF35" s="307">
        <f>入力シート!CN144</f>
        <v>0</v>
      </c>
      <c r="DG35" s="307">
        <f>入力シート!CP144</f>
        <v>0</v>
      </c>
      <c r="DH35" s="307">
        <f>入力シート!CR144</f>
        <v>0</v>
      </c>
      <c r="DI35" s="307">
        <f>入力シート!CT144</f>
        <v>0</v>
      </c>
      <c r="DJ35" s="307">
        <f>入力シート!CV144</f>
        <v>0</v>
      </c>
      <c r="DK35" s="307">
        <f>入力シート!CX144</f>
        <v>0</v>
      </c>
      <c r="DL35" s="307">
        <f>入力シート!CZ144</f>
        <v>0</v>
      </c>
      <c r="DM35" s="307">
        <f>入力シート!DB144</f>
        <v>0</v>
      </c>
      <c r="DN35" s="307">
        <f>入力シート!DD144</f>
        <v>0</v>
      </c>
      <c r="DO35" s="307">
        <f>入力シート!DF144</f>
        <v>0</v>
      </c>
      <c r="DP35" s="307">
        <f>入力シート!DH144</f>
        <v>0</v>
      </c>
      <c r="DQ35" s="307">
        <f>入力シート!DJ144</f>
        <v>0</v>
      </c>
      <c r="DR35" s="307">
        <f>入力シート!DL144</f>
        <v>0</v>
      </c>
      <c r="DS35" s="307">
        <f>入力シート!DN144</f>
        <v>0</v>
      </c>
      <c r="DT35" s="307">
        <f>入力シート!DP144</f>
        <v>0</v>
      </c>
      <c r="DU35" s="307">
        <f>入力シート!DR144</f>
        <v>0</v>
      </c>
      <c r="DV35" s="308">
        <f t="shared" si="1"/>
        <v>0</v>
      </c>
      <c r="DX35" s="128"/>
    </row>
    <row r="36" spans="1:128" s="130" customFormat="1" ht="19.5" customHeight="1">
      <c r="A36" s="446"/>
      <c r="B36" s="183" t="s">
        <v>596</v>
      </c>
      <c r="C36" s="307">
        <f>入力シート!D148</f>
        <v>0</v>
      </c>
      <c r="D36" s="307">
        <f>入力シート!F148</f>
        <v>0</v>
      </c>
      <c r="E36" s="307">
        <f>入力シート!H148</f>
        <v>0</v>
      </c>
      <c r="F36" s="307">
        <f>入力シート!J148</f>
        <v>0</v>
      </c>
      <c r="G36" s="307">
        <f>入力シート!L148</f>
        <v>0</v>
      </c>
      <c r="H36" s="307">
        <f>入力シート!N148</f>
        <v>0</v>
      </c>
      <c r="I36" s="307">
        <f>入力シート!P148</f>
        <v>0</v>
      </c>
      <c r="J36" s="307">
        <f>入力シート!R148</f>
        <v>0</v>
      </c>
      <c r="K36" s="307">
        <f>入力シート!T148</f>
        <v>0</v>
      </c>
      <c r="L36" s="307">
        <f>入力シート!V148</f>
        <v>0</v>
      </c>
      <c r="M36" s="307">
        <f>入力シート!X148</f>
        <v>0</v>
      </c>
      <c r="N36" s="307">
        <f>入力シート!Z148</f>
        <v>0</v>
      </c>
      <c r="O36" s="307">
        <f>入力シート!AB148</f>
        <v>0</v>
      </c>
      <c r="P36" s="307">
        <f>入力シート!AD148</f>
        <v>0</v>
      </c>
      <c r="Q36" s="307">
        <f>入力シート!AF148</f>
        <v>0</v>
      </c>
      <c r="R36" s="307">
        <f>入力シート!AH148</f>
        <v>0</v>
      </c>
      <c r="S36" s="307">
        <f>入力シート!AJ148</f>
        <v>0</v>
      </c>
      <c r="T36" s="307">
        <f>入力シート!AL148</f>
        <v>0</v>
      </c>
      <c r="U36" s="307">
        <f>入力シート!AN148</f>
        <v>0</v>
      </c>
      <c r="V36" s="307">
        <f>入力シート!AP148</f>
        <v>0</v>
      </c>
      <c r="W36" s="307">
        <f>入力シート!AR148</f>
        <v>0</v>
      </c>
      <c r="X36" s="307">
        <f>入力シート!AT148</f>
        <v>0</v>
      </c>
      <c r="Y36" s="307">
        <f>入力シート!AV148</f>
        <v>0</v>
      </c>
      <c r="Z36" s="307">
        <f>入力シート!AX148</f>
        <v>0</v>
      </c>
      <c r="AA36" s="307">
        <f>入力シート!AZ148</f>
        <v>0</v>
      </c>
      <c r="AB36" s="307">
        <f>入力シート!BB148</f>
        <v>0</v>
      </c>
      <c r="AC36" s="307">
        <f>入力シート!BD148</f>
        <v>0</v>
      </c>
      <c r="AD36" s="307">
        <f>入力シート!BF148</f>
        <v>0</v>
      </c>
      <c r="AE36" s="307">
        <f>入力シート!BH148</f>
        <v>0</v>
      </c>
      <c r="AF36" s="307">
        <f>入力シート!BJ148</f>
        <v>0</v>
      </c>
      <c r="AG36" s="307">
        <f>入力シート!BL148</f>
        <v>0</v>
      </c>
      <c r="AH36" s="307">
        <f>入力シート!BN148</f>
        <v>0</v>
      </c>
      <c r="AI36" s="307">
        <f>入力シート!BP148</f>
        <v>0</v>
      </c>
      <c r="AJ36" s="307">
        <f>入力シート!BR148</f>
        <v>0</v>
      </c>
      <c r="AK36" s="307">
        <f>入力シート!BT148</f>
        <v>0</v>
      </c>
      <c r="AL36" s="307">
        <f>入力シート!BV148</f>
        <v>0</v>
      </c>
      <c r="AM36" s="307">
        <f>入力シート!BX148</f>
        <v>0</v>
      </c>
      <c r="AN36" s="307">
        <f>入力シート!BZ148</f>
        <v>0</v>
      </c>
      <c r="AO36" s="307">
        <f>入力シート!CB148</f>
        <v>0</v>
      </c>
      <c r="AP36" s="307">
        <f>入力シート!CD148</f>
        <v>0</v>
      </c>
      <c r="AQ36" s="307">
        <f>入力シート!CF148</f>
        <v>0</v>
      </c>
      <c r="AR36" s="307">
        <f>入力シート!CH148</f>
        <v>0</v>
      </c>
      <c r="AS36" s="307">
        <f>入力シート!CJ148</f>
        <v>0</v>
      </c>
      <c r="AT36" s="307">
        <f>入力シート!CL148</f>
        <v>0</v>
      </c>
      <c r="AU36" s="307">
        <f>入力シート!CN148</f>
        <v>0</v>
      </c>
      <c r="AV36" s="307">
        <f>入力シート!CP148</f>
        <v>0</v>
      </c>
      <c r="AW36" s="307">
        <f>入力シート!CR148</f>
        <v>0</v>
      </c>
      <c r="AX36" s="307">
        <f>入力シート!CT148</f>
        <v>0</v>
      </c>
      <c r="AY36" s="307">
        <f>入力シート!CV148</f>
        <v>0</v>
      </c>
      <c r="AZ36" s="307">
        <f>入力シート!CX148</f>
        <v>0</v>
      </c>
      <c r="BA36" s="307">
        <f>入力シート!CZ148</f>
        <v>0</v>
      </c>
      <c r="BB36" s="307">
        <f>入力シート!DB148</f>
        <v>0</v>
      </c>
      <c r="BC36" s="307">
        <f>入力シート!DD148</f>
        <v>0</v>
      </c>
      <c r="BD36" s="307">
        <f>入力シート!DF148</f>
        <v>0</v>
      </c>
      <c r="BE36" s="307">
        <f>入力シート!DH148</f>
        <v>0</v>
      </c>
      <c r="BF36" s="307">
        <f>入力シート!DJ148</f>
        <v>0</v>
      </c>
      <c r="BG36" s="307">
        <f>入力シート!DL148</f>
        <v>0</v>
      </c>
      <c r="BH36" s="307">
        <f>入力シート!DN148</f>
        <v>0</v>
      </c>
      <c r="BI36" s="307">
        <f>入力シート!DP148</f>
        <v>0</v>
      </c>
      <c r="BJ36" s="307">
        <f>入力シート!DR148</f>
        <v>0</v>
      </c>
      <c r="BK36" s="308">
        <f t="shared" si="2"/>
        <v>0</v>
      </c>
      <c r="BL36" s="449"/>
      <c r="BM36" s="156"/>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9"/>
      <c r="DX36" s="128"/>
    </row>
    <row r="37" spans="1:128" s="130" customFormat="1" ht="19.5" customHeight="1">
      <c r="A37" s="446"/>
      <c r="B37" s="183" t="s">
        <v>597</v>
      </c>
      <c r="C37" s="307">
        <f>入力シート!D150</f>
        <v>0</v>
      </c>
      <c r="D37" s="307">
        <f>入力シート!F150</f>
        <v>0</v>
      </c>
      <c r="E37" s="307">
        <f>入力シート!H150</f>
        <v>0</v>
      </c>
      <c r="F37" s="307">
        <f>入力シート!J150</f>
        <v>0</v>
      </c>
      <c r="G37" s="307">
        <f>入力シート!L150</f>
        <v>0</v>
      </c>
      <c r="H37" s="307">
        <f>入力シート!N150</f>
        <v>0</v>
      </c>
      <c r="I37" s="307">
        <f>入力シート!P150</f>
        <v>0</v>
      </c>
      <c r="J37" s="307">
        <f>入力シート!R150</f>
        <v>0</v>
      </c>
      <c r="K37" s="307">
        <f>入力シート!T150</f>
        <v>0</v>
      </c>
      <c r="L37" s="307">
        <f>入力シート!V150</f>
        <v>0</v>
      </c>
      <c r="M37" s="307">
        <f>入力シート!X150</f>
        <v>0</v>
      </c>
      <c r="N37" s="307">
        <f>入力シート!Z150</f>
        <v>0</v>
      </c>
      <c r="O37" s="307">
        <f>入力シート!AB150</f>
        <v>0</v>
      </c>
      <c r="P37" s="307">
        <f>入力シート!AD150</f>
        <v>0</v>
      </c>
      <c r="Q37" s="307">
        <f>入力シート!AF150</f>
        <v>0</v>
      </c>
      <c r="R37" s="307">
        <f>入力シート!AH150</f>
        <v>0</v>
      </c>
      <c r="S37" s="307">
        <f>入力シート!AJ150</f>
        <v>0</v>
      </c>
      <c r="T37" s="307">
        <f>入力シート!AL150</f>
        <v>0</v>
      </c>
      <c r="U37" s="307">
        <f>入力シート!AN150</f>
        <v>0</v>
      </c>
      <c r="V37" s="307">
        <f>入力シート!AP150</f>
        <v>0</v>
      </c>
      <c r="W37" s="307">
        <f>入力シート!AR150</f>
        <v>0</v>
      </c>
      <c r="X37" s="307">
        <f>入力シート!AT150</f>
        <v>0</v>
      </c>
      <c r="Y37" s="307">
        <f>入力シート!AV150</f>
        <v>0</v>
      </c>
      <c r="Z37" s="307">
        <f>入力シート!AX150</f>
        <v>0</v>
      </c>
      <c r="AA37" s="307">
        <f>入力シート!AZ150</f>
        <v>0</v>
      </c>
      <c r="AB37" s="307">
        <f>入力シート!BB150</f>
        <v>0</v>
      </c>
      <c r="AC37" s="307">
        <f>入力シート!BD150</f>
        <v>0</v>
      </c>
      <c r="AD37" s="307">
        <f>入力シート!BF150</f>
        <v>0</v>
      </c>
      <c r="AE37" s="307">
        <f>入力シート!BH150</f>
        <v>0</v>
      </c>
      <c r="AF37" s="307">
        <f>入力シート!BJ150</f>
        <v>0</v>
      </c>
      <c r="AG37" s="307">
        <f>入力シート!BL150</f>
        <v>0</v>
      </c>
      <c r="AH37" s="307">
        <f>入力シート!BN150</f>
        <v>0</v>
      </c>
      <c r="AI37" s="307">
        <f>入力シート!BP150</f>
        <v>0</v>
      </c>
      <c r="AJ37" s="307">
        <f>入力シート!BR150</f>
        <v>0</v>
      </c>
      <c r="AK37" s="307">
        <f>入力シート!BT150</f>
        <v>0</v>
      </c>
      <c r="AL37" s="307">
        <f>入力シート!BV150</f>
        <v>0</v>
      </c>
      <c r="AM37" s="307">
        <f>入力シート!BX150</f>
        <v>0</v>
      </c>
      <c r="AN37" s="307">
        <f>入力シート!BZ150</f>
        <v>0</v>
      </c>
      <c r="AO37" s="307">
        <f>入力シート!CB150</f>
        <v>0</v>
      </c>
      <c r="AP37" s="307">
        <f>入力シート!CD150</f>
        <v>0</v>
      </c>
      <c r="AQ37" s="307">
        <f>入力シート!CF150</f>
        <v>0</v>
      </c>
      <c r="AR37" s="307">
        <f>入力シート!CH150</f>
        <v>0</v>
      </c>
      <c r="AS37" s="307">
        <f>入力シート!CJ150</f>
        <v>0</v>
      </c>
      <c r="AT37" s="307">
        <f>入力シート!CL150</f>
        <v>0</v>
      </c>
      <c r="AU37" s="307">
        <f>入力シート!CN150</f>
        <v>0</v>
      </c>
      <c r="AV37" s="307">
        <f>入力シート!CP150</f>
        <v>0</v>
      </c>
      <c r="AW37" s="307">
        <f>入力シート!CR150</f>
        <v>0</v>
      </c>
      <c r="AX37" s="307">
        <f>入力シート!CT150</f>
        <v>0</v>
      </c>
      <c r="AY37" s="307">
        <f>入力シート!CV150</f>
        <v>0</v>
      </c>
      <c r="AZ37" s="307">
        <f>入力シート!CX150</f>
        <v>0</v>
      </c>
      <c r="BA37" s="307">
        <f>入力シート!CZ150</f>
        <v>0</v>
      </c>
      <c r="BB37" s="307">
        <f>入力シート!DB150</f>
        <v>0</v>
      </c>
      <c r="BC37" s="307">
        <f>入力シート!DD150</f>
        <v>0</v>
      </c>
      <c r="BD37" s="307">
        <f>入力シート!DF150</f>
        <v>0</v>
      </c>
      <c r="BE37" s="307">
        <f>入力シート!DH150</f>
        <v>0</v>
      </c>
      <c r="BF37" s="307">
        <f>入力シート!DJ150</f>
        <v>0</v>
      </c>
      <c r="BG37" s="307">
        <f>入力シート!DL150</f>
        <v>0</v>
      </c>
      <c r="BH37" s="307">
        <f>入力シート!DN150</f>
        <v>0</v>
      </c>
      <c r="BI37" s="307">
        <f>入力シート!DP150</f>
        <v>0</v>
      </c>
      <c r="BJ37" s="307">
        <f>入力シート!DR150</f>
        <v>0</v>
      </c>
      <c r="BK37" s="308">
        <f t="shared" si="2"/>
        <v>0</v>
      </c>
      <c r="BL37" s="449"/>
      <c r="BM37" s="172"/>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314"/>
      <c r="DX37" s="128"/>
    </row>
    <row r="38" spans="1:128" s="130" customFormat="1" ht="19.5" customHeight="1">
      <c r="A38" s="446"/>
      <c r="B38" s="154" t="s">
        <v>255</v>
      </c>
      <c r="C38" s="292">
        <f>入力シート!D155</f>
        <v>0</v>
      </c>
      <c r="D38" s="292">
        <f>入力シート!F155</f>
        <v>0</v>
      </c>
      <c r="E38" s="292">
        <f>入力シート!H155</f>
        <v>0</v>
      </c>
      <c r="F38" s="292">
        <f>入力シート!J155</f>
        <v>0</v>
      </c>
      <c r="G38" s="292">
        <f>入力シート!L155</f>
        <v>0</v>
      </c>
      <c r="H38" s="292">
        <f>入力シート!N155</f>
        <v>0</v>
      </c>
      <c r="I38" s="292">
        <f>入力シート!P155</f>
        <v>0</v>
      </c>
      <c r="J38" s="292">
        <f>入力シート!R155</f>
        <v>0</v>
      </c>
      <c r="K38" s="292">
        <f>入力シート!T155</f>
        <v>0</v>
      </c>
      <c r="L38" s="292">
        <f>入力シート!V155</f>
        <v>0</v>
      </c>
      <c r="M38" s="292">
        <f>入力シート!X155</f>
        <v>0</v>
      </c>
      <c r="N38" s="292">
        <f>入力シート!Z155</f>
        <v>0</v>
      </c>
      <c r="O38" s="292">
        <f>入力シート!AB155</f>
        <v>0</v>
      </c>
      <c r="P38" s="292">
        <f>入力シート!AD155</f>
        <v>0</v>
      </c>
      <c r="Q38" s="292">
        <f>入力シート!AF155</f>
        <v>0</v>
      </c>
      <c r="R38" s="292">
        <f>入力シート!AH155</f>
        <v>0</v>
      </c>
      <c r="S38" s="292">
        <f>入力シート!AJ155</f>
        <v>0</v>
      </c>
      <c r="T38" s="292">
        <f>入力シート!AL155</f>
        <v>0</v>
      </c>
      <c r="U38" s="292">
        <f>入力シート!AN155</f>
        <v>0</v>
      </c>
      <c r="V38" s="292">
        <f>入力シート!AP155</f>
        <v>0</v>
      </c>
      <c r="W38" s="292">
        <f>入力シート!AR155</f>
        <v>0</v>
      </c>
      <c r="X38" s="292">
        <f>入力シート!AT155</f>
        <v>0</v>
      </c>
      <c r="Y38" s="292">
        <f>入力シート!AV155</f>
        <v>0</v>
      </c>
      <c r="Z38" s="292">
        <f>入力シート!AX155</f>
        <v>0</v>
      </c>
      <c r="AA38" s="292">
        <f>入力シート!AZ155</f>
        <v>0</v>
      </c>
      <c r="AB38" s="292">
        <f>入力シート!BB155</f>
        <v>0</v>
      </c>
      <c r="AC38" s="292">
        <f>入力シート!BD155</f>
        <v>0</v>
      </c>
      <c r="AD38" s="292">
        <f>入力シート!BF155</f>
        <v>0</v>
      </c>
      <c r="AE38" s="292">
        <f>入力シート!BH155</f>
        <v>0</v>
      </c>
      <c r="AF38" s="292">
        <f>入力シート!BJ155</f>
        <v>0</v>
      </c>
      <c r="AG38" s="292">
        <f>入力シート!BL155</f>
        <v>0</v>
      </c>
      <c r="AH38" s="292">
        <f>入力シート!BN155</f>
        <v>0</v>
      </c>
      <c r="AI38" s="292">
        <f>入力シート!BP155</f>
        <v>0</v>
      </c>
      <c r="AJ38" s="292">
        <f>入力シート!BR155</f>
        <v>0</v>
      </c>
      <c r="AK38" s="292">
        <f>入力シート!BT155</f>
        <v>0</v>
      </c>
      <c r="AL38" s="292">
        <f>入力シート!BV155</f>
        <v>0</v>
      </c>
      <c r="AM38" s="292">
        <f>入力シート!BX155</f>
        <v>0</v>
      </c>
      <c r="AN38" s="292">
        <f>入力シート!BZ155</f>
        <v>0</v>
      </c>
      <c r="AO38" s="292">
        <f>入力シート!CB155</f>
        <v>0</v>
      </c>
      <c r="AP38" s="292">
        <f>入力シート!CD155</f>
        <v>0</v>
      </c>
      <c r="AQ38" s="292">
        <f>入力シート!CF155</f>
        <v>0</v>
      </c>
      <c r="AR38" s="292">
        <f>入力シート!CH155</f>
        <v>0</v>
      </c>
      <c r="AS38" s="292">
        <f>入力シート!CJ155</f>
        <v>0</v>
      </c>
      <c r="AT38" s="292">
        <f>入力シート!CL155</f>
        <v>0</v>
      </c>
      <c r="AU38" s="292">
        <f>入力シート!CN155</f>
        <v>0</v>
      </c>
      <c r="AV38" s="292">
        <f>入力シート!CP155</f>
        <v>0</v>
      </c>
      <c r="AW38" s="292">
        <f>入力シート!CR155</f>
        <v>0</v>
      </c>
      <c r="AX38" s="292">
        <f>入力シート!CT155</f>
        <v>0</v>
      </c>
      <c r="AY38" s="292">
        <f>入力シート!CV155</f>
        <v>0</v>
      </c>
      <c r="AZ38" s="292">
        <f>入力シート!CX155</f>
        <v>0</v>
      </c>
      <c r="BA38" s="292">
        <f>入力シート!CZ155</f>
        <v>0</v>
      </c>
      <c r="BB38" s="292">
        <f>入力シート!DB155</f>
        <v>0</v>
      </c>
      <c r="BC38" s="292">
        <f>入力シート!DD155</f>
        <v>0</v>
      </c>
      <c r="BD38" s="292">
        <f>入力シート!DF155</f>
        <v>0</v>
      </c>
      <c r="BE38" s="292">
        <f>入力シート!DH155</f>
        <v>0</v>
      </c>
      <c r="BF38" s="292">
        <f>入力シート!DJ155</f>
        <v>0</v>
      </c>
      <c r="BG38" s="292">
        <f>入力シート!DL155</f>
        <v>0</v>
      </c>
      <c r="BH38" s="292">
        <f>入力シート!DN155</f>
        <v>0</v>
      </c>
      <c r="BI38" s="292">
        <f>入力シート!DP155</f>
        <v>0</v>
      </c>
      <c r="BJ38" s="292">
        <f>入力シート!DR155</f>
        <v>0</v>
      </c>
      <c r="BK38" s="293">
        <f t="shared" si="2"/>
        <v>0</v>
      </c>
      <c r="BL38" s="449"/>
      <c r="BM38" s="154" t="s">
        <v>254</v>
      </c>
      <c r="BN38" s="292">
        <f>入力シート!D153</f>
        <v>0</v>
      </c>
      <c r="BO38" s="292">
        <f>入力シート!F153</f>
        <v>0</v>
      </c>
      <c r="BP38" s="292">
        <f>入力シート!H153</f>
        <v>0</v>
      </c>
      <c r="BQ38" s="292">
        <f>入力シート!J153</f>
        <v>0</v>
      </c>
      <c r="BR38" s="292">
        <f>入力シート!L153</f>
        <v>0</v>
      </c>
      <c r="BS38" s="292">
        <f>入力シート!N153</f>
        <v>0</v>
      </c>
      <c r="BT38" s="292">
        <f>入力シート!P153</f>
        <v>0</v>
      </c>
      <c r="BU38" s="292">
        <f>入力シート!R153</f>
        <v>0</v>
      </c>
      <c r="BV38" s="292">
        <f>入力シート!T153</f>
        <v>0</v>
      </c>
      <c r="BW38" s="292">
        <f>入力シート!V153</f>
        <v>0</v>
      </c>
      <c r="BX38" s="292">
        <f>入力シート!X153</f>
        <v>0</v>
      </c>
      <c r="BY38" s="292">
        <f>入力シート!Z153</f>
        <v>0</v>
      </c>
      <c r="BZ38" s="292">
        <f>入力シート!AB153</f>
        <v>0</v>
      </c>
      <c r="CA38" s="292">
        <f>入力シート!AD153</f>
        <v>0</v>
      </c>
      <c r="CB38" s="292">
        <f>入力シート!AF153</f>
        <v>0</v>
      </c>
      <c r="CC38" s="292">
        <f>入力シート!AH153</f>
        <v>0</v>
      </c>
      <c r="CD38" s="292">
        <f>入力シート!AJ153</f>
        <v>0</v>
      </c>
      <c r="CE38" s="292">
        <f>入力シート!AL153</f>
        <v>0</v>
      </c>
      <c r="CF38" s="292">
        <f>入力シート!AN153</f>
        <v>0</v>
      </c>
      <c r="CG38" s="292">
        <f>入力シート!AP153</f>
        <v>0</v>
      </c>
      <c r="CH38" s="292">
        <f>入力シート!AR153</f>
        <v>0</v>
      </c>
      <c r="CI38" s="292">
        <f>入力シート!AT153</f>
        <v>0</v>
      </c>
      <c r="CJ38" s="292">
        <f>入力シート!AV153</f>
        <v>0</v>
      </c>
      <c r="CK38" s="292">
        <f>入力シート!AX153</f>
        <v>0</v>
      </c>
      <c r="CL38" s="292">
        <f>入力シート!AZ153</f>
        <v>0</v>
      </c>
      <c r="CM38" s="292">
        <f>入力シート!BB153</f>
        <v>0</v>
      </c>
      <c r="CN38" s="292">
        <f>入力シート!BD153</f>
        <v>0</v>
      </c>
      <c r="CO38" s="292">
        <f>入力シート!BF153</f>
        <v>0</v>
      </c>
      <c r="CP38" s="292">
        <f>入力シート!BH153</f>
        <v>0</v>
      </c>
      <c r="CQ38" s="292">
        <f>入力シート!BJ153</f>
        <v>0</v>
      </c>
      <c r="CR38" s="292">
        <f>入力シート!BL153</f>
        <v>0</v>
      </c>
      <c r="CS38" s="292">
        <f>入力シート!BN153</f>
        <v>0</v>
      </c>
      <c r="CT38" s="292">
        <f>入力シート!BP153</f>
        <v>0</v>
      </c>
      <c r="CU38" s="292">
        <f>入力シート!BR153</f>
        <v>0</v>
      </c>
      <c r="CV38" s="292">
        <f>入力シート!BT153</f>
        <v>0</v>
      </c>
      <c r="CW38" s="292">
        <f>入力シート!BV153</f>
        <v>0</v>
      </c>
      <c r="CX38" s="292">
        <f>入力シート!BX153</f>
        <v>0</v>
      </c>
      <c r="CY38" s="292">
        <f>入力シート!BZ153</f>
        <v>0</v>
      </c>
      <c r="CZ38" s="292">
        <f>入力シート!CB153</f>
        <v>0</v>
      </c>
      <c r="DA38" s="292">
        <f>入力シート!CD153</f>
        <v>0</v>
      </c>
      <c r="DB38" s="292">
        <f>入力シート!CF153</f>
        <v>0</v>
      </c>
      <c r="DC38" s="292">
        <f>入力シート!CH153</f>
        <v>0</v>
      </c>
      <c r="DD38" s="292">
        <f>入力シート!CJ153</f>
        <v>0</v>
      </c>
      <c r="DE38" s="292">
        <f>入力シート!CL153</f>
        <v>0</v>
      </c>
      <c r="DF38" s="292">
        <f>入力シート!CN153</f>
        <v>0</v>
      </c>
      <c r="DG38" s="292">
        <f>入力シート!CP153</f>
        <v>0</v>
      </c>
      <c r="DH38" s="292">
        <f>入力シート!CR153</f>
        <v>0</v>
      </c>
      <c r="DI38" s="292">
        <f>入力シート!CT153</f>
        <v>0</v>
      </c>
      <c r="DJ38" s="292">
        <f>入力シート!CV153</f>
        <v>0</v>
      </c>
      <c r="DK38" s="292">
        <f>入力シート!CX153</f>
        <v>0</v>
      </c>
      <c r="DL38" s="292">
        <f>入力シート!CZ153</f>
        <v>0</v>
      </c>
      <c r="DM38" s="292">
        <f>入力シート!DB153</f>
        <v>0</v>
      </c>
      <c r="DN38" s="292">
        <f>入力シート!DD153</f>
        <v>0</v>
      </c>
      <c r="DO38" s="292">
        <f>入力シート!DF153</f>
        <v>0</v>
      </c>
      <c r="DP38" s="292">
        <f>入力シート!DH153</f>
        <v>0</v>
      </c>
      <c r="DQ38" s="292">
        <f>入力シート!DJ153</f>
        <v>0</v>
      </c>
      <c r="DR38" s="292">
        <f>入力シート!DL153</f>
        <v>0</v>
      </c>
      <c r="DS38" s="292">
        <f>入力シート!DN153</f>
        <v>0</v>
      </c>
      <c r="DT38" s="292">
        <f>入力シート!DP153</f>
        <v>0</v>
      </c>
      <c r="DU38" s="292">
        <f>入力シート!DR153</f>
        <v>0</v>
      </c>
      <c r="DV38" s="293">
        <f t="shared" si="1"/>
        <v>0</v>
      </c>
      <c r="DX38" s="128"/>
    </row>
    <row r="39" spans="1:128" s="130" customFormat="1" ht="19.5" customHeight="1">
      <c r="A39" s="446"/>
      <c r="B39" s="182" t="s">
        <v>586</v>
      </c>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1">
        <f t="shared" si="2"/>
        <v>0</v>
      </c>
      <c r="BL39" s="449"/>
      <c r="BM39" s="155"/>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315"/>
      <c r="DX39" s="128"/>
    </row>
    <row r="40" spans="1:128" s="130" customFormat="1" ht="36" customHeight="1" thickBot="1">
      <c r="A40" s="447"/>
      <c r="B40" s="184" t="s">
        <v>575</v>
      </c>
      <c r="C40" s="294">
        <f>C30+C31+C35+C38+C39</f>
        <v>0</v>
      </c>
      <c r="D40" s="294">
        <f t="shared" ref="D40:BI40" si="3">D30+D31+D35+D38+D39</f>
        <v>0</v>
      </c>
      <c r="E40" s="294">
        <f t="shared" si="3"/>
        <v>0</v>
      </c>
      <c r="F40" s="294">
        <f>F30+F31+F35+F38+F39</f>
        <v>0</v>
      </c>
      <c r="G40" s="294">
        <f t="shared" si="3"/>
        <v>0</v>
      </c>
      <c r="H40" s="294">
        <f t="shared" si="3"/>
        <v>0</v>
      </c>
      <c r="I40" s="294">
        <f t="shared" si="3"/>
        <v>0</v>
      </c>
      <c r="J40" s="294">
        <f t="shared" si="3"/>
        <v>0</v>
      </c>
      <c r="K40" s="294">
        <f t="shared" si="3"/>
        <v>0</v>
      </c>
      <c r="L40" s="294">
        <f t="shared" si="3"/>
        <v>0</v>
      </c>
      <c r="M40" s="294">
        <f t="shared" si="3"/>
        <v>0</v>
      </c>
      <c r="N40" s="294">
        <f t="shared" si="3"/>
        <v>0</v>
      </c>
      <c r="O40" s="294">
        <f t="shared" si="3"/>
        <v>0</v>
      </c>
      <c r="P40" s="294">
        <f t="shared" si="3"/>
        <v>0</v>
      </c>
      <c r="Q40" s="294">
        <f t="shared" si="3"/>
        <v>0</v>
      </c>
      <c r="R40" s="294">
        <f t="shared" si="3"/>
        <v>0</v>
      </c>
      <c r="S40" s="294">
        <f t="shared" si="3"/>
        <v>0</v>
      </c>
      <c r="T40" s="294">
        <f t="shared" si="3"/>
        <v>0</v>
      </c>
      <c r="U40" s="294">
        <f t="shared" si="3"/>
        <v>0</v>
      </c>
      <c r="V40" s="294">
        <f t="shared" si="3"/>
        <v>0</v>
      </c>
      <c r="W40" s="294">
        <f t="shared" si="3"/>
        <v>0</v>
      </c>
      <c r="X40" s="294">
        <f t="shared" si="3"/>
        <v>0</v>
      </c>
      <c r="Y40" s="294">
        <f t="shared" si="3"/>
        <v>0</v>
      </c>
      <c r="Z40" s="294">
        <f t="shared" si="3"/>
        <v>0</v>
      </c>
      <c r="AA40" s="294">
        <f t="shared" si="3"/>
        <v>0</v>
      </c>
      <c r="AB40" s="294">
        <f t="shared" si="3"/>
        <v>0</v>
      </c>
      <c r="AC40" s="294">
        <f t="shared" si="3"/>
        <v>0</v>
      </c>
      <c r="AD40" s="294">
        <f t="shared" si="3"/>
        <v>0</v>
      </c>
      <c r="AE40" s="294">
        <f t="shared" si="3"/>
        <v>0</v>
      </c>
      <c r="AF40" s="294">
        <f t="shared" si="3"/>
        <v>0</v>
      </c>
      <c r="AG40" s="294">
        <f t="shared" si="3"/>
        <v>0</v>
      </c>
      <c r="AH40" s="294">
        <f t="shared" si="3"/>
        <v>0</v>
      </c>
      <c r="AI40" s="294">
        <f t="shared" si="3"/>
        <v>0</v>
      </c>
      <c r="AJ40" s="294">
        <f t="shared" si="3"/>
        <v>0</v>
      </c>
      <c r="AK40" s="294">
        <f t="shared" si="3"/>
        <v>0</v>
      </c>
      <c r="AL40" s="294">
        <f t="shared" si="3"/>
        <v>0</v>
      </c>
      <c r="AM40" s="294">
        <f t="shared" si="3"/>
        <v>0</v>
      </c>
      <c r="AN40" s="294">
        <f t="shared" si="3"/>
        <v>0</v>
      </c>
      <c r="AO40" s="294">
        <f t="shared" si="3"/>
        <v>0</v>
      </c>
      <c r="AP40" s="294">
        <f t="shared" si="3"/>
        <v>0</v>
      </c>
      <c r="AQ40" s="294">
        <f t="shared" si="3"/>
        <v>0</v>
      </c>
      <c r="AR40" s="294">
        <f t="shared" si="3"/>
        <v>0</v>
      </c>
      <c r="AS40" s="294">
        <f t="shared" si="3"/>
        <v>0</v>
      </c>
      <c r="AT40" s="294">
        <f t="shared" si="3"/>
        <v>0</v>
      </c>
      <c r="AU40" s="294">
        <f t="shared" si="3"/>
        <v>0</v>
      </c>
      <c r="AV40" s="294">
        <f t="shared" si="3"/>
        <v>0</v>
      </c>
      <c r="AW40" s="294">
        <f t="shared" si="3"/>
        <v>0</v>
      </c>
      <c r="AX40" s="294">
        <f t="shared" si="3"/>
        <v>0</v>
      </c>
      <c r="AY40" s="294">
        <f t="shared" si="3"/>
        <v>0</v>
      </c>
      <c r="AZ40" s="294">
        <f t="shared" si="3"/>
        <v>0</v>
      </c>
      <c r="BA40" s="294">
        <f t="shared" si="3"/>
        <v>0</v>
      </c>
      <c r="BB40" s="294">
        <f t="shared" si="3"/>
        <v>0</v>
      </c>
      <c r="BC40" s="294">
        <f t="shared" si="3"/>
        <v>0</v>
      </c>
      <c r="BD40" s="294">
        <f t="shared" si="3"/>
        <v>0</v>
      </c>
      <c r="BE40" s="294">
        <f t="shared" si="3"/>
        <v>0</v>
      </c>
      <c r="BF40" s="294">
        <f t="shared" si="3"/>
        <v>0</v>
      </c>
      <c r="BG40" s="294">
        <f t="shared" si="3"/>
        <v>0</v>
      </c>
      <c r="BH40" s="294">
        <f t="shared" si="3"/>
        <v>0</v>
      </c>
      <c r="BI40" s="294">
        <f t="shared" si="3"/>
        <v>0</v>
      </c>
      <c r="BJ40" s="294">
        <f>BJ30+BJ31+BJ35+BJ38+BJ39</f>
        <v>0</v>
      </c>
      <c r="BK40" s="309">
        <f t="shared" si="2"/>
        <v>0</v>
      </c>
      <c r="BL40" s="447"/>
      <c r="BM40" s="184" t="s">
        <v>333</v>
      </c>
      <c r="BN40" s="294">
        <f>BN30+BN31+BN38</f>
        <v>0</v>
      </c>
      <c r="BO40" s="294">
        <f t="shared" ref="BO40:CR40" si="4">BO30+BO31+BO38</f>
        <v>0</v>
      </c>
      <c r="BP40" s="294">
        <f t="shared" si="4"/>
        <v>0</v>
      </c>
      <c r="BQ40" s="294">
        <f>BQ30+BQ31+BQ38</f>
        <v>0</v>
      </c>
      <c r="BR40" s="294">
        <f t="shared" si="4"/>
        <v>0</v>
      </c>
      <c r="BS40" s="294">
        <f t="shared" si="4"/>
        <v>0</v>
      </c>
      <c r="BT40" s="294">
        <f t="shared" si="4"/>
        <v>0</v>
      </c>
      <c r="BU40" s="294">
        <f t="shared" si="4"/>
        <v>0</v>
      </c>
      <c r="BV40" s="294">
        <f t="shared" si="4"/>
        <v>0</v>
      </c>
      <c r="BW40" s="294">
        <f t="shared" si="4"/>
        <v>0</v>
      </c>
      <c r="BX40" s="294">
        <f t="shared" si="4"/>
        <v>0</v>
      </c>
      <c r="BY40" s="294">
        <f t="shared" si="4"/>
        <v>0</v>
      </c>
      <c r="BZ40" s="294">
        <f t="shared" si="4"/>
        <v>0</v>
      </c>
      <c r="CA40" s="294">
        <f t="shared" si="4"/>
        <v>0</v>
      </c>
      <c r="CB40" s="294">
        <f t="shared" si="4"/>
        <v>0</v>
      </c>
      <c r="CC40" s="294">
        <f t="shared" si="4"/>
        <v>0</v>
      </c>
      <c r="CD40" s="294">
        <f t="shared" si="4"/>
        <v>0</v>
      </c>
      <c r="CE40" s="294">
        <f t="shared" si="4"/>
        <v>0</v>
      </c>
      <c r="CF40" s="294">
        <f t="shared" si="4"/>
        <v>0</v>
      </c>
      <c r="CG40" s="294">
        <f t="shared" si="4"/>
        <v>0</v>
      </c>
      <c r="CH40" s="294">
        <f t="shared" si="4"/>
        <v>0</v>
      </c>
      <c r="CI40" s="294">
        <f t="shared" si="4"/>
        <v>0</v>
      </c>
      <c r="CJ40" s="294">
        <f t="shared" si="4"/>
        <v>0</v>
      </c>
      <c r="CK40" s="294">
        <f t="shared" si="4"/>
        <v>0</v>
      </c>
      <c r="CL40" s="294">
        <f t="shared" si="4"/>
        <v>0</v>
      </c>
      <c r="CM40" s="294">
        <f t="shared" si="4"/>
        <v>0</v>
      </c>
      <c r="CN40" s="294">
        <f t="shared" si="4"/>
        <v>0</v>
      </c>
      <c r="CO40" s="294">
        <f t="shared" si="4"/>
        <v>0</v>
      </c>
      <c r="CP40" s="294">
        <f t="shared" si="4"/>
        <v>0</v>
      </c>
      <c r="CQ40" s="294">
        <f t="shared" si="4"/>
        <v>0</v>
      </c>
      <c r="CR40" s="294">
        <f t="shared" si="4"/>
        <v>0</v>
      </c>
      <c r="CS40" s="294">
        <f>CS30+CS31+CS38</f>
        <v>0</v>
      </c>
      <c r="CT40" s="294">
        <f t="shared" ref="CT40:DU40" si="5">CT30+CT31+CT38</f>
        <v>0</v>
      </c>
      <c r="CU40" s="294">
        <f t="shared" si="5"/>
        <v>0</v>
      </c>
      <c r="CV40" s="294">
        <f t="shared" si="5"/>
        <v>0</v>
      </c>
      <c r="CW40" s="294">
        <f t="shared" si="5"/>
        <v>0</v>
      </c>
      <c r="CX40" s="294">
        <f t="shared" si="5"/>
        <v>0</v>
      </c>
      <c r="CY40" s="294">
        <f t="shared" si="5"/>
        <v>0</v>
      </c>
      <c r="CZ40" s="294">
        <f t="shared" si="5"/>
        <v>0</v>
      </c>
      <c r="DA40" s="294">
        <f t="shared" si="5"/>
        <v>0</v>
      </c>
      <c r="DB40" s="294">
        <f t="shared" si="5"/>
        <v>0</v>
      </c>
      <c r="DC40" s="294">
        <f t="shared" si="5"/>
        <v>0</v>
      </c>
      <c r="DD40" s="294">
        <f t="shared" si="5"/>
        <v>0</v>
      </c>
      <c r="DE40" s="294">
        <f t="shared" si="5"/>
        <v>0</v>
      </c>
      <c r="DF40" s="294">
        <f t="shared" si="5"/>
        <v>0</v>
      </c>
      <c r="DG40" s="294">
        <f t="shared" si="5"/>
        <v>0</v>
      </c>
      <c r="DH40" s="294">
        <f t="shared" si="5"/>
        <v>0</v>
      </c>
      <c r="DI40" s="294">
        <f t="shared" si="5"/>
        <v>0</v>
      </c>
      <c r="DJ40" s="294">
        <f t="shared" si="5"/>
        <v>0</v>
      </c>
      <c r="DK40" s="294">
        <f t="shared" si="5"/>
        <v>0</v>
      </c>
      <c r="DL40" s="294">
        <f t="shared" si="5"/>
        <v>0</v>
      </c>
      <c r="DM40" s="294">
        <f t="shared" si="5"/>
        <v>0</v>
      </c>
      <c r="DN40" s="294">
        <f t="shared" si="5"/>
        <v>0</v>
      </c>
      <c r="DO40" s="294">
        <f t="shared" si="5"/>
        <v>0</v>
      </c>
      <c r="DP40" s="294">
        <f t="shared" si="5"/>
        <v>0</v>
      </c>
      <c r="DQ40" s="294">
        <f t="shared" si="5"/>
        <v>0</v>
      </c>
      <c r="DR40" s="294">
        <f t="shared" si="5"/>
        <v>0</v>
      </c>
      <c r="DS40" s="294">
        <f t="shared" si="5"/>
        <v>0</v>
      </c>
      <c r="DT40" s="294">
        <f t="shared" si="5"/>
        <v>0</v>
      </c>
      <c r="DU40" s="294">
        <f t="shared" si="5"/>
        <v>0</v>
      </c>
      <c r="DV40" s="309">
        <f>SUM(BN40:DU40)</f>
        <v>0</v>
      </c>
      <c r="DW40" s="181" t="s">
        <v>584</v>
      </c>
      <c r="DX40" s="128">
        <f>BK40-DV40</f>
        <v>0</v>
      </c>
    </row>
    <row r="42" spans="1:128">
      <c r="A42" s="126" t="s">
        <v>563</v>
      </c>
    </row>
    <row r="43" spans="1:128">
      <c r="A43" s="126" t="s">
        <v>564</v>
      </c>
    </row>
    <row r="44" spans="1:128">
      <c r="A44" s="126" t="s">
        <v>565</v>
      </c>
    </row>
    <row r="45" spans="1:128">
      <c r="A45" s="126" t="s">
        <v>566</v>
      </c>
    </row>
    <row r="46" spans="1:128">
      <c r="A46" s="126" t="s">
        <v>567</v>
      </c>
    </row>
    <row r="47" spans="1:128">
      <c r="A47" s="126" t="s">
        <v>568</v>
      </c>
    </row>
  </sheetData>
  <sheetProtection algorithmName="SHA-512" hashValue="Z+5f+1+DkhClPxOIWedCPFTYvk7kp6NkXhTQALuXKLYrQKJhBFWO7QISrIvmIxo2Q9bygKiaM4O2eJ3m89HWBA==" saltValue="/tyx3yxJcHgdMxZKRQJ1QQ==" spinCount="100000" sheet="1" objects="1" scenarios="1" formatColumns="0"/>
  <mergeCells count="12">
    <mergeCell ref="A30:A40"/>
    <mergeCell ref="BL30:BL40"/>
    <mergeCell ref="BL10:BL29"/>
    <mergeCell ref="BK6:BK8"/>
    <mergeCell ref="A10:A29"/>
    <mergeCell ref="DV6:DV8"/>
    <mergeCell ref="A7:B7"/>
    <mergeCell ref="A8:B8"/>
    <mergeCell ref="A6:B6"/>
    <mergeCell ref="BL6:BM6"/>
    <mergeCell ref="BL7:BM7"/>
    <mergeCell ref="BL8:BM8"/>
  </mergeCells>
  <phoneticPr fontId="5"/>
  <pageMargins left="0.7" right="0.7" top="0.75" bottom="0.75" header="0.3" footer="0.3"/>
  <pageSetup paperSize="9" scale="44"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7F2C-0C50-445F-8042-2ABCBE84C417}">
  <sheetPr codeName="Sheet1">
    <tabColor theme="5" tint="0.79998168889431442"/>
    <pageSetUpPr fitToPage="1"/>
  </sheetPr>
  <dimension ref="A1:I33"/>
  <sheetViews>
    <sheetView view="pageBreakPreview" zoomScaleNormal="100" zoomScaleSheetLayoutView="100" workbookViewId="0">
      <selection activeCell="H7" sqref="H7"/>
    </sheetView>
  </sheetViews>
  <sheetFormatPr defaultRowHeight="18.75"/>
  <cols>
    <col min="1" max="1" width="3" customWidth="1"/>
    <col min="2" max="2" width="3.5" customWidth="1"/>
    <col min="3" max="3" width="6.75" customWidth="1"/>
    <col min="4" max="4" width="15.375" customWidth="1"/>
    <col min="5" max="5" width="3.625" customWidth="1"/>
    <col min="6" max="6" width="7.125" customWidth="1"/>
    <col min="7" max="7" width="10.75" customWidth="1"/>
    <col min="8" max="8" width="29.125" customWidth="1"/>
  </cols>
  <sheetData>
    <row r="1" spans="1:9" ht="15.6" customHeight="1">
      <c r="A1" s="13" t="s">
        <v>53</v>
      </c>
      <c r="B1" s="13"/>
      <c r="C1" s="13"/>
      <c r="D1" s="13"/>
      <c r="E1" s="13"/>
      <c r="F1" s="13"/>
      <c r="G1" s="13"/>
      <c r="H1" s="13"/>
    </row>
    <row r="2" spans="1:9" ht="15" customHeight="1">
      <c r="A2" s="457" t="s">
        <v>54</v>
      </c>
      <c r="B2" s="457"/>
      <c r="C2" s="457"/>
      <c r="D2" s="457"/>
      <c r="E2" s="457"/>
      <c r="F2" s="457"/>
      <c r="G2" s="457"/>
      <c r="H2" s="457"/>
    </row>
    <row r="3" spans="1:9" ht="15" customHeight="1">
      <c r="A3" s="13"/>
      <c r="B3" s="13"/>
      <c r="C3" s="13"/>
      <c r="D3" s="13"/>
      <c r="E3" s="13"/>
      <c r="F3" s="13"/>
      <c r="G3" s="13"/>
      <c r="H3" s="349"/>
    </row>
    <row r="4" spans="1:9" ht="15" customHeight="1">
      <c r="A4" s="13"/>
      <c r="B4" s="13"/>
      <c r="C4" s="13"/>
      <c r="D4" s="13"/>
      <c r="E4" s="13"/>
      <c r="F4" s="13"/>
      <c r="G4" s="13"/>
      <c r="H4" s="13"/>
    </row>
    <row r="5" spans="1:9" ht="15" customHeight="1">
      <c r="A5" s="458" t="s">
        <v>55</v>
      </c>
      <c r="B5" s="458"/>
      <c r="C5" s="458"/>
      <c r="D5" s="458"/>
      <c r="E5" s="458"/>
      <c r="F5" s="458"/>
      <c r="G5" s="13"/>
      <c r="H5" s="13"/>
    </row>
    <row r="6" spans="1:9" ht="15" customHeight="1">
      <c r="A6" s="13"/>
      <c r="B6" s="13"/>
      <c r="C6" s="13"/>
      <c r="D6" s="13"/>
      <c r="E6" s="13"/>
      <c r="F6" s="13"/>
      <c r="G6" s="13" t="s">
        <v>56</v>
      </c>
      <c r="H6" s="34" t="str">
        <f>名称一覧!T7&amp;名称一覧!U7&amp;"号"</f>
        <v>互第号</v>
      </c>
      <c r="I6" s="37"/>
    </row>
    <row r="7" spans="1:9" ht="15" customHeight="1">
      <c r="A7" s="13"/>
      <c r="B7" s="13"/>
      <c r="C7" s="13"/>
      <c r="D7" s="13"/>
      <c r="E7" s="13"/>
      <c r="F7" s="13"/>
      <c r="G7" s="13" t="s">
        <v>57</v>
      </c>
      <c r="H7" s="351"/>
    </row>
    <row r="8" spans="1:9" ht="15" customHeight="1">
      <c r="A8" s="13"/>
      <c r="B8" s="13"/>
      <c r="C8" s="13"/>
      <c r="D8" s="13"/>
      <c r="E8" s="13"/>
      <c r="F8" s="13"/>
      <c r="G8" s="13" t="s">
        <v>58</v>
      </c>
      <c r="H8" s="178">
        <f>名称一覧!F10</f>
        <v>0</v>
      </c>
    </row>
    <row r="9" spans="1:9" ht="15" customHeight="1">
      <c r="A9" s="13"/>
      <c r="B9" s="13"/>
      <c r="C9" s="13"/>
      <c r="D9" s="13"/>
      <c r="E9" s="13"/>
      <c r="F9" s="13"/>
      <c r="G9" s="13" t="s">
        <v>59</v>
      </c>
      <c r="H9" s="350"/>
    </row>
    <row r="10" spans="1:9" ht="15" customHeight="1">
      <c r="A10" s="13" t="s">
        <v>60</v>
      </c>
      <c r="B10" s="351"/>
      <c r="C10" s="13" t="s">
        <v>61</v>
      </c>
      <c r="D10" s="348" t="e">
        <f>EDATE(F10,-12)+1</f>
        <v>#NUM!</v>
      </c>
      <c r="E10" s="26" t="s">
        <v>62</v>
      </c>
      <c r="F10" s="459">
        <f>EOMONTH(名称一覧!Y10,0)</f>
        <v>31</v>
      </c>
      <c r="G10" s="459"/>
      <c r="H10" s="14" t="s">
        <v>63</v>
      </c>
    </row>
    <row r="11" spans="1:9" ht="30.6" customHeight="1">
      <c r="A11" s="456" t="s">
        <v>64</v>
      </c>
      <c r="B11" s="456"/>
      <c r="C11" s="456"/>
      <c r="D11" s="456"/>
      <c r="E11" s="456"/>
      <c r="F11" s="456"/>
      <c r="G11" s="456"/>
      <c r="H11" s="456"/>
    </row>
    <row r="12" spans="1:9" ht="15" customHeight="1">
      <c r="A12" s="457" t="s">
        <v>65</v>
      </c>
      <c r="B12" s="457"/>
      <c r="C12" s="457"/>
      <c r="D12" s="457"/>
      <c r="E12" s="457"/>
      <c r="F12" s="457"/>
      <c r="G12" s="457"/>
      <c r="H12" s="457"/>
    </row>
    <row r="13" spans="1:9" ht="30" customHeight="1">
      <c r="A13" s="27" t="s">
        <v>66</v>
      </c>
      <c r="B13" s="456" t="s">
        <v>67</v>
      </c>
      <c r="C13" s="456"/>
      <c r="D13" s="456"/>
      <c r="E13" s="456"/>
      <c r="F13" s="456"/>
      <c r="G13" s="456"/>
      <c r="H13" s="456"/>
    </row>
    <row r="14" spans="1:9" ht="15" customHeight="1">
      <c r="A14" s="15"/>
      <c r="B14" s="25" t="s">
        <v>68</v>
      </c>
      <c r="C14" s="24" t="s">
        <v>69</v>
      </c>
      <c r="D14" s="24"/>
      <c r="E14" s="24"/>
      <c r="F14" s="24"/>
      <c r="G14" s="24"/>
      <c r="H14" s="24"/>
    </row>
    <row r="15" spans="1:9" ht="15" customHeight="1">
      <c r="A15" s="15"/>
      <c r="B15" s="25" t="s">
        <v>70</v>
      </c>
      <c r="C15" s="24" t="s">
        <v>71</v>
      </c>
      <c r="D15" s="24"/>
      <c r="E15" s="24"/>
      <c r="F15" s="24"/>
      <c r="G15" s="24"/>
      <c r="H15" s="24"/>
    </row>
    <row r="16" spans="1:9" ht="15" customHeight="1">
      <c r="A16" s="15"/>
      <c r="B16" s="25" t="s">
        <v>72</v>
      </c>
      <c r="C16" s="24" t="s">
        <v>73</v>
      </c>
      <c r="D16" s="24"/>
      <c r="E16" s="24"/>
      <c r="F16" s="24"/>
      <c r="G16" s="24"/>
      <c r="H16" s="24"/>
    </row>
    <row r="17" spans="1:8" ht="15" customHeight="1">
      <c r="A17" s="15"/>
      <c r="B17" s="25" t="s">
        <v>74</v>
      </c>
      <c r="C17" s="24" t="s">
        <v>75</v>
      </c>
      <c r="D17" s="24"/>
      <c r="E17" s="24"/>
      <c r="F17" s="24"/>
      <c r="G17" s="24"/>
      <c r="H17" s="24"/>
    </row>
    <row r="18" spans="1:8" ht="15" customHeight="1">
      <c r="A18" s="15"/>
      <c r="B18" s="25" t="s">
        <v>76</v>
      </c>
      <c r="C18" s="24" t="s">
        <v>77</v>
      </c>
      <c r="D18" s="24"/>
      <c r="E18" s="24"/>
      <c r="F18" s="24"/>
      <c r="G18" s="24"/>
      <c r="H18" s="24"/>
    </row>
    <row r="19" spans="1:8" ht="15.6" customHeight="1">
      <c r="A19" s="15"/>
      <c r="B19" s="25" t="s">
        <v>78</v>
      </c>
      <c r="C19" s="24" t="s">
        <v>79</v>
      </c>
      <c r="D19" s="24"/>
      <c r="E19" s="24"/>
      <c r="F19" s="24"/>
      <c r="G19" s="24"/>
      <c r="H19" s="24"/>
    </row>
    <row r="20" spans="1:8" ht="15" customHeight="1">
      <c r="A20" s="27" t="s">
        <v>80</v>
      </c>
      <c r="B20" s="24" t="s">
        <v>81</v>
      </c>
      <c r="C20" s="24"/>
      <c r="D20" s="24"/>
      <c r="E20" s="24"/>
      <c r="F20" s="24"/>
      <c r="G20" s="24"/>
      <c r="H20" s="24"/>
    </row>
    <row r="21" spans="1:8" ht="15" customHeight="1">
      <c r="A21" s="15"/>
      <c r="B21" s="25" t="s">
        <v>68</v>
      </c>
      <c r="C21" s="24" t="s">
        <v>69</v>
      </c>
      <c r="D21" s="24"/>
      <c r="E21" s="24"/>
      <c r="F21" s="24"/>
      <c r="G21" s="24"/>
      <c r="H21" s="24"/>
    </row>
    <row r="22" spans="1:8" ht="15" customHeight="1">
      <c r="A22" s="15"/>
      <c r="B22" s="25" t="s">
        <v>70</v>
      </c>
      <c r="C22" s="24" t="s">
        <v>71</v>
      </c>
      <c r="D22" s="24"/>
      <c r="E22" s="24"/>
      <c r="F22" s="24"/>
      <c r="G22" s="24"/>
      <c r="H22" s="24"/>
    </row>
    <row r="23" spans="1:8" ht="15" customHeight="1">
      <c r="A23" s="15"/>
      <c r="B23" s="25" t="s">
        <v>72</v>
      </c>
      <c r="C23" s="24" t="s">
        <v>73</v>
      </c>
      <c r="D23" s="24"/>
      <c r="E23" s="24"/>
      <c r="F23" s="24"/>
      <c r="G23" s="24"/>
      <c r="H23" s="24"/>
    </row>
    <row r="24" spans="1:8" ht="15" customHeight="1">
      <c r="A24" s="15"/>
      <c r="B24" s="25" t="s">
        <v>74</v>
      </c>
      <c r="C24" s="24" t="s">
        <v>75</v>
      </c>
      <c r="D24" s="24"/>
      <c r="E24" s="24"/>
      <c r="F24" s="24"/>
      <c r="G24" s="24"/>
      <c r="H24" s="24"/>
    </row>
    <row r="25" spans="1:8" ht="15" customHeight="1">
      <c r="A25" s="27" t="s">
        <v>82</v>
      </c>
      <c r="B25" s="24" t="s">
        <v>83</v>
      </c>
      <c r="C25" s="24"/>
      <c r="D25" s="24"/>
      <c r="E25" s="24"/>
      <c r="F25" s="24"/>
      <c r="G25" s="24"/>
      <c r="H25" s="24"/>
    </row>
    <row r="26" spans="1:8" ht="15" customHeight="1">
      <c r="A26" s="15"/>
      <c r="B26" s="25" t="s">
        <v>68</v>
      </c>
      <c r="C26" s="24" t="s">
        <v>69</v>
      </c>
      <c r="D26" s="24"/>
      <c r="E26" s="24"/>
      <c r="F26" s="24"/>
      <c r="G26" s="24"/>
      <c r="H26" s="24"/>
    </row>
    <row r="27" spans="1:8" ht="15" customHeight="1">
      <c r="A27" s="15"/>
      <c r="B27" s="25" t="s">
        <v>70</v>
      </c>
      <c r="C27" s="24" t="s">
        <v>71</v>
      </c>
      <c r="D27" s="24"/>
      <c r="E27" s="24"/>
      <c r="F27" s="24"/>
      <c r="G27" s="24"/>
      <c r="H27" s="24"/>
    </row>
    <row r="28" spans="1:8" ht="15" customHeight="1">
      <c r="A28" s="15"/>
      <c r="B28" s="25" t="s">
        <v>72</v>
      </c>
      <c r="C28" s="24" t="s">
        <v>73</v>
      </c>
      <c r="D28" s="24"/>
      <c r="E28" s="24"/>
      <c r="F28" s="24"/>
      <c r="G28" s="24"/>
      <c r="H28" s="24"/>
    </row>
    <row r="29" spans="1:8" ht="15" customHeight="1">
      <c r="A29" s="15"/>
      <c r="B29" s="25" t="s">
        <v>74</v>
      </c>
      <c r="C29" s="24" t="s">
        <v>75</v>
      </c>
      <c r="D29" s="24"/>
      <c r="E29" s="24"/>
      <c r="F29" s="24"/>
      <c r="G29" s="24"/>
      <c r="H29" s="24"/>
    </row>
    <row r="30" spans="1:8" ht="14.45" customHeight="1">
      <c r="A30" s="24" t="s">
        <v>84</v>
      </c>
      <c r="B30" s="24"/>
      <c r="C30" s="24"/>
      <c r="D30" s="24"/>
      <c r="E30" s="24"/>
      <c r="F30" s="24"/>
      <c r="G30" s="24"/>
      <c r="H30" s="24"/>
    </row>
    <row r="31" spans="1:8" ht="15" customHeight="1">
      <c r="A31" s="27" t="s">
        <v>66</v>
      </c>
      <c r="B31" s="24" t="s">
        <v>85</v>
      </c>
      <c r="C31" s="24"/>
      <c r="D31" s="24"/>
      <c r="E31" s="24"/>
      <c r="F31" s="24"/>
      <c r="G31" s="24"/>
      <c r="H31" s="24"/>
    </row>
    <row r="32" spans="1:8" ht="15" customHeight="1">
      <c r="A32" s="27" t="s">
        <v>80</v>
      </c>
      <c r="B32" s="24" t="s">
        <v>86</v>
      </c>
      <c r="C32" s="24"/>
      <c r="D32" s="24"/>
      <c r="E32" s="24"/>
      <c r="F32" s="24"/>
      <c r="G32" s="24"/>
      <c r="H32" s="24"/>
    </row>
    <row r="33" spans="1:8" ht="50.45" customHeight="1">
      <c r="A33" s="27" t="s">
        <v>82</v>
      </c>
      <c r="B33" s="456" t="s">
        <v>87</v>
      </c>
      <c r="C33" s="456"/>
      <c r="D33" s="456"/>
      <c r="E33" s="456"/>
      <c r="F33" s="456"/>
      <c r="G33" s="456"/>
      <c r="H33" s="456"/>
    </row>
  </sheetData>
  <sheetProtection algorithmName="SHA-512" hashValue="MOBO7b2ZPG9+1CTb/KyV43l9+jK88ReQjFAW8iRXgQjzoXfP4VuFRSDwBfOnN/ThY43YsM541bA9DSFifF2Gow==" saltValue="JI1EYvrKmr2GNCj664hXBw==" spinCount="100000" sheet="1" objects="1" scenarios="1"/>
  <mergeCells count="7">
    <mergeCell ref="B33:H33"/>
    <mergeCell ref="A2:H2"/>
    <mergeCell ref="A5:F5"/>
    <mergeCell ref="F10:G10"/>
    <mergeCell ref="A11:H11"/>
    <mergeCell ref="A12:H12"/>
    <mergeCell ref="B13:H13"/>
  </mergeCells>
  <phoneticPr fontId="5"/>
  <dataValidations count="2">
    <dataValidation type="date" allowBlank="1" showInputMessage="1" showErrorMessage="1" prompt="月末ではない場合はシート保護解除（パスワード「9999」）してからYYYY/MM/DDで入力してください。" sqref="F10:G10" xr:uid="{63B1B3FB-8186-43FE-9CE1-282B1C29ECDE}">
      <formula1>1</formula1>
      <formula2>146463</formula2>
    </dataValidation>
    <dataValidation type="date" allowBlank="1" showInputMessage="1" showErrorMessage="1" prompt="月初ではない場合はシート保護解除（パスワード「9999」）してからYYYY/MM/DDで入力してください。" sqref="D10" xr:uid="{6F094D76-2DA0-418D-BF76-C3768F329D41}">
      <formula1>1</formula1>
      <formula2>146463</formula2>
    </dataValidation>
  </dataValidations>
  <printOptions horizontalCentered="1"/>
  <pageMargins left="0.23622047244094491" right="0.23622047244094491" top="0.15812499999999999" bottom="0.74803149606299213" header="0.31496062992125984" footer="0.31496062992125984"/>
  <pageSetup paperSize="9" firstPageNumber="0" fitToHeight="0" orientation="portrait" useFirstPageNumber="1"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0ADC-F99C-4375-A396-66DC00691274}">
  <sheetPr codeName="Sheet3">
    <tabColor theme="5" tint="0.79998168889431442"/>
  </sheetPr>
  <dimension ref="A1:J129"/>
  <sheetViews>
    <sheetView view="pageBreakPreview" zoomScaleNormal="100" zoomScaleSheetLayoutView="100" workbookViewId="0">
      <selection activeCell="D4" sqref="D4:E4"/>
    </sheetView>
  </sheetViews>
  <sheetFormatPr defaultColWidth="8.25" defaultRowHeight="18.75"/>
  <cols>
    <col min="1" max="2" width="3.875" style="199" customWidth="1"/>
    <col min="3" max="3" width="3.75" style="199" customWidth="1"/>
    <col min="4" max="4" width="1.75" style="199" customWidth="1"/>
    <col min="5" max="5" width="47.25" style="199" customWidth="1"/>
    <col min="6" max="7" width="17.875" style="199" customWidth="1"/>
    <col min="8" max="8" width="9.75" style="199" bestFit="1" customWidth="1"/>
    <col min="9" max="9" width="9.75" style="235" bestFit="1" customWidth="1"/>
    <col min="10" max="16384" width="8.25" style="199"/>
  </cols>
  <sheetData>
    <row r="1" spans="1:9" ht="15" customHeight="1">
      <c r="A1" s="472" t="s">
        <v>334</v>
      </c>
      <c r="B1" s="472"/>
      <c r="C1" s="472"/>
      <c r="D1" s="472"/>
      <c r="E1" s="472"/>
      <c r="F1" s="346"/>
      <c r="G1" s="346"/>
      <c r="H1" s="113"/>
      <c r="I1" s="233"/>
    </row>
    <row r="2" spans="1:9" ht="15" customHeight="1">
      <c r="A2" s="482" t="s">
        <v>335</v>
      </c>
      <c r="B2" s="482"/>
      <c r="C2" s="482"/>
      <c r="D2" s="482"/>
      <c r="E2" s="482"/>
      <c r="F2" s="482"/>
      <c r="G2" s="482"/>
      <c r="H2" s="113"/>
      <c r="I2" s="233"/>
    </row>
    <row r="3" spans="1:9" ht="15" customHeight="1">
      <c r="A3" s="476" t="s">
        <v>336</v>
      </c>
      <c r="B3" s="477"/>
      <c r="C3" s="478"/>
      <c r="D3" s="479">
        <f>名称一覧!F10</f>
        <v>0</v>
      </c>
      <c r="E3" s="479"/>
      <c r="F3" s="388"/>
      <c r="G3" s="254"/>
      <c r="H3" s="113"/>
      <c r="I3" s="233"/>
    </row>
    <row r="4" spans="1:9" ht="15" customHeight="1">
      <c r="A4" s="476" t="s">
        <v>337</v>
      </c>
      <c r="B4" s="477"/>
      <c r="C4" s="478"/>
      <c r="D4" s="479" t="s">
        <v>338</v>
      </c>
      <c r="E4" s="479"/>
      <c r="F4" s="254"/>
      <c r="G4" s="254"/>
      <c r="H4" s="113"/>
      <c r="I4" s="233"/>
    </row>
    <row r="5" spans="1:9" ht="15" customHeight="1">
      <c r="A5" s="483" t="s">
        <v>339</v>
      </c>
      <c r="B5" s="483"/>
      <c r="C5" s="483"/>
      <c r="D5" s="483"/>
      <c r="E5" s="483"/>
      <c r="F5" s="483"/>
      <c r="G5" s="483"/>
      <c r="H5" s="113"/>
      <c r="I5" s="233"/>
    </row>
    <row r="6" spans="1:9" ht="15" customHeight="1">
      <c r="A6" s="485" t="s">
        <v>340</v>
      </c>
      <c r="B6" s="486"/>
      <c r="C6" s="486"/>
      <c r="D6" s="486"/>
      <c r="E6" s="486"/>
      <c r="F6" s="486"/>
      <c r="G6" s="487"/>
      <c r="H6" s="113"/>
      <c r="I6" s="233"/>
    </row>
    <row r="7" spans="1:9" ht="15" customHeight="1">
      <c r="A7" s="205" t="s">
        <v>341</v>
      </c>
      <c r="B7" s="206"/>
      <c r="C7" s="206"/>
      <c r="D7" s="206"/>
      <c r="E7" s="252">
        <f>名称一覧!Y10</f>
        <v>0</v>
      </c>
      <c r="F7" s="340" t="s">
        <v>342</v>
      </c>
      <c r="G7" s="223">
        <f>名称一覧!Z10</f>
        <v>0</v>
      </c>
      <c r="H7" s="113"/>
      <c r="I7" s="233"/>
    </row>
    <row r="8" spans="1:9" ht="15" customHeight="1">
      <c r="A8" s="480"/>
      <c r="B8" s="475"/>
      <c r="C8" s="475"/>
      <c r="D8" s="475"/>
      <c r="E8" s="481"/>
      <c r="F8" s="224" t="s">
        <v>343</v>
      </c>
      <c r="G8" s="225" t="s">
        <v>344</v>
      </c>
      <c r="H8" s="231" t="s">
        <v>345</v>
      </c>
      <c r="I8" s="236" t="s">
        <v>345</v>
      </c>
    </row>
    <row r="9" spans="1:9" ht="15" customHeight="1">
      <c r="A9" s="462" t="s">
        <v>346</v>
      </c>
      <c r="B9" s="463"/>
      <c r="C9" s="209">
        <v>1</v>
      </c>
      <c r="D9" s="213" t="s">
        <v>347</v>
      </c>
      <c r="E9" s="209" t="s">
        <v>348</v>
      </c>
      <c r="F9" s="238">
        <f>ROUND(H9,0)</f>
        <v>0</v>
      </c>
      <c r="G9" s="389" t="str">
        <f>IF(I9="","",ROUND(I9,0))</f>
        <v/>
      </c>
      <c r="H9" s="232">
        <f>入力シート!D7</f>
        <v>0</v>
      </c>
      <c r="I9" s="234" t="str">
        <f>入力シート!E7&amp;""</f>
        <v/>
      </c>
    </row>
    <row r="10" spans="1:9" ht="15" customHeight="1">
      <c r="A10" s="464"/>
      <c r="B10" s="465"/>
      <c r="C10" s="206">
        <v>2</v>
      </c>
      <c r="D10" s="206" t="s">
        <v>347</v>
      </c>
      <c r="E10" s="206" t="s">
        <v>349</v>
      </c>
      <c r="F10" s="238">
        <f t="shared" ref="F10:F56" si="0">ROUND(H10,0)</f>
        <v>0</v>
      </c>
      <c r="G10" s="389" t="str">
        <f t="shared" ref="G10:G56" si="1">IF(I10="","",ROUND(I10,0))</f>
        <v/>
      </c>
      <c r="H10" s="232">
        <f>入力シート!D8</f>
        <v>0</v>
      </c>
      <c r="I10" s="234" t="str">
        <f>入力シート!E8&amp;""</f>
        <v/>
      </c>
    </row>
    <row r="11" spans="1:9" ht="15" customHeight="1">
      <c r="A11" s="464"/>
      <c r="B11" s="465"/>
      <c r="C11" s="211"/>
      <c r="D11" s="211" t="s">
        <v>350</v>
      </c>
      <c r="E11" s="211"/>
      <c r="F11" s="241">
        <f t="shared" si="0"/>
        <v>0</v>
      </c>
      <c r="G11" s="228" t="str">
        <f t="shared" si="1"/>
        <v/>
      </c>
      <c r="H11" s="232">
        <f>入力シート!D9</f>
        <v>0</v>
      </c>
      <c r="I11" s="234" t="str">
        <f>入力シート!E9&amp;""</f>
        <v/>
      </c>
    </row>
    <row r="12" spans="1:9" ht="15" customHeight="1">
      <c r="A12" s="464"/>
      <c r="B12" s="465"/>
      <c r="C12" s="206">
        <v>3</v>
      </c>
      <c r="D12" s="206" t="s">
        <v>347</v>
      </c>
      <c r="E12" s="206" t="s">
        <v>351</v>
      </c>
      <c r="F12" s="238">
        <f t="shared" si="0"/>
        <v>0</v>
      </c>
      <c r="G12" s="227" t="str">
        <f t="shared" si="1"/>
        <v/>
      </c>
      <c r="H12" s="232">
        <f>入力シート!D10</f>
        <v>0</v>
      </c>
      <c r="I12" s="234" t="str">
        <f>入力シート!E10&amp;""</f>
        <v/>
      </c>
    </row>
    <row r="13" spans="1:9" ht="15" customHeight="1">
      <c r="A13" s="464"/>
      <c r="B13" s="465"/>
      <c r="C13" s="213"/>
      <c r="D13" s="213" t="s">
        <v>350</v>
      </c>
      <c r="E13" s="213"/>
      <c r="F13" s="241">
        <f t="shared" si="0"/>
        <v>0</v>
      </c>
      <c r="G13" s="228" t="str">
        <f t="shared" si="1"/>
        <v/>
      </c>
      <c r="H13" s="232">
        <f>入力シート!D11</f>
        <v>0</v>
      </c>
      <c r="I13" s="234" t="str">
        <f>入力シート!E11&amp;""</f>
        <v/>
      </c>
    </row>
    <row r="14" spans="1:9" ht="15" customHeight="1">
      <c r="A14" s="464"/>
      <c r="B14" s="465"/>
      <c r="C14" s="213">
        <v>4</v>
      </c>
      <c r="D14" s="213" t="s">
        <v>347</v>
      </c>
      <c r="E14" s="209" t="s">
        <v>352</v>
      </c>
      <c r="F14" s="238">
        <f t="shared" si="0"/>
        <v>0</v>
      </c>
      <c r="G14" s="227" t="str">
        <f t="shared" si="1"/>
        <v/>
      </c>
      <c r="H14" s="232">
        <f>入力シート!D12</f>
        <v>0</v>
      </c>
      <c r="I14" s="234" t="str">
        <f>入力シート!E12&amp;""</f>
        <v/>
      </c>
    </row>
    <row r="15" spans="1:9" ht="15" customHeight="1">
      <c r="A15" s="464"/>
      <c r="B15" s="465"/>
      <c r="C15" s="209">
        <v>5</v>
      </c>
      <c r="D15" s="209" t="s">
        <v>347</v>
      </c>
      <c r="E15" s="209" t="s">
        <v>353</v>
      </c>
      <c r="F15" s="238">
        <f t="shared" si="0"/>
        <v>0</v>
      </c>
      <c r="G15" s="227" t="str">
        <f t="shared" si="1"/>
        <v/>
      </c>
      <c r="H15" s="232">
        <f>入力シート!D13</f>
        <v>0</v>
      </c>
      <c r="I15" s="234" t="str">
        <f>入力シート!E13&amp;""</f>
        <v/>
      </c>
    </row>
    <row r="16" spans="1:9" ht="15" customHeight="1">
      <c r="A16" s="464"/>
      <c r="B16" s="465"/>
      <c r="C16" s="209">
        <v>6</v>
      </c>
      <c r="D16" s="209" t="s">
        <v>347</v>
      </c>
      <c r="E16" s="209" t="s">
        <v>354</v>
      </c>
      <c r="F16" s="238">
        <f t="shared" si="0"/>
        <v>0</v>
      </c>
      <c r="G16" s="227" t="str">
        <f t="shared" si="1"/>
        <v/>
      </c>
      <c r="H16" s="232">
        <f>入力シート!D14</f>
        <v>0</v>
      </c>
      <c r="I16" s="234" t="str">
        <f>入力シート!E14&amp;""</f>
        <v/>
      </c>
    </row>
    <row r="17" spans="1:9" ht="15" customHeight="1">
      <c r="A17" s="464"/>
      <c r="B17" s="465"/>
      <c r="C17" s="206">
        <v>7</v>
      </c>
      <c r="D17" s="206" t="s">
        <v>347</v>
      </c>
      <c r="E17" s="206" t="s">
        <v>355</v>
      </c>
      <c r="F17" s="238">
        <f t="shared" si="0"/>
        <v>0</v>
      </c>
      <c r="G17" s="227" t="str">
        <f t="shared" si="1"/>
        <v/>
      </c>
      <c r="H17" s="232">
        <f>入力シート!D15</f>
        <v>0</v>
      </c>
      <c r="I17" s="234" t="str">
        <f>入力シート!E15&amp;""</f>
        <v/>
      </c>
    </row>
    <row r="18" spans="1:9" ht="15" customHeight="1">
      <c r="A18" s="464"/>
      <c r="B18" s="465"/>
      <c r="C18" s="213"/>
      <c r="D18" s="213" t="s">
        <v>350</v>
      </c>
      <c r="E18" s="213"/>
      <c r="F18" s="241">
        <f t="shared" si="0"/>
        <v>0</v>
      </c>
      <c r="G18" s="228" t="str">
        <f t="shared" si="1"/>
        <v/>
      </c>
      <c r="H18" s="232">
        <f>入力シート!D16</f>
        <v>0</v>
      </c>
      <c r="I18" s="234" t="str">
        <f>入力シート!E16&amp;""</f>
        <v/>
      </c>
    </row>
    <row r="19" spans="1:9" ht="15" customHeight="1">
      <c r="A19" s="464"/>
      <c r="B19" s="465"/>
      <c r="C19" s="209">
        <v>8</v>
      </c>
      <c r="D19" s="209" t="s">
        <v>347</v>
      </c>
      <c r="E19" s="209" t="s">
        <v>356</v>
      </c>
      <c r="F19" s="238">
        <f t="shared" si="0"/>
        <v>0</v>
      </c>
      <c r="G19" s="389" t="str">
        <f t="shared" si="1"/>
        <v/>
      </c>
      <c r="H19" s="232">
        <f>入力シート!D17</f>
        <v>0</v>
      </c>
      <c r="I19" s="234" t="str">
        <f>入力シート!E17&amp;""</f>
        <v/>
      </c>
    </row>
    <row r="20" spans="1:9" ht="15" customHeight="1">
      <c r="A20" s="464"/>
      <c r="B20" s="465"/>
      <c r="C20" s="206">
        <v>9</v>
      </c>
      <c r="D20" s="206" t="s">
        <v>347</v>
      </c>
      <c r="E20" s="206" t="s">
        <v>357</v>
      </c>
      <c r="F20" s="238">
        <f t="shared" si="0"/>
        <v>0</v>
      </c>
      <c r="G20" s="389" t="str">
        <f t="shared" si="1"/>
        <v/>
      </c>
      <c r="H20" s="232">
        <f>入力シート!D18</f>
        <v>0</v>
      </c>
      <c r="I20" s="234" t="str">
        <f>入力シート!E18&amp;""</f>
        <v/>
      </c>
    </row>
    <row r="21" spans="1:9" ht="15" customHeight="1">
      <c r="A21" s="464"/>
      <c r="B21" s="465"/>
      <c r="C21" s="213"/>
      <c r="D21" s="213" t="s">
        <v>350</v>
      </c>
      <c r="E21" s="213"/>
      <c r="F21" s="241">
        <f t="shared" si="0"/>
        <v>0</v>
      </c>
      <c r="G21" s="390" t="str">
        <f t="shared" si="1"/>
        <v/>
      </c>
      <c r="H21" s="232">
        <f>入力シート!D19</f>
        <v>0</v>
      </c>
      <c r="I21" s="234" t="str">
        <f>入力シート!E19&amp;""</f>
        <v/>
      </c>
    </row>
    <row r="22" spans="1:9" ht="15" customHeight="1">
      <c r="A22" s="464"/>
      <c r="B22" s="465"/>
      <c r="C22" s="206">
        <v>10</v>
      </c>
      <c r="D22" s="206" t="s">
        <v>347</v>
      </c>
      <c r="E22" s="206" t="s">
        <v>358</v>
      </c>
      <c r="F22" s="238">
        <f t="shared" si="0"/>
        <v>0</v>
      </c>
      <c r="G22" s="389" t="str">
        <f t="shared" si="1"/>
        <v/>
      </c>
      <c r="H22" s="232">
        <f>入力シート!D20</f>
        <v>0</v>
      </c>
      <c r="I22" s="234" t="str">
        <f>入力シート!E20&amp;""</f>
        <v/>
      </c>
    </row>
    <row r="23" spans="1:9" ht="15" customHeight="1">
      <c r="A23" s="464"/>
      <c r="B23" s="465"/>
      <c r="C23" s="213"/>
      <c r="D23" s="213" t="s">
        <v>350</v>
      </c>
      <c r="E23" s="213"/>
      <c r="F23" s="241">
        <f t="shared" si="0"/>
        <v>0</v>
      </c>
      <c r="G23" s="228" t="str">
        <f t="shared" si="1"/>
        <v/>
      </c>
      <c r="H23" s="232">
        <f>入力シート!D21</f>
        <v>0</v>
      </c>
      <c r="I23" s="234" t="str">
        <f>入力シート!E21&amp;""</f>
        <v/>
      </c>
    </row>
    <row r="24" spans="1:9" ht="15" customHeight="1">
      <c r="A24" s="464"/>
      <c r="B24" s="465"/>
      <c r="C24" s="209">
        <v>11</v>
      </c>
      <c r="D24" s="209" t="s">
        <v>347</v>
      </c>
      <c r="E24" s="209" t="s">
        <v>359</v>
      </c>
      <c r="F24" s="238">
        <f t="shared" si="0"/>
        <v>0</v>
      </c>
      <c r="G24" s="389" t="str">
        <f t="shared" si="1"/>
        <v/>
      </c>
      <c r="H24" s="232">
        <f>入力シート!D22</f>
        <v>0</v>
      </c>
      <c r="I24" s="234" t="str">
        <f>入力シート!E22&amp;""</f>
        <v/>
      </c>
    </row>
    <row r="25" spans="1:9" ht="15" customHeight="1">
      <c r="A25" s="464"/>
      <c r="B25" s="465"/>
      <c r="C25" s="206">
        <v>12</v>
      </c>
      <c r="D25" s="206" t="s">
        <v>347</v>
      </c>
      <c r="E25" s="206" t="s">
        <v>360</v>
      </c>
      <c r="F25" s="238">
        <f t="shared" si="0"/>
        <v>0</v>
      </c>
      <c r="G25" s="389" t="str">
        <f t="shared" si="1"/>
        <v/>
      </c>
      <c r="H25" s="232">
        <f>入力シート!D23</f>
        <v>0</v>
      </c>
      <c r="I25" s="234" t="str">
        <f>入力シート!E23&amp;""</f>
        <v/>
      </c>
    </row>
    <row r="26" spans="1:9" ht="15" customHeight="1">
      <c r="A26" s="464"/>
      <c r="B26" s="465"/>
      <c r="C26" s="213"/>
      <c r="D26" s="213" t="s">
        <v>350</v>
      </c>
      <c r="E26" s="213"/>
      <c r="F26" s="241">
        <f t="shared" si="0"/>
        <v>0</v>
      </c>
      <c r="G26" s="228" t="str">
        <f t="shared" si="1"/>
        <v/>
      </c>
      <c r="H26" s="232">
        <f>入力シート!D24</f>
        <v>0</v>
      </c>
      <c r="I26" s="234" t="str">
        <f>入力シート!E24&amp;""</f>
        <v/>
      </c>
    </row>
    <row r="27" spans="1:9" ht="15" customHeight="1">
      <c r="A27" s="464"/>
      <c r="B27" s="465"/>
      <c r="C27" s="209">
        <v>13</v>
      </c>
      <c r="D27" s="209" t="s">
        <v>347</v>
      </c>
      <c r="E27" s="209" t="s">
        <v>361</v>
      </c>
      <c r="F27" s="238">
        <f t="shared" si="0"/>
        <v>0</v>
      </c>
      <c r="G27" s="389" t="str">
        <f t="shared" si="1"/>
        <v/>
      </c>
      <c r="H27" s="232">
        <f>入力シート!D25</f>
        <v>0</v>
      </c>
      <c r="I27" s="234" t="str">
        <f>入力シート!E25&amp;""</f>
        <v/>
      </c>
    </row>
    <row r="28" spans="1:9" ht="15" customHeight="1">
      <c r="A28" s="464"/>
      <c r="B28" s="466"/>
      <c r="C28" s="206">
        <v>14</v>
      </c>
      <c r="D28" s="206" t="s">
        <v>347</v>
      </c>
      <c r="E28" s="206" t="s">
        <v>362</v>
      </c>
      <c r="F28" s="238">
        <f>ROUND(H28,0)</f>
        <v>0</v>
      </c>
      <c r="G28" s="389" t="str">
        <f t="shared" si="1"/>
        <v/>
      </c>
      <c r="H28" s="232">
        <f>H9+H10+H12+H14+H15+H16+H17+H19+H20+H22+H24+H25+H27</f>
        <v>0</v>
      </c>
      <c r="I28" s="234" t="str">
        <f>入力シート!E26&amp;""</f>
        <v/>
      </c>
    </row>
    <row r="29" spans="1:9" ht="15" customHeight="1">
      <c r="A29" s="467"/>
      <c r="B29" s="468"/>
      <c r="C29" s="213"/>
      <c r="D29" s="213" t="s">
        <v>350</v>
      </c>
      <c r="E29" s="213"/>
      <c r="F29" s="242">
        <f t="shared" si="0"/>
        <v>0</v>
      </c>
      <c r="G29" s="243" t="str">
        <f t="shared" si="1"/>
        <v/>
      </c>
      <c r="H29" s="232">
        <f>H11+H13+H18+H21+H23+H26</f>
        <v>0</v>
      </c>
      <c r="I29" s="234" t="str">
        <f>入力シート!E27&amp;""</f>
        <v/>
      </c>
    </row>
    <row r="30" spans="1:9" ht="15" customHeight="1">
      <c r="A30" s="462" t="s">
        <v>363</v>
      </c>
      <c r="B30" s="469" t="s">
        <v>364</v>
      </c>
      <c r="C30" s="209">
        <v>15</v>
      </c>
      <c r="D30" s="209" t="s">
        <v>347</v>
      </c>
      <c r="E30" s="209" t="s">
        <v>365</v>
      </c>
      <c r="F30" s="227">
        <f t="shared" si="0"/>
        <v>0</v>
      </c>
      <c r="G30" s="389" t="str">
        <f t="shared" si="1"/>
        <v/>
      </c>
      <c r="H30" s="232">
        <f>入力シート!D28</f>
        <v>0</v>
      </c>
      <c r="I30" s="234" t="str">
        <f>入力シート!E28&amp;""</f>
        <v/>
      </c>
    </row>
    <row r="31" spans="1:9" ht="15" customHeight="1">
      <c r="A31" s="464"/>
      <c r="B31" s="470"/>
      <c r="C31" s="209">
        <v>16</v>
      </c>
      <c r="D31" s="209" t="s">
        <v>347</v>
      </c>
      <c r="E31" s="209" t="s">
        <v>366</v>
      </c>
      <c r="F31" s="227">
        <f t="shared" si="0"/>
        <v>0</v>
      </c>
      <c r="G31" s="389" t="str">
        <f t="shared" si="1"/>
        <v/>
      </c>
      <c r="H31" s="232">
        <f>入力シート!D29</f>
        <v>0</v>
      </c>
      <c r="I31" s="234" t="str">
        <f>入力シート!E29&amp;""</f>
        <v/>
      </c>
    </row>
    <row r="32" spans="1:9" ht="15" customHeight="1">
      <c r="A32" s="464"/>
      <c r="B32" s="470"/>
      <c r="C32" s="209">
        <v>17</v>
      </c>
      <c r="D32" s="209" t="s">
        <v>347</v>
      </c>
      <c r="E32" s="209" t="s">
        <v>367</v>
      </c>
      <c r="F32" s="227">
        <f t="shared" si="0"/>
        <v>0</v>
      </c>
      <c r="G32" s="389" t="str">
        <f t="shared" si="1"/>
        <v/>
      </c>
      <c r="H32" s="232">
        <f>入力シート!D30</f>
        <v>0</v>
      </c>
      <c r="I32" s="234" t="str">
        <f>入力シート!E30&amp;""</f>
        <v/>
      </c>
    </row>
    <row r="33" spans="1:9" ht="15" customHeight="1">
      <c r="A33" s="464"/>
      <c r="B33" s="470"/>
      <c r="C33" s="209">
        <v>18</v>
      </c>
      <c r="D33" s="209" t="s">
        <v>347</v>
      </c>
      <c r="E33" s="209" t="s">
        <v>368</v>
      </c>
      <c r="F33" s="227">
        <f t="shared" si="0"/>
        <v>0</v>
      </c>
      <c r="G33" s="389" t="str">
        <f t="shared" si="1"/>
        <v/>
      </c>
      <c r="H33" s="232">
        <f>入力シート!D31</f>
        <v>0</v>
      </c>
      <c r="I33" s="234" t="str">
        <f>入力シート!E31&amp;""</f>
        <v/>
      </c>
    </row>
    <row r="34" spans="1:9" ht="15" customHeight="1">
      <c r="A34" s="464"/>
      <c r="B34" s="470"/>
      <c r="C34" s="209">
        <v>19</v>
      </c>
      <c r="D34" s="209" t="s">
        <v>347</v>
      </c>
      <c r="E34" s="209" t="s">
        <v>369</v>
      </c>
      <c r="F34" s="227">
        <f t="shared" si="0"/>
        <v>0</v>
      </c>
      <c r="G34" s="389" t="str">
        <f t="shared" si="1"/>
        <v/>
      </c>
      <c r="H34" s="232">
        <f>入力シート!D32</f>
        <v>0</v>
      </c>
      <c r="I34" s="234" t="str">
        <f>入力シート!E32&amp;""</f>
        <v/>
      </c>
    </row>
    <row r="35" spans="1:9" ht="15" customHeight="1">
      <c r="A35" s="464"/>
      <c r="B35" s="467"/>
      <c r="C35" s="209">
        <v>20</v>
      </c>
      <c r="D35" s="209" t="s">
        <v>347</v>
      </c>
      <c r="E35" s="209" t="s">
        <v>370</v>
      </c>
      <c r="F35" s="244">
        <f t="shared" si="0"/>
        <v>0</v>
      </c>
      <c r="G35" s="389" t="str">
        <f t="shared" si="1"/>
        <v/>
      </c>
      <c r="H35" s="232">
        <f t="shared" ref="H35" si="2">SUM(H30:H34)</f>
        <v>0</v>
      </c>
      <c r="I35" s="234" t="str">
        <f>入力シート!E33&amp;""</f>
        <v/>
      </c>
    </row>
    <row r="36" spans="1:9" ht="15" customHeight="1">
      <c r="A36" s="464"/>
      <c r="B36" s="469" t="s">
        <v>371</v>
      </c>
      <c r="C36" s="209">
        <v>21</v>
      </c>
      <c r="D36" s="209" t="s">
        <v>347</v>
      </c>
      <c r="E36" s="209" t="s">
        <v>372</v>
      </c>
      <c r="F36" s="227">
        <f t="shared" si="0"/>
        <v>0</v>
      </c>
      <c r="G36" s="389" t="str">
        <f t="shared" si="1"/>
        <v/>
      </c>
      <c r="H36" s="232">
        <f>入力シート!D34</f>
        <v>0</v>
      </c>
      <c r="I36" s="234" t="str">
        <f>入力シート!E34&amp;""</f>
        <v/>
      </c>
    </row>
    <row r="37" spans="1:9" ht="15" customHeight="1">
      <c r="A37" s="464"/>
      <c r="B37" s="470"/>
      <c r="C37" s="209">
        <v>22</v>
      </c>
      <c r="D37" s="209" t="s">
        <v>347</v>
      </c>
      <c r="E37" s="209" t="s">
        <v>373</v>
      </c>
      <c r="F37" s="227">
        <f t="shared" si="0"/>
        <v>0</v>
      </c>
      <c r="G37" s="389" t="str">
        <f t="shared" si="1"/>
        <v/>
      </c>
      <c r="H37" s="232">
        <f>入力シート!D35</f>
        <v>0</v>
      </c>
      <c r="I37" s="234" t="str">
        <f>入力シート!E35&amp;""</f>
        <v/>
      </c>
    </row>
    <row r="38" spans="1:9" ht="15" customHeight="1">
      <c r="A38" s="464"/>
      <c r="B38" s="470"/>
      <c r="C38" s="213"/>
      <c r="D38" s="213" t="s">
        <v>374</v>
      </c>
      <c r="E38" s="213"/>
      <c r="F38" s="227">
        <f t="shared" si="0"/>
        <v>0</v>
      </c>
      <c r="G38" s="245" t="str">
        <f t="shared" si="1"/>
        <v/>
      </c>
      <c r="H38" s="232">
        <f>入力シート!D36</f>
        <v>0</v>
      </c>
      <c r="I38" s="234" t="str">
        <f>入力シート!E36&amp;""</f>
        <v/>
      </c>
    </row>
    <row r="39" spans="1:9" ht="15" customHeight="1">
      <c r="A39" s="464"/>
      <c r="B39" s="467"/>
      <c r="C39" s="209">
        <v>23</v>
      </c>
      <c r="D39" s="209" t="s">
        <v>347</v>
      </c>
      <c r="E39" s="209" t="s">
        <v>375</v>
      </c>
      <c r="F39" s="244">
        <f t="shared" si="0"/>
        <v>0</v>
      </c>
      <c r="G39" s="389" t="str">
        <f t="shared" si="1"/>
        <v/>
      </c>
      <c r="H39" s="232">
        <f>H36+H37</f>
        <v>0</v>
      </c>
      <c r="I39" s="234" t="str">
        <f>入力シート!E37&amp;""</f>
        <v/>
      </c>
    </row>
    <row r="40" spans="1:9" ht="15" customHeight="1">
      <c r="A40" s="464"/>
      <c r="B40" s="469" t="s">
        <v>376</v>
      </c>
      <c r="C40" s="206">
        <v>24</v>
      </c>
      <c r="D40" s="206" t="s">
        <v>347</v>
      </c>
      <c r="E40" s="206" t="s">
        <v>377</v>
      </c>
      <c r="F40" s="389">
        <f t="shared" si="0"/>
        <v>0</v>
      </c>
      <c r="G40" s="245" t="str">
        <f t="shared" si="1"/>
        <v/>
      </c>
      <c r="H40" s="232">
        <f>入力シート!D38</f>
        <v>0</v>
      </c>
      <c r="I40" s="234" t="str">
        <f>入力シート!E38&amp;""</f>
        <v/>
      </c>
    </row>
    <row r="41" spans="1:9" ht="15" customHeight="1">
      <c r="A41" s="464"/>
      <c r="B41" s="470"/>
      <c r="C41" s="213"/>
      <c r="D41" s="213" t="s">
        <v>158</v>
      </c>
      <c r="E41" s="213"/>
      <c r="F41" s="390">
        <f t="shared" si="0"/>
        <v>0</v>
      </c>
      <c r="G41" s="228" t="str">
        <f t="shared" si="1"/>
        <v/>
      </c>
      <c r="H41" s="232">
        <f>入力シート!D39</f>
        <v>0</v>
      </c>
      <c r="I41" s="234" t="str">
        <f>入力シート!E39&amp;""</f>
        <v/>
      </c>
    </row>
    <row r="42" spans="1:9" ht="15" customHeight="1">
      <c r="A42" s="464"/>
      <c r="B42" s="470"/>
      <c r="C42" s="211">
        <v>25</v>
      </c>
      <c r="D42" s="211" t="s">
        <v>347</v>
      </c>
      <c r="E42" s="206" t="s">
        <v>378</v>
      </c>
      <c r="F42" s="389">
        <f t="shared" si="0"/>
        <v>0</v>
      </c>
      <c r="G42" s="389" t="str">
        <f t="shared" si="1"/>
        <v/>
      </c>
      <c r="H42" s="232">
        <f>入力シート!D40</f>
        <v>0</v>
      </c>
      <c r="I42" s="234" t="str">
        <f>入力シート!E40&amp;""</f>
        <v/>
      </c>
    </row>
    <row r="43" spans="1:9" ht="15" customHeight="1">
      <c r="A43" s="464"/>
      <c r="B43" s="470"/>
      <c r="C43" s="209">
        <v>26</v>
      </c>
      <c r="D43" s="209" t="s">
        <v>347</v>
      </c>
      <c r="E43" s="209" t="s">
        <v>379</v>
      </c>
      <c r="F43" s="391">
        <f t="shared" si="0"/>
        <v>0</v>
      </c>
      <c r="G43" s="389" t="str">
        <f t="shared" si="1"/>
        <v/>
      </c>
      <c r="H43" s="232">
        <f>入力シート!D41</f>
        <v>0</v>
      </c>
      <c r="I43" s="234" t="str">
        <f>入力シート!E41&amp;""</f>
        <v/>
      </c>
    </row>
    <row r="44" spans="1:9" ht="15" customHeight="1">
      <c r="A44" s="464"/>
      <c r="B44" s="470"/>
      <c r="C44" s="206">
        <v>27</v>
      </c>
      <c r="D44" s="206" t="s">
        <v>347</v>
      </c>
      <c r="E44" s="206" t="s">
        <v>380</v>
      </c>
      <c r="F44" s="389">
        <f t="shared" si="0"/>
        <v>0</v>
      </c>
      <c r="G44" s="389" t="str">
        <f t="shared" si="1"/>
        <v/>
      </c>
      <c r="H44" s="232">
        <f>入力シート!D42</f>
        <v>0</v>
      </c>
      <c r="I44" s="234" t="str">
        <f>入力シート!E42&amp;""</f>
        <v/>
      </c>
    </row>
    <row r="45" spans="1:9" ht="15" customHeight="1">
      <c r="A45" s="464"/>
      <c r="B45" s="470"/>
      <c r="C45" s="213"/>
      <c r="D45" s="213" t="s">
        <v>158</v>
      </c>
      <c r="E45" s="213"/>
      <c r="F45" s="390">
        <f t="shared" si="0"/>
        <v>0</v>
      </c>
      <c r="G45" s="390" t="str">
        <f t="shared" si="1"/>
        <v/>
      </c>
      <c r="H45" s="232">
        <f>入力シート!D43</f>
        <v>0</v>
      </c>
      <c r="I45" s="234" t="str">
        <f>入力シート!E43&amp;""</f>
        <v/>
      </c>
    </row>
    <row r="46" spans="1:9" ht="15" customHeight="1">
      <c r="A46" s="464"/>
      <c r="B46" s="470"/>
      <c r="C46" s="206">
        <v>28</v>
      </c>
      <c r="D46" s="206" t="s">
        <v>347</v>
      </c>
      <c r="E46" s="206" t="s">
        <v>381</v>
      </c>
      <c r="F46" s="389">
        <f t="shared" si="0"/>
        <v>0</v>
      </c>
      <c r="G46" s="389" t="str">
        <f t="shared" si="1"/>
        <v/>
      </c>
      <c r="H46" s="232">
        <f>入力シート!D44</f>
        <v>0</v>
      </c>
      <c r="I46" s="234" t="str">
        <f>入力シート!E44&amp;""</f>
        <v/>
      </c>
    </row>
    <row r="47" spans="1:9" ht="15" customHeight="1">
      <c r="A47" s="464"/>
      <c r="B47" s="470"/>
      <c r="C47" s="213"/>
      <c r="D47" s="213" t="s">
        <v>158</v>
      </c>
      <c r="E47" s="213"/>
      <c r="F47" s="392">
        <f t="shared" si="0"/>
        <v>0</v>
      </c>
      <c r="G47" s="392" t="str">
        <f t="shared" si="1"/>
        <v/>
      </c>
      <c r="H47" s="232">
        <f>入力シート!D45</f>
        <v>0</v>
      </c>
      <c r="I47" s="234" t="str">
        <f>入力シート!E45&amp;""</f>
        <v/>
      </c>
    </row>
    <row r="48" spans="1:9" ht="15" customHeight="1">
      <c r="A48" s="464"/>
      <c r="B48" s="470"/>
      <c r="C48" s="213"/>
      <c r="D48" s="213" t="s">
        <v>382</v>
      </c>
      <c r="E48" s="213"/>
      <c r="F48" s="389">
        <f t="shared" si="0"/>
        <v>0</v>
      </c>
      <c r="G48" s="389" t="str">
        <f t="shared" si="1"/>
        <v/>
      </c>
      <c r="H48" s="232">
        <f>入力シート!D46</f>
        <v>0</v>
      </c>
      <c r="I48" s="234" t="str">
        <f>入力シート!E46&amp;""</f>
        <v/>
      </c>
    </row>
    <row r="49" spans="1:9" ht="15" customHeight="1">
      <c r="A49" s="464"/>
      <c r="B49" s="470"/>
      <c r="C49" s="209">
        <v>29</v>
      </c>
      <c r="D49" s="338" t="s">
        <v>347</v>
      </c>
      <c r="E49" s="209" t="s">
        <v>361</v>
      </c>
      <c r="F49" s="389">
        <f t="shared" si="0"/>
        <v>0</v>
      </c>
      <c r="G49" s="389" t="str">
        <f t="shared" si="1"/>
        <v/>
      </c>
      <c r="H49" s="232">
        <f>入力シート!D47</f>
        <v>0</v>
      </c>
      <c r="I49" s="234" t="str">
        <f>入力シート!E47&amp;""</f>
        <v/>
      </c>
    </row>
    <row r="50" spans="1:9" ht="15" customHeight="1">
      <c r="A50" s="464"/>
      <c r="B50" s="464"/>
      <c r="C50" s="206">
        <v>30</v>
      </c>
      <c r="D50" s="206" t="s">
        <v>347</v>
      </c>
      <c r="E50" s="206" t="s">
        <v>383</v>
      </c>
      <c r="F50" s="389">
        <f t="shared" si="0"/>
        <v>0</v>
      </c>
      <c r="G50" s="389" t="str">
        <f t="shared" si="1"/>
        <v/>
      </c>
      <c r="H50" s="232">
        <f>H40+H42+H43+H44+H46+H49</f>
        <v>0</v>
      </c>
      <c r="I50" s="234" t="str">
        <f>入力シート!E48&amp;""</f>
        <v/>
      </c>
    </row>
    <row r="51" spans="1:9" ht="15" customHeight="1">
      <c r="A51" s="464"/>
      <c r="B51" s="467"/>
      <c r="C51" s="213"/>
      <c r="D51" s="213" t="s">
        <v>158</v>
      </c>
      <c r="E51" s="213"/>
      <c r="F51" s="390">
        <f t="shared" si="0"/>
        <v>0</v>
      </c>
      <c r="G51" s="390" t="str">
        <f t="shared" si="1"/>
        <v/>
      </c>
      <c r="H51" s="232">
        <f>H41+H45+H47</f>
        <v>0</v>
      </c>
      <c r="I51" s="234" t="str">
        <f>入力シート!E49&amp;""</f>
        <v/>
      </c>
    </row>
    <row r="52" spans="1:9" ht="15" customHeight="1">
      <c r="A52" s="464"/>
      <c r="B52" s="473"/>
      <c r="C52" s="206">
        <v>31</v>
      </c>
      <c r="D52" s="211"/>
      <c r="E52" s="206" t="s">
        <v>384</v>
      </c>
      <c r="F52" s="389">
        <f t="shared" si="0"/>
        <v>0</v>
      </c>
      <c r="G52" s="389" t="str">
        <f t="shared" si="1"/>
        <v/>
      </c>
      <c r="H52" s="232">
        <f>H35+H39+H50</f>
        <v>0</v>
      </c>
      <c r="I52" s="234" t="str">
        <f>入力シート!E50&amp;""</f>
        <v/>
      </c>
    </row>
    <row r="53" spans="1:9" ht="15" customHeight="1">
      <c r="A53" s="467"/>
      <c r="B53" s="468"/>
      <c r="C53" s="213"/>
      <c r="D53" s="213" t="s">
        <v>350</v>
      </c>
      <c r="E53" s="213"/>
      <c r="F53" s="390">
        <f t="shared" si="0"/>
        <v>0</v>
      </c>
      <c r="G53" s="390" t="str">
        <f t="shared" si="1"/>
        <v/>
      </c>
      <c r="H53" s="232">
        <f>H51</f>
        <v>0</v>
      </c>
      <c r="I53" s="234" t="str">
        <f>入力シート!E51&amp;""</f>
        <v/>
      </c>
    </row>
    <row r="54" spans="1:9" ht="15" customHeight="1">
      <c r="A54" s="208"/>
      <c r="B54" s="209"/>
      <c r="C54" s="209">
        <v>32</v>
      </c>
      <c r="D54" s="209" t="s">
        <v>347</v>
      </c>
      <c r="E54" s="209" t="s">
        <v>385</v>
      </c>
      <c r="F54" s="389">
        <f t="shared" si="0"/>
        <v>0</v>
      </c>
      <c r="G54" s="389" t="str">
        <f t="shared" si="1"/>
        <v/>
      </c>
      <c r="H54" s="232">
        <f>入力シート!D52</f>
        <v>0</v>
      </c>
      <c r="I54" s="234" t="str">
        <f>入力シート!E52&amp;""</f>
        <v/>
      </c>
    </row>
    <row r="55" spans="1:9" ht="15" customHeight="1">
      <c r="A55" s="205"/>
      <c r="B55" s="474"/>
      <c r="C55" s="206">
        <v>33</v>
      </c>
      <c r="D55" s="206" t="s">
        <v>347</v>
      </c>
      <c r="E55" s="206" t="s">
        <v>386</v>
      </c>
      <c r="F55" s="238">
        <f t="shared" si="0"/>
        <v>0</v>
      </c>
      <c r="G55" s="389" t="str">
        <f t="shared" si="1"/>
        <v/>
      </c>
      <c r="H55" s="232">
        <f t="shared" ref="H55" si="3">H28+H52+H54</f>
        <v>0</v>
      </c>
      <c r="I55" s="234" t="str">
        <f>入力シート!E53&amp;""</f>
        <v/>
      </c>
    </row>
    <row r="56" spans="1:9" ht="15" customHeight="1">
      <c r="A56" s="212"/>
      <c r="B56" s="475"/>
      <c r="C56" s="213"/>
      <c r="D56" s="213" t="s">
        <v>350</v>
      </c>
      <c r="E56" s="213"/>
      <c r="F56" s="242">
        <f t="shared" si="0"/>
        <v>0</v>
      </c>
      <c r="G56" s="243" t="str">
        <f t="shared" si="1"/>
        <v/>
      </c>
      <c r="H56" s="232">
        <f t="shared" ref="H56" si="4">H29+H53</f>
        <v>0</v>
      </c>
      <c r="I56" s="234" t="str">
        <f>入力シート!E54&amp;""</f>
        <v/>
      </c>
    </row>
    <row r="57" spans="1:9" ht="15" customHeight="1">
      <c r="A57" s="217" t="s">
        <v>387</v>
      </c>
      <c r="B57" s="218"/>
      <c r="C57" s="218"/>
      <c r="D57" s="218"/>
      <c r="E57" s="218"/>
      <c r="F57" s="218"/>
      <c r="G57" s="219"/>
      <c r="H57" s="232"/>
      <c r="I57" s="234"/>
    </row>
    <row r="58" spans="1:9" ht="15" customHeight="1">
      <c r="A58" s="464" t="s">
        <v>388</v>
      </c>
      <c r="B58" s="464" t="s">
        <v>389</v>
      </c>
      <c r="C58" s="210">
        <v>34</v>
      </c>
      <c r="D58" s="254" t="s">
        <v>347</v>
      </c>
      <c r="E58" s="254" t="s">
        <v>390</v>
      </c>
      <c r="F58" s="393">
        <f>ROUND(H58,0)</f>
        <v>0</v>
      </c>
      <c r="G58" s="393" t="str">
        <f t="shared" ref="G58:G111" si="5">IF(I58="","",ROUND(I58,0))</f>
        <v/>
      </c>
      <c r="H58" s="232">
        <f>入力シート!D56</f>
        <v>0</v>
      </c>
      <c r="I58" s="234" t="str">
        <f>入力シート!E56&amp;""</f>
        <v/>
      </c>
    </row>
    <row r="59" spans="1:9" ht="15" customHeight="1">
      <c r="A59" s="464"/>
      <c r="B59" s="464"/>
      <c r="C59" s="212"/>
      <c r="D59" s="213" t="s">
        <v>158</v>
      </c>
      <c r="E59" s="213"/>
      <c r="F59" s="390">
        <f t="shared" ref="F59:F111" si="6">ROUND(H59,0)</f>
        <v>0</v>
      </c>
      <c r="G59" s="390" t="str">
        <f t="shared" si="5"/>
        <v/>
      </c>
      <c r="H59" s="232">
        <f>入力シート!D57</f>
        <v>0</v>
      </c>
      <c r="I59" s="234" t="str">
        <f>入力シート!E57&amp;""</f>
        <v/>
      </c>
    </row>
    <row r="60" spans="1:9" ht="15" customHeight="1">
      <c r="A60" s="464"/>
      <c r="B60" s="464"/>
      <c r="C60" s="205">
        <v>35</v>
      </c>
      <c r="D60" s="206" t="s">
        <v>347</v>
      </c>
      <c r="E60" s="206" t="s">
        <v>391</v>
      </c>
      <c r="F60" s="389">
        <f t="shared" si="6"/>
        <v>0</v>
      </c>
      <c r="G60" s="389" t="str">
        <f t="shared" si="5"/>
        <v/>
      </c>
      <c r="H60" s="232">
        <f>入力シート!D58</f>
        <v>0</v>
      </c>
      <c r="I60" s="234" t="str">
        <f>入力シート!E58&amp;""</f>
        <v/>
      </c>
    </row>
    <row r="61" spans="1:9" ht="15" customHeight="1">
      <c r="A61" s="464"/>
      <c r="B61" s="464"/>
      <c r="C61" s="212"/>
      <c r="D61" s="213" t="s">
        <v>158</v>
      </c>
      <c r="E61" s="213"/>
      <c r="F61" s="390">
        <f t="shared" si="6"/>
        <v>0</v>
      </c>
      <c r="G61" s="390" t="str">
        <f t="shared" si="5"/>
        <v/>
      </c>
      <c r="H61" s="232">
        <f>入力シート!D59</f>
        <v>0</v>
      </c>
      <c r="I61" s="234" t="str">
        <f>入力シート!E59&amp;""</f>
        <v/>
      </c>
    </row>
    <row r="62" spans="1:9" ht="15" customHeight="1">
      <c r="A62" s="464"/>
      <c r="B62" s="464"/>
      <c r="C62" s="205">
        <v>36</v>
      </c>
      <c r="D62" s="206" t="s">
        <v>347</v>
      </c>
      <c r="E62" s="206" t="s">
        <v>392</v>
      </c>
      <c r="F62" s="389">
        <f t="shared" si="6"/>
        <v>0</v>
      </c>
      <c r="G62" s="389" t="str">
        <f t="shared" si="5"/>
        <v/>
      </c>
      <c r="H62" s="232">
        <f>入力シート!D60</f>
        <v>0</v>
      </c>
      <c r="I62" s="234" t="str">
        <f>入力シート!E60&amp;""</f>
        <v/>
      </c>
    </row>
    <row r="63" spans="1:9" ht="15" customHeight="1">
      <c r="A63" s="464"/>
      <c r="B63" s="464"/>
      <c r="C63" s="212"/>
      <c r="D63" s="213" t="s">
        <v>158</v>
      </c>
      <c r="E63" s="213"/>
      <c r="F63" s="390">
        <f t="shared" si="6"/>
        <v>0</v>
      </c>
      <c r="G63" s="390" t="str">
        <f t="shared" si="5"/>
        <v/>
      </c>
      <c r="H63" s="232">
        <f>入力シート!D61</f>
        <v>0</v>
      </c>
      <c r="I63" s="234" t="str">
        <f>入力シート!E61&amp;""</f>
        <v/>
      </c>
    </row>
    <row r="64" spans="1:9" ht="15" customHeight="1">
      <c r="A64" s="464"/>
      <c r="B64" s="464"/>
      <c r="C64" s="205">
        <v>37</v>
      </c>
      <c r="D64" s="206" t="s">
        <v>347</v>
      </c>
      <c r="E64" s="206" t="s">
        <v>393</v>
      </c>
      <c r="F64" s="389">
        <f t="shared" si="6"/>
        <v>0</v>
      </c>
      <c r="G64" s="389" t="str">
        <f t="shared" si="5"/>
        <v/>
      </c>
      <c r="H64" s="232">
        <f>入力シート!D62</f>
        <v>0</v>
      </c>
      <c r="I64" s="234" t="str">
        <f>入力シート!E62&amp;""</f>
        <v/>
      </c>
    </row>
    <row r="65" spans="1:9" ht="15" customHeight="1">
      <c r="A65" s="464"/>
      <c r="B65" s="464"/>
      <c r="C65" s="212"/>
      <c r="D65" s="213" t="s">
        <v>158</v>
      </c>
      <c r="E65" s="213"/>
      <c r="F65" s="390">
        <f t="shared" si="6"/>
        <v>0</v>
      </c>
      <c r="G65" s="390" t="str">
        <f t="shared" si="5"/>
        <v/>
      </c>
      <c r="H65" s="232">
        <f>入力シート!D63</f>
        <v>0</v>
      </c>
      <c r="I65" s="234" t="str">
        <f>入力シート!E63&amp;""</f>
        <v/>
      </c>
    </row>
    <row r="66" spans="1:9" ht="15" customHeight="1">
      <c r="A66" s="464"/>
      <c r="B66" s="464"/>
      <c r="C66" s="205">
        <v>38</v>
      </c>
      <c r="D66" s="206" t="s">
        <v>347</v>
      </c>
      <c r="E66" s="206" t="s">
        <v>394</v>
      </c>
      <c r="F66" s="389">
        <f t="shared" si="6"/>
        <v>0</v>
      </c>
      <c r="G66" s="389" t="str">
        <f t="shared" si="5"/>
        <v/>
      </c>
      <c r="H66" s="232">
        <f>入力シート!D64</f>
        <v>0</v>
      </c>
      <c r="I66" s="234" t="str">
        <f>入力シート!E64&amp;""</f>
        <v/>
      </c>
    </row>
    <row r="67" spans="1:9" ht="15" customHeight="1">
      <c r="A67" s="464"/>
      <c r="B67" s="464"/>
      <c r="C67" s="212"/>
      <c r="D67" s="213" t="s">
        <v>158</v>
      </c>
      <c r="E67" s="213"/>
      <c r="F67" s="390">
        <f t="shared" si="6"/>
        <v>0</v>
      </c>
      <c r="G67" s="390" t="str">
        <f t="shared" si="5"/>
        <v/>
      </c>
      <c r="H67" s="232">
        <f>入力シート!D65</f>
        <v>0</v>
      </c>
      <c r="I67" s="234" t="str">
        <f>入力シート!E65&amp;""</f>
        <v/>
      </c>
    </row>
    <row r="68" spans="1:9" ht="15" customHeight="1">
      <c r="A68" s="464"/>
      <c r="B68" s="464"/>
      <c r="C68" s="205">
        <v>39</v>
      </c>
      <c r="D68" s="206" t="s">
        <v>347</v>
      </c>
      <c r="E68" s="206" t="s">
        <v>395</v>
      </c>
      <c r="F68" s="389">
        <f t="shared" si="6"/>
        <v>0</v>
      </c>
      <c r="G68" s="389" t="str">
        <f t="shared" si="5"/>
        <v/>
      </c>
      <c r="H68" s="232">
        <f>入力シート!D66</f>
        <v>0</v>
      </c>
      <c r="I68" s="234" t="str">
        <f>入力シート!E66&amp;""</f>
        <v/>
      </c>
    </row>
    <row r="69" spans="1:9" ht="15" customHeight="1">
      <c r="A69" s="464"/>
      <c r="B69" s="464"/>
      <c r="C69" s="208">
        <v>40</v>
      </c>
      <c r="D69" s="209" t="s">
        <v>347</v>
      </c>
      <c r="E69" s="209" t="s">
        <v>396</v>
      </c>
      <c r="F69" s="389">
        <f t="shared" si="6"/>
        <v>0</v>
      </c>
      <c r="G69" s="389" t="str">
        <f t="shared" si="5"/>
        <v/>
      </c>
      <c r="H69" s="232">
        <f>入力シート!D67</f>
        <v>0</v>
      </c>
      <c r="I69" s="234" t="str">
        <f>入力シート!E67&amp;""</f>
        <v/>
      </c>
    </row>
    <row r="70" spans="1:9" ht="15" customHeight="1">
      <c r="A70" s="464"/>
      <c r="B70" s="464"/>
      <c r="C70" s="208">
        <v>41</v>
      </c>
      <c r="D70" s="209" t="s">
        <v>347</v>
      </c>
      <c r="E70" s="209" t="s">
        <v>397</v>
      </c>
      <c r="F70" s="389">
        <f t="shared" si="6"/>
        <v>0</v>
      </c>
      <c r="G70" s="389" t="str">
        <f t="shared" si="5"/>
        <v/>
      </c>
      <c r="H70" s="232">
        <f>入力シート!D68</f>
        <v>0</v>
      </c>
      <c r="I70" s="234" t="str">
        <f>入力シート!E68&amp;""</f>
        <v/>
      </c>
    </row>
    <row r="71" spans="1:9" ht="15" customHeight="1">
      <c r="A71" s="464"/>
      <c r="B71" s="464"/>
      <c r="C71" s="205">
        <v>42</v>
      </c>
      <c r="D71" s="206" t="s">
        <v>347</v>
      </c>
      <c r="E71" s="206" t="s">
        <v>398</v>
      </c>
      <c r="F71" s="389">
        <f t="shared" si="6"/>
        <v>0</v>
      </c>
      <c r="G71" s="389" t="str">
        <f t="shared" si="5"/>
        <v/>
      </c>
      <c r="H71" s="232">
        <f>入力シート!D69</f>
        <v>0</v>
      </c>
      <c r="I71" s="234" t="str">
        <f>入力シート!E69&amp;""</f>
        <v/>
      </c>
    </row>
    <row r="72" spans="1:9" ht="15" customHeight="1">
      <c r="A72" s="464"/>
      <c r="B72" s="464"/>
      <c r="C72" s="212"/>
      <c r="D72" s="213" t="s">
        <v>158</v>
      </c>
      <c r="E72" s="213"/>
      <c r="F72" s="390">
        <f t="shared" si="6"/>
        <v>0</v>
      </c>
      <c r="G72" s="390" t="str">
        <f t="shared" si="5"/>
        <v/>
      </c>
      <c r="H72" s="232">
        <f>入力シート!D70</f>
        <v>0</v>
      </c>
      <c r="I72" s="234" t="str">
        <f>入力シート!E70&amp;""</f>
        <v/>
      </c>
    </row>
    <row r="73" spans="1:9" ht="15" customHeight="1">
      <c r="A73" s="464"/>
      <c r="B73" s="464"/>
      <c r="C73" s="208">
        <v>43</v>
      </c>
      <c r="D73" s="209" t="s">
        <v>347</v>
      </c>
      <c r="E73" s="209" t="s">
        <v>399</v>
      </c>
      <c r="F73" s="389">
        <f t="shared" si="6"/>
        <v>0</v>
      </c>
      <c r="G73" s="389" t="str">
        <f t="shared" si="5"/>
        <v/>
      </c>
      <c r="H73" s="232">
        <f>入力シート!D71</f>
        <v>0</v>
      </c>
      <c r="I73" s="234" t="str">
        <f>入力シート!E71&amp;""</f>
        <v/>
      </c>
    </row>
    <row r="74" spans="1:9" ht="15" customHeight="1">
      <c r="A74" s="464"/>
      <c r="B74" s="464"/>
      <c r="C74" s="208">
        <v>44</v>
      </c>
      <c r="D74" s="209" t="s">
        <v>347</v>
      </c>
      <c r="E74" s="209" t="s">
        <v>400</v>
      </c>
      <c r="F74" s="389">
        <f t="shared" si="6"/>
        <v>0</v>
      </c>
      <c r="G74" s="389" t="str">
        <f t="shared" si="5"/>
        <v/>
      </c>
      <c r="H74" s="232">
        <f>入力シート!D72</f>
        <v>0</v>
      </c>
      <c r="I74" s="234" t="str">
        <f>入力シート!E72&amp;""</f>
        <v/>
      </c>
    </row>
    <row r="75" spans="1:9" ht="15" customHeight="1">
      <c r="A75" s="464"/>
      <c r="B75" s="464"/>
      <c r="C75" s="205">
        <v>45</v>
      </c>
      <c r="D75" s="339" t="s">
        <v>347</v>
      </c>
      <c r="E75" s="206" t="s">
        <v>401</v>
      </c>
      <c r="F75" s="389">
        <f t="shared" si="6"/>
        <v>0</v>
      </c>
      <c r="G75" s="389" t="str">
        <f t="shared" si="5"/>
        <v/>
      </c>
      <c r="H75" s="232">
        <f>入力シート!D73</f>
        <v>0</v>
      </c>
      <c r="I75" s="234" t="str">
        <f>入力シート!E73&amp;""</f>
        <v/>
      </c>
    </row>
    <row r="76" spans="1:9" ht="15" customHeight="1">
      <c r="A76" s="464"/>
      <c r="B76" s="464"/>
      <c r="C76" s="212"/>
      <c r="D76" s="213" t="s">
        <v>158</v>
      </c>
      <c r="E76" s="213"/>
      <c r="F76" s="390">
        <f t="shared" si="6"/>
        <v>0</v>
      </c>
      <c r="G76" s="390" t="str">
        <f t="shared" si="5"/>
        <v/>
      </c>
      <c r="H76" s="232">
        <f>入力シート!D74</f>
        <v>0</v>
      </c>
      <c r="I76" s="234" t="str">
        <f>入力シート!E74&amp;""</f>
        <v/>
      </c>
    </row>
    <row r="77" spans="1:9" ht="15" customHeight="1">
      <c r="A77" s="464"/>
      <c r="B77" s="464"/>
      <c r="C77" s="206">
        <v>46</v>
      </c>
      <c r="D77" s="339" t="s">
        <v>347</v>
      </c>
      <c r="E77" s="206" t="s">
        <v>402</v>
      </c>
      <c r="F77" s="246">
        <f t="shared" si="6"/>
        <v>0</v>
      </c>
      <c r="G77" s="389" t="str">
        <f t="shared" si="5"/>
        <v/>
      </c>
      <c r="H77" s="232">
        <f>H58+H60+H62+H64+H66+H68+H69+H70+H71+H73+H74+H75</f>
        <v>0</v>
      </c>
      <c r="I77" s="234" t="str">
        <f>入力シート!E75&amp;""</f>
        <v/>
      </c>
    </row>
    <row r="78" spans="1:9" ht="15" customHeight="1">
      <c r="A78" s="464"/>
      <c r="B78" s="467"/>
      <c r="C78" s="213"/>
      <c r="D78" s="213" t="s">
        <v>158</v>
      </c>
      <c r="E78" s="213"/>
      <c r="F78" s="241">
        <f t="shared" si="6"/>
        <v>0</v>
      </c>
      <c r="G78" s="228" t="str">
        <f t="shared" si="5"/>
        <v/>
      </c>
      <c r="H78" s="232">
        <f>H59+H61+H63+H65+H67+H72+H76</f>
        <v>0</v>
      </c>
      <c r="I78" s="234" t="str">
        <f>入力シート!E76&amp;""</f>
        <v/>
      </c>
    </row>
    <row r="79" spans="1:9" ht="15" customHeight="1">
      <c r="A79" s="464"/>
      <c r="B79" s="462" t="s">
        <v>403</v>
      </c>
      <c r="C79" s="205">
        <v>47</v>
      </c>
      <c r="D79" s="339" t="s">
        <v>347</v>
      </c>
      <c r="E79" s="206" t="s">
        <v>404</v>
      </c>
      <c r="F79" s="247">
        <f t="shared" si="6"/>
        <v>0</v>
      </c>
      <c r="G79" s="229" t="str">
        <f t="shared" si="5"/>
        <v/>
      </c>
      <c r="H79" s="232">
        <f>入力シート!D77</f>
        <v>0</v>
      </c>
      <c r="I79" s="234" t="str">
        <f>入力シート!E77&amp;""</f>
        <v/>
      </c>
    </row>
    <row r="80" spans="1:9" ht="15" customHeight="1">
      <c r="A80" s="464"/>
      <c r="B80" s="464"/>
      <c r="C80" s="212"/>
      <c r="D80" s="213" t="s">
        <v>158</v>
      </c>
      <c r="E80" s="213"/>
      <c r="F80" s="241">
        <f t="shared" si="6"/>
        <v>0</v>
      </c>
      <c r="G80" s="228" t="str">
        <f t="shared" si="5"/>
        <v/>
      </c>
      <c r="H80" s="232">
        <f>入力シート!D78</f>
        <v>0</v>
      </c>
      <c r="I80" s="234" t="str">
        <f>入力シート!E78&amp;""</f>
        <v/>
      </c>
    </row>
    <row r="81" spans="1:9" ht="15" customHeight="1">
      <c r="A81" s="464"/>
      <c r="B81" s="464"/>
      <c r="C81" s="208">
        <v>48</v>
      </c>
      <c r="D81" s="209" t="s">
        <v>347</v>
      </c>
      <c r="E81" s="206" t="s">
        <v>405</v>
      </c>
      <c r="F81" s="244">
        <f t="shared" si="6"/>
        <v>0</v>
      </c>
      <c r="G81" s="207" t="str">
        <f t="shared" si="5"/>
        <v/>
      </c>
      <c r="H81" s="232">
        <f>入力シート!D79</f>
        <v>0</v>
      </c>
      <c r="I81" s="234" t="str">
        <f>入力シート!E79&amp;""</f>
        <v/>
      </c>
    </row>
    <row r="82" spans="1:9" ht="15" customHeight="1">
      <c r="A82" s="464"/>
      <c r="B82" s="464"/>
      <c r="C82" s="205">
        <v>49</v>
      </c>
      <c r="D82" s="339" t="s">
        <v>347</v>
      </c>
      <c r="E82" s="206" t="s">
        <v>406</v>
      </c>
      <c r="F82" s="247">
        <f t="shared" si="6"/>
        <v>0</v>
      </c>
      <c r="G82" s="229" t="str">
        <f t="shared" si="5"/>
        <v/>
      </c>
      <c r="H82" s="232">
        <f>入力シート!D80</f>
        <v>0</v>
      </c>
      <c r="I82" s="234" t="str">
        <f>入力シート!E80&amp;""</f>
        <v/>
      </c>
    </row>
    <row r="83" spans="1:9" ht="15" customHeight="1">
      <c r="A83" s="464"/>
      <c r="B83" s="464"/>
      <c r="C83" s="212"/>
      <c r="D83" s="213" t="s">
        <v>158</v>
      </c>
      <c r="E83" s="213"/>
      <c r="F83" s="241">
        <f t="shared" si="6"/>
        <v>0</v>
      </c>
      <c r="G83" s="228" t="str">
        <f t="shared" si="5"/>
        <v/>
      </c>
      <c r="H83" s="232">
        <f>入力シート!D81</f>
        <v>0</v>
      </c>
      <c r="I83" s="234" t="str">
        <f>入力シート!E81&amp;""</f>
        <v/>
      </c>
    </row>
    <row r="84" spans="1:9" ht="15" customHeight="1">
      <c r="A84" s="464"/>
      <c r="B84" s="464"/>
      <c r="C84" s="208">
        <v>50</v>
      </c>
      <c r="D84" s="209" t="s">
        <v>347</v>
      </c>
      <c r="E84" s="209" t="s">
        <v>407</v>
      </c>
      <c r="F84" s="244">
        <f t="shared" si="6"/>
        <v>0</v>
      </c>
      <c r="G84" s="389" t="str">
        <f t="shared" si="5"/>
        <v/>
      </c>
      <c r="H84" s="232">
        <f>入力シート!D82</f>
        <v>0</v>
      </c>
      <c r="I84" s="234" t="str">
        <f>入力シート!E82&amp;""</f>
        <v/>
      </c>
    </row>
    <row r="85" spans="1:9" ht="15" customHeight="1">
      <c r="A85" s="464"/>
      <c r="B85" s="464"/>
      <c r="C85" s="208">
        <v>51</v>
      </c>
      <c r="D85" s="209" t="s">
        <v>347</v>
      </c>
      <c r="E85" s="209" t="s">
        <v>408</v>
      </c>
      <c r="F85" s="244">
        <f t="shared" si="6"/>
        <v>0</v>
      </c>
      <c r="G85" s="389" t="str">
        <f t="shared" si="5"/>
        <v/>
      </c>
      <c r="H85" s="232">
        <f>入力シート!D83</f>
        <v>0</v>
      </c>
      <c r="I85" s="234" t="str">
        <f>入力シート!E83&amp;""</f>
        <v/>
      </c>
    </row>
    <row r="86" spans="1:9" ht="15" customHeight="1">
      <c r="A86" s="464"/>
      <c r="B86" s="464"/>
      <c r="C86" s="206">
        <v>52</v>
      </c>
      <c r="D86" s="339" t="s">
        <v>347</v>
      </c>
      <c r="E86" s="206" t="s">
        <v>409</v>
      </c>
      <c r="F86" s="247">
        <f t="shared" si="6"/>
        <v>0</v>
      </c>
      <c r="G86" s="389" t="str">
        <f t="shared" si="5"/>
        <v/>
      </c>
      <c r="H86" s="232">
        <f>H79+H81+H82+H84+H85</f>
        <v>0</v>
      </c>
      <c r="I86" s="234" t="str">
        <f>入力シート!E84&amp;""</f>
        <v/>
      </c>
    </row>
    <row r="87" spans="1:9" ht="15" customHeight="1">
      <c r="A87" s="464"/>
      <c r="B87" s="467"/>
      <c r="C87" s="213"/>
      <c r="D87" s="213" t="s">
        <v>158</v>
      </c>
      <c r="E87" s="213"/>
      <c r="F87" s="241">
        <f t="shared" si="6"/>
        <v>0</v>
      </c>
      <c r="G87" s="228" t="str">
        <f t="shared" si="5"/>
        <v/>
      </c>
      <c r="H87" s="232">
        <f>H80+H83</f>
        <v>0</v>
      </c>
      <c r="I87" s="234" t="str">
        <f>入力シート!E85&amp;""</f>
        <v/>
      </c>
    </row>
    <row r="88" spans="1:9" ht="15" customHeight="1">
      <c r="A88" s="464"/>
      <c r="B88" s="473"/>
      <c r="C88" s="211">
        <v>53</v>
      </c>
      <c r="D88" s="211" t="s">
        <v>347</v>
      </c>
      <c r="E88" s="206" t="s">
        <v>410</v>
      </c>
      <c r="F88" s="247">
        <f t="shared" si="6"/>
        <v>0</v>
      </c>
      <c r="G88" s="389" t="str">
        <f t="shared" si="5"/>
        <v/>
      </c>
      <c r="H88" s="232">
        <f>H77+H86</f>
        <v>0</v>
      </c>
      <c r="I88" s="234" t="str">
        <f>入力シート!E86&amp;""</f>
        <v/>
      </c>
    </row>
    <row r="89" spans="1:9" ht="15" customHeight="1">
      <c r="A89" s="467"/>
      <c r="B89" s="468"/>
      <c r="C89" s="213"/>
      <c r="D89" s="213" t="s">
        <v>350</v>
      </c>
      <c r="E89" s="213"/>
      <c r="F89" s="241">
        <f t="shared" si="6"/>
        <v>0</v>
      </c>
      <c r="G89" s="228" t="str">
        <f t="shared" si="5"/>
        <v/>
      </c>
      <c r="H89" s="232">
        <f>H78+H87</f>
        <v>0</v>
      </c>
      <c r="I89" s="234" t="str">
        <f>入力シート!E87&amp;""</f>
        <v/>
      </c>
    </row>
    <row r="90" spans="1:9" ht="15" customHeight="1">
      <c r="A90" s="469" t="s">
        <v>411</v>
      </c>
      <c r="B90" s="462" t="s">
        <v>412</v>
      </c>
      <c r="C90" s="205">
        <v>54</v>
      </c>
      <c r="D90" s="206" t="s">
        <v>347</v>
      </c>
      <c r="E90" s="206" t="s">
        <v>413</v>
      </c>
      <c r="F90" s="247">
        <f t="shared" si="6"/>
        <v>0</v>
      </c>
      <c r="G90" s="229" t="str">
        <f t="shared" si="5"/>
        <v/>
      </c>
      <c r="H90" s="232">
        <f>入力シート!D88</f>
        <v>0</v>
      </c>
      <c r="I90" s="234" t="str">
        <f>入力シート!E88&amp;""</f>
        <v/>
      </c>
    </row>
    <row r="91" spans="1:9" ht="15" customHeight="1">
      <c r="A91" s="470"/>
      <c r="B91" s="464"/>
      <c r="C91" s="212"/>
      <c r="D91" s="213" t="s">
        <v>158</v>
      </c>
      <c r="E91" s="213"/>
      <c r="F91" s="241">
        <f t="shared" si="6"/>
        <v>0</v>
      </c>
      <c r="G91" s="228" t="str">
        <f t="shared" si="5"/>
        <v/>
      </c>
      <c r="H91" s="232">
        <f>入力シート!D89</f>
        <v>0</v>
      </c>
      <c r="I91" s="234" t="str">
        <f>入力シート!E89&amp;""</f>
        <v/>
      </c>
    </row>
    <row r="92" spans="1:9" ht="15" customHeight="1">
      <c r="A92" s="470"/>
      <c r="B92" s="464"/>
      <c r="C92" s="210">
        <v>55</v>
      </c>
      <c r="D92" s="211" t="s">
        <v>347</v>
      </c>
      <c r="E92" s="206" t="s">
        <v>414</v>
      </c>
      <c r="F92" s="247">
        <f t="shared" si="6"/>
        <v>0</v>
      </c>
      <c r="G92" s="229" t="str">
        <f t="shared" si="5"/>
        <v/>
      </c>
      <c r="H92" s="232">
        <f>H94+H96</f>
        <v>0</v>
      </c>
      <c r="I92" s="234" t="str">
        <f>入力シート!E90&amp;""</f>
        <v/>
      </c>
    </row>
    <row r="93" spans="1:9" ht="15" customHeight="1">
      <c r="A93" s="470"/>
      <c r="B93" s="464"/>
      <c r="C93" s="212"/>
      <c r="D93" s="213" t="s">
        <v>158</v>
      </c>
      <c r="E93" s="213"/>
      <c r="F93" s="241">
        <f t="shared" si="6"/>
        <v>0</v>
      </c>
      <c r="G93" s="228" t="str">
        <f t="shared" si="5"/>
        <v/>
      </c>
      <c r="H93" s="232">
        <f>H95+H97</f>
        <v>0</v>
      </c>
      <c r="I93" s="234" t="str">
        <f>入力シート!E91&amp;""</f>
        <v/>
      </c>
    </row>
    <row r="94" spans="1:9" ht="15" customHeight="1">
      <c r="A94" s="470"/>
      <c r="B94" s="464"/>
      <c r="C94" s="205"/>
      <c r="D94" s="206" t="s">
        <v>415</v>
      </c>
      <c r="E94" s="206"/>
      <c r="F94" s="247">
        <f t="shared" si="6"/>
        <v>0</v>
      </c>
      <c r="G94" s="229" t="str">
        <f t="shared" si="5"/>
        <v/>
      </c>
      <c r="H94" s="232">
        <f>入力シート!D92</f>
        <v>0</v>
      </c>
      <c r="I94" s="234" t="str">
        <f>入力シート!E92&amp;""</f>
        <v/>
      </c>
    </row>
    <row r="95" spans="1:9" ht="15" customHeight="1">
      <c r="A95" s="470"/>
      <c r="B95" s="464"/>
      <c r="C95" s="212"/>
      <c r="D95" s="213" t="s">
        <v>158</v>
      </c>
      <c r="E95" s="213"/>
      <c r="F95" s="241">
        <f t="shared" si="6"/>
        <v>0</v>
      </c>
      <c r="G95" s="228" t="str">
        <f t="shared" si="5"/>
        <v/>
      </c>
      <c r="H95" s="232">
        <f>入力シート!D93</f>
        <v>0</v>
      </c>
      <c r="I95" s="234" t="str">
        <f>入力シート!E93&amp;""</f>
        <v/>
      </c>
    </row>
    <row r="96" spans="1:9" ht="15" customHeight="1">
      <c r="A96" s="470"/>
      <c r="B96" s="464"/>
      <c r="C96" s="205"/>
      <c r="D96" s="206" t="s">
        <v>416</v>
      </c>
      <c r="E96" s="206"/>
      <c r="F96" s="247">
        <f t="shared" si="6"/>
        <v>0</v>
      </c>
      <c r="G96" s="229" t="str">
        <f t="shared" si="5"/>
        <v/>
      </c>
      <c r="H96" s="232">
        <f>入力シート!D94</f>
        <v>0</v>
      </c>
      <c r="I96" s="234" t="str">
        <f>入力シート!E94&amp;""</f>
        <v/>
      </c>
    </row>
    <row r="97" spans="1:9" ht="15" customHeight="1">
      <c r="A97" s="470"/>
      <c r="B97" s="464"/>
      <c r="C97" s="210"/>
      <c r="D97" s="211" t="s">
        <v>158</v>
      </c>
      <c r="E97" s="211"/>
      <c r="F97" s="241">
        <f t="shared" si="6"/>
        <v>0</v>
      </c>
      <c r="G97" s="228" t="str">
        <f t="shared" si="5"/>
        <v/>
      </c>
      <c r="H97" s="232">
        <f>入力シート!D95</f>
        <v>0</v>
      </c>
      <c r="I97" s="234" t="str">
        <f>入力シート!E95&amp;""</f>
        <v/>
      </c>
    </row>
    <row r="98" spans="1:9" ht="15" customHeight="1">
      <c r="A98" s="470"/>
      <c r="B98" s="464"/>
      <c r="C98" s="205">
        <v>56</v>
      </c>
      <c r="D98" s="206" t="s">
        <v>347</v>
      </c>
      <c r="E98" s="206" t="s">
        <v>417</v>
      </c>
      <c r="F98" s="247">
        <f t="shared" si="6"/>
        <v>0</v>
      </c>
      <c r="G98" s="229" t="str">
        <f t="shared" si="5"/>
        <v/>
      </c>
      <c r="H98" s="232">
        <f>H100+H101</f>
        <v>0</v>
      </c>
      <c r="I98" s="234" t="str">
        <f>入力シート!E96&amp;""</f>
        <v/>
      </c>
    </row>
    <row r="99" spans="1:9" ht="15" customHeight="1">
      <c r="A99" s="470"/>
      <c r="B99" s="464"/>
      <c r="C99" s="212"/>
      <c r="D99" s="213" t="s">
        <v>158</v>
      </c>
      <c r="E99" s="213"/>
      <c r="F99" s="241">
        <f t="shared" si="6"/>
        <v>0</v>
      </c>
      <c r="G99" s="228" t="str">
        <f t="shared" si="5"/>
        <v/>
      </c>
      <c r="H99" s="232">
        <f>入力シート!D97</f>
        <v>0</v>
      </c>
      <c r="I99" s="234" t="str">
        <f>入力シート!E97&amp;""</f>
        <v/>
      </c>
    </row>
    <row r="100" spans="1:9" ht="15" customHeight="1">
      <c r="A100" s="470"/>
      <c r="B100" s="464"/>
      <c r="C100" s="210"/>
      <c r="D100" s="211" t="s">
        <v>418</v>
      </c>
      <c r="E100" s="211"/>
      <c r="F100" s="244">
        <f t="shared" si="6"/>
        <v>0</v>
      </c>
      <c r="G100" s="389" t="str">
        <f t="shared" si="5"/>
        <v/>
      </c>
      <c r="H100" s="232">
        <f>入力シート!D98</f>
        <v>0</v>
      </c>
      <c r="I100" s="234" t="str">
        <f>入力シート!E98&amp;""</f>
        <v/>
      </c>
    </row>
    <row r="101" spans="1:9" ht="15" customHeight="1">
      <c r="A101" s="470"/>
      <c r="B101" s="464"/>
      <c r="C101" s="208"/>
      <c r="D101" s="209" t="s">
        <v>419</v>
      </c>
      <c r="E101" s="209"/>
      <c r="F101" s="244">
        <f t="shared" si="6"/>
        <v>0</v>
      </c>
      <c r="G101" s="389" t="str">
        <f t="shared" si="5"/>
        <v/>
      </c>
      <c r="H101" s="232">
        <f>入力シート!D99</f>
        <v>0</v>
      </c>
      <c r="I101" s="234" t="str">
        <f>入力シート!E99&amp;""</f>
        <v/>
      </c>
    </row>
    <row r="102" spans="1:9" ht="15" customHeight="1">
      <c r="A102" s="470"/>
      <c r="B102" s="464"/>
      <c r="C102" s="205"/>
      <c r="D102" s="206"/>
      <c r="E102" s="209" t="s">
        <v>420</v>
      </c>
      <c r="F102" s="244">
        <f t="shared" si="6"/>
        <v>0</v>
      </c>
      <c r="G102" s="389" t="str">
        <f t="shared" si="5"/>
        <v/>
      </c>
      <c r="H102" s="232">
        <f>入力シート!D100</f>
        <v>0</v>
      </c>
      <c r="I102" s="234" t="str">
        <f>入力シート!E100&amp;""</f>
        <v/>
      </c>
    </row>
    <row r="103" spans="1:9" ht="15" customHeight="1">
      <c r="A103" s="470"/>
      <c r="B103" s="464"/>
      <c r="C103" s="205"/>
      <c r="D103" s="206"/>
      <c r="E103" s="209" t="s">
        <v>421</v>
      </c>
      <c r="F103" s="244">
        <f t="shared" si="6"/>
        <v>0</v>
      </c>
      <c r="G103" s="389" t="str">
        <f t="shared" si="5"/>
        <v/>
      </c>
      <c r="H103" s="232">
        <f>入力シート!D101</f>
        <v>0</v>
      </c>
      <c r="I103" s="234" t="str">
        <f>入力シート!E101&amp;""</f>
        <v/>
      </c>
    </row>
    <row r="104" spans="1:9" ht="15" customHeight="1">
      <c r="A104" s="470"/>
      <c r="B104" s="464"/>
      <c r="C104" s="205">
        <v>57</v>
      </c>
      <c r="D104" s="206" t="s">
        <v>347</v>
      </c>
      <c r="E104" s="206" t="s">
        <v>422</v>
      </c>
      <c r="F104" s="244">
        <f t="shared" si="6"/>
        <v>0</v>
      </c>
      <c r="G104" s="389" t="str">
        <f t="shared" si="5"/>
        <v/>
      </c>
      <c r="H104" s="232">
        <f>入力シート!D102</f>
        <v>0</v>
      </c>
      <c r="I104" s="234" t="str">
        <f>入力シート!E102&amp;""</f>
        <v/>
      </c>
    </row>
    <row r="105" spans="1:9" ht="15" customHeight="1">
      <c r="A105" s="470"/>
      <c r="B105" s="464"/>
      <c r="C105" s="206">
        <v>58</v>
      </c>
      <c r="D105" s="206" t="s">
        <v>347</v>
      </c>
      <c r="E105" s="206" t="s">
        <v>423</v>
      </c>
      <c r="F105" s="247">
        <f t="shared" si="6"/>
        <v>0</v>
      </c>
      <c r="G105" s="389" t="str">
        <f t="shared" si="5"/>
        <v/>
      </c>
      <c r="H105" s="232">
        <f>H90+H92+H98+H104</f>
        <v>0</v>
      </c>
      <c r="I105" s="234" t="str">
        <f>入力シート!E103&amp;""</f>
        <v/>
      </c>
    </row>
    <row r="106" spans="1:9" ht="15" customHeight="1">
      <c r="A106" s="470"/>
      <c r="B106" s="467"/>
      <c r="C106" s="213"/>
      <c r="D106" s="213" t="s">
        <v>158</v>
      </c>
      <c r="E106" s="213"/>
      <c r="F106" s="241">
        <f t="shared" si="6"/>
        <v>0</v>
      </c>
      <c r="G106" s="228" t="str">
        <f t="shared" si="5"/>
        <v/>
      </c>
      <c r="H106" s="232">
        <f>H91+H93+H99</f>
        <v>0</v>
      </c>
      <c r="I106" s="234" t="str">
        <f>入力シート!E104&amp;""</f>
        <v/>
      </c>
    </row>
    <row r="107" spans="1:9" ht="15" customHeight="1">
      <c r="A107" s="470"/>
      <c r="B107" s="469" t="s">
        <v>424</v>
      </c>
      <c r="C107" s="208">
        <v>59</v>
      </c>
      <c r="D107" s="338" t="s">
        <v>347</v>
      </c>
      <c r="E107" s="209" t="s">
        <v>425</v>
      </c>
      <c r="F107" s="244">
        <f t="shared" si="6"/>
        <v>0</v>
      </c>
      <c r="G107" s="389" t="str">
        <f t="shared" si="5"/>
        <v/>
      </c>
      <c r="H107" s="232">
        <f>入力シート!D105</f>
        <v>0</v>
      </c>
      <c r="I107" s="234" t="str">
        <f>入力シート!E105&amp;""</f>
        <v/>
      </c>
    </row>
    <row r="108" spans="1:9" ht="15" customHeight="1">
      <c r="A108" s="470"/>
      <c r="B108" s="470"/>
      <c r="C108" s="212"/>
      <c r="D108" s="213" t="s">
        <v>426</v>
      </c>
      <c r="E108" s="213"/>
      <c r="F108" s="244">
        <f t="shared" si="6"/>
        <v>0</v>
      </c>
      <c r="G108" s="389" t="str">
        <f t="shared" si="5"/>
        <v/>
      </c>
      <c r="H108" s="232">
        <f>入力シート!D106</f>
        <v>0</v>
      </c>
      <c r="I108" s="234" t="str">
        <f>入力シート!E106&amp;""</f>
        <v/>
      </c>
    </row>
    <row r="109" spans="1:9" ht="15" customHeight="1">
      <c r="A109" s="470"/>
      <c r="B109" s="470"/>
      <c r="C109" s="212"/>
      <c r="D109" s="213" t="s">
        <v>427</v>
      </c>
      <c r="E109" s="213"/>
      <c r="F109" s="244">
        <f t="shared" si="6"/>
        <v>0</v>
      </c>
      <c r="G109" s="389" t="str">
        <f t="shared" si="5"/>
        <v/>
      </c>
      <c r="H109" s="232">
        <f>入力シート!D107</f>
        <v>0</v>
      </c>
      <c r="I109" s="234" t="str">
        <f>入力シート!E107&amp;""</f>
        <v/>
      </c>
    </row>
    <row r="110" spans="1:9" ht="15" customHeight="1">
      <c r="A110" s="470"/>
      <c r="B110" s="484"/>
      <c r="C110" s="212"/>
      <c r="D110" s="213" t="s">
        <v>428</v>
      </c>
      <c r="E110" s="213"/>
      <c r="F110" s="244">
        <f t="shared" si="6"/>
        <v>0</v>
      </c>
      <c r="G110" s="389" t="str">
        <f t="shared" si="5"/>
        <v/>
      </c>
      <c r="H110" s="232">
        <f>入力シート!D108</f>
        <v>0</v>
      </c>
      <c r="I110" s="234" t="str">
        <f>入力シート!E108&amp;""</f>
        <v/>
      </c>
    </row>
    <row r="111" spans="1:9" ht="15" customHeight="1">
      <c r="A111" s="470"/>
      <c r="B111" s="256"/>
      <c r="C111" s="209">
        <v>60</v>
      </c>
      <c r="D111" s="338" t="s">
        <v>347</v>
      </c>
      <c r="E111" s="209" t="s">
        <v>429</v>
      </c>
      <c r="F111" s="244">
        <f t="shared" si="6"/>
        <v>0</v>
      </c>
      <c r="G111" s="389" t="str">
        <f t="shared" si="5"/>
        <v/>
      </c>
      <c r="H111" s="232">
        <f>入力シート!D109</f>
        <v>0</v>
      </c>
      <c r="I111" s="234" t="str">
        <f>入力シート!E109&amp;""</f>
        <v/>
      </c>
    </row>
    <row r="112" spans="1:9" ht="15" customHeight="1">
      <c r="A112" s="257"/>
      <c r="B112" s="258"/>
      <c r="C112" s="206">
        <v>61</v>
      </c>
      <c r="D112" s="206"/>
      <c r="E112" s="206" t="s">
        <v>430</v>
      </c>
      <c r="F112" s="247">
        <f t="shared" ref="F112:F115" si="7">ROUND(H112,0)</f>
        <v>0</v>
      </c>
      <c r="G112" s="389" t="str">
        <f>IF(I112="","",ROUND(I112,0))</f>
        <v/>
      </c>
      <c r="H112" s="232">
        <f>H105+H107+H111</f>
        <v>0</v>
      </c>
      <c r="I112" s="234" t="str">
        <f>入力シート!E110&amp;""</f>
        <v/>
      </c>
    </row>
    <row r="113" spans="1:10" ht="15" customHeight="1">
      <c r="A113" s="259"/>
      <c r="B113" s="260"/>
      <c r="C113" s="213"/>
      <c r="D113" s="213" t="s">
        <v>350</v>
      </c>
      <c r="E113" s="213"/>
      <c r="F113" s="241">
        <f t="shared" si="7"/>
        <v>0</v>
      </c>
      <c r="G113" s="228" t="str">
        <f t="shared" ref="G113:G115" si="8">IF(I113="","",ROUND(I113,0))</f>
        <v/>
      </c>
      <c r="H113" s="232">
        <f>H106</f>
        <v>0</v>
      </c>
      <c r="I113" s="234" t="str">
        <f>入力シート!E111&amp;""</f>
        <v/>
      </c>
    </row>
    <row r="114" spans="1:10" ht="15" customHeight="1">
      <c r="A114" s="205"/>
      <c r="B114" s="206"/>
      <c r="C114" s="206">
        <v>62</v>
      </c>
      <c r="D114" s="206" t="s">
        <v>347</v>
      </c>
      <c r="E114" s="206" t="s">
        <v>431</v>
      </c>
      <c r="F114" s="247">
        <f t="shared" si="7"/>
        <v>0</v>
      </c>
      <c r="G114" s="389" t="str">
        <f t="shared" si="8"/>
        <v/>
      </c>
      <c r="H114" s="232">
        <f>H88+H112</f>
        <v>0</v>
      </c>
      <c r="I114" s="234" t="str">
        <f>入力シート!E112&amp;""</f>
        <v/>
      </c>
      <c r="J114" s="248" t="s">
        <v>621</v>
      </c>
    </row>
    <row r="115" spans="1:10" ht="15" customHeight="1">
      <c r="A115" s="212"/>
      <c r="B115" s="213"/>
      <c r="C115" s="213"/>
      <c r="D115" s="213" t="s">
        <v>350</v>
      </c>
      <c r="E115" s="213"/>
      <c r="F115" s="242">
        <f t="shared" si="7"/>
        <v>0</v>
      </c>
      <c r="G115" s="243" t="str">
        <f t="shared" si="8"/>
        <v/>
      </c>
      <c r="H115" s="232">
        <f>H89+H113</f>
        <v>0</v>
      </c>
      <c r="I115" s="234" t="str">
        <f>入力シート!E113&amp;""</f>
        <v/>
      </c>
      <c r="J115" s="411">
        <f>(F55-F114)</f>
        <v>0</v>
      </c>
    </row>
    <row r="116" spans="1:10" ht="15" customHeight="1">
      <c r="A116" s="471" t="s">
        <v>432</v>
      </c>
      <c r="B116" s="471"/>
      <c r="C116" s="471"/>
      <c r="D116" s="471"/>
      <c r="E116" s="471"/>
      <c r="F116" s="471"/>
      <c r="G116" s="471"/>
    </row>
    <row r="117" spans="1:10" ht="45.75" customHeight="1">
      <c r="A117" s="274" t="s">
        <v>433</v>
      </c>
      <c r="B117" s="460" t="s">
        <v>434</v>
      </c>
      <c r="C117" s="460"/>
      <c r="D117" s="460"/>
      <c r="E117" s="460"/>
      <c r="F117" s="460"/>
      <c r="G117" s="460"/>
    </row>
    <row r="118" spans="1:10" ht="45.75" customHeight="1">
      <c r="A118" s="274" t="s">
        <v>80</v>
      </c>
      <c r="B118" s="460"/>
      <c r="C118" s="460"/>
      <c r="D118" s="460"/>
      <c r="E118" s="460"/>
      <c r="F118" s="460"/>
      <c r="G118" s="460"/>
    </row>
    <row r="119" spans="1:10" ht="45.95" customHeight="1">
      <c r="A119" s="274" t="s">
        <v>435</v>
      </c>
      <c r="B119" s="460"/>
      <c r="C119" s="460"/>
      <c r="D119" s="460"/>
      <c r="E119" s="460"/>
      <c r="F119" s="460"/>
      <c r="G119" s="460"/>
    </row>
    <row r="120" spans="1:10" ht="51.6" customHeight="1">
      <c r="A120" s="274" t="s">
        <v>436</v>
      </c>
      <c r="B120" s="460"/>
      <c r="C120" s="460"/>
      <c r="D120" s="460"/>
      <c r="E120" s="460"/>
      <c r="F120" s="460"/>
      <c r="G120" s="460"/>
    </row>
    <row r="121" spans="1:10" ht="49.5" customHeight="1">
      <c r="A121" s="274" t="s">
        <v>437</v>
      </c>
      <c r="B121" s="460"/>
      <c r="C121" s="460"/>
      <c r="D121" s="460"/>
      <c r="E121" s="460"/>
      <c r="F121" s="460"/>
      <c r="G121" s="460"/>
    </row>
    <row r="122" spans="1:10" ht="15" customHeight="1">
      <c r="A122" s="471" t="s">
        <v>438</v>
      </c>
      <c r="B122" s="471"/>
      <c r="C122" s="471"/>
      <c r="D122" s="471"/>
      <c r="E122" s="471"/>
      <c r="F122" s="471"/>
      <c r="G122" s="471"/>
    </row>
    <row r="123" spans="1:10" ht="15" customHeight="1">
      <c r="A123" s="272" t="s">
        <v>433</v>
      </c>
      <c r="B123" s="461" t="s">
        <v>439</v>
      </c>
      <c r="C123" s="461"/>
      <c r="D123" s="461"/>
      <c r="E123" s="461"/>
      <c r="F123" s="461"/>
      <c r="G123" s="461"/>
    </row>
    <row r="124" spans="1:10" ht="51" customHeight="1">
      <c r="A124" s="272" t="s">
        <v>440</v>
      </c>
      <c r="B124" s="461" t="s">
        <v>441</v>
      </c>
      <c r="C124" s="461"/>
      <c r="D124" s="461"/>
      <c r="E124" s="461"/>
      <c r="F124" s="461"/>
      <c r="G124" s="461"/>
    </row>
    <row r="125" spans="1:10" ht="30" customHeight="1">
      <c r="A125" s="272" t="s">
        <v>442</v>
      </c>
      <c r="B125" s="461" t="s">
        <v>443</v>
      </c>
      <c r="C125" s="461"/>
      <c r="D125" s="461"/>
      <c r="E125" s="461"/>
      <c r="F125" s="461"/>
      <c r="G125" s="461"/>
    </row>
    <row r="126" spans="1:10" ht="15" customHeight="1">
      <c r="A126" s="272" t="s">
        <v>444</v>
      </c>
      <c r="B126" s="461" t="s">
        <v>445</v>
      </c>
      <c r="C126" s="461"/>
      <c r="D126" s="461"/>
      <c r="E126" s="461"/>
      <c r="F126" s="461"/>
      <c r="G126" s="461"/>
    </row>
    <row r="127" spans="1:10" ht="30" customHeight="1">
      <c r="A127" s="272" t="s">
        <v>446</v>
      </c>
      <c r="B127" s="461" t="s">
        <v>447</v>
      </c>
      <c r="C127" s="461"/>
      <c r="D127" s="461"/>
      <c r="E127" s="461"/>
      <c r="F127" s="461"/>
      <c r="G127" s="461"/>
    </row>
    <row r="128" spans="1:10" ht="30" customHeight="1">
      <c r="A128" s="272" t="s">
        <v>448</v>
      </c>
      <c r="B128" s="461" t="s">
        <v>449</v>
      </c>
      <c r="C128" s="461"/>
      <c r="D128" s="461"/>
      <c r="E128" s="461"/>
      <c r="F128" s="461"/>
      <c r="G128" s="461"/>
    </row>
    <row r="129" spans="1:7" ht="30" customHeight="1">
      <c r="A129" s="272" t="s">
        <v>450</v>
      </c>
      <c r="B129" s="461" t="s">
        <v>451</v>
      </c>
      <c r="C129" s="461"/>
      <c r="D129" s="461"/>
      <c r="E129" s="461"/>
      <c r="F129" s="461"/>
      <c r="G129" s="461"/>
    </row>
  </sheetData>
  <sheetProtection algorithmName="SHA-512" hashValue="YpTcEB9vsryqhygoi7m1k3QfqI2dSWftmZ8CIo3bvYsY1dddCUqo/9aTkop2PEr0qpkaNqgV0jvmg3vsvkxJxw==" saltValue="0xg4IEhKysbLs2AVYGPHrw==" spinCount="100000" sheet="1"/>
  <mergeCells count="38">
    <mergeCell ref="B118:G118"/>
    <mergeCell ref="B119:G119"/>
    <mergeCell ref="A2:G2"/>
    <mergeCell ref="A5:G5"/>
    <mergeCell ref="A90:A111"/>
    <mergeCell ref="B107:B110"/>
    <mergeCell ref="B90:B106"/>
    <mergeCell ref="B88:B89"/>
    <mergeCell ref="B79:B87"/>
    <mergeCell ref="A6:G6"/>
    <mergeCell ref="B58:B78"/>
    <mergeCell ref="D1:E1"/>
    <mergeCell ref="A1:C1"/>
    <mergeCell ref="A58:A89"/>
    <mergeCell ref="B52:B53"/>
    <mergeCell ref="B55:B56"/>
    <mergeCell ref="B40:B51"/>
    <mergeCell ref="A3:C3"/>
    <mergeCell ref="A4:C4"/>
    <mergeCell ref="D3:E3"/>
    <mergeCell ref="D4:E4"/>
    <mergeCell ref="A8:E8"/>
    <mergeCell ref="B120:G120"/>
    <mergeCell ref="B129:G129"/>
    <mergeCell ref="A9:B29"/>
    <mergeCell ref="A30:A53"/>
    <mergeCell ref="B30:B35"/>
    <mergeCell ref="B117:G117"/>
    <mergeCell ref="B121:G121"/>
    <mergeCell ref="B123:G123"/>
    <mergeCell ref="B124:G124"/>
    <mergeCell ref="B125:G125"/>
    <mergeCell ref="B36:B39"/>
    <mergeCell ref="A122:G122"/>
    <mergeCell ref="A116:G116"/>
    <mergeCell ref="B126:G126"/>
    <mergeCell ref="B127:G127"/>
    <mergeCell ref="B128:G128"/>
  </mergeCells>
  <phoneticPr fontId="5"/>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ignoredErrors>
    <ignoredError sqref="A122:A129 A119:A121 A117:A1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sheetPr>
  <dimension ref="A1:H63"/>
  <sheetViews>
    <sheetView view="pageBreakPreview" zoomScaleNormal="100" zoomScaleSheetLayoutView="100" workbookViewId="0">
      <selection activeCell="D4" sqref="D4"/>
    </sheetView>
  </sheetViews>
  <sheetFormatPr defaultColWidth="8.25" defaultRowHeight="18.75"/>
  <cols>
    <col min="1" max="1" width="3.75" style="46" customWidth="1"/>
    <col min="2" max="2" width="2.375" style="46" customWidth="1"/>
    <col min="3" max="3" width="7.625" style="46" customWidth="1"/>
    <col min="4" max="4" width="42.75" style="46" customWidth="1"/>
    <col min="5" max="6" width="20.625" style="220" customWidth="1"/>
    <col min="7" max="8" width="14.75" style="46" customWidth="1"/>
    <col min="9" max="16384" width="8.25" style="46"/>
  </cols>
  <sheetData>
    <row r="1" spans="1:8" ht="15" customHeight="1">
      <c r="A1" s="346" t="s">
        <v>452</v>
      </c>
      <c r="B1" s="346"/>
      <c r="C1" s="346"/>
      <c r="D1" s="346"/>
      <c r="E1" s="346"/>
      <c r="F1" s="346"/>
      <c r="G1" s="204"/>
      <c r="H1" s="204"/>
    </row>
    <row r="2" spans="1:8" ht="15" customHeight="1">
      <c r="A2" s="482" t="s">
        <v>453</v>
      </c>
      <c r="B2" s="482"/>
      <c r="C2" s="482"/>
      <c r="D2" s="482"/>
      <c r="E2" s="482"/>
      <c r="F2" s="482"/>
      <c r="G2" s="204"/>
      <c r="H2" s="204"/>
    </row>
    <row r="3" spans="1:8" ht="15" customHeight="1">
      <c r="A3" s="476" t="s">
        <v>336</v>
      </c>
      <c r="B3" s="477"/>
      <c r="C3" s="478"/>
      <c r="D3" s="341">
        <f>名称一覧!F10</f>
        <v>0</v>
      </c>
      <c r="E3" s="394"/>
      <c r="F3" s="346"/>
      <c r="G3" s="204"/>
      <c r="H3" s="204"/>
    </row>
    <row r="4" spans="1:8" ht="15" customHeight="1">
      <c r="A4" s="476" t="s">
        <v>337</v>
      </c>
      <c r="B4" s="477"/>
      <c r="C4" s="478"/>
      <c r="D4" s="341" t="s">
        <v>338</v>
      </c>
      <c r="E4" s="346"/>
      <c r="F4" s="346"/>
      <c r="G4" s="204"/>
      <c r="H4" s="204"/>
    </row>
    <row r="5" spans="1:8" ht="15" customHeight="1">
      <c r="A5" s="483" t="s">
        <v>454</v>
      </c>
      <c r="B5" s="483"/>
      <c r="C5" s="483"/>
      <c r="D5" s="483"/>
      <c r="E5" s="483"/>
      <c r="F5" s="483"/>
      <c r="G5" s="204"/>
      <c r="H5" s="204"/>
    </row>
    <row r="6" spans="1:8" ht="15" customHeight="1">
      <c r="A6" s="485" t="s">
        <v>455</v>
      </c>
      <c r="B6" s="486"/>
      <c r="C6" s="486"/>
      <c r="D6" s="486"/>
      <c r="E6" s="486"/>
      <c r="F6" s="487"/>
      <c r="G6" s="204"/>
      <c r="H6" s="204"/>
    </row>
    <row r="7" spans="1:8" ht="15" customHeight="1">
      <c r="A7" s="205" t="s">
        <v>341</v>
      </c>
      <c r="B7" s="206"/>
      <c r="C7" s="206"/>
      <c r="D7" s="221">
        <f>名称一覧!Y10</f>
        <v>0</v>
      </c>
      <c r="E7" s="222" t="s">
        <v>342</v>
      </c>
      <c r="F7" s="223">
        <f>名称一覧!Z10</f>
        <v>0</v>
      </c>
      <c r="G7" s="204"/>
      <c r="H7" s="204"/>
    </row>
    <row r="8" spans="1:8" ht="15" customHeight="1">
      <c r="A8" s="212"/>
      <c r="B8" s="213"/>
      <c r="C8" s="475"/>
      <c r="D8" s="481"/>
      <c r="E8" s="224" t="s">
        <v>456</v>
      </c>
      <c r="F8" s="225" t="s">
        <v>457</v>
      </c>
      <c r="G8" s="237" t="s">
        <v>345</v>
      </c>
      <c r="H8" s="237" t="s">
        <v>345</v>
      </c>
    </row>
    <row r="9" spans="1:8" ht="15" customHeight="1">
      <c r="A9" s="205">
        <v>63</v>
      </c>
      <c r="B9" s="206" t="s">
        <v>347</v>
      </c>
      <c r="C9" s="489" t="s">
        <v>458</v>
      </c>
      <c r="D9" s="489"/>
      <c r="E9" s="227">
        <f>ROUND(G9,0)</f>
        <v>0</v>
      </c>
      <c r="F9" s="227" t="str">
        <f>IF(H9="","",ROUND(H9,0))</f>
        <v/>
      </c>
      <c r="G9" s="226">
        <f>入力シート!D115</f>
        <v>0</v>
      </c>
      <c r="H9" s="226" t="str">
        <f>入力シート!E115&amp;""</f>
        <v/>
      </c>
    </row>
    <row r="10" spans="1:8" ht="15" customHeight="1">
      <c r="A10" s="212"/>
      <c r="B10" s="213"/>
      <c r="C10" s="213" t="s">
        <v>350</v>
      </c>
      <c r="D10" s="213"/>
      <c r="E10" s="228">
        <f t="shared" ref="E10:E53" si="0">ROUND(G10,0)</f>
        <v>0</v>
      </c>
      <c r="F10" s="228" t="str">
        <f t="shared" ref="F10:F53" si="1">IF(H10="","",ROUND(H10,0))</f>
        <v/>
      </c>
      <c r="G10" s="226">
        <f>入力シート!D116</f>
        <v>0</v>
      </c>
      <c r="H10" s="226" t="str">
        <f>入力シート!E116&amp;""</f>
        <v/>
      </c>
    </row>
    <row r="11" spans="1:8" ht="15" customHeight="1">
      <c r="A11" s="208">
        <v>64</v>
      </c>
      <c r="B11" s="209" t="s">
        <v>347</v>
      </c>
      <c r="C11" s="209" t="s">
        <v>459</v>
      </c>
      <c r="D11" s="209"/>
      <c r="E11" s="207">
        <f t="shared" si="0"/>
        <v>0</v>
      </c>
      <c r="F11" s="207" t="str">
        <f t="shared" si="1"/>
        <v/>
      </c>
      <c r="G11" s="226">
        <f>入力シート!D117</f>
        <v>0</v>
      </c>
      <c r="H11" s="226" t="str">
        <f>入力シート!E117&amp;""</f>
        <v/>
      </c>
    </row>
    <row r="12" spans="1:8" ht="15" customHeight="1">
      <c r="A12" s="212">
        <v>65</v>
      </c>
      <c r="B12" s="211" t="s">
        <v>347</v>
      </c>
      <c r="C12" s="213" t="s">
        <v>460</v>
      </c>
      <c r="D12" s="213"/>
      <c r="E12" s="207">
        <f t="shared" si="0"/>
        <v>0</v>
      </c>
      <c r="F12" s="207" t="str">
        <f t="shared" si="1"/>
        <v/>
      </c>
      <c r="G12" s="226">
        <f>入力シート!D118</f>
        <v>0</v>
      </c>
      <c r="H12" s="226" t="str">
        <f>入力シート!E118&amp;""</f>
        <v/>
      </c>
    </row>
    <row r="13" spans="1:8" ht="15" customHeight="1">
      <c r="A13" s="205">
        <v>66</v>
      </c>
      <c r="B13" s="206" t="s">
        <v>347</v>
      </c>
      <c r="C13" s="489" t="s">
        <v>461</v>
      </c>
      <c r="D13" s="489"/>
      <c r="E13" s="229">
        <f t="shared" si="0"/>
        <v>0</v>
      </c>
      <c r="F13" s="229" t="str">
        <f t="shared" si="1"/>
        <v/>
      </c>
      <c r="G13" s="226">
        <f>入力シート!D119</f>
        <v>0</v>
      </c>
      <c r="H13" s="226" t="str">
        <f>入力シート!E119&amp;""</f>
        <v/>
      </c>
    </row>
    <row r="14" spans="1:8" ht="15" customHeight="1">
      <c r="A14" s="210"/>
      <c r="B14" s="211"/>
      <c r="C14" s="211" t="s">
        <v>350</v>
      </c>
      <c r="D14" s="211"/>
      <c r="E14" s="228">
        <f t="shared" si="0"/>
        <v>0</v>
      </c>
      <c r="F14" s="228" t="str">
        <f t="shared" si="1"/>
        <v/>
      </c>
      <c r="G14" s="226">
        <f>入力シート!D120</f>
        <v>0</v>
      </c>
      <c r="H14" s="226" t="str">
        <f>入力シート!E120&amp;""</f>
        <v/>
      </c>
    </row>
    <row r="15" spans="1:8" ht="15" customHeight="1">
      <c r="A15" s="208">
        <v>67</v>
      </c>
      <c r="B15" s="209" t="s">
        <v>347</v>
      </c>
      <c r="C15" s="209" t="s">
        <v>462</v>
      </c>
      <c r="D15" s="209"/>
      <c r="E15" s="207">
        <f t="shared" si="0"/>
        <v>0</v>
      </c>
      <c r="F15" s="207" t="str">
        <f t="shared" si="1"/>
        <v/>
      </c>
      <c r="G15" s="226">
        <f>入力シート!D121</f>
        <v>0</v>
      </c>
      <c r="H15" s="226" t="str">
        <f>入力シート!E121&amp;""</f>
        <v/>
      </c>
    </row>
    <row r="16" spans="1:8" ht="15" customHeight="1">
      <c r="A16" s="208">
        <v>68</v>
      </c>
      <c r="B16" s="209" t="s">
        <v>347</v>
      </c>
      <c r="C16" s="209" t="s">
        <v>463</v>
      </c>
      <c r="D16" s="209"/>
      <c r="E16" s="207">
        <f t="shared" si="0"/>
        <v>0</v>
      </c>
      <c r="F16" s="207" t="str">
        <f t="shared" si="1"/>
        <v/>
      </c>
      <c r="G16" s="226">
        <f>入力シート!D122</f>
        <v>0</v>
      </c>
      <c r="H16" s="226" t="str">
        <f>入力シート!E122&amp;""</f>
        <v/>
      </c>
    </row>
    <row r="17" spans="1:8" ht="15" customHeight="1">
      <c r="A17" s="208">
        <v>69</v>
      </c>
      <c r="B17" s="209" t="s">
        <v>347</v>
      </c>
      <c r="C17" s="209" t="s">
        <v>464</v>
      </c>
      <c r="D17" s="209"/>
      <c r="E17" s="207">
        <f t="shared" si="0"/>
        <v>0</v>
      </c>
      <c r="F17" s="207" t="str">
        <f t="shared" si="1"/>
        <v/>
      </c>
      <c r="G17" s="226">
        <f>入力シート!D123</f>
        <v>0</v>
      </c>
      <c r="H17" s="226" t="str">
        <f>入力シート!E123&amp;""</f>
        <v/>
      </c>
    </row>
    <row r="18" spans="1:8" ht="15" customHeight="1">
      <c r="A18" s="205">
        <v>70</v>
      </c>
      <c r="B18" s="206" t="s">
        <v>347</v>
      </c>
      <c r="C18" s="206" t="s">
        <v>465</v>
      </c>
      <c r="D18" s="206"/>
      <c r="E18" s="207">
        <f t="shared" si="0"/>
        <v>0</v>
      </c>
      <c r="F18" s="207" t="str">
        <f t="shared" si="1"/>
        <v/>
      </c>
      <c r="G18" s="226">
        <f>G9-G13</f>
        <v>0</v>
      </c>
      <c r="H18" s="226" t="str">
        <f>入力シート!E124&amp;""</f>
        <v/>
      </c>
    </row>
    <row r="19" spans="1:8" ht="15" customHeight="1">
      <c r="A19" s="205">
        <v>71</v>
      </c>
      <c r="B19" s="206" t="s">
        <v>347</v>
      </c>
      <c r="C19" s="206" t="s">
        <v>466</v>
      </c>
      <c r="D19" s="206"/>
      <c r="E19" s="229">
        <f t="shared" si="0"/>
        <v>0</v>
      </c>
      <c r="F19" s="229" t="str">
        <f t="shared" si="1"/>
        <v/>
      </c>
      <c r="G19" s="226">
        <f>G21+G23+G25+G27</f>
        <v>0</v>
      </c>
      <c r="H19" s="226" t="str">
        <f>入力シート!E125&amp;""</f>
        <v/>
      </c>
    </row>
    <row r="20" spans="1:8" ht="15" customHeight="1">
      <c r="A20" s="212"/>
      <c r="B20" s="213"/>
      <c r="C20" s="213" t="s">
        <v>350</v>
      </c>
      <c r="D20" s="213"/>
      <c r="E20" s="228">
        <f t="shared" si="0"/>
        <v>0</v>
      </c>
      <c r="F20" s="228" t="str">
        <f t="shared" si="1"/>
        <v/>
      </c>
      <c r="G20" s="226">
        <f>G22+G24+G26</f>
        <v>0</v>
      </c>
      <c r="H20" s="226" t="str">
        <f>入力シート!E126&amp;""</f>
        <v/>
      </c>
    </row>
    <row r="21" spans="1:8" ht="15" customHeight="1">
      <c r="A21" s="205">
        <v>72</v>
      </c>
      <c r="B21" s="206" t="s">
        <v>347</v>
      </c>
      <c r="C21" s="206" t="s">
        <v>467</v>
      </c>
      <c r="D21" s="206"/>
      <c r="E21" s="229">
        <f t="shared" si="0"/>
        <v>0</v>
      </c>
      <c r="F21" s="229" t="str">
        <f t="shared" si="1"/>
        <v/>
      </c>
      <c r="G21" s="226">
        <f>入力シート!D127</f>
        <v>0</v>
      </c>
      <c r="H21" s="226" t="str">
        <f>入力シート!E127&amp;""</f>
        <v/>
      </c>
    </row>
    <row r="22" spans="1:8" ht="15" customHeight="1">
      <c r="A22" s="212"/>
      <c r="B22" s="213"/>
      <c r="C22" s="213" t="s">
        <v>350</v>
      </c>
      <c r="D22" s="213"/>
      <c r="E22" s="228">
        <f t="shared" si="0"/>
        <v>0</v>
      </c>
      <c r="F22" s="228" t="str">
        <f t="shared" si="1"/>
        <v/>
      </c>
      <c r="G22" s="226">
        <f>入力シート!D128</f>
        <v>0</v>
      </c>
      <c r="H22" s="226" t="str">
        <f>入力シート!E128&amp;""</f>
        <v/>
      </c>
    </row>
    <row r="23" spans="1:8" ht="15" customHeight="1">
      <c r="A23" s="205">
        <v>73</v>
      </c>
      <c r="B23" s="206" t="s">
        <v>347</v>
      </c>
      <c r="C23" s="206" t="s">
        <v>468</v>
      </c>
      <c r="D23" s="206"/>
      <c r="E23" s="229">
        <f t="shared" si="0"/>
        <v>0</v>
      </c>
      <c r="F23" s="229" t="str">
        <f t="shared" si="1"/>
        <v/>
      </c>
      <c r="G23" s="226">
        <f>入力シート!D129</f>
        <v>0</v>
      </c>
      <c r="H23" s="226" t="str">
        <f>入力シート!E129&amp;""</f>
        <v/>
      </c>
    </row>
    <row r="24" spans="1:8" ht="15" customHeight="1">
      <c r="A24" s="212"/>
      <c r="B24" s="213"/>
      <c r="C24" s="213" t="s">
        <v>350</v>
      </c>
      <c r="D24" s="213"/>
      <c r="E24" s="228">
        <f t="shared" si="0"/>
        <v>0</v>
      </c>
      <c r="F24" s="228" t="str">
        <f t="shared" si="1"/>
        <v/>
      </c>
      <c r="G24" s="226">
        <f>入力シート!D130</f>
        <v>0</v>
      </c>
      <c r="H24" s="226" t="str">
        <f>入力シート!E130&amp;""</f>
        <v/>
      </c>
    </row>
    <row r="25" spans="1:8" ht="15" customHeight="1">
      <c r="A25" s="205">
        <v>74</v>
      </c>
      <c r="B25" s="206" t="s">
        <v>347</v>
      </c>
      <c r="C25" s="206" t="s">
        <v>469</v>
      </c>
      <c r="D25" s="206"/>
      <c r="E25" s="229">
        <f t="shared" si="0"/>
        <v>0</v>
      </c>
      <c r="F25" s="229" t="str">
        <f>IF(H25="","",ROUND(H25,0))</f>
        <v/>
      </c>
      <c r="G25" s="226">
        <f>入力シート!D131</f>
        <v>0</v>
      </c>
      <c r="H25" s="226" t="str">
        <f>入力シート!E131&amp;""</f>
        <v/>
      </c>
    </row>
    <row r="26" spans="1:8" ht="15" customHeight="1">
      <c r="A26" s="212"/>
      <c r="B26" s="213"/>
      <c r="C26" s="213" t="s">
        <v>350</v>
      </c>
      <c r="D26" s="213"/>
      <c r="E26" s="228">
        <f t="shared" si="0"/>
        <v>0</v>
      </c>
      <c r="F26" s="228" t="str">
        <f t="shared" si="1"/>
        <v/>
      </c>
      <c r="G26" s="226">
        <f>入力シート!D132</f>
        <v>0</v>
      </c>
      <c r="H26" s="226" t="str">
        <f>入力シート!E132&amp;""</f>
        <v/>
      </c>
    </row>
    <row r="27" spans="1:8" ht="15" customHeight="1">
      <c r="A27" s="208">
        <v>75</v>
      </c>
      <c r="B27" s="209" t="s">
        <v>347</v>
      </c>
      <c r="C27" s="209" t="s">
        <v>470</v>
      </c>
      <c r="D27" s="209"/>
      <c r="E27" s="207">
        <f t="shared" si="0"/>
        <v>0</v>
      </c>
      <c r="F27" s="207" t="str">
        <f t="shared" si="1"/>
        <v/>
      </c>
      <c r="G27" s="226">
        <f>入力シート!D133</f>
        <v>0</v>
      </c>
      <c r="H27" s="226" t="str">
        <f>入力シート!E133&amp;""</f>
        <v/>
      </c>
    </row>
    <row r="28" spans="1:8" ht="15" customHeight="1">
      <c r="A28" s="212">
        <v>76</v>
      </c>
      <c r="B28" s="213" t="s">
        <v>347</v>
      </c>
      <c r="C28" s="477" t="s">
        <v>471</v>
      </c>
      <c r="D28" s="477"/>
      <c r="E28" s="207">
        <f t="shared" si="0"/>
        <v>0</v>
      </c>
      <c r="F28" s="207" t="str">
        <f t="shared" si="1"/>
        <v/>
      </c>
      <c r="G28" s="226">
        <f>G18-G19</f>
        <v>0</v>
      </c>
      <c r="H28" s="226" t="str">
        <f>入力シート!E134&amp;""</f>
        <v/>
      </c>
    </row>
    <row r="29" spans="1:8" ht="15" customHeight="1">
      <c r="A29" s="205">
        <v>77</v>
      </c>
      <c r="B29" s="206" t="s">
        <v>347</v>
      </c>
      <c r="C29" s="206" t="s">
        <v>472</v>
      </c>
      <c r="D29" s="206"/>
      <c r="E29" s="229">
        <f t="shared" si="0"/>
        <v>0</v>
      </c>
      <c r="F29" s="229" t="str">
        <f t="shared" si="1"/>
        <v/>
      </c>
      <c r="G29" s="226">
        <f>G31+G33+G35+G37</f>
        <v>0</v>
      </c>
      <c r="H29" s="226" t="str">
        <f>入力シート!E135&amp;""</f>
        <v/>
      </c>
    </row>
    <row r="30" spans="1:8" ht="15" customHeight="1">
      <c r="A30" s="212"/>
      <c r="B30" s="213"/>
      <c r="C30" s="213" t="s">
        <v>350</v>
      </c>
      <c r="D30" s="213"/>
      <c r="E30" s="228">
        <f t="shared" si="0"/>
        <v>0</v>
      </c>
      <c r="F30" s="228" t="str">
        <f t="shared" si="1"/>
        <v/>
      </c>
      <c r="G30" s="226">
        <f>G32+G34+G36+G38</f>
        <v>0</v>
      </c>
      <c r="H30" s="226" t="str">
        <f>入力シート!E136&amp;""</f>
        <v/>
      </c>
    </row>
    <row r="31" spans="1:8" ht="15" customHeight="1">
      <c r="A31" s="205">
        <v>78</v>
      </c>
      <c r="B31" s="206" t="s">
        <v>347</v>
      </c>
      <c r="C31" s="206" t="s">
        <v>473</v>
      </c>
      <c r="D31" s="206"/>
      <c r="E31" s="229">
        <f t="shared" si="0"/>
        <v>0</v>
      </c>
      <c r="F31" s="229" t="str">
        <f t="shared" si="1"/>
        <v/>
      </c>
      <c r="G31" s="226">
        <f>入力シート!D137</f>
        <v>0</v>
      </c>
      <c r="H31" s="226" t="str">
        <f>入力シート!E137&amp;""</f>
        <v/>
      </c>
    </row>
    <row r="32" spans="1:8" ht="15" customHeight="1">
      <c r="A32" s="212"/>
      <c r="B32" s="213"/>
      <c r="C32" s="213" t="s">
        <v>350</v>
      </c>
      <c r="D32" s="213"/>
      <c r="E32" s="228">
        <f t="shared" si="0"/>
        <v>0</v>
      </c>
      <c r="F32" s="228" t="str">
        <f t="shared" si="1"/>
        <v/>
      </c>
      <c r="G32" s="226">
        <f>入力シート!D138</f>
        <v>0</v>
      </c>
      <c r="H32" s="226" t="str">
        <f>入力シート!E138&amp;""</f>
        <v/>
      </c>
    </row>
    <row r="33" spans="1:8" ht="15" customHeight="1">
      <c r="A33" s="205">
        <v>79</v>
      </c>
      <c r="B33" s="206" t="s">
        <v>347</v>
      </c>
      <c r="C33" s="206" t="s">
        <v>474</v>
      </c>
      <c r="D33" s="206"/>
      <c r="E33" s="229">
        <f t="shared" si="0"/>
        <v>0</v>
      </c>
      <c r="F33" s="229" t="str">
        <f t="shared" si="1"/>
        <v/>
      </c>
      <c r="G33" s="226">
        <f>入力シート!D139</f>
        <v>0</v>
      </c>
      <c r="H33" s="226" t="str">
        <f>入力シート!E139&amp;""</f>
        <v/>
      </c>
    </row>
    <row r="34" spans="1:8" ht="15" customHeight="1">
      <c r="A34" s="212"/>
      <c r="B34" s="213"/>
      <c r="C34" s="213" t="s">
        <v>350</v>
      </c>
      <c r="D34" s="213"/>
      <c r="E34" s="228">
        <f t="shared" si="0"/>
        <v>0</v>
      </c>
      <c r="F34" s="228" t="str">
        <f t="shared" si="1"/>
        <v/>
      </c>
      <c r="G34" s="226">
        <f>入力シート!D140</f>
        <v>0</v>
      </c>
      <c r="H34" s="226" t="str">
        <f>入力シート!E140&amp;""</f>
        <v/>
      </c>
    </row>
    <row r="35" spans="1:8" ht="15" customHeight="1">
      <c r="A35" s="205">
        <v>80</v>
      </c>
      <c r="B35" s="206" t="s">
        <v>347</v>
      </c>
      <c r="C35" s="206" t="s">
        <v>475</v>
      </c>
      <c r="D35" s="206"/>
      <c r="E35" s="229">
        <f t="shared" si="0"/>
        <v>0</v>
      </c>
      <c r="F35" s="229" t="str">
        <f t="shared" si="1"/>
        <v/>
      </c>
      <c r="G35" s="226">
        <f>入力シート!D141</f>
        <v>0</v>
      </c>
      <c r="H35" s="226" t="str">
        <f>入力シート!E141&amp;""</f>
        <v/>
      </c>
    </row>
    <row r="36" spans="1:8" ht="15" customHeight="1">
      <c r="A36" s="212"/>
      <c r="B36" s="213"/>
      <c r="C36" s="213" t="s">
        <v>350</v>
      </c>
      <c r="D36" s="213"/>
      <c r="E36" s="228">
        <f t="shared" si="0"/>
        <v>0</v>
      </c>
      <c r="F36" s="228" t="str">
        <f t="shared" si="1"/>
        <v/>
      </c>
      <c r="G36" s="226">
        <f>入力シート!D142</f>
        <v>0</v>
      </c>
      <c r="H36" s="226" t="str">
        <f>入力シート!E142&amp;""</f>
        <v/>
      </c>
    </row>
    <row r="37" spans="1:8" ht="15" customHeight="1">
      <c r="A37" s="205">
        <v>81</v>
      </c>
      <c r="B37" s="206" t="s">
        <v>347</v>
      </c>
      <c r="C37" s="206" t="s">
        <v>476</v>
      </c>
      <c r="D37" s="206"/>
      <c r="E37" s="229">
        <f t="shared" si="0"/>
        <v>0</v>
      </c>
      <c r="F37" s="229" t="str">
        <f t="shared" si="1"/>
        <v/>
      </c>
      <c r="G37" s="226">
        <f>入力シート!D143</f>
        <v>0</v>
      </c>
      <c r="H37" s="226" t="str">
        <f>入力シート!E143&amp;""</f>
        <v/>
      </c>
    </row>
    <row r="38" spans="1:8" ht="15" customHeight="1">
      <c r="A38" s="212"/>
      <c r="B38" s="213"/>
      <c r="C38" s="213" t="s">
        <v>350</v>
      </c>
      <c r="D38" s="213"/>
      <c r="E38" s="228">
        <f t="shared" si="0"/>
        <v>0</v>
      </c>
      <c r="F38" s="228" t="str">
        <f t="shared" si="1"/>
        <v/>
      </c>
      <c r="G38" s="226">
        <f>入力シート!D144</f>
        <v>0</v>
      </c>
      <c r="H38" s="226" t="str">
        <f>入力シート!E144&amp;""</f>
        <v/>
      </c>
    </row>
    <row r="39" spans="1:8" ht="15" customHeight="1">
      <c r="A39" s="205">
        <v>82</v>
      </c>
      <c r="B39" s="206" t="s">
        <v>347</v>
      </c>
      <c r="C39" s="206" t="s">
        <v>477</v>
      </c>
      <c r="D39" s="206"/>
      <c r="E39" s="229">
        <f t="shared" si="0"/>
        <v>0</v>
      </c>
      <c r="F39" s="229" t="str">
        <f t="shared" si="1"/>
        <v/>
      </c>
      <c r="G39" s="226">
        <f>G41+G43</f>
        <v>0</v>
      </c>
      <c r="H39" s="226" t="str">
        <f>入力シート!E145&amp;""</f>
        <v/>
      </c>
    </row>
    <row r="40" spans="1:8" ht="15" customHeight="1">
      <c r="A40" s="212"/>
      <c r="B40" s="213"/>
      <c r="C40" s="213" t="s">
        <v>350</v>
      </c>
      <c r="D40" s="213"/>
      <c r="E40" s="228">
        <f t="shared" si="0"/>
        <v>0</v>
      </c>
      <c r="F40" s="228" t="str">
        <f t="shared" si="1"/>
        <v/>
      </c>
      <c r="G40" s="226">
        <f>G42+G44</f>
        <v>0</v>
      </c>
      <c r="H40" s="226" t="str">
        <f>入力シート!E146&amp;""</f>
        <v/>
      </c>
    </row>
    <row r="41" spans="1:8" ht="15" customHeight="1">
      <c r="A41" s="205">
        <v>83</v>
      </c>
      <c r="B41" s="206" t="s">
        <v>347</v>
      </c>
      <c r="C41" s="206" t="s">
        <v>478</v>
      </c>
      <c r="D41" s="206"/>
      <c r="E41" s="229">
        <f t="shared" si="0"/>
        <v>0</v>
      </c>
      <c r="F41" s="229" t="str">
        <f t="shared" si="1"/>
        <v/>
      </c>
      <c r="G41" s="226">
        <f>入力シート!D147</f>
        <v>0</v>
      </c>
      <c r="H41" s="226" t="str">
        <f>入力シート!E147&amp;""</f>
        <v/>
      </c>
    </row>
    <row r="42" spans="1:8" ht="15" customHeight="1">
      <c r="A42" s="212"/>
      <c r="B42" s="213"/>
      <c r="C42" s="213" t="s">
        <v>350</v>
      </c>
      <c r="D42" s="213"/>
      <c r="E42" s="228">
        <f t="shared" si="0"/>
        <v>0</v>
      </c>
      <c r="F42" s="228" t="str">
        <f t="shared" si="1"/>
        <v/>
      </c>
      <c r="G42" s="226">
        <f>入力シート!D148</f>
        <v>0</v>
      </c>
      <c r="H42" s="226" t="str">
        <f>入力シート!E148&amp;""</f>
        <v/>
      </c>
    </row>
    <row r="43" spans="1:8" ht="15" customHeight="1">
      <c r="A43" s="205">
        <v>84</v>
      </c>
      <c r="B43" s="206" t="s">
        <v>347</v>
      </c>
      <c r="C43" s="206" t="s">
        <v>469</v>
      </c>
      <c r="D43" s="206"/>
      <c r="E43" s="229">
        <f t="shared" si="0"/>
        <v>0</v>
      </c>
      <c r="F43" s="229" t="str">
        <f t="shared" si="1"/>
        <v/>
      </c>
      <c r="G43" s="226">
        <f>入力シート!D149</f>
        <v>0</v>
      </c>
      <c r="H43" s="226" t="str">
        <f>入力シート!E149&amp;""</f>
        <v/>
      </c>
    </row>
    <row r="44" spans="1:8" ht="15" customHeight="1">
      <c r="A44" s="212"/>
      <c r="B44" s="213"/>
      <c r="C44" s="213" t="s">
        <v>350</v>
      </c>
      <c r="D44" s="213"/>
      <c r="E44" s="228">
        <f t="shared" si="0"/>
        <v>0</v>
      </c>
      <c r="F44" s="228" t="str">
        <f t="shared" si="1"/>
        <v/>
      </c>
      <c r="G44" s="226">
        <f>入力シート!D150</f>
        <v>0</v>
      </c>
      <c r="H44" s="226" t="str">
        <f>入力シート!E150&amp;""</f>
        <v/>
      </c>
    </row>
    <row r="45" spans="1:8" ht="15" customHeight="1">
      <c r="A45" s="205">
        <v>85</v>
      </c>
      <c r="B45" s="206" t="s">
        <v>347</v>
      </c>
      <c r="C45" s="477" t="s">
        <v>479</v>
      </c>
      <c r="D45" s="477"/>
      <c r="E45" s="207">
        <f t="shared" si="0"/>
        <v>0</v>
      </c>
      <c r="F45" s="207" t="str">
        <f t="shared" si="1"/>
        <v/>
      </c>
      <c r="G45" s="226">
        <f>G28+G29-G39</f>
        <v>0</v>
      </c>
      <c r="H45" s="226" t="str">
        <f>入力シート!E151&amp;""</f>
        <v/>
      </c>
    </row>
    <row r="46" spans="1:8" ht="15" customHeight="1">
      <c r="A46" s="205">
        <v>86</v>
      </c>
      <c r="B46" s="206" t="s">
        <v>347</v>
      </c>
      <c r="C46" s="489" t="s">
        <v>480</v>
      </c>
      <c r="D46" s="489"/>
      <c r="E46" s="229">
        <f t="shared" si="0"/>
        <v>0</v>
      </c>
      <c r="F46" s="229" t="str">
        <f t="shared" si="1"/>
        <v/>
      </c>
      <c r="G46" s="226">
        <f>入力シート!D152</f>
        <v>0</v>
      </c>
      <c r="H46" s="226" t="str">
        <f>入力シート!E152&amp;""</f>
        <v/>
      </c>
    </row>
    <row r="47" spans="1:8" ht="15" customHeight="1">
      <c r="A47" s="212"/>
      <c r="B47" s="213"/>
      <c r="C47" s="213" t="s">
        <v>350</v>
      </c>
      <c r="D47" s="213"/>
      <c r="E47" s="228">
        <f t="shared" si="0"/>
        <v>0</v>
      </c>
      <c r="F47" s="228" t="str">
        <f t="shared" si="1"/>
        <v/>
      </c>
      <c r="G47" s="226">
        <f>入力シート!D153</f>
        <v>0</v>
      </c>
      <c r="H47" s="226" t="str">
        <f>入力シート!E153&amp;""</f>
        <v/>
      </c>
    </row>
    <row r="48" spans="1:8" ht="15" customHeight="1">
      <c r="A48" s="205">
        <v>87</v>
      </c>
      <c r="B48" s="206" t="s">
        <v>347</v>
      </c>
      <c r="C48" s="489" t="s">
        <v>481</v>
      </c>
      <c r="D48" s="489"/>
      <c r="E48" s="229">
        <f t="shared" si="0"/>
        <v>0</v>
      </c>
      <c r="F48" s="229" t="str">
        <f t="shared" si="1"/>
        <v/>
      </c>
      <c r="G48" s="226">
        <f>入力シート!D154</f>
        <v>0</v>
      </c>
      <c r="H48" s="226" t="str">
        <f>入力シート!E154&amp;""</f>
        <v/>
      </c>
    </row>
    <row r="49" spans="1:8" ht="15" customHeight="1">
      <c r="A49" s="212"/>
      <c r="B49" s="213"/>
      <c r="C49" s="213" t="s">
        <v>350</v>
      </c>
      <c r="D49" s="230"/>
      <c r="E49" s="228">
        <f t="shared" si="0"/>
        <v>0</v>
      </c>
      <c r="F49" s="228" t="str">
        <f t="shared" si="1"/>
        <v/>
      </c>
      <c r="G49" s="226">
        <f>入力シート!D155</f>
        <v>0</v>
      </c>
      <c r="H49" s="226" t="str">
        <f>入力シート!E155&amp;""</f>
        <v/>
      </c>
    </row>
    <row r="50" spans="1:8" ht="15" customHeight="1">
      <c r="A50" s="205">
        <v>88</v>
      </c>
      <c r="B50" s="206" t="s">
        <v>347</v>
      </c>
      <c r="C50" s="209" t="s">
        <v>482</v>
      </c>
      <c r="D50" s="209"/>
      <c r="E50" s="207">
        <f t="shared" si="0"/>
        <v>0</v>
      </c>
      <c r="F50" s="207" t="str">
        <f t="shared" si="1"/>
        <v/>
      </c>
      <c r="G50" s="226">
        <f>G45+G46-G48</f>
        <v>0</v>
      </c>
      <c r="H50" s="226" t="str">
        <f>入力シート!E156&amp;""</f>
        <v/>
      </c>
    </row>
    <row r="51" spans="1:8" ht="15" customHeight="1">
      <c r="A51" s="205">
        <v>89</v>
      </c>
      <c r="B51" s="206" t="s">
        <v>347</v>
      </c>
      <c r="C51" s="209" t="s">
        <v>483</v>
      </c>
      <c r="D51" s="209"/>
      <c r="E51" s="207">
        <f t="shared" si="0"/>
        <v>0</v>
      </c>
      <c r="F51" s="207" t="str">
        <f t="shared" si="1"/>
        <v/>
      </c>
      <c r="G51" s="226">
        <f>入力シート!D157</f>
        <v>0</v>
      </c>
      <c r="H51" s="226" t="str">
        <f>入力シート!E157&amp;""</f>
        <v/>
      </c>
    </row>
    <row r="52" spans="1:8" ht="15" customHeight="1">
      <c r="A52" s="205">
        <v>90</v>
      </c>
      <c r="B52" s="206" t="s">
        <v>347</v>
      </c>
      <c r="C52" s="209" t="s">
        <v>484</v>
      </c>
      <c r="D52" s="209"/>
      <c r="E52" s="207">
        <f t="shared" si="0"/>
        <v>0</v>
      </c>
      <c r="F52" s="207" t="str">
        <f t="shared" si="1"/>
        <v/>
      </c>
      <c r="G52" s="226">
        <f>入力シート!D158</f>
        <v>0</v>
      </c>
      <c r="H52" s="226" t="str">
        <f>入力シート!E158&amp;""</f>
        <v/>
      </c>
    </row>
    <row r="53" spans="1:8" ht="15" customHeight="1">
      <c r="A53" s="208">
        <v>91</v>
      </c>
      <c r="B53" s="209" t="s">
        <v>347</v>
      </c>
      <c r="C53" s="209" t="s">
        <v>485</v>
      </c>
      <c r="D53" s="209"/>
      <c r="E53" s="207">
        <f t="shared" si="0"/>
        <v>0</v>
      </c>
      <c r="F53" s="207" t="str">
        <f t="shared" si="1"/>
        <v/>
      </c>
      <c r="G53" s="226">
        <f>G50-G51-G52</f>
        <v>0</v>
      </c>
      <c r="H53" s="226" t="str">
        <f>入力シート!E159&amp;""</f>
        <v/>
      </c>
    </row>
    <row r="54" spans="1:8" s="29" customFormat="1" ht="15" customHeight="1">
      <c r="A54" s="461" t="s">
        <v>486</v>
      </c>
      <c r="B54" s="461"/>
      <c r="C54" s="461"/>
      <c r="D54" s="461"/>
      <c r="E54" s="461"/>
      <c r="F54" s="461"/>
    </row>
    <row r="55" spans="1:8" s="29" customFormat="1" ht="42.6" customHeight="1">
      <c r="A55" s="395">
        <v>1</v>
      </c>
      <c r="B55" s="396" t="s">
        <v>347</v>
      </c>
      <c r="C55" s="460"/>
      <c r="D55" s="460"/>
      <c r="E55" s="460"/>
      <c r="F55" s="460"/>
    </row>
    <row r="56" spans="1:8" s="29" customFormat="1" ht="40.5" customHeight="1">
      <c r="A56" s="395">
        <v>2</v>
      </c>
      <c r="B56" s="396" t="s">
        <v>347</v>
      </c>
      <c r="C56" s="460"/>
      <c r="D56" s="460"/>
      <c r="E56" s="460"/>
      <c r="F56" s="460"/>
    </row>
    <row r="57" spans="1:8" s="29" customFormat="1" ht="42" customHeight="1">
      <c r="A57" s="395">
        <v>3</v>
      </c>
      <c r="B57" s="396" t="s">
        <v>347</v>
      </c>
      <c r="C57" s="460"/>
      <c r="D57" s="460"/>
      <c r="E57" s="460"/>
      <c r="F57" s="460"/>
    </row>
    <row r="58" spans="1:8" s="29" customFormat="1" ht="42" customHeight="1">
      <c r="A58" s="395">
        <v>4</v>
      </c>
      <c r="B58" s="396" t="s">
        <v>347</v>
      </c>
      <c r="C58" s="460"/>
      <c r="D58" s="460"/>
      <c r="E58" s="460"/>
      <c r="F58" s="460"/>
    </row>
    <row r="59" spans="1:8" s="29" customFormat="1" ht="44.45" customHeight="1">
      <c r="A59" s="395">
        <v>5</v>
      </c>
      <c r="B59" s="396" t="s">
        <v>347</v>
      </c>
      <c r="C59" s="460"/>
      <c r="D59" s="460"/>
      <c r="E59" s="460"/>
      <c r="F59" s="460"/>
    </row>
    <row r="60" spans="1:8" s="29" customFormat="1" ht="18" customHeight="1">
      <c r="A60" s="461" t="s">
        <v>487</v>
      </c>
      <c r="B60" s="461"/>
      <c r="C60" s="461"/>
      <c r="D60" s="461"/>
      <c r="E60" s="461"/>
      <c r="F60" s="461"/>
    </row>
    <row r="61" spans="1:8" s="29" customFormat="1" ht="18" customHeight="1">
      <c r="A61" s="395">
        <v>1</v>
      </c>
      <c r="B61" s="396" t="s">
        <v>347</v>
      </c>
      <c r="C61" s="488" t="s">
        <v>439</v>
      </c>
      <c r="D61" s="488"/>
      <c r="E61" s="488"/>
      <c r="F61" s="488"/>
    </row>
    <row r="62" spans="1:8" s="29" customFormat="1" ht="30" customHeight="1">
      <c r="A62" s="395">
        <v>2</v>
      </c>
      <c r="B62" s="395" t="s">
        <v>347</v>
      </c>
      <c r="C62" s="488" t="s">
        <v>488</v>
      </c>
      <c r="D62" s="488"/>
      <c r="E62" s="488"/>
      <c r="F62" s="488"/>
    </row>
    <row r="63" spans="1:8" s="29" customFormat="1" ht="33.75" customHeight="1">
      <c r="A63" s="395">
        <v>3</v>
      </c>
      <c r="B63" s="395" t="s">
        <v>347</v>
      </c>
      <c r="C63" s="488" t="s">
        <v>489</v>
      </c>
      <c r="D63" s="488"/>
      <c r="E63" s="488"/>
      <c r="F63" s="488"/>
    </row>
  </sheetData>
  <sheetProtection algorithmName="SHA-512" hashValue="VSv2DyoxJCnJEBBOfa6hSYAGE4wW8g9tJzEqgGfESu7YMJtUxnD1/k7zulCKgYkF7cszAjDIBf7SuFdv1x/2dA==" saltValue="axz7lTZVNCKXo21bfNJDeA==" spinCount="100000" sheet="1"/>
  <mergeCells count="22">
    <mergeCell ref="A2:F2"/>
    <mergeCell ref="A5:F5"/>
    <mergeCell ref="A54:F54"/>
    <mergeCell ref="C57:F57"/>
    <mergeCell ref="C8:D8"/>
    <mergeCell ref="A6:F6"/>
    <mergeCell ref="C61:F61"/>
    <mergeCell ref="C62:F62"/>
    <mergeCell ref="C63:F63"/>
    <mergeCell ref="A3:C3"/>
    <mergeCell ref="A4:C4"/>
    <mergeCell ref="C59:F59"/>
    <mergeCell ref="A60:F60"/>
    <mergeCell ref="C9:D9"/>
    <mergeCell ref="C13:D13"/>
    <mergeCell ref="C28:D28"/>
    <mergeCell ref="C45:D45"/>
    <mergeCell ref="C46:D46"/>
    <mergeCell ref="C48:D48"/>
    <mergeCell ref="C55:F55"/>
    <mergeCell ref="C56:F56"/>
    <mergeCell ref="C58:F58"/>
  </mergeCells>
  <phoneticPr fontId="5"/>
  <dataValidations count="1">
    <dataValidation allowBlank="1" showInputMessage="1" showErrorMessage="1" error="-999,999,999,999から_x000a_999,999,999,999の間で入力してください。_x000a_" sqref="E9:F53" xr:uid="{FC45F83A-A745-4C80-8775-97B9A50D46F0}"/>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79998168889431442"/>
    <pageSetUpPr fitToPage="1"/>
  </sheetPr>
  <dimension ref="A1:H31"/>
  <sheetViews>
    <sheetView view="pageBreakPreview" zoomScaleNormal="100" zoomScaleSheetLayoutView="100" workbookViewId="0">
      <selection activeCell="F4" sqref="F4:G4"/>
    </sheetView>
  </sheetViews>
  <sheetFormatPr defaultColWidth="8.25" defaultRowHeight="18.75"/>
  <cols>
    <col min="1" max="1" width="3.75" style="46" customWidth="1"/>
    <col min="2" max="3" width="1.5" style="46" customWidth="1"/>
    <col min="4" max="4" width="3.75" style="46" customWidth="1"/>
    <col min="5" max="6" width="1.625" style="46" customWidth="1"/>
    <col min="7" max="7" width="35.875" style="46" customWidth="1"/>
    <col min="8" max="8" width="17" style="46" customWidth="1"/>
    <col min="9" max="16384" width="8.25" style="46"/>
  </cols>
  <sheetData>
    <row r="1" spans="1:8" ht="15" customHeight="1">
      <c r="A1" s="490" t="s">
        <v>490</v>
      </c>
      <c r="B1" s="490"/>
      <c r="C1" s="490"/>
      <c r="D1" s="490"/>
      <c r="E1" s="490"/>
      <c r="F1" s="490"/>
      <c r="G1" s="490"/>
      <c r="H1" s="490"/>
    </row>
    <row r="2" spans="1:8" ht="15" customHeight="1">
      <c r="A2" s="482" t="s">
        <v>491</v>
      </c>
      <c r="B2" s="482"/>
      <c r="C2" s="482"/>
      <c r="D2" s="482"/>
      <c r="E2" s="482"/>
      <c r="F2" s="482"/>
      <c r="G2" s="482"/>
      <c r="H2" s="482"/>
    </row>
    <row r="3" spans="1:8" ht="15" customHeight="1">
      <c r="A3" s="476" t="s">
        <v>336</v>
      </c>
      <c r="B3" s="477"/>
      <c r="C3" s="477"/>
      <c r="D3" s="477"/>
      <c r="E3" s="478"/>
      <c r="F3" s="491">
        <f>名称一覧!F10</f>
        <v>0</v>
      </c>
      <c r="G3" s="492"/>
      <c r="H3" s="344"/>
    </row>
    <row r="4" spans="1:8" ht="15" customHeight="1">
      <c r="A4" s="476" t="s">
        <v>337</v>
      </c>
      <c r="B4" s="477"/>
      <c r="C4" s="477"/>
      <c r="D4" s="477"/>
      <c r="E4" s="478"/>
      <c r="F4" s="491" t="s">
        <v>338</v>
      </c>
      <c r="G4" s="492"/>
      <c r="H4" s="344"/>
    </row>
    <row r="5" spans="1:8" ht="15" customHeight="1">
      <c r="A5" s="483" t="s">
        <v>339</v>
      </c>
      <c r="B5" s="483"/>
      <c r="C5" s="483"/>
      <c r="D5" s="483"/>
      <c r="E5" s="483"/>
      <c r="F5" s="483"/>
      <c r="G5" s="483"/>
      <c r="H5" s="483"/>
    </row>
    <row r="6" spans="1:8" ht="15" customHeight="1">
      <c r="A6" s="485" t="s">
        <v>492</v>
      </c>
      <c r="B6" s="486"/>
      <c r="C6" s="486"/>
      <c r="D6" s="486"/>
      <c r="E6" s="486"/>
      <c r="F6" s="486"/>
      <c r="G6" s="486"/>
      <c r="H6" s="494"/>
    </row>
    <row r="7" spans="1:8" ht="15" customHeight="1">
      <c r="A7" s="462" t="s">
        <v>493</v>
      </c>
      <c r="B7" s="473"/>
      <c r="C7" s="463"/>
      <c r="D7" s="205">
        <v>92</v>
      </c>
      <c r="E7" s="206" t="s">
        <v>347</v>
      </c>
      <c r="F7" s="477" t="s">
        <v>494</v>
      </c>
      <c r="G7" s="477"/>
      <c r="H7" s="207">
        <f>ROUND(入力シート!D161,0)</f>
        <v>0</v>
      </c>
    </row>
    <row r="8" spans="1:8" ht="15" customHeight="1">
      <c r="A8" s="464"/>
      <c r="B8" s="495"/>
      <c r="C8" s="465"/>
      <c r="D8" s="208">
        <v>93</v>
      </c>
      <c r="E8" s="209" t="s">
        <v>347</v>
      </c>
      <c r="F8" s="477" t="s">
        <v>495</v>
      </c>
      <c r="G8" s="477"/>
      <c r="H8" s="207">
        <f>ROUND(入力シート!D162,0)</f>
        <v>0</v>
      </c>
    </row>
    <row r="9" spans="1:8" ht="15" customHeight="1">
      <c r="A9" s="467"/>
      <c r="B9" s="468"/>
      <c r="C9" s="496"/>
      <c r="D9" s="208">
        <v>94</v>
      </c>
      <c r="E9" s="209" t="s">
        <v>347</v>
      </c>
      <c r="F9" s="477" t="s">
        <v>496</v>
      </c>
      <c r="G9" s="477"/>
      <c r="H9" s="207">
        <f>ROUND(入力シート!D163,0)</f>
        <v>0</v>
      </c>
    </row>
    <row r="10" spans="1:8" ht="15" customHeight="1">
      <c r="A10" s="208">
        <v>95</v>
      </c>
      <c r="B10" s="209" t="s">
        <v>347</v>
      </c>
      <c r="C10" s="477" t="s">
        <v>497</v>
      </c>
      <c r="D10" s="477"/>
      <c r="E10" s="477"/>
      <c r="F10" s="477"/>
      <c r="G10" s="477"/>
      <c r="H10" s="207">
        <f>ROUND(入力シート!D164,0)</f>
        <v>0</v>
      </c>
    </row>
    <row r="11" spans="1:8" ht="15" customHeight="1">
      <c r="A11" s="210">
        <v>96</v>
      </c>
      <c r="B11" s="211" t="s">
        <v>347</v>
      </c>
      <c r="C11" s="477" t="s">
        <v>498</v>
      </c>
      <c r="D11" s="477"/>
      <c r="E11" s="477"/>
      <c r="F11" s="477"/>
      <c r="G11" s="477"/>
      <c r="H11" s="207">
        <f>ROUND(入力シート!D165,0)</f>
        <v>0</v>
      </c>
    </row>
    <row r="12" spans="1:8" ht="15" customHeight="1">
      <c r="A12" s="208">
        <v>97</v>
      </c>
      <c r="B12" s="209" t="s">
        <v>347</v>
      </c>
      <c r="C12" s="477" t="s">
        <v>499</v>
      </c>
      <c r="D12" s="477"/>
      <c r="E12" s="477"/>
      <c r="F12" s="477"/>
      <c r="G12" s="477"/>
      <c r="H12" s="207">
        <f>ROUND(入力シート!D166,0)</f>
        <v>0</v>
      </c>
    </row>
    <row r="13" spans="1:8" ht="15" customHeight="1">
      <c r="A13" s="212">
        <v>98</v>
      </c>
      <c r="B13" s="213" t="s">
        <v>347</v>
      </c>
      <c r="C13" s="477" t="s">
        <v>500</v>
      </c>
      <c r="D13" s="477"/>
      <c r="E13" s="477"/>
      <c r="F13" s="477"/>
      <c r="G13" s="477"/>
      <c r="H13" s="207">
        <f>ROUND(入力シート!D167,0)</f>
        <v>0</v>
      </c>
    </row>
    <row r="14" spans="1:8" ht="15" customHeight="1">
      <c r="A14" s="206" t="s">
        <v>501</v>
      </c>
      <c r="B14" s="206"/>
      <c r="C14" s="206"/>
      <c r="D14" s="206"/>
      <c r="E14" s="206"/>
      <c r="F14" s="206"/>
      <c r="G14" s="206"/>
      <c r="H14" s="206"/>
    </row>
    <row r="15" spans="1:8" ht="15" customHeight="1">
      <c r="A15" s="342"/>
      <c r="B15" s="342"/>
      <c r="C15" s="342"/>
      <c r="D15" s="342"/>
      <c r="E15" s="342"/>
      <c r="F15" s="342"/>
      <c r="G15" s="342"/>
      <c r="H15" s="342"/>
    </row>
    <row r="16" spans="1:8" ht="15" customHeight="1">
      <c r="A16" s="346" t="s">
        <v>502</v>
      </c>
      <c r="B16" s="346"/>
      <c r="C16" s="346"/>
      <c r="D16" s="346"/>
      <c r="E16" s="346"/>
      <c r="F16" s="346"/>
      <c r="G16" s="346"/>
      <c r="H16" s="346"/>
    </row>
    <row r="17" spans="1:8" ht="15" customHeight="1">
      <c r="A17" s="347" t="s">
        <v>503</v>
      </c>
      <c r="B17" s="347"/>
      <c r="C17" s="347"/>
      <c r="D17" s="347"/>
      <c r="E17" s="347"/>
      <c r="F17" s="347"/>
      <c r="G17" s="347"/>
      <c r="H17" s="347"/>
    </row>
    <row r="18" spans="1:8" ht="15" customHeight="1">
      <c r="A18" s="476" t="s">
        <v>336</v>
      </c>
      <c r="B18" s="477"/>
      <c r="C18" s="477"/>
      <c r="D18" s="477"/>
      <c r="E18" s="478"/>
      <c r="F18" s="493">
        <f>F3</f>
        <v>0</v>
      </c>
      <c r="G18" s="493"/>
      <c r="H18" s="397"/>
    </row>
    <row r="19" spans="1:8" ht="15" customHeight="1">
      <c r="A19" s="476" t="s">
        <v>337</v>
      </c>
      <c r="B19" s="477"/>
      <c r="C19" s="477"/>
      <c r="D19" s="477"/>
      <c r="E19" s="478"/>
      <c r="F19" s="493" t="str">
        <f>F4</f>
        <v>許可割賦販売業者等</v>
      </c>
      <c r="G19" s="493"/>
      <c r="H19" s="397"/>
    </row>
    <row r="20" spans="1:8" ht="15" customHeight="1">
      <c r="A20" s="483" t="s">
        <v>504</v>
      </c>
      <c r="B20" s="483"/>
      <c r="C20" s="483"/>
      <c r="D20" s="483"/>
      <c r="E20" s="483"/>
      <c r="F20" s="483"/>
      <c r="G20" s="483"/>
      <c r="H20" s="483"/>
    </row>
    <row r="21" spans="1:8" ht="15" customHeight="1">
      <c r="A21" s="217" t="s">
        <v>492</v>
      </c>
      <c r="B21" s="218"/>
      <c r="C21" s="218"/>
      <c r="D21" s="218"/>
      <c r="E21" s="218"/>
      <c r="F21" s="218"/>
      <c r="G21" s="218"/>
      <c r="H21" s="219"/>
    </row>
    <row r="22" spans="1:8" ht="15" customHeight="1">
      <c r="A22" s="485"/>
      <c r="B22" s="486"/>
      <c r="C22" s="486"/>
      <c r="D22" s="209">
        <v>99</v>
      </c>
      <c r="E22" s="209" t="s">
        <v>347</v>
      </c>
      <c r="F22" s="477" t="s">
        <v>505</v>
      </c>
      <c r="G22" s="477"/>
      <c r="H22" s="207">
        <f>ROUND(入力シート!D176,0)</f>
        <v>0</v>
      </c>
    </row>
    <row r="23" spans="1:8" ht="15" customHeight="1">
      <c r="A23" s="469" t="s">
        <v>506</v>
      </c>
      <c r="B23" s="462" t="s">
        <v>507</v>
      </c>
      <c r="C23" s="473"/>
      <c r="D23" s="205">
        <v>100</v>
      </c>
      <c r="E23" s="206" t="s">
        <v>347</v>
      </c>
      <c r="F23" s="209" t="s">
        <v>508</v>
      </c>
      <c r="G23" s="209"/>
      <c r="H23" s="207">
        <f>ROUND(入力シート!D177,0)</f>
        <v>0</v>
      </c>
    </row>
    <row r="24" spans="1:8" ht="15" customHeight="1">
      <c r="A24" s="470"/>
      <c r="B24" s="464"/>
      <c r="C24" s="495"/>
      <c r="D24" s="208">
        <v>101</v>
      </c>
      <c r="E24" s="209" t="s">
        <v>347</v>
      </c>
      <c r="F24" s="209" t="s">
        <v>509</v>
      </c>
      <c r="G24" s="209"/>
      <c r="H24" s="207">
        <f>ROUND(入力シート!D178,0)</f>
        <v>0</v>
      </c>
    </row>
    <row r="25" spans="1:8" ht="15" customHeight="1">
      <c r="A25" s="470"/>
      <c r="B25" s="464"/>
      <c r="C25" s="495"/>
      <c r="D25" s="208">
        <v>102</v>
      </c>
      <c r="E25" s="209" t="s">
        <v>347</v>
      </c>
      <c r="F25" s="209" t="s">
        <v>510</v>
      </c>
      <c r="G25" s="209"/>
      <c r="H25" s="207">
        <f>ROUND(入力シート!D179,0)</f>
        <v>0</v>
      </c>
    </row>
    <row r="26" spans="1:8" ht="15" customHeight="1">
      <c r="A26" s="470"/>
      <c r="B26" s="467"/>
      <c r="C26" s="468"/>
      <c r="D26" s="209">
        <v>103</v>
      </c>
      <c r="E26" s="209" t="s">
        <v>347</v>
      </c>
      <c r="F26" s="209" t="s">
        <v>511</v>
      </c>
      <c r="G26" s="209"/>
      <c r="H26" s="207">
        <f>ROUND(入力シート!D180,0)</f>
        <v>0</v>
      </c>
    </row>
    <row r="27" spans="1:8" ht="15" customHeight="1">
      <c r="A27" s="470"/>
      <c r="B27" s="462" t="s">
        <v>512</v>
      </c>
      <c r="C27" s="473"/>
      <c r="D27" s="205">
        <v>104</v>
      </c>
      <c r="E27" s="206" t="s">
        <v>347</v>
      </c>
      <c r="F27" s="209" t="s">
        <v>508</v>
      </c>
      <c r="G27" s="209"/>
      <c r="H27" s="207">
        <f>ROUND(入力シート!D181,0)</f>
        <v>0</v>
      </c>
    </row>
    <row r="28" spans="1:8" ht="15" customHeight="1">
      <c r="A28" s="470"/>
      <c r="B28" s="464"/>
      <c r="C28" s="495"/>
      <c r="D28" s="208">
        <v>105</v>
      </c>
      <c r="E28" s="209" t="s">
        <v>347</v>
      </c>
      <c r="F28" s="209" t="s">
        <v>509</v>
      </c>
      <c r="G28" s="209"/>
      <c r="H28" s="207">
        <f>ROUND(入力シート!D182,0)</f>
        <v>0</v>
      </c>
    </row>
    <row r="29" spans="1:8" ht="15" customHeight="1">
      <c r="A29" s="470"/>
      <c r="B29" s="464"/>
      <c r="C29" s="495"/>
      <c r="D29" s="208">
        <v>106</v>
      </c>
      <c r="E29" s="209" t="s">
        <v>347</v>
      </c>
      <c r="F29" s="209" t="s">
        <v>510</v>
      </c>
      <c r="G29" s="209"/>
      <c r="H29" s="207">
        <f>ROUND(入力シート!D183,0)</f>
        <v>0</v>
      </c>
    </row>
    <row r="30" spans="1:8" ht="15" customHeight="1">
      <c r="A30" s="484"/>
      <c r="B30" s="467"/>
      <c r="C30" s="468"/>
      <c r="D30" s="209">
        <v>107</v>
      </c>
      <c r="E30" s="209" t="s">
        <v>347</v>
      </c>
      <c r="F30" s="209" t="s">
        <v>511</v>
      </c>
      <c r="G30" s="209"/>
      <c r="H30" s="207">
        <f>ROUND(入力シート!D184,0)</f>
        <v>0</v>
      </c>
    </row>
    <row r="31" spans="1:8" ht="15" customHeight="1">
      <c r="A31" s="489" t="s">
        <v>501</v>
      </c>
      <c r="B31" s="489"/>
      <c r="C31" s="489"/>
      <c r="D31" s="489"/>
      <c r="E31" s="489"/>
      <c r="F31" s="489"/>
      <c r="G31" s="489"/>
      <c r="H31" s="489"/>
    </row>
  </sheetData>
  <sheetProtection algorithmName="SHA-512" hashValue="bMNPbK8/vLYHesbOhmWI7YICPRxa4ubkvr3Pffy+QMLYhJapw72iYMO4QK9rE7bxPt3nt691r3v7L9pWGHus/Q==" saltValue="ZLNGy/x911FSO1K73X5TLQ==" spinCount="100000" sheet="1" objects="1" scenarios="1"/>
  <mergeCells count="27">
    <mergeCell ref="A20:H20"/>
    <mergeCell ref="A31:H31"/>
    <mergeCell ref="A22:C22"/>
    <mergeCell ref="F22:G22"/>
    <mergeCell ref="A23:A30"/>
    <mergeCell ref="B23:C26"/>
    <mergeCell ref="B27:C30"/>
    <mergeCell ref="A19:E19"/>
    <mergeCell ref="F19:G19"/>
    <mergeCell ref="A5:H5"/>
    <mergeCell ref="A6:H6"/>
    <mergeCell ref="A7:C9"/>
    <mergeCell ref="F7:G7"/>
    <mergeCell ref="F8:G8"/>
    <mergeCell ref="F9:G9"/>
    <mergeCell ref="C10:G10"/>
    <mergeCell ref="C11:G11"/>
    <mergeCell ref="C12:G12"/>
    <mergeCell ref="C13:G13"/>
    <mergeCell ref="A18:E18"/>
    <mergeCell ref="F18:G18"/>
    <mergeCell ref="A1:H1"/>
    <mergeCell ref="A2:H2"/>
    <mergeCell ref="A3:E3"/>
    <mergeCell ref="F3:G3"/>
    <mergeCell ref="A4:E4"/>
    <mergeCell ref="F4:G4"/>
  </mergeCells>
  <phoneticPr fontId="5"/>
  <dataValidations count="1">
    <dataValidation allowBlank="1" showInputMessage="1" showErrorMessage="1" error="-999,999,999,999から_x000a_999,999,999,999の間で入力してください。_x000a_" sqref="H7:H19 H21:H30" xr:uid="{E3BF208E-DD37-4296-85B1-B539CCDCFEFB}"/>
  </dataValidations>
  <printOptions horizontalCentered="1"/>
  <pageMargins left="0.31496062992125984" right="0.31496062992125984" top="0.35433070866141736" bottom="0.35433070866141736" header="0" footer="0"/>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D441-9F11-46B9-AD03-46FE5010DD5A}">
  <sheetPr codeName="Sheet6">
    <tabColor theme="5" tint="0.79998168889431442"/>
    <pageSetUpPr fitToPage="1"/>
  </sheetPr>
  <dimension ref="A1:R80"/>
  <sheetViews>
    <sheetView view="pageBreakPreview" zoomScaleNormal="100" zoomScaleSheetLayoutView="100" workbookViewId="0">
      <selection activeCell="M6" sqref="M6:O6"/>
    </sheetView>
  </sheetViews>
  <sheetFormatPr defaultColWidth="8.25" defaultRowHeight="18.75"/>
  <cols>
    <col min="1" max="1" width="3.875" style="46" customWidth="1"/>
    <col min="2" max="2" width="1.75" style="46" customWidth="1"/>
    <col min="3" max="3" width="8" style="46" customWidth="1"/>
    <col min="4" max="4" width="3.375" style="46" customWidth="1"/>
    <col min="5" max="5" width="7.5" style="46" customWidth="1"/>
    <col min="6" max="6" width="12.375" style="46" customWidth="1"/>
    <col min="7" max="7" width="5.875" style="46" customWidth="1"/>
    <col min="8" max="8" width="5.875" style="46" hidden="1" customWidth="1"/>
    <col min="9" max="9" width="11.625" style="46" hidden="1" customWidth="1"/>
    <col min="10" max="10" width="2.875" style="46" hidden="1" customWidth="1"/>
    <col min="11" max="11" width="8.75" style="46" hidden="1" customWidth="1"/>
    <col min="12" max="12" width="11.625" style="46" hidden="1" customWidth="1"/>
    <col min="13" max="13" width="12.25" style="46" customWidth="1"/>
    <col min="14" max="14" width="9.375" style="46" customWidth="1"/>
    <col min="15" max="15" width="1.25" style="46" customWidth="1"/>
    <col min="16" max="16" width="8.125" style="46" customWidth="1"/>
    <col min="17" max="17" width="14.625" style="46" customWidth="1"/>
    <col min="18" max="16384" width="8.25" style="46"/>
  </cols>
  <sheetData>
    <row r="1" spans="1:17" ht="15" customHeight="1">
      <c r="A1" s="526" t="s">
        <v>513</v>
      </c>
      <c r="B1" s="545"/>
      <c r="C1" s="545"/>
      <c r="D1" s="545"/>
      <c r="E1" s="545"/>
      <c r="F1" s="545"/>
      <c r="G1" s="545"/>
      <c r="H1" s="545"/>
      <c r="I1" s="545"/>
      <c r="J1" s="545"/>
      <c r="K1" s="545"/>
      <c r="L1" s="545"/>
      <c r="M1" s="203"/>
      <c r="N1" s="203"/>
      <c r="O1" s="203"/>
      <c r="P1" s="203"/>
      <c r="Q1" s="203"/>
    </row>
    <row r="2" spans="1:17" ht="15" customHeight="1">
      <c r="A2" s="327" t="s">
        <v>514</v>
      </c>
      <c r="B2" s="328"/>
      <c r="C2" s="328"/>
      <c r="D2" s="328"/>
      <c r="E2" s="328"/>
      <c r="F2" s="328"/>
      <c r="G2" s="328"/>
      <c r="H2" s="328"/>
      <c r="I2" s="328"/>
      <c r="J2" s="328"/>
      <c r="K2" s="328"/>
      <c r="L2" s="328"/>
      <c r="M2" s="328"/>
      <c r="N2" s="328"/>
      <c r="O2" s="328"/>
      <c r="P2" s="328"/>
      <c r="Q2" s="328"/>
    </row>
    <row r="3" spans="1:17" ht="15" customHeight="1">
      <c r="A3" s="31"/>
      <c r="B3" s="329"/>
      <c r="C3" s="329"/>
      <c r="D3" s="329"/>
      <c r="E3" s="329"/>
      <c r="F3" s="329"/>
      <c r="G3" s="329"/>
      <c r="H3" s="329"/>
      <c r="I3" s="329"/>
      <c r="J3" s="329"/>
      <c r="K3" s="329"/>
      <c r="L3" s="329"/>
      <c r="M3" s="203"/>
      <c r="N3" s="203"/>
      <c r="O3" s="203"/>
      <c r="P3" s="203"/>
      <c r="Q3" s="330" t="s">
        <v>616</v>
      </c>
    </row>
    <row r="4" spans="1:17" ht="15" customHeight="1">
      <c r="A4" s="331" t="s">
        <v>515</v>
      </c>
      <c r="B4" s="332"/>
      <c r="C4" s="332"/>
      <c r="D4" s="332"/>
      <c r="E4" s="332"/>
      <c r="F4" s="332"/>
      <c r="G4" s="332"/>
      <c r="H4" s="332"/>
      <c r="I4" s="332"/>
      <c r="J4" s="332"/>
      <c r="K4" s="332"/>
      <c r="L4" s="333"/>
      <c r="M4" s="334"/>
      <c r="N4" s="334"/>
      <c r="O4" s="334"/>
      <c r="P4" s="334"/>
      <c r="Q4" s="335"/>
    </row>
    <row r="5" spans="1:17" ht="15" customHeight="1">
      <c r="A5" s="528" t="s">
        <v>516</v>
      </c>
      <c r="B5" s="529"/>
      <c r="C5" s="529"/>
      <c r="D5" s="529"/>
      <c r="E5" s="11" t="e">
        <f>YEAR(EDATE(名称一覧!Y10,-2))</f>
        <v>#NUM!</v>
      </c>
      <c r="F5" s="546" t="s">
        <v>517</v>
      </c>
      <c r="G5" s="523"/>
      <c r="H5" s="542" t="s">
        <v>518</v>
      </c>
      <c r="I5" s="543"/>
      <c r="J5" s="544"/>
      <c r="K5" s="542" t="s">
        <v>519</v>
      </c>
      <c r="L5" s="544"/>
      <c r="M5" s="542" t="s">
        <v>518</v>
      </c>
      <c r="N5" s="543"/>
      <c r="O5" s="544"/>
      <c r="P5" s="542" t="s">
        <v>519</v>
      </c>
      <c r="Q5" s="544"/>
    </row>
    <row r="6" spans="1:17" ht="15" customHeight="1">
      <c r="A6" s="9">
        <v>108</v>
      </c>
      <c r="B6" s="11" t="s">
        <v>520</v>
      </c>
      <c r="C6" s="546" t="s">
        <v>521</v>
      </c>
      <c r="D6" s="522"/>
      <c r="E6" s="522"/>
      <c r="F6" s="522"/>
      <c r="G6" s="522"/>
      <c r="H6" s="537">
        <f>ROUND(M6,0)</f>
        <v>0</v>
      </c>
      <c r="I6" s="538"/>
      <c r="J6" s="539"/>
      <c r="K6" s="540">
        <f>ROUND(P6,0)</f>
        <v>0</v>
      </c>
      <c r="L6" s="541"/>
      <c r="M6" s="508"/>
      <c r="N6" s="509"/>
      <c r="O6" s="510"/>
      <c r="P6" s="511"/>
      <c r="Q6" s="512"/>
    </row>
    <row r="7" spans="1:17" ht="15" customHeight="1">
      <c r="A7" s="9">
        <v>109</v>
      </c>
      <c r="B7" s="11" t="s">
        <v>520</v>
      </c>
      <c r="C7" s="546" t="s">
        <v>522</v>
      </c>
      <c r="D7" s="522"/>
      <c r="E7" s="522"/>
      <c r="F7" s="522"/>
      <c r="G7" s="522"/>
      <c r="H7" s="537">
        <f>ROUND(M7,0)</f>
        <v>0</v>
      </c>
      <c r="I7" s="538"/>
      <c r="J7" s="539"/>
      <c r="K7" s="540">
        <f>ROUND(P7,0)</f>
        <v>0</v>
      </c>
      <c r="L7" s="541"/>
      <c r="M7" s="508"/>
      <c r="N7" s="509"/>
      <c r="O7" s="510"/>
      <c r="P7" s="511"/>
      <c r="Q7" s="512"/>
    </row>
    <row r="8" spans="1:17" ht="15" customHeight="1">
      <c r="A8" s="9">
        <v>110</v>
      </c>
      <c r="B8" s="11" t="s">
        <v>520</v>
      </c>
      <c r="C8" s="546" t="s">
        <v>523</v>
      </c>
      <c r="D8" s="522"/>
      <c r="E8" s="522"/>
      <c r="F8" s="522"/>
      <c r="G8" s="522"/>
      <c r="H8" s="537">
        <f>ROUND(M8,0)</f>
        <v>0</v>
      </c>
      <c r="I8" s="538"/>
      <c r="J8" s="539"/>
      <c r="K8" s="540">
        <f>ROUND(P8,0)</f>
        <v>0</v>
      </c>
      <c r="L8" s="541"/>
      <c r="M8" s="508"/>
      <c r="N8" s="509"/>
      <c r="O8" s="510"/>
      <c r="P8" s="511"/>
      <c r="Q8" s="512"/>
    </row>
    <row r="9" spans="1:17" ht="15" customHeight="1">
      <c r="A9" s="9">
        <v>111</v>
      </c>
      <c r="B9" s="11" t="s">
        <v>520</v>
      </c>
      <c r="C9" s="546" t="s">
        <v>524</v>
      </c>
      <c r="D9" s="522"/>
      <c r="E9" s="522"/>
      <c r="F9" s="522"/>
      <c r="G9" s="522"/>
      <c r="H9" s="537">
        <f>ROUND(M9,0)</f>
        <v>0</v>
      </c>
      <c r="I9" s="538"/>
      <c r="J9" s="539"/>
      <c r="K9" s="540">
        <f>ROUND(P9,0)</f>
        <v>0</v>
      </c>
      <c r="L9" s="541"/>
      <c r="M9" s="537">
        <f>SUM(M6:O8)</f>
        <v>0</v>
      </c>
      <c r="N9" s="538"/>
      <c r="O9" s="539"/>
      <c r="P9" s="540">
        <f>SUM(P6:Q8)</f>
        <v>0</v>
      </c>
      <c r="Q9" s="541"/>
    </row>
    <row r="10" spans="1:17" ht="15" customHeight="1">
      <c r="A10" s="528" t="s">
        <v>525</v>
      </c>
      <c r="B10" s="529"/>
      <c r="C10" s="529"/>
      <c r="D10" s="529"/>
      <c r="E10" s="530">
        <f>名称一覧!Y10</f>
        <v>0</v>
      </c>
      <c r="F10" s="531"/>
      <c r="G10" s="11"/>
      <c r="H10" s="532" t="s">
        <v>526</v>
      </c>
      <c r="I10" s="533"/>
      <c r="J10" s="534"/>
      <c r="K10" s="532" t="s">
        <v>527</v>
      </c>
      <c r="L10" s="534"/>
      <c r="M10" s="505" t="s">
        <v>526</v>
      </c>
      <c r="N10" s="506"/>
      <c r="O10" s="507"/>
      <c r="P10" s="505" t="s">
        <v>527</v>
      </c>
      <c r="Q10" s="507"/>
    </row>
    <row r="11" spans="1:17" ht="15" customHeight="1">
      <c r="A11" s="9">
        <v>112</v>
      </c>
      <c r="B11" s="11" t="s">
        <v>520</v>
      </c>
      <c r="C11" s="535" t="s">
        <v>528</v>
      </c>
      <c r="D11" s="536"/>
      <c r="E11" s="536"/>
      <c r="F11" s="536"/>
      <c r="G11" s="536"/>
      <c r="H11" s="537">
        <f>ROUND(M11,0)</f>
        <v>0</v>
      </c>
      <c r="I11" s="538"/>
      <c r="J11" s="539"/>
      <c r="K11" s="540">
        <f>ROUND(P11,0)</f>
        <v>0</v>
      </c>
      <c r="L11" s="541"/>
      <c r="M11" s="508"/>
      <c r="N11" s="509"/>
      <c r="O11" s="510"/>
      <c r="P11" s="511"/>
      <c r="Q11" s="512"/>
    </row>
    <row r="12" spans="1:17" ht="15" customHeight="1">
      <c r="A12" s="513" t="s">
        <v>529</v>
      </c>
      <c r="B12" s="525"/>
      <c r="C12" s="525"/>
      <c r="D12" s="525"/>
      <c r="E12" s="525"/>
      <c r="F12" s="525"/>
      <c r="G12" s="525"/>
      <c r="H12" s="525"/>
      <c r="I12" s="525"/>
      <c r="J12" s="525"/>
      <c r="K12" s="525"/>
      <c r="L12" s="525"/>
      <c r="M12" s="203"/>
      <c r="N12" s="203"/>
      <c r="O12" s="203"/>
      <c r="P12" s="203"/>
      <c r="Q12" s="203"/>
    </row>
    <row r="13" spans="1:17" ht="15" customHeight="1">
      <c r="A13" s="31">
        <v>1</v>
      </c>
      <c r="B13" s="31" t="s">
        <v>520</v>
      </c>
      <c r="C13" s="513" t="s">
        <v>530</v>
      </c>
      <c r="D13" s="513"/>
      <c r="E13" s="513"/>
      <c r="F13" s="513"/>
      <c r="G13" s="513"/>
      <c r="H13" s="513"/>
      <c r="I13" s="513"/>
      <c r="J13" s="513"/>
      <c r="K13" s="513"/>
      <c r="L13" s="513"/>
      <c r="M13" s="513"/>
      <c r="N13" s="513"/>
      <c r="O13" s="513"/>
      <c r="P13" s="513"/>
      <c r="Q13" s="513"/>
    </row>
    <row r="14" spans="1:17" ht="15" customHeight="1">
      <c r="A14" s="31">
        <v>2</v>
      </c>
      <c r="B14" s="31" t="s">
        <v>520</v>
      </c>
      <c r="C14" s="513" t="s">
        <v>531</v>
      </c>
      <c r="D14" s="513"/>
      <c r="E14" s="513"/>
      <c r="F14" s="513"/>
      <c r="G14" s="513"/>
      <c r="H14" s="513"/>
      <c r="I14" s="513"/>
      <c r="J14" s="513"/>
      <c r="K14" s="513"/>
      <c r="L14" s="513"/>
      <c r="M14" s="513"/>
      <c r="N14" s="513"/>
      <c r="O14" s="513"/>
      <c r="P14" s="513"/>
      <c r="Q14" s="513"/>
    </row>
    <row r="15" spans="1:17" ht="15" customHeight="1">
      <c r="A15" s="513" t="s">
        <v>532</v>
      </c>
      <c r="B15" s="513"/>
      <c r="C15" s="513"/>
      <c r="D15" s="513"/>
      <c r="E15" s="513"/>
      <c r="F15" s="513"/>
      <c r="G15" s="513"/>
      <c r="H15" s="513"/>
      <c r="I15" s="513"/>
      <c r="J15" s="513"/>
      <c r="K15" s="513"/>
      <c r="L15" s="513"/>
      <c r="M15" s="513"/>
      <c r="N15" s="513"/>
      <c r="O15" s="513"/>
      <c r="P15" s="513"/>
      <c r="Q15" s="513"/>
    </row>
    <row r="16" spans="1:17" s="3" customFormat="1" ht="15" customHeight="1">
      <c r="A16" s="336"/>
      <c r="B16" s="336"/>
      <c r="C16" s="336"/>
      <c r="D16" s="336"/>
      <c r="E16" s="336"/>
      <c r="F16" s="336"/>
      <c r="G16" s="336"/>
      <c r="H16" s="336"/>
      <c r="I16" s="336"/>
      <c r="J16" s="336"/>
      <c r="K16" s="336"/>
      <c r="L16" s="336"/>
      <c r="M16" s="203"/>
      <c r="N16" s="203"/>
      <c r="O16" s="203"/>
      <c r="P16" s="203"/>
      <c r="Q16" s="203"/>
    </row>
    <row r="17" spans="1:17" s="3" customFormat="1" ht="15" customHeight="1">
      <c r="A17" s="526" t="s">
        <v>533</v>
      </c>
      <c r="B17" s="527"/>
      <c r="C17" s="527"/>
      <c r="D17" s="527"/>
      <c r="E17" s="527"/>
      <c r="F17" s="527"/>
      <c r="G17" s="527"/>
      <c r="H17" s="527"/>
      <c r="I17" s="527"/>
      <c r="J17" s="527"/>
      <c r="K17" s="527"/>
      <c r="L17" s="527"/>
      <c r="M17" s="203"/>
      <c r="N17" s="203"/>
      <c r="O17" s="203"/>
      <c r="P17" s="203"/>
      <c r="Q17" s="203"/>
    </row>
    <row r="18" spans="1:17" s="3" customFormat="1" ht="15" customHeight="1">
      <c r="A18" s="514" t="s">
        <v>534</v>
      </c>
      <c r="B18" s="514"/>
      <c r="C18" s="514"/>
      <c r="D18" s="514"/>
      <c r="E18" s="514"/>
      <c r="F18" s="514"/>
      <c r="G18" s="514"/>
      <c r="H18" s="514"/>
      <c r="I18" s="514"/>
      <c r="J18" s="514"/>
      <c r="K18" s="514"/>
      <c r="L18" s="514"/>
      <c r="M18" s="514"/>
      <c r="N18" s="514"/>
      <c r="O18" s="514"/>
      <c r="P18" s="514"/>
      <c r="Q18" s="514"/>
    </row>
    <row r="19" spans="1:17" ht="30" customHeight="1">
      <c r="A19" s="547" t="s">
        <v>535</v>
      </c>
      <c r="B19" s="548"/>
      <c r="C19" s="549"/>
      <c r="D19" s="547" t="s">
        <v>536</v>
      </c>
      <c r="E19" s="549"/>
      <c r="F19" s="547" t="s">
        <v>617</v>
      </c>
      <c r="G19" s="515" t="s">
        <v>537</v>
      </c>
      <c r="H19" s="516"/>
      <c r="I19" s="516"/>
      <c r="J19" s="516"/>
      <c r="K19" s="516"/>
      <c r="L19" s="516"/>
      <c r="M19" s="517"/>
      <c r="N19" s="521" t="s">
        <v>618</v>
      </c>
      <c r="O19" s="522"/>
      <c r="P19" s="523"/>
      <c r="Q19" s="521" t="s">
        <v>538</v>
      </c>
    </row>
    <row r="20" spans="1:17" ht="30" customHeight="1">
      <c r="A20" s="550"/>
      <c r="B20" s="551"/>
      <c r="C20" s="552"/>
      <c r="D20" s="550"/>
      <c r="E20" s="552"/>
      <c r="F20" s="553"/>
      <c r="G20" s="518"/>
      <c r="H20" s="519"/>
      <c r="I20" s="519"/>
      <c r="J20" s="519"/>
      <c r="K20" s="519"/>
      <c r="L20" s="519"/>
      <c r="M20" s="520"/>
      <c r="N20" s="337" t="s">
        <v>539</v>
      </c>
      <c r="O20" s="521" t="s">
        <v>540</v>
      </c>
      <c r="P20" s="523"/>
      <c r="Q20" s="524"/>
    </row>
    <row r="21" spans="1:17" ht="36.75" customHeight="1">
      <c r="A21" s="497" t="str">
        <f>名称一覧!F11&amp;""</f>
        <v/>
      </c>
      <c r="B21" s="503"/>
      <c r="C21" s="504"/>
      <c r="D21" s="497"/>
      <c r="E21" s="504"/>
      <c r="F21" s="30"/>
      <c r="G21" s="499"/>
      <c r="H21" s="500"/>
      <c r="I21" s="500"/>
      <c r="J21" s="500"/>
      <c r="K21" s="500"/>
      <c r="L21" s="500"/>
      <c r="M21" s="501"/>
      <c r="N21" s="30"/>
      <c r="O21" s="497"/>
      <c r="P21" s="498"/>
      <c r="Q21" s="30"/>
    </row>
    <row r="22" spans="1:17" ht="36.75" customHeight="1">
      <c r="A22" s="497" t="str">
        <f>名称一覧!F12&amp;""</f>
        <v/>
      </c>
      <c r="B22" s="503"/>
      <c r="C22" s="504"/>
      <c r="D22" s="497"/>
      <c r="E22" s="504"/>
      <c r="F22" s="30"/>
      <c r="G22" s="499"/>
      <c r="H22" s="500"/>
      <c r="I22" s="500"/>
      <c r="J22" s="500"/>
      <c r="K22" s="500"/>
      <c r="L22" s="500"/>
      <c r="M22" s="501"/>
      <c r="N22" s="30"/>
      <c r="O22" s="497"/>
      <c r="P22" s="498"/>
      <c r="Q22" s="30"/>
    </row>
    <row r="23" spans="1:17" ht="36.75" customHeight="1">
      <c r="A23" s="497" t="str">
        <f>名称一覧!F13&amp;""</f>
        <v/>
      </c>
      <c r="B23" s="503"/>
      <c r="C23" s="504"/>
      <c r="D23" s="497"/>
      <c r="E23" s="504"/>
      <c r="F23" s="30"/>
      <c r="G23" s="499"/>
      <c r="H23" s="500"/>
      <c r="I23" s="500"/>
      <c r="J23" s="500"/>
      <c r="K23" s="500"/>
      <c r="L23" s="500"/>
      <c r="M23" s="501"/>
      <c r="N23" s="30"/>
      <c r="O23" s="497"/>
      <c r="P23" s="498"/>
      <c r="Q23" s="30"/>
    </row>
    <row r="24" spans="1:17" ht="36.75" customHeight="1">
      <c r="A24" s="497" t="str">
        <f>名称一覧!F14&amp;""</f>
        <v/>
      </c>
      <c r="B24" s="503"/>
      <c r="C24" s="504"/>
      <c r="D24" s="497"/>
      <c r="E24" s="504"/>
      <c r="F24" s="30"/>
      <c r="G24" s="499"/>
      <c r="H24" s="500"/>
      <c r="I24" s="500"/>
      <c r="J24" s="500"/>
      <c r="K24" s="500"/>
      <c r="L24" s="500"/>
      <c r="M24" s="501"/>
      <c r="N24" s="30"/>
      <c r="O24" s="497"/>
      <c r="P24" s="498"/>
      <c r="Q24" s="30"/>
    </row>
    <row r="25" spans="1:17" ht="36.75" customHeight="1">
      <c r="A25" s="497" t="str">
        <f>名称一覧!F15&amp;""</f>
        <v/>
      </c>
      <c r="B25" s="503"/>
      <c r="C25" s="504"/>
      <c r="D25" s="497"/>
      <c r="E25" s="504"/>
      <c r="F25" s="30"/>
      <c r="G25" s="499"/>
      <c r="H25" s="500"/>
      <c r="I25" s="500"/>
      <c r="J25" s="500"/>
      <c r="K25" s="500"/>
      <c r="L25" s="500"/>
      <c r="M25" s="501"/>
      <c r="N25" s="30"/>
      <c r="O25" s="497"/>
      <c r="P25" s="498"/>
      <c r="Q25" s="30"/>
    </row>
    <row r="26" spans="1:17" ht="36.75" customHeight="1">
      <c r="A26" s="497" t="str">
        <f>名称一覧!F16&amp;""</f>
        <v/>
      </c>
      <c r="B26" s="503"/>
      <c r="C26" s="504"/>
      <c r="D26" s="497"/>
      <c r="E26" s="504"/>
      <c r="F26" s="30"/>
      <c r="G26" s="499"/>
      <c r="H26" s="500"/>
      <c r="I26" s="500"/>
      <c r="J26" s="500"/>
      <c r="K26" s="500"/>
      <c r="L26" s="500"/>
      <c r="M26" s="501"/>
      <c r="N26" s="30"/>
      <c r="O26" s="497"/>
      <c r="P26" s="498"/>
      <c r="Q26" s="30"/>
    </row>
    <row r="27" spans="1:17" ht="36.75" customHeight="1">
      <c r="A27" s="497" t="str">
        <f>名称一覧!F17&amp;""</f>
        <v/>
      </c>
      <c r="B27" s="503"/>
      <c r="C27" s="504"/>
      <c r="D27" s="497"/>
      <c r="E27" s="504"/>
      <c r="F27" s="30"/>
      <c r="G27" s="499"/>
      <c r="H27" s="500"/>
      <c r="I27" s="500"/>
      <c r="J27" s="500"/>
      <c r="K27" s="500"/>
      <c r="L27" s="500"/>
      <c r="M27" s="501"/>
      <c r="N27" s="30"/>
      <c r="O27" s="497"/>
      <c r="P27" s="498"/>
      <c r="Q27" s="30"/>
    </row>
    <row r="28" spans="1:17" ht="36.75" customHeight="1">
      <c r="A28" s="497" t="str">
        <f>名称一覧!F18&amp;""</f>
        <v/>
      </c>
      <c r="B28" s="503"/>
      <c r="C28" s="504"/>
      <c r="D28" s="497"/>
      <c r="E28" s="504"/>
      <c r="F28" s="30"/>
      <c r="G28" s="499"/>
      <c r="H28" s="500"/>
      <c r="I28" s="500"/>
      <c r="J28" s="500"/>
      <c r="K28" s="500"/>
      <c r="L28" s="500"/>
      <c r="M28" s="501"/>
      <c r="N28" s="30"/>
      <c r="O28" s="497"/>
      <c r="P28" s="498"/>
      <c r="Q28" s="30"/>
    </row>
    <row r="29" spans="1:17" ht="36.75" customHeight="1">
      <c r="A29" s="497" t="str">
        <f>名称一覧!F19&amp;""</f>
        <v/>
      </c>
      <c r="B29" s="503"/>
      <c r="C29" s="504"/>
      <c r="D29" s="497"/>
      <c r="E29" s="504"/>
      <c r="F29" s="30"/>
      <c r="G29" s="499"/>
      <c r="H29" s="500"/>
      <c r="I29" s="500"/>
      <c r="J29" s="500"/>
      <c r="K29" s="500"/>
      <c r="L29" s="500"/>
      <c r="M29" s="501"/>
      <c r="N29" s="30"/>
      <c r="O29" s="497"/>
      <c r="P29" s="498"/>
      <c r="Q29" s="30"/>
    </row>
    <row r="30" spans="1:17" ht="36.75" customHeight="1">
      <c r="A30" s="497" t="str">
        <f>名称一覧!F20&amp;""</f>
        <v/>
      </c>
      <c r="B30" s="503"/>
      <c r="C30" s="504"/>
      <c r="D30" s="497"/>
      <c r="E30" s="504"/>
      <c r="F30" s="30"/>
      <c r="G30" s="499"/>
      <c r="H30" s="500"/>
      <c r="I30" s="500"/>
      <c r="J30" s="500"/>
      <c r="K30" s="500"/>
      <c r="L30" s="500"/>
      <c r="M30" s="501"/>
      <c r="N30" s="30"/>
      <c r="O30" s="497"/>
      <c r="P30" s="498"/>
      <c r="Q30" s="30"/>
    </row>
    <row r="31" spans="1:17" ht="36.75" customHeight="1">
      <c r="A31" s="497" t="str">
        <f>名称一覧!F21&amp;""</f>
        <v/>
      </c>
      <c r="B31" s="503"/>
      <c r="C31" s="504"/>
      <c r="D31" s="497"/>
      <c r="E31" s="504"/>
      <c r="F31" s="30"/>
      <c r="G31" s="499"/>
      <c r="H31" s="500"/>
      <c r="I31" s="500"/>
      <c r="J31" s="500"/>
      <c r="K31" s="500"/>
      <c r="L31" s="500"/>
      <c r="M31" s="501"/>
      <c r="N31" s="30"/>
      <c r="O31" s="497"/>
      <c r="P31" s="498"/>
      <c r="Q31" s="30"/>
    </row>
    <row r="32" spans="1:17" ht="36.75" customHeight="1">
      <c r="A32" s="497" t="str">
        <f>名称一覧!F22&amp;""</f>
        <v/>
      </c>
      <c r="B32" s="503"/>
      <c r="C32" s="504"/>
      <c r="D32" s="497"/>
      <c r="E32" s="504"/>
      <c r="F32" s="30"/>
      <c r="G32" s="499"/>
      <c r="H32" s="500"/>
      <c r="I32" s="500"/>
      <c r="J32" s="500"/>
      <c r="K32" s="500"/>
      <c r="L32" s="500"/>
      <c r="M32" s="501"/>
      <c r="N32" s="30"/>
      <c r="O32" s="497"/>
      <c r="P32" s="498"/>
      <c r="Q32" s="30"/>
    </row>
    <row r="33" spans="1:17" ht="36.75" hidden="1" customHeight="1">
      <c r="A33" s="497" t="str">
        <f>名称一覧!F23&amp;""</f>
        <v/>
      </c>
      <c r="B33" s="503"/>
      <c r="C33" s="504"/>
      <c r="D33" s="497"/>
      <c r="E33" s="504"/>
      <c r="F33" s="30"/>
      <c r="G33" s="499"/>
      <c r="H33" s="500"/>
      <c r="I33" s="500"/>
      <c r="J33" s="500"/>
      <c r="K33" s="500"/>
      <c r="L33" s="500"/>
      <c r="M33" s="501"/>
      <c r="N33" s="30"/>
      <c r="O33" s="497"/>
      <c r="P33" s="498"/>
      <c r="Q33" s="30"/>
    </row>
    <row r="34" spans="1:17" ht="36.75" hidden="1" customHeight="1">
      <c r="A34" s="497" t="str">
        <f>名称一覧!F24&amp;""</f>
        <v/>
      </c>
      <c r="B34" s="503"/>
      <c r="C34" s="504"/>
      <c r="D34" s="497"/>
      <c r="E34" s="504"/>
      <c r="F34" s="30"/>
      <c r="G34" s="499"/>
      <c r="H34" s="500"/>
      <c r="I34" s="500"/>
      <c r="J34" s="500"/>
      <c r="K34" s="500"/>
      <c r="L34" s="500"/>
      <c r="M34" s="501"/>
      <c r="N34" s="30"/>
      <c r="O34" s="497"/>
      <c r="P34" s="498"/>
      <c r="Q34" s="30"/>
    </row>
    <row r="35" spans="1:17" ht="36.75" hidden="1" customHeight="1">
      <c r="A35" s="497" t="str">
        <f>名称一覧!F25&amp;""</f>
        <v/>
      </c>
      <c r="B35" s="503"/>
      <c r="C35" s="504"/>
      <c r="D35" s="497"/>
      <c r="E35" s="504"/>
      <c r="F35" s="30"/>
      <c r="G35" s="499"/>
      <c r="H35" s="500"/>
      <c r="I35" s="500"/>
      <c r="J35" s="500"/>
      <c r="K35" s="500"/>
      <c r="L35" s="500"/>
      <c r="M35" s="501"/>
      <c r="N35" s="30"/>
      <c r="O35" s="497"/>
      <c r="P35" s="498"/>
      <c r="Q35" s="30"/>
    </row>
    <row r="36" spans="1:17" ht="36.75" hidden="1" customHeight="1">
      <c r="A36" s="497" t="str">
        <f>名称一覧!F26&amp;""</f>
        <v/>
      </c>
      <c r="B36" s="503"/>
      <c r="C36" s="504"/>
      <c r="D36" s="497"/>
      <c r="E36" s="504"/>
      <c r="F36" s="30"/>
      <c r="G36" s="499"/>
      <c r="H36" s="500"/>
      <c r="I36" s="500"/>
      <c r="J36" s="500"/>
      <c r="K36" s="500"/>
      <c r="L36" s="500"/>
      <c r="M36" s="501"/>
      <c r="N36" s="30"/>
      <c r="O36" s="497"/>
      <c r="P36" s="498"/>
      <c r="Q36" s="30"/>
    </row>
    <row r="37" spans="1:17" ht="36.75" hidden="1" customHeight="1">
      <c r="A37" s="497" t="str">
        <f>名称一覧!F27&amp;""</f>
        <v/>
      </c>
      <c r="B37" s="503"/>
      <c r="C37" s="504"/>
      <c r="D37" s="497"/>
      <c r="E37" s="504"/>
      <c r="F37" s="30"/>
      <c r="G37" s="499"/>
      <c r="H37" s="500"/>
      <c r="I37" s="500"/>
      <c r="J37" s="500"/>
      <c r="K37" s="500"/>
      <c r="L37" s="500"/>
      <c r="M37" s="501"/>
      <c r="N37" s="30"/>
      <c r="O37" s="497"/>
      <c r="P37" s="498"/>
      <c r="Q37" s="30"/>
    </row>
    <row r="38" spans="1:17" ht="36.75" hidden="1" customHeight="1">
      <c r="A38" s="497" t="str">
        <f>名称一覧!F28&amp;""</f>
        <v/>
      </c>
      <c r="B38" s="503"/>
      <c r="C38" s="504"/>
      <c r="D38" s="497"/>
      <c r="E38" s="504"/>
      <c r="F38" s="30"/>
      <c r="G38" s="499"/>
      <c r="H38" s="500"/>
      <c r="I38" s="500"/>
      <c r="J38" s="500"/>
      <c r="K38" s="500"/>
      <c r="L38" s="500"/>
      <c r="M38" s="501"/>
      <c r="N38" s="30"/>
      <c r="O38" s="497"/>
      <c r="P38" s="498"/>
      <c r="Q38" s="30"/>
    </row>
    <row r="39" spans="1:17" ht="36.75" hidden="1" customHeight="1">
      <c r="A39" s="497" t="str">
        <f>名称一覧!F29&amp;""</f>
        <v/>
      </c>
      <c r="B39" s="503"/>
      <c r="C39" s="504"/>
      <c r="D39" s="497"/>
      <c r="E39" s="504"/>
      <c r="F39" s="30"/>
      <c r="G39" s="499"/>
      <c r="H39" s="500"/>
      <c r="I39" s="500"/>
      <c r="J39" s="500"/>
      <c r="K39" s="500"/>
      <c r="L39" s="500"/>
      <c r="M39" s="501"/>
      <c r="N39" s="30"/>
      <c r="O39" s="497"/>
      <c r="P39" s="498"/>
      <c r="Q39" s="30"/>
    </row>
    <row r="40" spans="1:17" ht="36.75" hidden="1" customHeight="1">
      <c r="A40" s="497" t="str">
        <f>名称一覧!F30&amp;""</f>
        <v/>
      </c>
      <c r="B40" s="503"/>
      <c r="C40" s="504"/>
      <c r="D40" s="497"/>
      <c r="E40" s="504"/>
      <c r="F40" s="30"/>
      <c r="G40" s="499"/>
      <c r="H40" s="500"/>
      <c r="I40" s="500"/>
      <c r="J40" s="500"/>
      <c r="K40" s="500"/>
      <c r="L40" s="500"/>
      <c r="M40" s="501"/>
      <c r="N40" s="30"/>
      <c r="O40" s="497"/>
      <c r="P40" s="498"/>
      <c r="Q40" s="30"/>
    </row>
    <row r="41" spans="1:17" ht="36.75" hidden="1" customHeight="1">
      <c r="A41" s="497" t="str">
        <f>名称一覧!F31&amp;""</f>
        <v/>
      </c>
      <c r="B41" s="503"/>
      <c r="C41" s="504"/>
      <c r="D41" s="497"/>
      <c r="E41" s="504"/>
      <c r="F41" s="30"/>
      <c r="G41" s="499"/>
      <c r="H41" s="500"/>
      <c r="I41" s="500"/>
      <c r="J41" s="500"/>
      <c r="K41" s="500"/>
      <c r="L41" s="500"/>
      <c r="M41" s="501"/>
      <c r="N41" s="30"/>
      <c r="O41" s="497"/>
      <c r="P41" s="498"/>
      <c r="Q41" s="30"/>
    </row>
    <row r="42" spans="1:17" ht="36.75" hidden="1" customHeight="1">
      <c r="A42" s="497" t="str">
        <f>名称一覧!F32&amp;""</f>
        <v/>
      </c>
      <c r="B42" s="503"/>
      <c r="C42" s="504"/>
      <c r="D42" s="497"/>
      <c r="E42" s="504"/>
      <c r="F42" s="30"/>
      <c r="G42" s="499"/>
      <c r="H42" s="500"/>
      <c r="I42" s="500"/>
      <c r="J42" s="500"/>
      <c r="K42" s="500"/>
      <c r="L42" s="500"/>
      <c r="M42" s="501"/>
      <c r="N42" s="30"/>
      <c r="O42" s="497"/>
      <c r="P42" s="498"/>
      <c r="Q42" s="30"/>
    </row>
    <row r="43" spans="1:17" ht="36.75" hidden="1" customHeight="1">
      <c r="A43" s="497" t="str">
        <f>名称一覧!F33&amp;""</f>
        <v/>
      </c>
      <c r="B43" s="503"/>
      <c r="C43" s="504"/>
      <c r="D43" s="497"/>
      <c r="E43" s="504"/>
      <c r="F43" s="30"/>
      <c r="G43" s="499"/>
      <c r="H43" s="500"/>
      <c r="I43" s="500"/>
      <c r="J43" s="500"/>
      <c r="K43" s="500"/>
      <c r="L43" s="500"/>
      <c r="M43" s="501"/>
      <c r="N43" s="30"/>
      <c r="O43" s="497"/>
      <c r="P43" s="498"/>
      <c r="Q43" s="30"/>
    </row>
    <row r="44" spans="1:17" ht="36.75" hidden="1" customHeight="1">
      <c r="A44" s="497" t="str">
        <f>名称一覧!F34&amp;""</f>
        <v/>
      </c>
      <c r="B44" s="503"/>
      <c r="C44" s="504"/>
      <c r="D44" s="497"/>
      <c r="E44" s="504"/>
      <c r="F44" s="30"/>
      <c r="G44" s="499"/>
      <c r="H44" s="500"/>
      <c r="I44" s="500"/>
      <c r="J44" s="500"/>
      <c r="K44" s="500"/>
      <c r="L44" s="500"/>
      <c r="M44" s="501"/>
      <c r="N44" s="30"/>
      <c r="O44" s="497"/>
      <c r="P44" s="498"/>
      <c r="Q44" s="30"/>
    </row>
    <row r="45" spans="1:17" ht="36.75" hidden="1" customHeight="1">
      <c r="A45" s="497" t="str">
        <f>名称一覧!F35&amp;""</f>
        <v/>
      </c>
      <c r="B45" s="503"/>
      <c r="C45" s="504"/>
      <c r="D45" s="497"/>
      <c r="E45" s="504"/>
      <c r="F45" s="30"/>
      <c r="G45" s="499"/>
      <c r="H45" s="500"/>
      <c r="I45" s="500"/>
      <c r="J45" s="500"/>
      <c r="K45" s="500"/>
      <c r="L45" s="500"/>
      <c r="M45" s="501"/>
      <c r="N45" s="30"/>
      <c r="O45" s="497"/>
      <c r="P45" s="498"/>
      <c r="Q45" s="30"/>
    </row>
    <row r="46" spans="1:17" ht="36.75" hidden="1" customHeight="1">
      <c r="A46" s="497" t="str">
        <f>名称一覧!F36&amp;""</f>
        <v/>
      </c>
      <c r="B46" s="503"/>
      <c r="C46" s="504"/>
      <c r="D46" s="497"/>
      <c r="E46" s="504"/>
      <c r="F46" s="30"/>
      <c r="G46" s="499"/>
      <c r="H46" s="500"/>
      <c r="I46" s="500"/>
      <c r="J46" s="500"/>
      <c r="K46" s="500"/>
      <c r="L46" s="500"/>
      <c r="M46" s="501"/>
      <c r="N46" s="30"/>
      <c r="O46" s="497"/>
      <c r="P46" s="498"/>
      <c r="Q46" s="30"/>
    </row>
    <row r="47" spans="1:17" ht="36.75" hidden="1" customHeight="1">
      <c r="A47" s="497" t="str">
        <f>名称一覧!F37&amp;""</f>
        <v/>
      </c>
      <c r="B47" s="503"/>
      <c r="C47" s="504"/>
      <c r="D47" s="497"/>
      <c r="E47" s="504"/>
      <c r="F47" s="30"/>
      <c r="G47" s="499"/>
      <c r="H47" s="500"/>
      <c r="I47" s="500"/>
      <c r="J47" s="500"/>
      <c r="K47" s="500"/>
      <c r="L47" s="500"/>
      <c r="M47" s="501"/>
      <c r="N47" s="30"/>
      <c r="O47" s="497"/>
      <c r="P47" s="498"/>
      <c r="Q47" s="30"/>
    </row>
    <row r="48" spans="1:17" ht="36.75" hidden="1" customHeight="1">
      <c r="A48" s="497" t="str">
        <f>名称一覧!F38&amp;""</f>
        <v/>
      </c>
      <c r="B48" s="503"/>
      <c r="C48" s="504"/>
      <c r="D48" s="497"/>
      <c r="E48" s="504"/>
      <c r="F48" s="30"/>
      <c r="G48" s="499"/>
      <c r="H48" s="500"/>
      <c r="I48" s="500"/>
      <c r="J48" s="500"/>
      <c r="K48" s="500"/>
      <c r="L48" s="500"/>
      <c r="M48" s="501"/>
      <c r="N48" s="30"/>
      <c r="O48" s="497"/>
      <c r="P48" s="498"/>
      <c r="Q48" s="30"/>
    </row>
    <row r="49" spans="1:17" ht="36.75" hidden="1" customHeight="1">
      <c r="A49" s="497" t="str">
        <f>名称一覧!F39&amp;""</f>
        <v/>
      </c>
      <c r="B49" s="503"/>
      <c r="C49" s="504"/>
      <c r="D49" s="497"/>
      <c r="E49" s="504"/>
      <c r="F49" s="30"/>
      <c r="G49" s="499"/>
      <c r="H49" s="500"/>
      <c r="I49" s="500"/>
      <c r="J49" s="500"/>
      <c r="K49" s="500"/>
      <c r="L49" s="500"/>
      <c r="M49" s="501"/>
      <c r="N49" s="30"/>
      <c r="O49" s="497"/>
      <c r="P49" s="498"/>
      <c r="Q49" s="30"/>
    </row>
    <row r="50" spans="1:17" ht="36.75" hidden="1" customHeight="1">
      <c r="A50" s="497" t="str">
        <f>名称一覧!F40&amp;""</f>
        <v/>
      </c>
      <c r="B50" s="503"/>
      <c r="C50" s="504"/>
      <c r="D50" s="497"/>
      <c r="E50" s="504"/>
      <c r="F50" s="30"/>
      <c r="G50" s="499"/>
      <c r="H50" s="500"/>
      <c r="I50" s="500"/>
      <c r="J50" s="500"/>
      <c r="K50" s="500"/>
      <c r="L50" s="500"/>
      <c r="M50" s="501"/>
      <c r="N50" s="30"/>
      <c r="O50" s="497"/>
      <c r="P50" s="498"/>
      <c r="Q50" s="30"/>
    </row>
    <row r="51" spans="1:17" ht="36.75" hidden="1" customHeight="1">
      <c r="A51" s="497" t="str">
        <f>名称一覧!F41&amp;""</f>
        <v/>
      </c>
      <c r="B51" s="503"/>
      <c r="C51" s="504"/>
      <c r="D51" s="497"/>
      <c r="E51" s="504"/>
      <c r="F51" s="30"/>
      <c r="G51" s="499"/>
      <c r="H51" s="500"/>
      <c r="I51" s="500"/>
      <c r="J51" s="500"/>
      <c r="K51" s="500"/>
      <c r="L51" s="500"/>
      <c r="M51" s="501"/>
      <c r="N51" s="30"/>
      <c r="O51" s="497"/>
      <c r="P51" s="498"/>
      <c r="Q51" s="30"/>
    </row>
    <row r="52" spans="1:17" ht="36.75" hidden="1" customHeight="1">
      <c r="A52" s="497" t="str">
        <f>名称一覧!F42&amp;""</f>
        <v/>
      </c>
      <c r="B52" s="503"/>
      <c r="C52" s="504"/>
      <c r="D52" s="497"/>
      <c r="E52" s="504"/>
      <c r="F52" s="30"/>
      <c r="G52" s="499"/>
      <c r="H52" s="500"/>
      <c r="I52" s="500"/>
      <c r="J52" s="500"/>
      <c r="K52" s="500"/>
      <c r="L52" s="500"/>
      <c r="M52" s="501"/>
      <c r="N52" s="30"/>
      <c r="O52" s="497"/>
      <c r="P52" s="498"/>
      <c r="Q52" s="30"/>
    </row>
    <row r="53" spans="1:17" ht="36.75" hidden="1" customHeight="1">
      <c r="A53" s="497" t="str">
        <f>名称一覧!F43&amp;""</f>
        <v/>
      </c>
      <c r="B53" s="503"/>
      <c r="C53" s="504"/>
      <c r="D53" s="497"/>
      <c r="E53" s="504"/>
      <c r="F53" s="30"/>
      <c r="G53" s="499"/>
      <c r="H53" s="500"/>
      <c r="I53" s="500"/>
      <c r="J53" s="500"/>
      <c r="K53" s="500"/>
      <c r="L53" s="500"/>
      <c r="M53" s="501"/>
      <c r="N53" s="30"/>
      <c r="O53" s="497"/>
      <c r="P53" s="498"/>
      <c r="Q53" s="30"/>
    </row>
    <row r="54" spans="1:17" ht="36.75" hidden="1" customHeight="1">
      <c r="A54" s="497" t="str">
        <f>名称一覧!F44&amp;""</f>
        <v/>
      </c>
      <c r="B54" s="503"/>
      <c r="C54" s="504"/>
      <c r="D54" s="497"/>
      <c r="E54" s="504"/>
      <c r="F54" s="30"/>
      <c r="G54" s="499"/>
      <c r="H54" s="500"/>
      <c r="I54" s="500"/>
      <c r="J54" s="500"/>
      <c r="K54" s="500"/>
      <c r="L54" s="500"/>
      <c r="M54" s="501"/>
      <c r="N54" s="30"/>
      <c r="O54" s="497"/>
      <c r="P54" s="498"/>
      <c r="Q54" s="30"/>
    </row>
    <row r="55" spans="1:17" ht="36.75" hidden="1" customHeight="1">
      <c r="A55" s="497" t="str">
        <f>名称一覧!F45&amp;""</f>
        <v/>
      </c>
      <c r="B55" s="503"/>
      <c r="C55" s="504"/>
      <c r="D55" s="497"/>
      <c r="E55" s="504"/>
      <c r="F55" s="30"/>
      <c r="G55" s="499"/>
      <c r="H55" s="500"/>
      <c r="I55" s="500"/>
      <c r="J55" s="500"/>
      <c r="K55" s="500"/>
      <c r="L55" s="500"/>
      <c r="M55" s="501"/>
      <c r="N55" s="30"/>
      <c r="O55" s="497"/>
      <c r="P55" s="498"/>
      <c r="Q55" s="30"/>
    </row>
    <row r="56" spans="1:17" ht="36.75" hidden="1" customHeight="1">
      <c r="A56" s="497" t="str">
        <f>名称一覧!F46&amp;""</f>
        <v/>
      </c>
      <c r="B56" s="503"/>
      <c r="C56" s="504"/>
      <c r="D56" s="497"/>
      <c r="E56" s="504"/>
      <c r="F56" s="30"/>
      <c r="G56" s="499"/>
      <c r="H56" s="500"/>
      <c r="I56" s="500"/>
      <c r="J56" s="500"/>
      <c r="K56" s="500"/>
      <c r="L56" s="500"/>
      <c r="M56" s="501"/>
      <c r="N56" s="30"/>
      <c r="O56" s="497"/>
      <c r="P56" s="498"/>
      <c r="Q56" s="30"/>
    </row>
    <row r="57" spans="1:17" ht="36.75" hidden="1" customHeight="1">
      <c r="A57" s="497" t="str">
        <f>名称一覧!F47&amp;""</f>
        <v/>
      </c>
      <c r="B57" s="503"/>
      <c r="C57" s="504"/>
      <c r="D57" s="497"/>
      <c r="E57" s="504"/>
      <c r="F57" s="30"/>
      <c r="G57" s="499"/>
      <c r="H57" s="500"/>
      <c r="I57" s="500"/>
      <c r="J57" s="500"/>
      <c r="K57" s="500"/>
      <c r="L57" s="500"/>
      <c r="M57" s="501"/>
      <c r="N57" s="30"/>
      <c r="O57" s="497"/>
      <c r="P57" s="498"/>
      <c r="Q57" s="30"/>
    </row>
    <row r="58" spans="1:17" ht="36.75" hidden="1" customHeight="1">
      <c r="A58" s="497" t="str">
        <f>名称一覧!F48&amp;""</f>
        <v/>
      </c>
      <c r="B58" s="503"/>
      <c r="C58" s="504"/>
      <c r="D58" s="497"/>
      <c r="E58" s="504"/>
      <c r="F58" s="30"/>
      <c r="G58" s="499"/>
      <c r="H58" s="500"/>
      <c r="I58" s="500"/>
      <c r="J58" s="500"/>
      <c r="K58" s="500"/>
      <c r="L58" s="500"/>
      <c r="M58" s="501"/>
      <c r="N58" s="30"/>
      <c r="O58" s="497"/>
      <c r="P58" s="498"/>
      <c r="Q58" s="30"/>
    </row>
    <row r="59" spans="1:17" ht="36.75" hidden="1" customHeight="1">
      <c r="A59" s="497" t="str">
        <f>名称一覧!F49&amp;""</f>
        <v/>
      </c>
      <c r="B59" s="503"/>
      <c r="C59" s="504"/>
      <c r="D59" s="497"/>
      <c r="E59" s="504"/>
      <c r="F59" s="30"/>
      <c r="G59" s="499"/>
      <c r="H59" s="500"/>
      <c r="I59" s="500"/>
      <c r="J59" s="500"/>
      <c r="K59" s="500"/>
      <c r="L59" s="500"/>
      <c r="M59" s="501"/>
      <c r="N59" s="30"/>
      <c r="O59" s="497"/>
      <c r="P59" s="498"/>
      <c r="Q59" s="30"/>
    </row>
    <row r="60" spans="1:17" ht="36.75" hidden="1" customHeight="1">
      <c r="A60" s="497" t="str">
        <f>名称一覧!F50&amp;""</f>
        <v/>
      </c>
      <c r="B60" s="503"/>
      <c r="C60" s="504"/>
      <c r="D60" s="497"/>
      <c r="E60" s="504"/>
      <c r="F60" s="30"/>
      <c r="G60" s="499"/>
      <c r="H60" s="500"/>
      <c r="I60" s="500"/>
      <c r="J60" s="500"/>
      <c r="K60" s="500"/>
      <c r="L60" s="500"/>
      <c r="M60" s="501"/>
      <c r="N60" s="30"/>
      <c r="O60" s="497"/>
      <c r="P60" s="498"/>
      <c r="Q60" s="30"/>
    </row>
    <row r="61" spans="1:17" ht="36.75" hidden="1" customHeight="1">
      <c r="A61" s="497" t="str">
        <f>名称一覧!F51&amp;""</f>
        <v/>
      </c>
      <c r="B61" s="503"/>
      <c r="C61" s="504"/>
      <c r="D61" s="497"/>
      <c r="E61" s="504"/>
      <c r="F61" s="30"/>
      <c r="G61" s="499"/>
      <c r="H61" s="500"/>
      <c r="I61" s="500"/>
      <c r="J61" s="500"/>
      <c r="K61" s="500"/>
      <c r="L61" s="500"/>
      <c r="M61" s="501"/>
      <c r="N61" s="30"/>
      <c r="O61" s="497"/>
      <c r="P61" s="498"/>
      <c r="Q61" s="30"/>
    </row>
    <row r="62" spans="1:17" ht="36.75" hidden="1" customHeight="1">
      <c r="A62" s="497" t="str">
        <f>名称一覧!F52&amp;""</f>
        <v/>
      </c>
      <c r="B62" s="503"/>
      <c r="C62" s="504"/>
      <c r="D62" s="497"/>
      <c r="E62" s="504"/>
      <c r="F62" s="30"/>
      <c r="G62" s="499"/>
      <c r="H62" s="500"/>
      <c r="I62" s="500"/>
      <c r="J62" s="500"/>
      <c r="K62" s="500"/>
      <c r="L62" s="500"/>
      <c r="M62" s="501"/>
      <c r="N62" s="30"/>
      <c r="O62" s="497"/>
      <c r="P62" s="498"/>
      <c r="Q62" s="30"/>
    </row>
    <row r="63" spans="1:17" ht="36.75" hidden="1" customHeight="1">
      <c r="A63" s="497" t="str">
        <f>名称一覧!F53&amp;""</f>
        <v/>
      </c>
      <c r="B63" s="503"/>
      <c r="C63" s="504"/>
      <c r="D63" s="497"/>
      <c r="E63" s="504"/>
      <c r="F63" s="30"/>
      <c r="G63" s="499"/>
      <c r="H63" s="500"/>
      <c r="I63" s="500"/>
      <c r="J63" s="500"/>
      <c r="K63" s="500"/>
      <c r="L63" s="500"/>
      <c r="M63" s="501"/>
      <c r="N63" s="30"/>
      <c r="O63" s="497"/>
      <c r="P63" s="498"/>
      <c r="Q63" s="30"/>
    </row>
    <row r="64" spans="1:17" ht="36.75" hidden="1" customHeight="1">
      <c r="A64" s="497" t="str">
        <f>名称一覧!F54&amp;""</f>
        <v/>
      </c>
      <c r="B64" s="503"/>
      <c r="C64" s="504"/>
      <c r="D64" s="497"/>
      <c r="E64" s="504"/>
      <c r="F64" s="30"/>
      <c r="G64" s="499"/>
      <c r="H64" s="500"/>
      <c r="I64" s="500"/>
      <c r="J64" s="500"/>
      <c r="K64" s="500"/>
      <c r="L64" s="500"/>
      <c r="M64" s="501"/>
      <c r="N64" s="30"/>
      <c r="O64" s="497"/>
      <c r="P64" s="498"/>
      <c r="Q64" s="30"/>
    </row>
    <row r="65" spans="1:18" ht="36.75" hidden="1" customHeight="1">
      <c r="A65" s="497" t="str">
        <f>名称一覧!F55&amp;""</f>
        <v/>
      </c>
      <c r="B65" s="503"/>
      <c r="C65" s="504"/>
      <c r="D65" s="497"/>
      <c r="E65" s="504"/>
      <c r="F65" s="30"/>
      <c r="G65" s="499"/>
      <c r="H65" s="500"/>
      <c r="I65" s="500"/>
      <c r="J65" s="500"/>
      <c r="K65" s="500"/>
      <c r="L65" s="500"/>
      <c r="M65" s="501"/>
      <c r="N65" s="30"/>
      <c r="O65" s="497"/>
      <c r="P65" s="498"/>
      <c r="Q65" s="30"/>
    </row>
    <row r="66" spans="1:18" ht="36.75" hidden="1" customHeight="1">
      <c r="A66" s="497" t="str">
        <f>名称一覧!F56&amp;""</f>
        <v/>
      </c>
      <c r="B66" s="503"/>
      <c r="C66" s="504"/>
      <c r="D66" s="497"/>
      <c r="E66" s="504"/>
      <c r="F66" s="30"/>
      <c r="G66" s="499"/>
      <c r="H66" s="500"/>
      <c r="I66" s="500"/>
      <c r="J66" s="500"/>
      <c r="K66" s="500"/>
      <c r="L66" s="500"/>
      <c r="M66" s="501"/>
      <c r="N66" s="30"/>
      <c r="O66" s="497"/>
      <c r="P66" s="498"/>
      <c r="Q66" s="30"/>
    </row>
    <row r="67" spans="1:18" ht="36.75" hidden="1" customHeight="1">
      <c r="A67" s="497" t="str">
        <f>名称一覧!F57&amp;""</f>
        <v/>
      </c>
      <c r="B67" s="503"/>
      <c r="C67" s="504"/>
      <c r="D67" s="497"/>
      <c r="E67" s="504"/>
      <c r="F67" s="30"/>
      <c r="G67" s="499"/>
      <c r="H67" s="500"/>
      <c r="I67" s="500"/>
      <c r="J67" s="500"/>
      <c r="K67" s="500"/>
      <c r="L67" s="500"/>
      <c r="M67" s="501"/>
      <c r="N67" s="30"/>
      <c r="O67" s="497"/>
      <c r="P67" s="498"/>
      <c r="Q67" s="30"/>
    </row>
    <row r="68" spans="1:18" ht="36.75" hidden="1" customHeight="1">
      <c r="A68" s="497" t="str">
        <f>名称一覧!F58&amp;""</f>
        <v/>
      </c>
      <c r="B68" s="503"/>
      <c r="C68" s="504"/>
      <c r="D68" s="497"/>
      <c r="E68" s="504"/>
      <c r="F68" s="30"/>
      <c r="G68" s="499"/>
      <c r="H68" s="500"/>
      <c r="I68" s="500"/>
      <c r="J68" s="500"/>
      <c r="K68" s="500"/>
      <c r="L68" s="500"/>
      <c r="M68" s="501"/>
      <c r="N68" s="30"/>
      <c r="O68" s="497"/>
      <c r="P68" s="498"/>
      <c r="Q68" s="30"/>
    </row>
    <row r="69" spans="1:18" ht="36.75" hidden="1" customHeight="1">
      <c r="A69" s="497" t="str">
        <f>名称一覧!F59&amp;""</f>
        <v/>
      </c>
      <c r="B69" s="503"/>
      <c r="C69" s="504"/>
      <c r="D69" s="497"/>
      <c r="E69" s="504"/>
      <c r="F69" s="30"/>
      <c r="G69" s="499"/>
      <c r="H69" s="500"/>
      <c r="I69" s="500"/>
      <c r="J69" s="500"/>
      <c r="K69" s="500"/>
      <c r="L69" s="500"/>
      <c r="M69" s="501"/>
      <c r="N69" s="30"/>
      <c r="O69" s="497"/>
      <c r="P69" s="498"/>
      <c r="Q69" s="30"/>
    </row>
    <row r="70" spans="1:18" ht="36.75" hidden="1" customHeight="1">
      <c r="A70" s="497" t="str">
        <f>名称一覧!F60&amp;""</f>
        <v/>
      </c>
      <c r="B70" s="503"/>
      <c r="C70" s="504"/>
      <c r="D70" s="497"/>
      <c r="E70" s="504"/>
      <c r="F70" s="30"/>
      <c r="G70" s="499"/>
      <c r="H70" s="500"/>
      <c r="I70" s="500"/>
      <c r="J70" s="500"/>
      <c r="K70" s="500"/>
      <c r="L70" s="500"/>
      <c r="M70" s="501"/>
      <c r="N70" s="30"/>
      <c r="O70" s="497"/>
      <c r="P70" s="498"/>
      <c r="Q70" s="30"/>
    </row>
    <row r="71" spans="1:18" ht="36.75" hidden="1" customHeight="1">
      <c r="A71" s="497" t="str">
        <f>名称一覧!F61&amp;""</f>
        <v/>
      </c>
      <c r="B71" s="503"/>
      <c r="C71" s="504"/>
      <c r="D71" s="497"/>
      <c r="E71" s="504"/>
      <c r="F71" s="30"/>
      <c r="G71" s="499"/>
      <c r="H71" s="500"/>
      <c r="I71" s="500"/>
      <c r="J71" s="500"/>
      <c r="K71" s="500"/>
      <c r="L71" s="500"/>
      <c r="M71" s="501"/>
      <c r="N71" s="30"/>
      <c r="O71" s="497"/>
      <c r="P71" s="498"/>
      <c r="Q71" s="30"/>
    </row>
    <row r="72" spans="1:18" ht="36.75" hidden="1" customHeight="1">
      <c r="A72" s="497" t="str">
        <f>名称一覧!F62&amp;""</f>
        <v/>
      </c>
      <c r="B72" s="503"/>
      <c r="C72" s="504"/>
      <c r="D72" s="497"/>
      <c r="E72" s="504"/>
      <c r="F72" s="30"/>
      <c r="G72" s="499"/>
      <c r="H72" s="500"/>
      <c r="I72" s="500"/>
      <c r="J72" s="500"/>
      <c r="K72" s="500"/>
      <c r="L72" s="500"/>
      <c r="M72" s="501"/>
      <c r="N72" s="30"/>
      <c r="O72" s="497"/>
      <c r="P72" s="498"/>
      <c r="Q72" s="30"/>
    </row>
    <row r="73" spans="1:18" ht="36.75" hidden="1" customHeight="1">
      <c r="A73" s="497" t="str">
        <f>名称一覧!F63&amp;""</f>
        <v/>
      </c>
      <c r="B73" s="503"/>
      <c r="C73" s="504"/>
      <c r="D73" s="497"/>
      <c r="E73" s="504"/>
      <c r="F73" s="30"/>
      <c r="G73" s="499"/>
      <c r="H73" s="500"/>
      <c r="I73" s="500"/>
      <c r="J73" s="500"/>
      <c r="K73" s="500"/>
      <c r="L73" s="500"/>
      <c r="M73" s="501"/>
      <c r="N73" s="30"/>
      <c r="O73" s="497"/>
      <c r="P73" s="498"/>
      <c r="Q73" s="30"/>
    </row>
    <row r="74" spans="1:18" ht="36.75" hidden="1" customHeight="1">
      <c r="A74" s="497" t="str">
        <f>名称一覧!F64&amp;""</f>
        <v/>
      </c>
      <c r="B74" s="503"/>
      <c r="C74" s="504"/>
      <c r="D74" s="497"/>
      <c r="E74" s="504"/>
      <c r="F74" s="30"/>
      <c r="G74" s="499"/>
      <c r="H74" s="500"/>
      <c r="I74" s="500"/>
      <c r="J74" s="500"/>
      <c r="K74" s="500"/>
      <c r="L74" s="500"/>
      <c r="M74" s="501"/>
      <c r="N74" s="30"/>
      <c r="O74" s="497"/>
      <c r="P74" s="498"/>
      <c r="Q74" s="30"/>
    </row>
    <row r="75" spans="1:18" ht="36.75" hidden="1" customHeight="1">
      <c r="A75" s="497" t="str">
        <f>名称一覧!F65&amp;""</f>
        <v/>
      </c>
      <c r="B75" s="503"/>
      <c r="C75" s="504"/>
      <c r="D75" s="497"/>
      <c r="E75" s="504"/>
      <c r="F75" s="30"/>
      <c r="G75" s="499"/>
      <c r="H75" s="500"/>
      <c r="I75" s="500"/>
      <c r="J75" s="500"/>
      <c r="K75" s="500"/>
      <c r="L75" s="500"/>
      <c r="M75" s="501"/>
      <c r="N75" s="30"/>
      <c r="O75" s="497"/>
      <c r="P75" s="498"/>
      <c r="Q75" s="30"/>
    </row>
    <row r="76" spans="1:18" ht="36.75" hidden="1" customHeight="1">
      <c r="A76" s="497" t="str">
        <f>名称一覧!F66&amp;""</f>
        <v/>
      </c>
      <c r="B76" s="503"/>
      <c r="C76" s="504"/>
      <c r="D76" s="497"/>
      <c r="E76" s="504"/>
      <c r="F76" s="30"/>
      <c r="G76" s="499"/>
      <c r="H76" s="500"/>
      <c r="I76" s="500"/>
      <c r="J76" s="500"/>
      <c r="K76" s="500"/>
      <c r="L76" s="500"/>
      <c r="M76" s="501"/>
      <c r="N76" s="30"/>
      <c r="O76" s="497"/>
      <c r="P76" s="498"/>
      <c r="Q76" s="30"/>
    </row>
    <row r="77" spans="1:18" ht="36.75" hidden="1" customHeight="1">
      <c r="A77" s="497" t="str">
        <f>名称一覧!F67&amp;""</f>
        <v/>
      </c>
      <c r="B77" s="503"/>
      <c r="C77" s="504"/>
      <c r="D77" s="497"/>
      <c r="E77" s="504"/>
      <c r="F77" s="30"/>
      <c r="G77" s="499"/>
      <c r="H77" s="500"/>
      <c r="I77" s="500"/>
      <c r="J77" s="500"/>
      <c r="K77" s="500"/>
      <c r="L77" s="500"/>
      <c r="M77" s="501"/>
      <c r="N77" s="30"/>
      <c r="O77" s="497"/>
      <c r="P77" s="498"/>
      <c r="Q77" s="30"/>
    </row>
    <row r="78" spans="1:18" ht="36.75" hidden="1" customHeight="1">
      <c r="A78" s="497" t="str">
        <f>名称一覧!F68&amp;""</f>
        <v/>
      </c>
      <c r="B78" s="503"/>
      <c r="C78" s="504"/>
      <c r="D78" s="497"/>
      <c r="E78" s="504"/>
      <c r="F78" s="30"/>
      <c r="G78" s="499"/>
      <c r="H78" s="500"/>
      <c r="I78" s="500"/>
      <c r="J78" s="500"/>
      <c r="K78" s="500"/>
      <c r="L78" s="500"/>
      <c r="M78" s="501"/>
      <c r="N78" s="30"/>
      <c r="O78" s="497"/>
      <c r="P78" s="498"/>
      <c r="Q78" s="30"/>
    </row>
    <row r="79" spans="1:18" ht="36.75" hidden="1" customHeight="1">
      <c r="A79" s="497" t="str">
        <f>名称一覧!F69&amp;""</f>
        <v/>
      </c>
      <c r="B79" s="503"/>
      <c r="C79" s="504"/>
      <c r="D79" s="497"/>
      <c r="E79" s="504"/>
      <c r="F79" s="30"/>
      <c r="G79" s="499"/>
      <c r="H79" s="500"/>
      <c r="I79" s="500"/>
      <c r="J79" s="500"/>
      <c r="K79" s="500"/>
      <c r="L79" s="500"/>
      <c r="M79" s="501"/>
      <c r="N79" s="30"/>
      <c r="O79" s="497"/>
      <c r="P79" s="498"/>
      <c r="Q79" s="30"/>
    </row>
    <row r="80" spans="1:18" ht="15" customHeight="1">
      <c r="A80" s="502" t="s">
        <v>532</v>
      </c>
      <c r="B80" s="502"/>
      <c r="C80" s="502"/>
      <c r="D80" s="502"/>
      <c r="E80" s="502"/>
      <c r="F80" s="502"/>
      <c r="G80" s="502"/>
      <c r="H80" s="502"/>
      <c r="I80" s="502"/>
      <c r="J80" s="502"/>
      <c r="K80" s="502"/>
      <c r="L80" s="502"/>
      <c r="M80" s="502"/>
      <c r="N80" s="502"/>
      <c r="O80" s="502"/>
      <c r="P80" s="502"/>
      <c r="Q80" s="502"/>
      <c r="R80" s="276" t="s">
        <v>614</v>
      </c>
    </row>
  </sheetData>
  <sheetProtection algorithmName="SHA-512" hashValue="b4Yc7ypdnp//wFmhUyzfYtKMr1D754xq9qCFRqHKLBV/p3JMcYNVP/maUTLqTJn9vlcECDoo5ql0rf/1OyVxiA==" saltValue="viZ+75ZtHpExtdLM3j3chQ==" spinCount="100000" sheet="1" objects="1" scenarios="1" formatRows="0"/>
  <mergeCells count="288">
    <mergeCell ref="A74:C74"/>
    <mergeCell ref="D74:E74"/>
    <mergeCell ref="G76:M76"/>
    <mergeCell ref="A79:C79"/>
    <mergeCell ref="D79:E79"/>
    <mergeCell ref="A77:C77"/>
    <mergeCell ref="D77:E77"/>
    <mergeCell ref="A78:C78"/>
    <mergeCell ref="D78:E78"/>
    <mergeCell ref="A68:C68"/>
    <mergeCell ref="D68:E68"/>
    <mergeCell ref="A71:C71"/>
    <mergeCell ref="D71:E71"/>
    <mergeCell ref="A72:C72"/>
    <mergeCell ref="D72:E72"/>
    <mergeCell ref="A69:C69"/>
    <mergeCell ref="D69:E69"/>
    <mergeCell ref="A70:C70"/>
    <mergeCell ref="D70:E70"/>
    <mergeCell ref="A66:C66"/>
    <mergeCell ref="D66:E66"/>
    <mergeCell ref="A63:C63"/>
    <mergeCell ref="D63:E63"/>
    <mergeCell ref="A64:C64"/>
    <mergeCell ref="D64:E64"/>
    <mergeCell ref="G66:M66"/>
    <mergeCell ref="A67:C67"/>
    <mergeCell ref="D67:E67"/>
    <mergeCell ref="A62:C62"/>
    <mergeCell ref="D62:E62"/>
    <mergeCell ref="A59:C59"/>
    <mergeCell ref="D59:E59"/>
    <mergeCell ref="A60:C60"/>
    <mergeCell ref="D60:E60"/>
    <mergeCell ref="G61:M61"/>
    <mergeCell ref="A65:C65"/>
    <mergeCell ref="D65:E65"/>
    <mergeCell ref="A58:C58"/>
    <mergeCell ref="D58:E58"/>
    <mergeCell ref="A55:C55"/>
    <mergeCell ref="D55:E55"/>
    <mergeCell ref="A56:C56"/>
    <mergeCell ref="D56:E56"/>
    <mergeCell ref="G56:M56"/>
    <mergeCell ref="A61:C61"/>
    <mergeCell ref="D61:E61"/>
    <mergeCell ref="A54:C54"/>
    <mergeCell ref="D54:E54"/>
    <mergeCell ref="A51:C51"/>
    <mergeCell ref="D51:E51"/>
    <mergeCell ref="A52:C52"/>
    <mergeCell ref="D52:E52"/>
    <mergeCell ref="G51:M51"/>
    <mergeCell ref="A57:C57"/>
    <mergeCell ref="D57:E57"/>
    <mergeCell ref="A49:C49"/>
    <mergeCell ref="D49:E49"/>
    <mergeCell ref="A50:C50"/>
    <mergeCell ref="D50:E50"/>
    <mergeCell ref="A47:C47"/>
    <mergeCell ref="D47:E47"/>
    <mergeCell ref="A48:C48"/>
    <mergeCell ref="D48:E48"/>
    <mergeCell ref="A53:C53"/>
    <mergeCell ref="D53:E53"/>
    <mergeCell ref="A45:C45"/>
    <mergeCell ref="D45:E45"/>
    <mergeCell ref="A46:C46"/>
    <mergeCell ref="D46:E46"/>
    <mergeCell ref="A43:C43"/>
    <mergeCell ref="D43:E43"/>
    <mergeCell ref="A44:C44"/>
    <mergeCell ref="D44:E44"/>
    <mergeCell ref="G46:M46"/>
    <mergeCell ref="A41:C41"/>
    <mergeCell ref="D41:E41"/>
    <mergeCell ref="A42:C42"/>
    <mergeCell ref="D42:E42"/>
    <mergeCell ref="A39:C39"/>
    <mergeCell ref="D39:E39"/>
    <mergeCell ref="A40:C40"/>
    <mergeCell ref="D40:E40"/>
    <mergeCell ref="G41:M41"/>
    <mergeCell ref="A37:C37"/>
    <mergeCell ref="D37:E37"/>
    <mergeCell ref="A38:C38"/>
    <mergeCell ref="D38:E38"/>
    <mergeCell ref="A35:C35"/>
    <mergeCell ref="D35:E35"/>
    <mergeCell ref="A36:C36"/>
    <mergeCell ref="D36:E36"/>
    <mergeCell ref="G36:M36"/>
    <mergeCell ref="A30:C30"/>
    <mergeCell ref="D30:E30"/>
    <mergeCell ref="A27:C27"/>
    <mergeCell ref="D27:E27"/>
    <mergeCell ref="A28:C28"/>
    <mergeCell ref="D28:E28"/>
    <mergeCell ref="A33:C33"/>
    <mergeCell ref="D33:E33"/>
    <mergeCell ref="A34:C34"/>
    <mergeCell ref="D34:E34"/>
    <mergeCell ref="A31:C31"/>
    <mergeCell ref="D31:E31"/>
    <mergeCell ref="A32:C32"/>
    <mergeCell ref="D32:E32"/>
    <mergeCell ref="A26:C26"/>
    <mergeCell ref="D26:E26"/>
    <mergeCell ref="A23:C23"/>
    <mergeCell ref="D23:E23"/>
    <mergeCell ref="A24:C24"/>
    <mergeCell ref="D24:E24"/>
    <mergeCell ref="G26:M26"/>
    <mergeCell ref="A29:C29"/>
    <mergeCell ref="D29:E29"/>
    <mergeCell ref="A21:C21"/>
    <mergeCell ref="D21:E21"/>
    <mergeCell ref="A22:C22"/>
    <mergeCell ref="D22:E22"/>
    <mergeCell ref="A19:C20"/>
    <mergeCell ref="D19:E20"/>
    <mergeCell ref="F19:F20"/>
    <mergeCell ref="G21:M21"/>
    <mergeCell ref="A25:C25"/>
    <mergeCell ref="D25:E25"/>
    <mergeCell ref="A1:L1"/>
    <mergeCell ref="A5:D5"/>
    <mergeCell ref="F5:G5"/>
    <mergeCell ref="H5:J5"/>
    <mergeCell ref="K5:L5"/>
    <mergeCell ref="C8:G8"/>
    <mergeCell ref="H8:J8"/>
    <mergeCell ref="K8:L8"/>
    <mergeCell ref="C9:G9"/>
    <mergeCell ref="H9:J9"/>
    <mergeCell ref="K9:L9"/>
    <mergeCell ref="C6:G6"/>
    <mergeCell ref="H6:J6"/>
    <mergeCell ref="K6:L6"/>
    <mergeCell ref="C7:G7"/>
    <mergeCell ref="H7:J7"/>
    <mergeCell ref="K7:L7"/>
    <mergeCell ref="M5:O5"/>
    <mergeCell ref="P5:Q5"/>
    <mergeCell ref="M6:O6"/>
    <mergeCell ref="P6:Q6"/>
    <mergeCell ref="M7:O7"/>
    <mergeCell ref="P7:Q7"/>
    <mergeCell ref="M8:O8"/>
    <mergeCell ref="P8:Q8"/>
    <mergeCell ref="M9:O9"/>
    <mergeCell ref="P9:Q9"/>
    <mergeCell ref="M10:O10"/>
    <mergeCell ref="P10:Q10"/>
    <mergeCell ref="M11:O11"/>
    <mergeCell ref="P11:Q11"/>
    <mergeCell ref="C13:Q13"/>
    <mergeCell ref="C14:Q14"/>
    <mergeCell ref="A15:Q15"/>
    <mergeCell ref="A18:Q18"/>
    <mergeCell ref="G19:M20"/>
    <mergeCell ref="N19:P19"/>
    <mergeCell ref="Q19:Q20"/>
    <mergeCell ref="O20:P20"/>
    <mergeCell ref="A12:L12"/>
    <mergeCell ref="A17:L17"/>
    <mergeCell ref="A10:D10"/>
    <mergeCell ref="E10:F10"/>
    <mergeCell ref="H10:J10"/>
    <mergeCell ref="K10:L10"/>
    <mergeCell ref="C11:G11"/>
    <mergeCell ref="H11:J11"/>
    <mergeCell ref="K11:L11"/>
    <mergeCell ref="O21:P21"/>
    <mergeCell ref="G22:M22"/>
    <mergeCell ref="O22:P22"/>
    <mergeCell ref="G23:M23"/>
    <mergeCell ref="O23:P23"/>
    <mergeCell ref="G24:M24"/>
    <mergeCell ref="O24:P24"/>
    <mergeCell ref="G25:M25"/>
    <mergeCell ref="O25:P25"/>
    <mergeCell ref="O26:P26"/>
    <mergeCell ref="G27:M27"/>
    <mergeCell ref="O27:P27"/>
    <mergeCell ref="G28:M28"/>
    <mergeCell ref="O28:P28"/>
    <mergeCell ref="G29:M29"/>
    <mergeCell ref="O29:P29"/>
    <mergeCell ref="G30:M30"/>
    <mergeCell ref="O30:P30"/>
    <mergeCell ref="O31:P31"/>
    <mergeCell ref="G32:M32"/>
    <mergeCell ref="O32:P32"/>
    <mergeCell ref="G33:M33"/>
    <mergeCell ref="O33:P33"/>
    <mergeCell ref="G34:M34"/>
    <mergeCell ref="O34:P34"/>
    <mergeCell ref="G35:M35"/>
    <mergeCell ref="O35:P35"/>
    <mergeCell ref="G31:M31"/>
    <mergeCell ref="O36:P36"/>
    <mergeCell ref="G37:M37"/>
    <mergeCell ref="O37:P37"/>
    <mergeCell ref="G38:M38"/>
    <mergeCell ref="O38:P38"/>
    <mergeCell ref="G39:M39"/>
    <mergeCell ref="O39:P39"/>
    <mergeCell ref="G40:M40"/>
    <mergeCell ref="O40:P40"/>
    <mergeCell ref="O41:P41"/>
    <mergeCell ref="G42:M42"/>
    <mergeCell ref="O42:P42"/>
    <mergeCell ref="G43:M43"/>
    <mergeCell ref="O43:P43"/>
    <mergeCell ref="G44:M44"/>
    <mergeCell ref="O44:P44"/>
    <mergeCell ref="G45:M45"/>
    <mergeCell ref="O45:P45"/>
    <mergeCell ref="O46:P46"/>
    <mergeCell ref="G47:M47"/>
    <mergeCell ref="O47:P47"/>
    <mergeCell ref="G48:M48"/>
    <mergeCell ref="O48:P48"/>
    <mergeCell ref="G49:M49"/>
    <mergeCell ref="O49:P49"/>
    <mergeCell ref="G50:M50"/>
    <mergeCell ref="O50:P50"/>
    <mergeCell ref="O51:P51"/>
    <mergeCell ref="G52:M52"/>
    <mergeCell ref="O52:P52"/>
    <mergeCell ref="G53:M53"/>
    <mergeCell ref="O53:P53"/>
    <mergeCell ref="G54:M54"/>
    <mergeCell ref="O54:P54"/>
    <mergeCell ref="G55:M55"/>
    <mergeCell ref="O55:P55"/>
    <mergeCell ref="O56:P56"/>
    <mergeCell ref="G57:M57"/>
    <mergeCell ref="O57:P57"/>
    <mergeCell ref="G58:M58"/>
    <mergeCell ref="O58:P58"/>
    <mergeCell ref="G59:M59"/>
    <mergeCell ref="O59:P59"/>
    <mergeCell ref="G60:M60"/>
    <mergeCell ref="O60:P60"/>
    <mergeCell ref="O61:P61"/>
    <mergeCell ref="G62:M62"/>
    <mergeCell ref="O62:P62"/>
    <mergeCell ref="G63:M63"/>
    <mergeCell ref="O63:P63"/>
    <mergeCell ref="G64:M64"/>
    <mergeCell ref="O64:P64"/>
    <mergeCell ref="G65:M65"/>
    <mergeCell ref="O65:P65"/>
    <mergeCell ref="O66:P66"/>
    <mergeCell ref="G67:M67"/>
    <mergeCell ref="O67:P67"/>
    <mergeCell ref="G68:M68"/>
    <mergeCell ref="O68:P68"/>
    <mergeCell ref="G69:M69"/>
    <mergeCell ref="O69:P69"/>
    <mergeCell ref="G70:M70"/>
    <mergeCell ref="O70:P70"/>
    <mergeCell ref="O76:P76"/>
    <mergeCell ref="G77:M77"/>
    <mergeCell ref="O77:P77"/>
    <mergeCell ref="G78:M78"/>
    <mergeCell ref="O78:P78"/>
    <mergeCell ref="G79:M79"/>
    <mergeCell ref="O79:P79"/>
    <mergeCell ref="A80:Q80"/>
    <mergeCell ref="O71:P71"/>
    <mergeCell ref="G72:M72"/>
    <mergeCell ref="O72:P72"/>
    <mergeCell ref="G73:M73"/>
    <mergeCell ref="O73:P73"/>
    <mergeCell ref="G74:M74"/>
    <mergeCell ref="O74:P74"/>
    <mergeCell ref="G75:M75"/>
    <mergeCell ref="O75:P75"/>
    <mergeCell ref="G71:M71"/>
    <mergeCell ref="A75:C75"/>
    <mergeCell ref="D75:E75"/>
    <mergeCell ref="A76:C76"/>
    <mergeCell ref="D76:E76"/>
    <mergeCell ref="A73:C73"/>
    <mergeCell ref="D73:E73"/>
  </mergeCells>
  <phoneticPr fontId="5"/>
  <dataValidations count="2">
    <dataValidation type="whole" allowBlank="1" showInputMessage="1" showErrorMessage="1" error="-999,999,999,999から_x000a_999,999,999,999の間で入力してください。" sqref="H11:O11 H6:O9 P9:Q9" xr:uid="{6A7DBD3B-08A0-4E8F-9CBF-6478673792CA}">
      <formula1>-999999999999</formula1>
      <formula2>999999999999</formula2>
    </dataValidation>
    <dataValidation type="decimal" allowBlank="1" showInputMessage="1" showErrorMessage="1" error="-999,999,999,999から_x000a_999,999,999,999の間で入力してください。" sqref="P6:Q8 P11:Q11" xr:uid="{793F32E9-960C-40CF-B4F6-5893DF52B205}">
      <formula1>-999999999999</formula1>
      <formula2>999999999999</formula2>
    </dataValidation>
  </dataValidations>
  <printOptions horizontalCentered="1"/>
  <pageMargins left="0.31496062992125978" right="0.31496062992125978" top="0.35433070866141742" bottom="0.35433070866141742" header="0" footer="0"/>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6A2A-C2F8-4A2A-8FA7-BD49A053C9E8}">
  <sheetPr>
    <tabColor rgb="FF002060"/>
  </sheetPr>
  <dimension ref="A1:G129"/>
  <sheetViews>
    <sheetView view="pageBreakPreview" zoomScaleNormal="100" zoomScaleSheetLayoutView="100" workbookViewId="0">
      <selection activeCell="D4" sqref="D4:E4"/>
    </sheetView>
  </sheetViews>
  <sheetFormatPr defaultColWidth="8.25" defaultRowHeight="18.75"/>
  <cols>
    <col min="1" max="2" width="3.875" style="199" customWidth="1"/>
    <col min="3" max="3" width="3.75" style="199" customWidth="1"/>
    <col min="4" max="4" width="1.75" style="199" customWidth="1"/>
    <col min="5" max="5" width="47.25" style="199" customWidth="1"/>
    <col min="6" max="7" width="17.875" style="199" customWidth="1"/>
    <col min="8" max="16384" width="8.25" style="199"/>
  </cols>
  <sheetData>
    <row r="1" spans="1:7" ht="15" customHeight="1">
      <c r="A1" s="472" t="s">
        <v>334</v>
      </c>
      <c r="B1" s="472"/>
      <c r="C1" s="472"/>
      <c r="D1" s="472"/>
      <c r="E1" s="472"/>
      <c r="F1" s="346"/>
      <c r="G1" s="346"/>
    </row>
    <row r="2" spans="1:7" ht="15" customHeight="1">
      <c r="A2" s="482" t="s">
        <v>335</v>
      </c>
      <c r="B2" s="482"/>
      <c r="C2" s="482"/>
      <c r="D2" s="482"/>
      <c r="E2" s="482"/>
      <c r="F2" s="482"/>
      <c r="G2" s="482"/>
    </row>
    <row r="3" spans="1:7" ht="15" customHeight="1">
      <c r="A3" s="476" t="s">
        <v>336</v>
      </c>
      <c r="B3" s="477"/>
      <c r="C3" s="478"/>
      <c r="D3" s="479">
        <f>名称一覧!F10</f>
        <v>0</v>
      </c>
      <c r="E3" s="479"/>
      <c r="F3" s="254"/>
      <c r="G3" s="254"/>
    </row>
    <row r="4" spans="1:7" ht="15" customHeight="1">
      <c r="A4" s="476" t="s">
        <v>337</v>
      </c>
      <c r="B4" s="477"/>
      <c r="C4" s="478"/>
      <c r="D4" s="479" t="s">
        <v>541</v>
      </c>
      <c r="E4" s="479"/>
      <c r="F4" s="254"/>
      <c r="G4" s="254"/>
    </row>
    <row r="5" spans="1:7" ht="15" customHeight="1">
      <c r="A5" s="483" t="s">
        <v>339</v>
      </c>
      <c r="B5" s="483"/>
      <c r="C5" s="483"/>
      <c r="D5" s="483"/>
      <c r="E5" s="483"/>
      <c r="F5" s="483"/>
      <c r="G5" s="483"/>
    </row>
    <row r="6" spans="1:7" ht="15" customHeight="1">
      <c r="A6" s="485" t="s">
        <v>340</v>
      </c>
      <c r="B6" s="486"/>
      <c r="C6" s="486"/>
      <c r="D6" s="486"/>
      <c r="E6" s="486"/>
      <c r="F6" s="486"/>
      <c r="G6" s="487"/>
    </row>
    <row r="7" spans="1:7" ht="15" customHeight="1">
      <c r="A7" s="205" t="s">
        <v>341</v>
      </c>
      <c r="B7" s="206"/>
      <c r="C7" s="206"/>
      <c r="D7" s="206"/>
      <c r="E7" s="252">
        <f>名称一覧!Y10</f>
        <v>0</v>
      </c>
      <c r="F7" s="340" t="s">
        <v>342</v>
      </c>
      <c r="G7" s="223">
        <f>名称一覧!Z10</f>
        <v>0</v>
      </c>
    </row>
    <row r="8" spans="1:7" ht="15" customHeight="1">
      <c r="A8" s="480"/>
      <c r="B8" s="475"/>
      <c r="C8" s="475"/>
      <c r="D8" s="475"/>
      <c r="E8" s="481"/>
      <c r="F8" s="224" t="s">
        <v>343</v>
      </c>
      <c r="G8" s="225" t="s">
        <v>344</v>
      </c>
    </row>
    <row r="9" spans="1:7" ht="15" customHeight="1">
      <c r="A9" s="462" t="s">
        <v>346</v>
      </c>
      <c r="B9" s="463"/>
      <c r="C9" s="209">
        <v>1</v>
      </c>
      <c r="D9" s="213" t="s">
        <v>347</v>
      </c>
      <c r="E9" s="209" t="s">
        <v>348</v>
      </c>
      <c r="F9" s="238">
        <f>ROUND(入力シート!B7,0)</f>
        <v>0</v>
      </c>
      <c r="G9" s="389" t="str">
        <f>IF(入力シート!C7="","",ROUND(入力シート!C7,0))</f>
        <v/>
      </c>
    </row>
    <row r="10" spans="1:7" ht="15" customHeight="1">
      <c r="A10" s="464"/>
      <c r="B10" s="465"/>
      <c r="C10" s="206">
        <v>2</v>
      </c>
      <c r="D10" s="206" t="s">
        <v>347</v>
      </c>
      <c r="E10" s="206" t="s">
        <v>349</v>
      </c>
      <c r="F10" s="238">
        <f>ROUND(入力シート!B8,0)</f>
        <v>0</v>
      </c>
      <c r="G10" s="389" t="str">
        <f>IF(入力シート!C8="","",ROUND(入力シート!C8,0))</f>
        <v/>
      </c>
    </row>
    <row r="11" spans="1:7" ht="15" customHeight="1">
      <c r="A11" s="464"/>
      <c r="B11" s="465"/>
      <c r="C11" s="211"/>
      <c r="D11" s="211" t="s">
        <v>350</v>
      </c>
      <c r="E11" s="211"/>
      <c r="F11" s="241">
        <f>ROUND(入力シート!B9,0)</f>
        <v>0</v>
      </c>
      <c r="G11" s="228" t="str">
        <f>IF(入力シート!C9="","",ROUND(入力シート!C9,0))</f>
        <v/>
      </c>
    </row>
    <row r="12" spans="1:7" ht="15" customHeight="1">
      <c r="A12" s="464"/>
      <c r="B12" s="465"/>
      <c r="C12" s="206">
        <v>3</v>
      </c>
      <c r="D12" s="206" t="s">
        <v>347</v>
      </c>
      <c r="E12" s="206" t="s">
        <v>351</v>
      </c>
      <c r="F12" s="238">
        <f>ROUND(入力シート!B10,0)</f>
        <v>0</v>
      </c>
      <c r="G12" s="227" t="str">
        <f>IF(入力シート!C10="","",ROUND(入力シート!C10,0))</f>
        <v/>
      </c>
    </row>
    <row r="13" spans="1:7" ht="15" customHeight="1">
      <c r="A13" s="464"/>
      <c r="B13" s="465"/>
      <c r="C13" s="213"/>
      <c r="D13" s="213" t="s">
        <v>350</v>
      </c>
      <c r="E13" s="213"/>
      <c r="F13" s="241">
        <f>ROUND(入力シート!B11,0)</f>
        <v>0</v>
      </c>
      <c r="G13" s="228" t="str">
        <f>IF(入力シート!C11="","",ROUND(入力シート!C11,0))</f>
        <v/>
      </c>
    </row>
    <row r="14" spans="1:7" ht="15" customHeight="1">
      <c r="A14" s="464"/>
      <c r="B14" s="465"/>
      <c r="C14" s="213">
        <v>4</v>
      </c>
      <c r="D14" s="213" t="s">
        <v>347</v>
      </c>
      <c r="E14" s="209" t="s">
        <v>352</v>
      </c>
      <c r="F14" s="238">
        <f>ROUND(入力シート!B12,0)</f>
        <v>0</v>
      </c>
      <c r="G14" s="227" t="str">
        <f>IF(入力シート!C12="","",ROUND(入力シート!C12,0))</f>
        <v/>
      </c>
    </row>
    <row r="15" spans="1:7" ht="15" customHeight="1">
      <c r="A15" s="464"/>
      <c r="B15" s="465"/>
      <c r="C15" s="209">
        <v>5</v>
      </c>
      <c r="D15" s="209" t="s">
        <v>347</v>
      </c>
      <c r="E15" s="209" t="s">
        <v>353</v>
      </c>
      <c r="F15" s="238">
        <f>ROUND(入力シート!B13,0)</f>
        <v>0</v>
      </c>
      <c r="G15" s="227" t="str">
        <f>IF(入力シート!C13="","",ROUND(入力シート!C13,0))</f>
        <v/>
      </c>
    </row>
    <row r="16" spans="1:7" ht="15" customHeight="1">
      <c r="A16" s="464"/>
      <c r="B16" s="465"/>
      <c r="C16" s="209">
        <v>6</v>
      </c>
      <c r="D16" s="209" t="s">
        <v>347</v>
      </c>
      <c r="E16" s="209" t="s">
        <v>354</v>
      </c>
      <c r="F16" s="238">
        <f>ROUND(入力シート!B14,0)</f>
        <v>0</v>
      </c>
      <c r="G16" s="227" t="str">
        <f>IF(入力シート!C14="","",ROUND(入力シート!C14,0))</f>
        <v/>
      </c>
    </row>
    <row r="17" spans="1:7" ht="15" customHeight="1">
      <c r="A17" s="464"/>
      <c r="B17" s="465"/>
      <c r="C17" s="206">
        <v>7</v>
      </c>
      <c r="D17" s="206" t="s">
        <v>347</v>
      </c>
      <c r="E17" s="206" t="s">
        <v>355</v>
      </c>
      <c r="F17" s="238">
        <f>ROUND(入力シート!B15,0)</f>
        <v>0</v>
      </c>
      <c r="G17" s="227" t="str">
        <f>IF(入力シート!C15="","",ROUND(入力シート!C15,0))</f>
        <v/>
      </c>
    </row>
    <row r="18" spans="1:7" ht="15" customHeight="1">
      <c r="A18" s="464"/>
      <c r="B18" s="465"/>
      <c r="C18" s="213"/>
      <c r="D18" s="213" t="s">
        <v>350</v>
      </c>
      <c r="E18" s="213"/>
      <c r="F18" s="241">
        <f>ROUND(入力シート!B16,0)</f>
        <v>0</v>
      </c>
      <c r="G18" s="228" t="str">
        <f>IF(入力シート!C16="","",ROUND(入力シート!C16,0))</f>
        <v/>
      </c>
    </row>
    <row r="19" spans="1:7" ht="15" customHeight="1">
      <c r="A19" s="464"/>
      <c r="B19" s="465"/>
      <c r="C19" s="209">
        <v>8</v>
      </c>
      <c r="D19" s="209" t="s">
        <v>347</v>
      </c>
      <c r="E19" s="209" t="s">
        <v>356</v>
      </c>
      <c r="F19" s="238">
        <f>ROUND(入力シート!B17,0)</f>
        <v>0</v>
      </c>
      <c r="G19" s="389" t="str">
        <f>IF(入力シート!C17="","",ROUND(入力シート!C17,0))</f>
        <v/>
      </c>
    </row>
    <row r="20" spans="1:7" ht="15" customHeight="1">
      <c r="A20" s="464"/>
      <c r="B20" s="465"/>
      <c r="C20" s="206">
        <v>9</v>
      </c>
      <c r="D20" s="206" t="s">
        <v>347</v>
      </c>
      <c r="E20" s="206" t="s">
        <v>357</v>
      </c>
      <c r="F20" s="238">
        <f>ROUND(入力シート!B18,0)</f>
        <v>0</v>
      </c>
      <c r="G20" s="389" t="str">
        <f>IF(入力シート!C18="","",ROUND(入力シート!C18,0))</f>
        <v/>
      </c>
    </row>
    <row r="21" spans="1:7" ht="15" customHeight="1">
      <c r="A21" s="464"/>
      <c r="B21" s="465"/>
      <c r="C21" s="213"/>
      <c r="D21" s="213" t="s">
        <v>350</v>
      </c>
      <c r="E21" s="213"/>
      <c r="F21" s="241">
        <f>ROUND(入力シート!B19,0)</f>
        <v>0</v>
      </c>
      <c r="G21" s="390" t="str">
        <f>IF(入力シート!C19="","",ROUND(入力シート!C19,0))</f>
        <v/>
      </c>
    </row>
    <row r="22" spans="1:7" ht="15" customHeight="1">
      <c r="A22" s="464"/>
      <c r="B22" s="465"/>
      <c r="C22" s="206">
        <v>10</v>
      </c>
      <c r="D22" s="206" t="s">
        <v>347</v>
      </c>
      <c r="E22" s="206" t="s">
        <v>358</v>
      </c>
      <c r="F22" s="238">
        <f>ROUND(入力シート!B20,0)</f>
        <v>0</v>
      </c>
      <c r="G22" s="389" t="str">
        <f>IF(入力シート!C20="","",ROUND(入力シート!C20,0))</f>
        <v/>
      </c>
    </row>
    <row r="23" spans="1:7" ht="15" customHeight="1">
      <c r="A23" s="464"/>
      <c r="B23" s="465"/>
      <c r="C23" s="213"/>
      <c r="D23" s="213" t="s">
        <v>350</v>
      </c>
      <c r="E23" s="213"/>
      <c r="F23" s="241">
        <f>ROUND(入力シート!B21,0)</f>
        <v>0</v>
      </c>
      <c r="G23" s="228" t="str">
        <f>IF(入力シート!C21="","",ROUND(入力シート!C21,0))</f>
        <v/>
      </c>
    </row>
    <row r="24" spans="1:7" ht="15" customHeight="1">
      <c r="A24" s="464"/>
      <c r="B24" s="465"/>
      <c r="C24" s="209">
        <v>11</v>
      </c>
      <c r="D24" s="209" t="s">
        <v>347</v>
      </c>
      <c r="E24" s="209" t="s">
        <v>359</v>
      </c>
      <c r="F24" s="238">
        <f>ROUND(入力シート!B22,0)</f>
        <v>0</v>
      </c>
      <c r="G24" s="389" t="str">
        <f>IF(入力シート!C22="","",ROUND(入力シート!C22,0))</f>
        <v/>
      </c>
    </row>
    <row r="25" spans="1:7" ht="15" customHeight="1">
      <c r="A25" s="464"/>
      <c r="B25" s="465"/>
      <c r="C25" s="206">
        <v>12</v>
      </c>
      <c r="D25" s="206" t="s">
        <v>347</v>
      </c>
      <c r="E25" s="206" t="s">
        <v>360</v>
      </c>
      <c r="F25" s="238">
        <f>ROUND(入力シート!B23,0)</f>
        <v>0</v>
      </c>
      <c r="G25" s="389" t="str">
        <f>IF(入力シート!C23="","",ROUND(入力シート!C23,0))</f>
        <v/>
      </c>
    </row>
    <row r="26" spans="1:7" ht="15" customHeight="1">
      <c r="A26" s="464"/>
      <c r="B26" s="465"/>
      <c r="C26" s="213"/>
      <c r="D26" s="213" t="s">
        <v>350</v>
      </c>
      <c r="E26" s="213"/>
      <c r="F26" s="241">
        <f>ROUND(入力シート!B24,0)</f>
        <v>0</v>
      </c>
      <c r="G26" s="228" t="str">
        <f>IF(入力シート!C24="","",ROUND(入力シート!C24,0))</f>
        <v/>
      </c>
    </row>
    <row r="27" spans="1:7" ht="15" customHeight="1">
      <c r="A27" s="464"/>
      <c r="B27" s="465"/>
      <c r="C27" s="209">
        <v>13</v>
      </c>
      <c r="D27" s="209" t="s">
        <v>347</v>
      </c>
      <c r="E27" s="209" t="s">
        <v>361</v>
      </c>
      <c r="F27" s="238">
        <f>ROUND(入力シート!B25,0)</f>
        <v>0</v>
      </c>
      <c r="G27" s="389" t="str">
        <f>IF(入力シート!C25="","",ROUND(入力シート!C25,0))</f>
        <v/>
      </c>
    </row>
    <row r="28" spans="1:7" ht="15" customHeight="1">
      <c r="A28" s="464"/>
      <c r="B28" s="466"/>
      <c r="C28" s="206">
        <v>14</v>
      </c>
      <c r="D28" s="206" t="s">
        <v>347</v>
      </c>
      <c r="E28" s="206" t="s">
        <v>362</v>
      </c>
      <c r="F28" s="238">
        <f>ROUND(入力シート!B26,0)</f>
        <v>0</v>
      </c>
      <c r="G28" s="389" t="str">
        <f>IF(入力シート!C26="","",ROUND(入力シート!C26,0))</f>
        <v/>
      </c>
    </row>
    <row r="29" spans="1:7" ht="15" customHeight="1">
      <c r="A29" s="467"/>
      <c r="B29" s="468"/>
      <c r="C29" s="213"/>
      <c r="D29" s="213" t="s">
        <v>350</v>
      </c>
      <c r="E29" s="213"/>
      <c r="F29" s="242">
        <f>ROUND(入力シート!B27,0)</f>
        <v>0</v>
      </c>
      <c r="G29" s="243" t="str">
        <f>IF(入力シート!C27="","",ROUND(入力シート!C27,0))</f>
        <v/>
      </c>
    </row>
    <row r="30" spans="1:7" ht="15" customHeight="1">
      <c r="A30" s="462" t="s">
        <v>363</v>
      </c>
      <c r="B30" s="469" t="s">
        <v>364</v>
      </c>
      <c r="C30" s="209">
        <v>15</v>
      </c>
      <c r="D30" s="209" t="s">
        <v>347</v>
      </c>
      <c r="E30" s="209" t="s">
        <v>365</v>
      </c>
      <c r="F30" s="227">
        <f>ROUND(入力シート!B28,0)</f>
        <v>0</v>
      </c>
      <c r="G30" s="389" t="str">
        <f>IF(入力シート!C28="","",ROUND(入力シート!C28,0))</f>
        <v/>
      </c>
    </row>
    <row r="31" spans="1:7" ht="15" customHeight="1">
      <c r="A31" s="464"/>
      <c r="B31" s="470"/>
      <c r="C31" s="209">
        <v>16</v>
      </c>
      <c r="D31" s="209" t="s">
        <v>347</v>
      </c>
      <c r="E31" s="209" t="s">
        <v>366</v>
      </c>
      <c r="F31" s="227">
        <f>ROUND(入力シート!B29,0)</f>
        <v>0</v>
      </c>
      <c r="G31" s="389" t="str">
        <f>IF(入力シート!C29="","",ROUND(入力シート!C29,0))</f>
        <v/>
      </c>
    </row>
    <row r="32" spans="1:7" ht="15" customHeight="1">
      <c r="A32" s="464"/>
      <c r="B32" s="470"/>
      <c r="C32" s="209">
        <v>17</v>
      </c>
      <c r="D32" s="209" t="s">
        <v>347</v>
      </c>
      <c r="E32" s="209" t="s">
        <v>367</v>
      </c>
      <c r="F32" s="227">
        <f>ROUND(入力シート!B30,0)</f>
        <v>0</v>
      </c>
      <c r="G32" s="389" t="str">
        <f>IF(入力シート!C30="","",ROUND(入力シート!C30,0))</f>
        <v/>
      </c>
    </row>
    <row r="33" spans="1:7" ht="15" customHeight="1">
      <c r="A33" s="464"/>
      <c r="B33" s="470"/>
      <c r="C33" s="209">
        <v>18</v>
      </c>
      <c r="D33" s="209" t="s">
        <v>347</v>
      </c>
      <c r="E33" s="209" t="s">
        <v>368</v>
      </c>
      <c r="F33" s="227">
        <f>ROUND(入力シート!B31,0)</f>
        <v>0</v>
      </c>
      <c r="G33" s="389" t="str">
        <f>IF(入力シート!C31="","",ROUND(入力シート!C31,0))</f>
        <v/>
      </c>
    </row>
    <row r="34" spans="1:7" ht="15" customHeight="1">
      <c r="A34" s="464"/>
      <c r="B34" s="470"/>
      <c r="C34" s="209">
        <v>19</v>
      </c>
      <c r="D34" s="209" t="s">
        <v>347</v>
      </c>
      <c r="E34" s="209" t="s">
        <v>369</v>
      </c>
      <c r="F34" s="227">
        <f>ROUND(入力シート!B32,0)</f>
        <v>0</v>
      </c>
      <c r="G34" s="389" t="str">
        <f>IF(入力シート!C32="","",ROUND(入力シート!C32,0))</f>
        <v/>
      </c>
    </row>
    <row r="35" spans="1:7" ht="15" customHeight="1">
      <c r="A35" s="464"/>
      <c r="B35" s="467"/>
      <c r="C35" s="209">
        <v>20</v>
      </c>
      <c r="D35" s="209" t="s">
        <v>347</v>
      </c>
      <c r="E35" s="209" t="s">
        <v>370</v>
      </c>
      <c r="F35" s="244">
        <f>ROUND(入力シート!B33,0)</f>
        <v>0</v>
      </c>
      <c r="G35" s="389" t="str">
        <f>IF(入力シート!C33="","",ROUND(入力シート!C33,0))</f>
        <v/>
      </c>
    </row>
    <row r="36" spans="1:7" ht="15" customHeight="1">
      <c r="A36" s="464"/>
      <c r="B36" s="469" t="s">
        <v>371</v>
      </c>
      <c r="C36" s="209">
        <v>21</v>
      </c>
      <c r="D36" s="209" t="s">
        <v>347</v>
      </c>
      <c r="E36" s="209" t="s">
        <v>372</v>
      </c>
      <c r="F36" s="227">
        <f>ROUND(入力シート!B34,0)</f>
        <v>0</v>
      </c>
      <c r="G36" s="389" t="str">
        <f>IF(入力シート!C34="","",ROUND(入力シート!C34,0))</f>
        <v/>
      </c>
    </row>
    <row r="37" spans="1:7" ht="15" customHeight="1">
      <c r="A37" s="464"/>
      <c r="B37" s="470"/>
      <c r="C37" s="209">
        <v>22</v>
      </c>
      <c r="D37" s="209" t="s">
        <v>347</v>
      </c>
      <c r="E37" s="209" t="s">
        <v>373</v>
      </c>
      <c r="F37" s="227">
        <f>ROUND(入力シート!B35,0)</f>
        <v>0</v>
      </c>
      <c r="G37" s="389" t="str">
        <f>IF(入力シート!C35="","",ROUND(入力シート!C35,0))</f>
        <v/>
      </c>
    </row>
    <row r="38" spans="1:7" ht="15" customHeight="1">
      <c r="A38" s="464"/>
      <c r="B38" s="470"/>
      <c r="C38" s="213"/>
      <c r="D38" s="213" t="s">
        <v>374</v>
      </c>
      <c r="E38" s="213"/>
      <c r="F38" s="227">
        <f>ROUND(入力シート!B36,0)</f>
        <v>0</v>
      </c>
      <c r="G38" s="245" t="str">
        <f>IF(入力シート!C36="","",ROUND(入力シート!C36,0))</f>
        <v/>
      </c>
    </row>
    <row r="39" spans="1:7" ht="15" customHeight="1">
      <c r="A39" s="464"/>
      <c r="B39" s="467"/>
      <c r="C39" s="209">
        <v>23</v>
      </c>
      <c r="D39" s="209" t="s">
        <v>347</v>
      </c>
      <c r="E39" s="209" t="s">
        <v>375</v>
      </c>
      <c r="F39" s="244">
        <f>ROUND(入力シート!B37,0)</f>
        <v>0</v>
      </c>
      <c r="G39" s="389" t="str">
        <f>IF(入力シート!C37="","",ROUND(入力シート!C37,0))</f>
        <v/>
      </c>
    </row>
    <row r="40" spans="1:7" ht="15" customHeight="1">
      <c r="A40" s="464"/>
      <c r="B40" s="469" t="s">
        <v>376</v>
      </c>
      <c r="C40" s="206">
        <v>24</v>
      </c>
      <c r="D40" s="206" t="s">
        <v>347</v>
      </c>
      <c r="E40" s="206" t="s">
        <v>377</v>
      </c>
      <c r="F40" s="389">
        <f>ROUND(入力シート!B38,0)</f>
        <v>0</v>
      </c>
      <c r="G40" s="245" t="str">
        <f>IF(入力シート!C38="","",ROUND(入力シート!C38,0))</f>
        <v/>
      </c>
    </row>
    <row r="41" spans="1:7" ht="15" customHeight="1">
      <c r="A41" s="464"/>
      <c r="B41" s="470"/>
      <c r="C41" s="213"/>
      <c r="D41" s="213" t="s">
        <v>158</v>
      </c>
      <c r="E41" s="213"/>
      <c r="F41" s="390">
        <f>ROUND(入力シート!B39,0)</f>
        <v>0</v>
      </c>
      <c r="G41" s="228" t="str">
        <f>IF(入力シート!C39="","",ROUND(入力シート!C39,0))</f>
        <v/>
      </c>
    </row>
    <row r="42" spans="1:7" ht="15" customHeight="1">
      <c r="A42" s="464"/>
      <c r="B42" s="470"/>
      <c r="C42" s="211">
        <v>25</v>
      </c>
      <c r="D42" s="211" t="s">
        <v>347</v>
      </c>
      <c r="E42" s="206" t="s">
        <v>378</v>
      </c>
      <c r="F42" s="389">
        <f>ROUND(入力シート!B40,0)</f>
        <v>0</v>
      </c>
      <c r="G42" s="389" t="str">
        <f>IF(入力シート!C40="","",ROUND(入力シート!C40,0))</f>
        <v/>
      </c>
    </row>
    <row r="43" spans="1:7" ht="15" customHeight="1">
      <c r="A43" s="464"/>
      <c r="B43" s="470"/>
      <c r="C43" s="209">
        <v>26</v>
      </c>
      <c r="D43" s="209" t="s">
        <v>347</v>
      </c>
      <c r="E43" s="209" t="s">
        <v>379</v>
      </c>
      <c r="F43" s="391">
        <f>ROUND(入力シート!B41,0)</f>
        <v>0</v>
      </c>
      <c r="G43" s="389" t="str">
        <f>IF(入力シート!C41="","",ROUND(入力シート!C41,0))</f>
        <v/>
      </c>
    </row>
    <row r="44" spans="1:7" ht="15" customHeight="1">
      <c r="A44" s="464"/>
      <c r="B44" s="470"/>
      <c r="C44" s="206">
        <v>27</v>
      </c>
      <c r="D44" s="206" t="s">
        <v>347</v>
      </c>
      <c r="E44" s="206" t="s">
        <v>380</v>
      </c>
      <c r="F44" s="389">
        <f>ROUND(入力シート!B42,0)</f>
        <v>0</v>
      </c>
      <c r="G44" s="389" t="str">
        <f>IF(入力シート!C42="","",ROUND(入力シート!C42,0))</f>
        <v/>
      </c>
    </row>
    <row r="45" spans="1:7" ht="15" customHeight="1">
      <c r="A45" s="464"/>
      <c r="B45" s="470"/>
      <c r="C45" s="213"/>
      <c r="D45" s="213" t="s">
        <v>158</v>
      </c>
      <c r="E45" s="213"/>
      <c r="F45" s="390">
        <f>ROUND(入力シート!B43,0)</f>
        <v>0</v>
      </c>
      <c r="G45" s="390" t="str">
        <f>IF(入力シート!C43="","",ROUND(入力シート!C43,0))</f>
        <v/>
      </c>
    </row>
    <row r="46" spans="1:7" ht="15" customHeight="1">
      <c r="A46" s="464"/>
      <c r="B46" s="470"/>
      <c r="C46" s="206">
        <v>28</v>
      </c>
      <c r="D46" s="206" t="s">
        <v>347</v>
      </c>
      <c r="E46" s="206" t="s">
        <v>381</v>
      </c>
      <c r="F46" s="389">
        <f>ROUND(入力シート!B44,0)</f>
        <v>0</v>
      </c>
      <c r="G46" s="389" t="str">
        <f>IF(入力シート!C44="","",ROUND(入力シート!C44,0))</f>
        <v/>
      </c>
    </row>
    <row r="47" spans="1:7" ht="15" customHeight="1">
      <c r="A47" s="464"/>
      <c r="B47" s="470"/>
      <c r="C47" s="213"/>
      <c r="D47" s="213" t="s">
        <v>158</v>
      </c>
      <c r="E47" s="213"/>
      <c r="F47" s="392">
        <f>ROUND(入力シート!B45,0)</f>
        <v>0</v>
      </c>
      <c r="G47" s="392" t="str">
        <f>IF(入力シート!C45="","",ROUND(入力シート!C45,0))</f>
        <v/>
      </c>
    </row>
    <row r="48" spans="1:7" ht="15" customHeight="1">
      <c r="A48" s="464"/>
      <c r="B48" s="470"/>
      <c r="C48" s="213"/>
      <c r="D48" s="213" t="s">
        <v>382</v>
      </c>
      <c r="E48" s="213"/>
      <c r="F48" s="389">
        <f>ROUND(入力シート!B46,0)</f>
        <v>0</v>
      </c>
      <c r="G48" s="389" t="str">
        <f>IF(入力シート!C46="","",ROUND(入力シート!C46,0))</f>
        <v/>
      </c>
    </row>
    <row r="49" spans="1:7" ht="15" customHeight="1">
      <c r="A49" s="464"/>
      <c r="B49" s="470"/>
      <c r="C49" s="209">
        <v>29</v>
      </c>
      <c r="D49" s="338" t="s">
        <v>347</v>
      </c>
      <c r="E49" s="209" t="s">
        <v>361</v>
      </c>
      <c r="F49" s="389">
        <f>ROUND(入力シート!B47,0)</f>
        <v>0</v>
      </c>
      <c r="G49" s="389" t="str">
        <f>IF(入力シート!C47="","",ROUND(入力シート!C47,0))</f>
        <v/>
      </c>
    </row>
    <row r="50" spans="1:7" ht="15" customHeight="1">
      <c r="A50" s="464"/>
      <c r="B50" s="464"/>
      <c r="C50" s="206">
        <v>30</v>
      </c>
      <c r="D50" s="206" t="s">
        <v>347</v>
      </c>
      <c r="E50" s="206" t="s">
        <v>383</v>
      </c>
      <c r="F50" s="389">
        <f>ROUND(入力シート!B48,0)</f>
        <v>0</v>
      </c>
      <c r="G50" s="389" t="str">
        <f>IF(入力シート!C48="","",ROUND(入力シート!C48,0))</f>
        <v/>
      </c>
    </row>
    <row r="51" spans="1:7" ht="15" customHeight="1">
      <c r="A51" s="464"/>
      <c r="B51" s="467"/>
      <c r="C51" s="213"/>
      <c r="D51" s="213" t="s">
        <v>158</v>
      </c>
      <c r="E51" s="213"/>
      <c r="F51" s="390">
        <f>ROUND(入力シート!B49,0)</f>
        <v>0</v>
      </c>
      <c r="G51" s="390" t="str">
        <f>IF(入力シート!C49="","",ROUND(入力シート!C49,0))</f>
        <v/>
      </c>
    </row>
    <row r="52" spans="1:7" ht="15" customHeight="1">
      <c r="A52" s="464"/>
      <c r="B52" s="473"/>
      <c r="C52" s="206">
        <v>31</v>
      </c>
      <c r="D52" s="211"/>
      <c r="E52" s="206" t="s">
        <v>384</v>
      </c>
      <c r="F52" s="389">
        <f>ROUND(入力シート!B50,0)</f>
        <v>0</v>
      </c>
      <c r="G52" s="389" t="str">
        <f>IF(入力シート!C50="","",ROUND(入力シート!C50,0))</f>
        <v/>
      </c>
    </row>
    <row r="53" spans="1:7" ht="15" customHeight="1">
      <c r="A53" s="467"/>
      <c r="B53" s="468"/>
      <c r="C53" s="213"/>
      <c r="D53" s="213" t="s">
        <v>350</v>
      </c>
      <c r="E53" s="213"/>
      <c r="F53" s="390">
        <f>ROUND(入力シート!B51,0)</f>
        <v>0</v>
      </c>
      <c r="G53" s="390" t="str">
        <f>IF(入力シート!C51="","",ROUND(入力シート!C51,0))</f>
        <v/>
      </c>
    </row>
    <row r="54" spans="1:7" ht="15" customHeight="1">
      <c r="A54" s="208"/>
      <c r="B54" s="209"/>
      <c r="C54" s="209">
        <v>32</v>
      </c>
      <c r="D54" s="209" t="s">
        <v>347</v>
      </c>
      <c r="E54" s="209" t="s">
        <v>385</v>
      </c>
      <c r="F54" s="389">
        <f>ROUND(入力シート!B52,0)</f>
        <v>0</v>
      </c>
      <c r="G54" s="389" t="str">
        <f>IF(入力シート!C52="","",ROUND(入力シート!C52,0))</f>
        <v/>
      </c>
    </row>
    <row r="55" spans="1:7" ht="15" customHeight="1">
      <c r="A55" s="205"/>
      <c r="B55" s="474"/>
      <c r="C55" s="206">
        <v>33</v>
      </c>
      <c r="D55" s="206" t="s">
        <v>347</v>
      </c>
      <c r="E55" s="206" t="s">
        <v>386</v>
      </c>
      <c r="F55" s="238">
        <f>ROUND(入力シート!B53,0)</f>
        <v>0</v>
      </c>
      <c r="G55" s="389" t="str">
        <f>IF(入力シート!C53="","",ROUND(入力シート!C53,0))</f>
        <v/>
      </c>
    </row>
    <row r="56" spans="1:7" ht="15" customHeight="1">
      <c r="A56" s="212"/>
      <c r="B56" s="475"/>
      <c r="C56" s="213"/>
      <c r="D56" s="213" t="s">
        <v>350</v>
      </c>
      <c r="E56" s="213"/>
      <c r="F56" s="242">
        <f>ROUND(入力シート!B54,0)</f>
        <v>0</v>
      </c>
      <c r="G56" s="243" t="str">
        <f>IF(入力シート!C54="","",ROUND(入力シート!C54,0))</f>
        <v/>
      </c>
    </row>
    <row r="57" spans="1:7" ht="15" customHeight="1">
      <c r="A57" s="217" t="s">
        <v>387</v>
      </c>
      <c r="B57" s="218"/>
      <c r="C57" s="218"/>
      <c r="D57" s="218"/>
      <c r="E57" s="218"/>
      <c r="F57" s="217"/>
      <c r="G57" s="219"/>
    </row>
    <row r="58" spans="1:7" ht="15" customHeight="1">
      <c r="A58" s="462" t="s">
        <v>388</v>
      </c>
      <c r="B58" s="462" t="s">
        <v>389</v>
      </c>
      <c r="C58" s="205">
        <v>34</v>
      </c>
      <c r="D58" s="206" t="s">
        <v>347</v>
      </c>
      <c r="E58" s="206" t="s">
        <v>390</v>
      </c>
      <c r="F58" s="389">
        <f>ROUND(入力シート!B56,0)</f>
        <v>0</v>
      </c>
      <c r="G58" s="389" t="str">
        <f>IF(入力シート!C56="","",ROUND(入力シート!C56,0))</f>
        <v/>
      </c>
    </row>
    <row r="59" spans="1:7" ht="15" customHeight="1">
      <c r="A59" s="464"/>
      <c r="B59" s="464"/>
      <c r="C59" s="212"/>
      <c r="D59" s="213" t="s">
        <v>158</v>
      </c>
      <c r="E59" s="213"/>
      <c r="F59" s="390">
        <f>ROUND(入力シート!B57,0)</f>
        <v>0</v>
      </c>
      <c r="G59" s="390" t="str">
        <f>IF(入力シート!C57="","",ROUND(入力シート!C57,0))</f>
        <v/>
      </c>
    </row>
    <row r="60" spans="1:7" ht="15" customHeight="1">
      <c r="A60" s="464"/>
      <c r="B60" s="464"/>
      <c r="C60" s="205">
        <v>35</v>
      </c>
      <c r="D60" s="206" t="s">
        <v>347</v>
      </c>
      <c r="E60" s="206" t="s">
        <v>391</v>
      </c>
      <c r="F60" s="389">
        <f>ROUND(入力シート!B58,0)</f>
        <v>0</v>
      </c>
      <c r="G60" s="389" t="str">
        <f>IF(入力シート!C58="","",ROUND(入力シート!C58,0))</f>
        <v/>
      </c>
    </row>
    <row r="61" spans="1:7" ht="15" customHeight="1">
      <c r="A61" s="464"/>
      <c r="B61" s="464"/>
      <c r="C61" s="212"/>
      <c r="D61" s="213" t="s">
        <v>158</v>
      </c>
      <c r="E61" s="213"/>
      <c r="F61" s="390">
        <f>ROUND(入力シート!B59,0)</f>
        <v>0</v>
      </c>
      <c r="G61" s="390" t="str">
        <f>IF(入力シート!C59="","",ROUND(入力シート!C59,0))</f>
        <v/>
      </c>
    </row>
    <row r="62" spans="1:7" ht="15" customHeight="1">
      <c r="A62" s="464"/>
      <c r="B62" s="464"/>
      <c r="C62" s="205">
        <v>36</v>
      </c>
      <c r="D62" s="206" t="s">
        <v>347</v>
      </c>
      <c r="E62" s="206" t="s">
        <v>392</v>
      </c>
      <c r="F62" s="389">
        <f>ROUND(入力シート!B60,0)</f>
        <v>0</v>
      </c>
      <c r="G62" s="389" t="str">
        <f>IF(入力シート!C60="","",ROUND(入力シート!C60,0))</f>
        <v/>
      </c>
    </row>
    <row r="63" spans="1:7" ht="15" customHeight="1">
      <c r="A63" s="464"/>
      <c r="B63" s="464"/>
      <c r="C63" s="212"/>
      <c r="D63" s="213" t="s">
        <v>158</v>
      </c>
      <c r="E63" s="213"/>
      <c r="F63" s="390">
        <f>ROUND(入力シート!B61,0)</f>
        <v>0</v>
      </c>
      <c r="G63" s="390" t="str">
        <f>IF(入力シート!C61="","",ROUND(入力シート!C61,0))</f>
        <v/>
      </c>
    </row>
    <row r="64" spans="1:7" ht="15" customHeight="1">
      <c r="A64" s="464"/>
      <c r="B64" s="464"/>
      <c r="C64" s="205">
        <v>37</v>
      </c>
      <c r="D64" s="206" t="s">
        <v>347</v>
      </c>
      <c r="E64" s="206" t="s">
        <v>393</v>
      </c>
      <c r="F64" s="389">
        <f>ROUND(入力シート!B62,0)</f>
        <v>0</v>
      </c>
      <c r="G64" s="389" t="str">
        <f>IF(入力シート!C62="","",ROUND(入力シート!C62,0))</f>
        <v/>
      </c>
    </row>
    <row r="65" spans="1:7" ht="15" customHeight="1">
      <c r="A65" s="464"/>
      <c r="B65" s="464"/>
      <c r="C65" s="212"/>
      <c r="D65" s="213" t="s">
        <v>158</v>
      </c>
      <c r="E65" s="213"/>
      <c r="F65" s="390">
        <f>ROUND(入力シート!B63,0)</f>
        <v>0</v>
      </c>
      <c r="G65" s="390" t="str">
        <f>IF(入力シート!C63="","",ROUND(入力シート!C63,0))</f>
        <v/>
      </c>
    </row>
    <row r="66" spans="1:7" ht="15" customHeight="1">
      <c r="A66" s="464"/>
      <c r="B66" s="464"/>
      <c r="C66" s="205">
        <v>38</v>
      </c>
      <c r="D66" s="206" t="s">
        <v>347</v>
      </c>
      <c r="E66" s="206" t="s">
        <v>394</v>
      </c>
      <c r="F66" s="389">
        <f>ROUND(入力シート!B64,0)</f>
        <v>0</v>
      </c>
      <c r="G66" s="389" t="str">
        <f>IF(入力シート!C64="","",ROUND(入力シート!C64,0))</f>
        <v/>
      </c>
    </row>
    <row r="67" spans="1:7" ht="15" customHeight="1">
      <c r="A67" s="464"/>
      <c r="B67" s="464"/>
      <c r="C67" s="212"/>
      <c r="D67" s="213" t="s">
        <v>158</v>
      </c>
      <c r="E67" s="213"/>
      <c r="F67" s="390">
        <f>ROUND(入力シート!B65,0)</f>
        <v>0</v>
      </c>
      <c r="G67" s="390" t="str">
        <f>IF(入力シート!C65="","",ROUND(入力シート!C65,0))</f>
        <v/>
      </c>
    </row>
    <row r="68" spans="1:7" ht="15" customHeight="1">
      <c r="A68" s="464"/>
      <c r="B68" s="464"/>
      <c r="C68" s="205">
        <v>39</v>
      </c>
      <c r="D68" s="206" t="s">
        <v>347</v>
      </c>
      <c r="E68" s="206" t="s">
        <v>395</v>
      </c>
      <c r="F68" s="389">
        <f>ROUND(入力シート!B66,0)</f>
        <v>0</v>
      </c>
      <c r="G68" s="389" t="str">
        <f>IF(入力シート!C66="","",ROUND(入力シート!C66,0))</f>
        <v/>
      </c>
    </row>
    <row r="69" spans="1:7" ht="15" customHeight="1">
      <c r="A69" s="464"/>
      <c r="B69" s="464"/>
      <c r="C69" s="208">
        <v>40</v>
      </c>
      <c r="D69" s="209" t="s">
        <v>347</v>
      </c>
      <c r="E69" s="209" t="s">
        <v>396</v>
      </c>
      <c r="F69" s="389">
        <f>ROUND(入力シート!B67,0)</f>
        <v>0</v>
      </c>
      <c r="G69" s="389" t="str">
        <f>IF(入力シート!C67="","",ROUND(入力シート!C67,0))</f>
        <v/>
      </c>
    </row>
    <row r="70" spans="1:7" ht="15" customHeight="1">
      <c r="A70" s="464"/>
      <c r="B70" s="464"/>
      <c r="C70" s="208">
        <v>41</v>
      </c>
      <c r="D70" s="209" t="s">
        <v>347</v>
      </c>
      <c r="E70" s="209" t="s">
        <v>397</v>
      </c>
      <c r="F70" s="389">
        <f>ROUND(入力シート!B68,0)</f>
        <v>0</v>
      </c>
      <c r="G70" s="389" t="str">
        <f>IF(入力シート!C68="","",ROUND(入力シート!C68,0))</f>
        <v/>
      </c>
    </row>
    <row r="71" spans="1:7" ht="15" customHeight="1">
      <c r="A71" s="464"/>
      <c r="B71" s="464"/>
      <c r="C71" s="205">
        <v>42</v>
      </c>
      <c r="D71" s="206" t="s">
        <v>347</v>
      </c>
      <c r="E71" s="206" t="s">
        <v>398</v>
      </c>
      <c r="F71" s="389">
        <f>ROUND(入力シート!B69,0)</f>
        <v>0</v>
      </c>
      <c r="G71" s="389" t="str">
        <f>IF(入力シート!C69="","",ROUND(入力シート!C69,0))</f>
        <v/>
      </c>
    </row>
    <row r="72" spans="1:7" ht="15" customHeight="1">
      <c r="A72" s="464"/>
      <c r="B72" s="464"/>
      <c r="C72" s="212"/>
      <c r="D72" s="213" t="s">
        <v>158</v>
      </c>
      <c r="E72" s="213"/>
      <c r="F72" s="390">
        <f>ROUND(入力シート!B70,0)</f>
        <v>0</v>
      </c>
      <c r="G72" s="390" t="str">
        <f>IF(入力シート!C70="","",ROUND(入力シート!C70,0))</f>
        <v/>
      </c>
    </row>
    <row r="73" spans="1:7" ht="15" customHeight="1">
      <c r="A73" s="464"/>
      <c r="B73" s="464"/>
      <c r="C73" s="208">
        <v>43</v>
      </c>
      <c r="D73" s="209" t="s">
        <v>347</v>
      </c>
      <c r="E73" s="209" t="s">
        <v>399</v>
      </c>
      <c r="F73" s="389">
        <f>ROUND(入力シート!B71,0)</f>
        <v>0</v>
      </c>
      <c r="G73" s="389" t="str">
        <f>IF(入力シート!C71="","",ROUND(入力シート!C71,0))</f>
        <v/>
      </c>
    </row>
    <row r="74" spans="1:7" ht="15" customHeight="1">
      <c r="A74" s="464"/>
      <c r="B74" s="464"/>
      <c r="C74" s="208">
        <v>44</v>
      </c>
      <c r="D74" s="209" t="s">
        <v>347</v>
      </c>
      <c r="E74" s="209" t="s">
        <v>400</v>
      </c>
      <c r="F74" s="389">
        <f>ROUND(入力シート!B72,0)</f>
        <v>0</v>
      </c>
      <c r="G74" s="389" t="str">
        <f>IF(入力シート!C72="","",ROUND(入力シート!C72,0))</f>
        <v/>
      </c>
    </row>
    <row r="75" spans="1:7" ht="15" customHeight="1">
      <c r="A75" s="464"/>
      <c r="B75" s="464"/>
      <c r="C75" s="205">
        <v>45</v>
      </c>
      <c r="D75" s="339" t="s">
        <v>347</v>
      </c>
      <c r="E75" s="206" t="s">
        <v>401</v>
      </c>
      <c r="F75" s="389">
        <f>ROUND(入力シート!B73,0)</f>
        <v>0</v>
      </c>
      <c r="G75" s="389" t="str">
        <f>IF(入力シート!C73="","",ROUND(入力シート!C73,0))</f>
        <v/>
      </c>
    </row>
    <row r="76" spans="1:7" ht="15" customHeight="1">
      <c r="A76" s="464"/>
      <c r="B76" s="464"/>
      <c r="C76" s="212"/>
      <c r="D76" s="213" t="s">
        <v>158</v>
      </c>
      <c r="E76" s="213"/>
      <c r="F76" s="390">
        <f>ROUND(入力シート!B74,0)</f>
        <v>0</v>
      </c>
      <c r="G76" s="390" t="str">
        <f>IF(入力シート!C74="","",ROUND(入力シート!C74,0))</f>
        <v/>
      </c>
    </row>
    <row r="77" spans="1:7" ht="15" customHeight="1">
      <c r="A77" s="464"/>
      <c r="B77" s="464"/>
      <c r="C77" s="206">
        <v>46</v>
      </c>
      <c r="D77" s="339" t="s">
        <v>347</v>
      </c>
      <c r="E77" s="206" t="s">
        <v>402</v>
      </c>
      <c r="F77" s="246">
        <f>ROUND(入力シート!B75,0)</f>
        <v>0</v>
      </c>
      <c r="G77" s="389" t="str">
        <f>IF(入力シート!C75="","",ROUND(入力シート!C75,0))</f>
        <v/>
      </c>
    </row>
    <row r="78" spans="1:7" ht="15" customHeight="1">
      <c r="A78" s="464"/>
      <c r="B78" s="467"/>
      <c r="C78" s="213"/>
      <c r="D78" s="213" t="s">
        <v>158</v>
      </c>
      <c r="E78" s="213"/>
      <c r="F78" s="241">
        <f>ROUND(入力シート!B76,0)</f>
        <v>0</v>
      </c>
      <c r="G78" s="228" t="str">
        <f>IF(入力シート!C76="","",ROUND(入力シート!C76,0))</f>
        <v/>
      </c>
    </row>
    <row r="79" spans="1:7" ht="15" customHeight="1">
      <c r="A79" s="464"/>
      <c r="B79" s="462" t="s">
        <v>403</v>
      </c>
      <c r="C79" s="205">
        <v>47</v>
      </c>
      <c r="D79" s="339" t="s">
        <v>347</v>
      </c>
      <c r="E79" s="206" t="s">
        <v>404</v>
      </c>
      <c r="F79" s="247">
        <f>ROUND(入力シート!B77,0)</f>
        <v>0</v>
      </c>
      <c r="G79" s="229" t="str">
        <f>IF(入力シート!C77="","",ROUND(入力シート!C77,0))</f>
        <v/>
      </c>
    </row>
    <row r="80" spans="1:7" ht="15" customHeight="1">
      <c r="A80" s="464"/>
      <c r="B80" s="464"/>
      <c r="C80" s="212"/>
      <c r="D80" s="213" t="s">
        <v>158</v>
      </c>
      <c r="E80" s="213"/>
      <c r="F80" s="241">
        <f>ROUND(入力シート!B78,0)</f>
        <v>0</v>
      </c>
      <c r="G80" s="228" t="str">
        <f>IF(入力シート!C78="","",ROUND(入力シート!C78,0))</f>
        <v/>
      </c>
    </row>
    <row r="81" spans="1:7" ht="15" customHeight="1">
      <c r="A81" s="464"/>
      <c r="B81" s="464"/>
      <c r="C81" s="208">
        <v>48</v>
      </c>
      <c r="D81" s="209" t="s">
        <v>347</v>
      </c>
      <c r="E81" s="206" t="s">
        <v>405</v>
      </c>
      <c r="F81" s="244">
        <f>ROUND(入力シート!B79,0)</f>
        <v>0</v>
      </c>
      <c r="G81" s="207" t="str">
        <f>IF(入力シート!C79="","",ROUND(入力シート!C79,0))</f>
        <v/>
      </c>
    </row>
    <row r="82" spans="1:7" ht="15" customHeight="1">
      <c r="A82" s="464"/>
      <c r="B82" s="464"/>
      <c r="C82" s="205">
        <v>49</v>
      </c>
      <c r="D82" s="339" t="s">
        <v>347</v>
      </c>
      <c r="E82" s="206" t="s">
        <v>406</v>
      </c>
      <c r="F82" s="247">
        <f>ROUND(入力シート!B80,0)</f>
        <v>0</v>
      </c>
      <c r="G82" s="229" t="str">
        <f>IF(入力シート!C80="","",ROUND(入力シート!C80,0))</f>
        <v/>
      </c>
    </row>
    <row r="83" spans="1:7" ht="15" customHeight="1">
      <c r="A83" s="464"/>
      <c r="B83" s="464"/>
      <c r="C83" s="212"/>
      <c r="D83" s="213" t="s">
        <v>158</v>
      </c>
      <c r="E83" s="213"/>
      <c r="F83" s="241">
        <f>ROUND(入力シート!B81,0)</f>
        <v>0</v>
      </c>
      <c r="G83" s="228" t="str">
        <f>IF(入力シート!C81="","",ROUND(入力シート!C81,0))</f>
        <v/>
      </c>
    </row>
    <row r="84" spans="1:7" ht="15" customHeight="1">
      <c r="A84" s="464"/>
      <c r="B84" s="464"/>
      <c r="C84" s="208">
        <v>50</v>
      </c>
      <c r="D84" s="209" t="s">
        <v>347</v>
      </c>
      <c r="E84" s="209" t="s">
        <v>407</v>
      </c>
      <c r="F84" s="244">
        <f>ROUND(入力シート!B82,0)</f>
        <v>0</v>
      </c>
      <c r="G84" s="389" t="str">
        <f>IF(入力シート!C82="","",ROUND(入力シート!C82,0))</f>
        <v/>
      </c>
    </row>
    <row r="85" spans="1:7" ht="15" customHeight="1">
      <c r="A85" s="464"/>
      <c r="B85" s="464"/>
      <c r="C85" s="208">
        <v>51</v>
      </c>
      <c r="D85" s="209" t="s">
        <v>347</v>
      </c>
      <c r="E85" s="209" t="s">
        <v>408</v>
      </c>
      <c r="F85" s="244">
        <f>ROUND(入力シート!B83,0)</f>
        <v>0</v>
      </c>
      <c r="G85" s="389" t="str">
        <f>IF(入力シート!C83="","",ROUND(入力シート!C83,0))</f>
        <v/>
      </c>
    </row>
    <row r="86" spans="1:7" ht="15" customHeight="1">
      <c r="A86" s="464"/>
      <c r="B86" s="464"/>
      <c r="C86" s="206">
        <v>52</v>
      </c>
      <c r="D86" s="339" t="s">
        <v>347</v>
      </c>
      <c r="E86" s="206" t="s">
        <v>409</v>
      </c>
      <c r="F86" s="247">
        <f>ROUND(入力シート!B84,0)</f>
        <v>0</v>
      </c>
      <c r="G86" s="389" t="str">
        <f>IF(入力シート!C84="","",ROUND(入力シート!C84,0))</f>
        <v/>
      </c>
    </row>
    <row r="87" spans="1:7" ht="15" customHeight="1">
      <c r="A87" s="464"/>
      <c r="B87" s="467"/>
      <c r="C87" s="213"/>
      <c r="D87" s="213" t="s">
        <v>158</v>
      </c>
      <c r="E87" s="213"/>
      <c r="F87" s="241">
        <f>ROUND(入力シート!B85,0)</f>
        <v>0</v>
      </c>
      <c r="G87" s="228" t="str">
        <f>IF(入力シート!C85="","",ROUND(入力シート!C85,0))</f>
        <v/>
      </c>
    </row>
    <row r="88" spans="1:7" ht="15" customHeight="1">
      <c r="A88" s="464"/>
      <c r="B88" s="473"/>
      <c r="C88" s="211">
        <v>53</v>
      </c>
      <c r="D88" s="211" t="s">
        <v>347</v>
      </c>
      <c r="E88" s="206" t="s">
        <v>410</v>
      </c>
      <c r="F88" s="247">
        <f>ROUND(入力シート!B86,0)</f>
        <v>0</v>
      </c>
      <c r="G88" s="389" t="str">
        <f>IF(入力シート!C86="","",ROUND(入力シート!C86,0))</f>
        <v/>
      </c>
    </row>
    <row r="89" spans="1:7" ht="15" customHeight="1">
      <c r="A89" s="467"/>
      <c r="B89" s="468"/>
      <c r="C89" s="213"/>
      <c r="D89" s="213" t="s">
        <v>350</v>
      </c>
      <c r="E89" s="213"/>
      <c r="F89" s="241">
        <f>ROUND(入力シート!B87,0)</f>
        <v>0</v>
      </c>
      <c r="G89" s="228" t="str">
        <f>IF(入力シート!C87="","",ROUND(入力シート!C87,0))</f>
        <v/>
      </c>
    </row>
    <row r="90" spans="1:7" ht="15" customHeight="1">
      <c r="A90" s="469" t="s">
        <v>411</v>
      </c>
      <c r="B90" s="462" t="s">
        <v>412</v>
      </c>
      <c r="C90" s="205">
        <v>54</v>
      </c>
      <c r="D90" s="206" t="s">
        <v>347</v>
      </c>
      <c r="E90" s="206" t="s">
        <v>413</v>
      </c>
      <c r="F90" s="247">
        <f>ROUND(入力シート!B88,0)</f>
        <v>0</v>
      </c>
      <c r="G90" s="229" t="str">
        <f>IF(入力シート!C88="","",ROUND(入力シート!C88,0))</f>
        <v/>
      </c>
    </row>
    <row r="91" spans="1:7" ht="15" customHeight="1">
      <c r="A91" s="470"/>
      <c r="B91" s="464"/>
      <c r="C91" s="212"/>
      <c r="D91" s="213" t="s">
        <v>158</v>
      </c>
      <c r="E91" s="213"/>
      <c r="F91" s="241">
        <f>ROUND(入力シート!B89,0)</f>
        <v>0</v>
      </c>
      <c r="G91" s="228" t="str">
        <f>IF(入力シート!C89="","",ROUND(入力シート!C89,0))</f>
        <v/>
      </c>
    </row>
    <row r="92" spans="1:7" ht="15" customHeight="1">
      <c r="A92" s="470"/>
      <c r="B92" s="464"/>
      <c r="C92" s="210">
        <v>55</v>
      </c>
      <c r="D92" s="211" t="s">
        <v>347</v>
      </c>
      <c r="E92" s="206" t="s">
        <v>414</v>
      </c>
      <c r="F92" s="247">
        <f>ROUND(入力シート!B90,0)</f>
        <v>0</v>
      </c>
      <c r="G92" s="229" t="str">
        <f>IF(入力シート!C90="","",ROUND(入力シート!C90,0))</f>
        <v/>
      </c>
    </row>
    <row r="93" spans="1:7" ht="15" customHeight="1">
      <c r="A93" s="470"/>
      <c r="B93" s="464"/>
      <c r="C93" s="212"/>
      <c r="D93" s="213" t="s">
        <v>158</v>
      </c>
      <c r="E93" s="213"/>
      <c r="F93" s="241">
        <f>ROUND(入力シート!B91,0)</f>
        <v>0</v>
      </c>
      <c r="G93" s="228" t="str">
        <f>IF(入力シート!C91="","",ROUND(入力シート!C91,0))</f>
        <v/>
      </c>
    </row>
    <row r="94" spans="1:7" ht="15" customHeight="1">
      <c r="A94" s="470"/>
      <c r="B94" s="464"/>
      <c r="C94" s="205"/>
      <c r="D94" s="206" t="s">
        <v>415</v>
      </c>
      <c r="E94" s="206"/>
      <c r="F94" s="247">
        <f>ROUND(入力シート!B92,0)</f>
        <v>0</v>
      </c>
      <c r="G94" s="229" t="str">
        <f>IF(入力シート!C92="","",ROUND(入力シート!C92,0))</f>
        <v/>
      </c>
    </row>
    <row r="95" spans="1:7" ht="15" customHeight="1">
      <c r="A95" s="470"/>
      <c r="B95" s="464"/>
      <c r="C95" s="212"/>
      <c r="D95" s="213" t="s">
        <v>158</v>
      </c>
      <c r="E95" s="213"/>
      <c r="F95" s="241">
        <f>ROUND(入力シート!B93,0)</f>
        <v>0</v>
      </c>
      <c r="G95" s="228" t="str">
        <f>IF(入力シート!C93="","",ROUND(入力シート!C93,0))</f>
        <v/>
      </c>
    </row>
    <row r="96" spans="1:7" ht="15" customHeight="1">
      <c r="A96" s="470"/>
      <c r="B96" s="464"/>
      <c r="C96" s="205"/>
      <c r="D96" s="206" t="s">
        <v>416</v>
      </c>
      <c r="E96" s="206"/>
      <c r="F96" s="247">
        <f>ROUND(入力シート!B94,0)</f>
        <v>0</v>
      </c>
      <c r="G96" s="229" t="str">
        <f>IF(入力シート!C94="","",ROUND(入力シート!C94,0))</f>
        <v/>
      </c>
    </row>
    <row r="97" spans="1:7" ht="15" customHeight="1">
      <c r="A97" s="470"/>
      <c r="B97" s="464"/>
      <c r="C97" s="210"/>
      <c r="D97" s="211" t="s">
        <v>158</v>
      </c>
      <c r="E97" s="211"/>
      <c r="F97" s="241">
        <f>ROUND(入力シート!B95,0)</f>
        <v>0</v>
      </c>
      <c r="G97" s="228" t="str">
        <f>IF(入力シート!C95="","",ROUND(入力シート!C95,0))</f>
        <v/>
      </c>
    </row>
    <row r="98" spans="1:7" ht="15" customHeight="1">
      <c r="A98" s="470"/>
      <c r="B98" s="464"/>
      <c r="C98" s="205">
        <v>56</v>
      </c>
      <c r="D98" s="206" t="s">
        <v>347</v>
      </c>
      <c r="E98" s="206" t="s">
        <v>417</v>
      </c>
      <c r="F98" s="247">
        <f>ROUND(入力シート!B96,0)</f>
        <v>0</v>
      </c>
      <c r="G98" s="229" t="str">
        <f>IF(入力シート!C96="","",ROUND(入力シート!C96,0))</f>
        <v/>
      </c>
    </row>
    <row r="99" spans="1:7" ht="15" customHeight="1">
      <c r="A99" s="470"/>
      <c r="B99" s="464"/>
      <c r="C99" s="212"/>
      <c r="D99" s="213" t="s">
        <v>158</v>
      </c>
      <c r="E99" s="213"/>
      <c r="F99" s="241">
        <f>ROUND(入力シート!B97,0)</f>
        <v>0</v>
      </c>
      <c r="G99" s="228" t="str">
        <f>IF(入力シート!C97="","",ROUND(入力シート!C97,0))</f>
        <v/>
      </c>
    </row>
    <row r="100" spans="1:7" ht="15" customHeight="1">
      <c r="A100" s="470"/>
      <c r="B100" s="464"/>
      <c r="C100" s="210"/>
      <c r="D100" s="211" t="s">
        <v>418</v>
      </c>
      <c r="E100" s="211"/>
      <c r="F100" s="244">
        <f>ROUND(入力シート!B98,0)</f>
        <v>0</v>
      </c>
      <c r="G100" s="389" t="str">
        <f>IF(入力シート!C98="","",ROUND(入力シート!C98,0))</f>
        <v/>
      </c>
    </row>
    <row r="101" spans="1:7" ht="15" customHeight="1">
      <c r="A101" s="470"/>
      <c r="B101" s="464"/>
      <c r="C101" s="208"/>
      <c r="D101" s="209" t="s">
        <v>419</v>
      </c>
      <c r="E101" s="209"/>
      <c r="F101" s="244">
        <f>ROUND(入力シート!B99,0)</f>
        <v>0</v>
      </c>
      <c r="G101" s="389" t="str">
        <f>IF(入力シート!C99="","",ROUND(入力シート!C99,0))</f>
        <v/>
      </c>
    </row>
    <row r="102" spans="1:7" ht="15" customHeight="1">
      <c r="A102" s="470"/>
      <c r="B102" s="464"/>
      <c r="C102" s="205"/>
      <c r="D102" s="206"/>
      <c r="E102" s="209" t="s">
        <v>420</v>
      </c>
      <c r="F102" s="244">
        <f>ROUND(入力シート!B100,0)</f>
        <v>0</v>
      </c>
      <c r="G102" s="389" t="str">
        <f>IF(入力シート!C100="","",ROUND(入力シート!C100,0))</f>
        <v/>
      </c>
    </row>
    <row r="103" spans="1:7" ht="15" customHeight="1">
      <c r="A103" s="470"/>
      <c r="B103" s="464"/>
      <c r="C103" s="205"/>
      <c r="D103" s="206"/>
      <c r="E103" s="209" t="s">
        <v>421</v>
      </c>
      <c r="F103" s="244">
        <f>ROUND(入力シート!B101,0)</f>
        <v>0</v>
      </c>
      <c r="G103" s="389" t="str">
        <f>IF(入力シート!C101="","",ROUND(入力シート!C101,0))</f>
        <v/>
      </c>
    </row>
    <row r="104" spans="1:7" ht="15" customHeight="1">
      <c r="A104" s="470"/>
      <c r="B104" s="464"/>
      <c r="C104" s="205">
        <v>57</v>
      </c>
      <c r="D104" s="206" t="s">
        <v>347</v>
      </c>
      <c r="E104" s="206" t="s">
        <v>422</v>
      </c>
      <c r="F104" s="244">
        <f>ROUND(入力シート!B102,0)</f>
        <v>0</v>
      </c>
      <c r="G104" s="389" t="str">
        <f>IF(入力シート!C102="","",ROUND(入力シート!C102,0))</f>
        <v/>
      </c>
    </row>
    <row r="105" spans="1:7" ht="15" customHeight="1">
      <c r="A105" s="470"/>
      <c r="B105" s="464"/>
      <c r="C105" s="206">
        <v>58</v>
      </c>
      <c r="D105" s="206" t="s">
        <v>347</v>
      </c>
      <c r="E105" s="206" t="s">
        <v>423</v>
      </c>
      <c r="F105" s="247">
        <f>ROUND(入力シート!B103,0)</f>
        <v>0</v>
      </c>
      <c r="G105" s="389" t="str">
        <f>IF(入力シート!C103="","",ROUND(入力シート!C103,0))</f>
        <v/>
      </c>
    </row>
    <row r="106" spans="1:7" ht="15" customHeight="1">
      <c r="A106" s="470"/>
      <c r="B106" s="467"/>
      <c r="C106" s="213"/>
      <c r="D106" s="213" t="s">
        <v>158</v>
      </c>
      <c r="E106" s="213"/>
      <c r="F106" s="241">
        <f>ROUND(入力シート!B104,0)</f>
        <v>0</v>
      </c>
      <c r="G106" s="228" t="str">
        <f>IF(入力シート!C104="","",ROUND(入力シート!C104,0))</f>
        <v/>
      </c>
    </row>
    <row r="107" spans="1:7" ht="15" customHeight="1">
      <c r="A107" s="470"/>
      <c r="B107" s="469" t="s">
        <v>424</v>
      </c>
      <c r="C107" s="208">
        <v>59</v>
      </c>
      <c r="D107" s="338" t="s">
        <v>347</v>
      </c>
      <c r="E107" s="209" t="s">
        <v>425</v>
      </c>
      <c r="F107" s="244">
        <f>ROUND(入力シート!B105,0)</f>
        <v>0</v>
      </c>
      <c r="G107" s="389" t="str">
        <f>IF(入力シート!C105="","",ROUND(入力シート!C105,0))</f>
        <v/>
      </c>
    </row>
    <row r="108" spans="1:7" ht="15" customHeight="1">
      <c r="A108" s="470"/>
      <c r="B108" s="470"/>
      <c r="C108" s="212"/>
      <c r="D108" s="213" t="s">
        <v>426</v>
      </c>
      <c r="E108" s="213"/>
      <c r="F108" s="244">
        <f>ROUND(入力シート!B106,0)</f>
        <v>0</v>
      </c>
      <c r="G108" s="389" t="str">
        <f>IF(入力シート!C106="","",ROUND(入力シート!C106,0))</f>
        <v/>
      </c>
    </row>
    <row r="109" spans="1:7" ht="15" customHeight="1">
      <c r="A109" s="470"/>
      <c r="B109" s="470"/>
      <c r="C109" s="212"/>
      <c r="D109" s="213" t="s">
        <v>427</v>
      </c>
      <c r="E109" s="213"/>
      <c r="F109" s="244">
        <f>ROUND(入力シート!B107,0)</f>
        <v>0</v>
      </c>
      <c r="G109" s="389" t="str">
        <f>IF(入力シート!C107="","",ROUND(入力シート!C107,0))</f>
        <v/>
      </c>
    </row>
    <row r="110" spans="1:7" ht="15" customHeight="1">
      <c r="A110" s="470"/>
      <c r="B110" s="484"/>
      <c r="C110" s="212"/>
      <c r="D110" s="213" t="s">
        <v>428</v>
      </c>
      <c r="E110" s="213"/>
      <c r="F110" s="244">
        <f>ROUND(入力シート!B108,0)</f>
        <v>0</v>
      </c>
      <c r="G110" s="389" t="str">
        <f>IF(入力シート!C108="","",ROUND(入力シート!C108,0))</f>
        <v/>
      </c>
    </row>
    <row r="111" spans="1:7" ht="15" customHeight="1">
      <c r="A111" s="470"/>
      <c r="B111" s="256"/>
      <c r="C111" s="209">
        <v>60</v>
      </c>
      <c r="D111" s="338" t="s">
        <v>347</v>
      </c>
      <c r="E111" s="209" t="s">
        <v>429</v>
      </c>
      <c r="F111" s="244">
        <f>ROUND(入力シート!B109,0)</f>
        <v>0</v>
      </c>
      <c r="G111" s="389" t="str">
        <f>IF(入力シート!C109="","",ROUND(入力シート!C109,0))</f>
        <v/>
      </c>
    </row>
    <row r="112" spans="1:7" ht="15" customHeight="1">
      <c r="A112" s="257"/>
      <c r="B112" s="258"/>
      <c r="C112" s="206">
        <v>61</v>
      </c>
      <c r="D112" s="206"/>
      <c r="E112" s="206" t="s">
        <v>430</v>
      </c>
      <c r="F112" s="247">
        <f>ROUND(入力シート!B110,0)</f>
        <v>0</v>
      </c>
      <c r="G112" s="389" t="str">
        <f>IF(入力シート!C110="","",ROUND(入力シート!C110,0))</f>
        <v/>
      </c>
    </row>
    <row r="113" spans="1:7" ht="15" customHeight="1">
      <c r="A113" s="259"/>
      <c r="B113" s="260"/>
      <c r="C113" s="213"/>
      <c r="D113" s="213" t="s">
        <v>350</v>
      </c>
      <c r="E113" s="213"/>
      <c r="F113" s="241">
        <f>ROUND(入力シート!B111,0)</f>
        <v>0</v>
      </c>
      <c r="G113" s="228" t="str">
        <f>IF(入力シート!C111="","",ROUND(入力シート!C111,0))</f>
        <v/>
      </c>
    </row>
    <row r="114" spans="1:7" ht="15" customHeight="1">
      <c r="A114" s="205"/>
      <c r="B114" s="206"/>
      <c r="C114" s="206">
        <v>62</v>
      </c>
      <c r="D114" s="206" t="s">
        <v>347</v>
      </c>
      <c r="E114" s="206" t="s">
        <v>431</v>
      </c>
      <c r="F114" s="247">
        <f>ROUND(入力シート!B112,0)</f>
        <v>0</v>
      </c>
      <c r="G114" s="389" t="str">
        <f>IF(入力シート!C112="","",ROUND(入力シート!C112,0))</f>
        <v/>
      </c>
    </row>
    <row r="115" spans="1:7" ht="15" customHeight="1">
      <c r="A115" s="212"/>
      <c r="B115" s="213"/>
      <c r="C115" s="213"/>
      <c r="D115" s="213" t="s">
        <v>350</v>
      </c>
      <c r="E115" s="213"/>
      <c r="F115" s="242">
        <f>ROUND(入力シート!B113,0)</f>
        <v>0</v>
      </c>
      <c r="G115" s="243" t="str">
        <f>IF(入力シート!C113="","",ROUND(入力シート!C113,0))</f>
        <v/>
      </c>
    </row>
    <row r="116" spans="1:7" ht="15" customHeight="1">
      <c r="A116" s="471" t="s">
        <v>432</v>
      </c>
      <c r="B116" s="471"/>
      <c r="C116" s="471"/>
      <c r="D116" s="471"/>
      <c r="E116" s="471"/>
      <c r="F116" s="471"/>
      <c r="G116" s="471"/>
    </row>
    <row r="117" spans="1:7" ht="46.5" customHeight="1">
      <c r="A117" s="273" t="s">
        <v>433</v>
      </c>
      <c r="B117" s="460" t="s">
        <v>434</v>
      </c>
      <c r="C117" s="460"/>
      <c r="D117" s="460"/>
      <c r="E117" s="460"/>
      <c r="F117" s="460"/>
      <c r="G117" s="460"/>
    </row>
    <row r="118" spans="1:7" ht="46.5" customHeight="1">
      <c r="A118" s="273" t="s">
        <v>80</v>
      </c>
      <c r="B118" s="460"/>
      <c r="C118" s="460"/>
      <c r="D118" s="460"/>
      <c r="E118" s="460"/>
      <c r="F118" s="460"/>
      <c r="G118" s="460"/>
    </row>
    <row r="119" spans="1:7" ht="45.95" customHeight="1">
      <c r="A119" s="273" t="s">
        <v>435</v>
      </c>
      <c r="B119" s="460"/>
      <c r="C119" s="460"/>
      <c r="D119" s="460"/>
      <c r="E119" s="460"/>
      <c r="F119" s="460"/>
      <c r="G119" s="460"/>
    </row>
    <row r="120" spans="1:7" ht="51.6" customHeight="1">
      <c r="A120" s="273" t="s">
        <v>436</v>
      </c>
      <c r="B120" s="460"/>
      <c r="C120" s="460"/>
      <c r="D120" s="460"/>
      <c r="E120" s="460"/>
      <c r="F120" s="460"/>
      <c r="G120" s="460"/>
    </row>
    <row r="121" spans="1:7" ht="49.5" customHeight="1">
      <c r="A121" s="273" t="s">
        <v>437</v>
      </c>
      <c r="B121" s="460"/>
      <c r="C121" s="460"/>
      <c r="D121" s="460"/>
      <c r="E121" s="460"/>
      <c r="F121" s="460"/>
      <c r="G121" s="460"/>
    </row>
    <row r="122" spans="1:7" ht="15" customHeight="1">
      <c r="A122" s="554" t="s">
        <v>438</v>
      </c>
      <c r="B122" s="554"/>
      <c r="C122" s="554"/>
      <c r="D122" s="554"/>
      <c r="E122" s="554"/>
      <c r="F122" s="554"/>
      <c r="G122" s="554"/>
    </row>
    <row r="123" spans="1:7" ht="15" customHeight="1">
      <c r="A123" s="274" t="s">
        <v>433</v>
      </c>
      <c r="B123" s="488" t="s">
        <v>439</v>
      </c>
      <c r="C123" s="488"/>
      <c r="D123" s="488"/>
      <c r="E123" s="488"/>
      <c r="F123" s="488"/>
      <c r="G123" s="488"/>
    </row>
    <row r="124" spans="1:7" ht="51" customHeight="1">
      <c r="A124" s="274" t="s">
        <v>440</v>
      </c>
      <c r="B124" s="488" t="s">
        <v>441</v>
      </c>
      <c r="C124" s="488"/>
      <c r="D124" s="488"/>
      <c r="E124" s="488"/>
      <c r="F124" s="488"/>
      <c r="G124" s="488"/>
    </row>
    <row r="125" spans="1:7" ht="30" customHeight="1">
      <c r="A125" s="274" t="s">
        <v>442</v>
      </c>
      <c r="B125" s="488" t="s">
        <v>443</v>
      </c>
      <c r="C125" s="488"/>
      <c r="D125" s="488"/>
      <c r="E125" s="488"/>
      <c r="F125" s="488"/>
      <c r="G125" s="488"/>
    </row>
    <row r="126" spans="1:7" ht="15" customHeight="1">
      <c r="A126" s="274" t="s">
        <v>444</v>
      </c>
      <c r="B126" s="488" t="s">
        <v>445</v>
      </c>
      <c r="C126" s="488"/>
      <c r="D126" s="488"/>
      <c r="E126" s="488"/>
      <c r="F126" s="488"/>
      <c r="G126" s="488"/>
    </row>
    <row r="127" spans="1:7" ht="30" customHeight="1">
      <c r="A127" s="274" t="s">
        <v>446</v>
      </c>
      <c r="B127" s="488" t="s">
        <v>447</v>
      </c>
      <c r="C127" s="488"/>
      <c r="D127" s="488"/>
      <c r="E127" s="488"/>
      <c r="F127" s="488"/>
      <c r="G127" s="488"/>
    </row>
    <row r="128" spans="1:7" ht="30" customHeight="1">
      <c r="A128" s="274" t="s">
        <v>448</v>
      </c>
      <c r="B128" s="488" t="s">
        <v>449</v>
      </c>
      <c r="C128" s="488"/>
      <c r="D128" s="488"/>
      <c r="E128" s="488"/>
      <c r="F128" s="488"/>
      <c r="G128" s="488"/>
    </row>
    <row r="129" spans="1:7" ht="30" customHeight="1">
      <c r="A129" s="274" t="s">
        <v>450</v>
      </c>
      <c r="B129" s="488" t="s">
        <v>451</v>
      </c>
      <c r="C129" s="488"/>
      <c r="D129" s="488"/>
      <c r="E129" s="488"/>
      <c r="F129" s="488"/>
      <c r="G129" s="488"/>
    </row>
  </sheetData>
  <sheetProtection algorithmName="SHA-512" hashValue="M8+T/df0efwelMenA6QNydvYXdAv/vFxYrLVM0YMwEN2A5UaFp38R3ZUrlf3aPIMmpm9fNkExAp5PiL82gMXZA==" saltValue="nvkBHky177L33T+4OLmaVg==" spinCount="100000" sheet="1"/>
  <mergeCells count="38">
    <mergeCell ref="A4:C4"/>
    <mergeCell ref="D4:E4"/>
    <mergeCell ref="A1:C1"/>
    <mergeCell ref="D1:E1"/>
    <mergeCell ref="A2:G2"/>
    <mergeCell ref="A3:C3"/>
    <mergeCell ref="D3:E3"/>
    <mergeCell ref="A5:G5"/>
    <mergeCell ref="A6:G6"/>
    <mergeCell ref="A8:E8"/>
    <mergeCell ref="A9:B29"/>
    <mergeCell ref="A30:A53"/>
    <mergeCell ref="B30:B35"/>
    <mergeCell ref="B36:B39"/>
    <mergeCell ref="B40:B51"/>
    <mergeCell ref="B52:B53"/>
    <mergeCell ref="B121:G121"/>
    <mergeCell ref="B55:B56"/>
    <mergeCell ref="A58:A89"/>
    <mergeCell ref="B58:B78"/>
    <mergeCell ref="B79:B87"/>
    <mergeCell ref="B88:B89"/>
    <mergeCell ref="A90:A111"/>
    <mergeCell ref="B90:B106"/>
    <mergeCell ref="B107:B110"/>
    <mergeCell ref="A116:G116"/>
    <mergeCell ref="B117:G117"/>
    <mergeCell ref="B118:G118"/>
    <mergeCell ref="B119:G119"/>
    <mergeCell ref="B120:G120"/>
    <mergeCell ref="B128:G128"/>
    <mergeCell ref="B129:G129"/>
    <mergeCell ref="A122:G122"/>
    <mergeCell ref="B123:G123"/>
    <mergeCell ref="B124:G124"/>
    <mergeCell ref="B125:G125"/>
    <mergeCell ref="B126:G126"/>
    <mergeCell ref="B127:G127"/>
  </mergeCells>
  <phoneticPr fontId="5"/>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00B1-1916-4FB8-8F1E-D64CC028ADC8}">
  <sheetPr>
    <tabColor rgb="FF002060"/>
  </sheetPr>
  <dimension ref="A1:F63"/>
  <sheetViews>
    <sheetView view="pageBreakPreview" zoomScaleNormal="100" zoomScaleSheetLayoutView="100" workbookViewId="0">
      <selection activeCell="D4" sqref="D4"/>
    </sheetView>
  </sheetViews>
  <sheetFormatPr defaultColWidth="8.25" defaultRowHeight="18.75"/>
  <cols>
    <col min="1" max="1" width="3.75" style="3" customWidth="1"/>
    <col min="2" max="2" width="2.375" style="3" customWidth="1"/>
    <col min="3" max="3" width="7.625" style="3" customWidth="1"/>
    <col min="4" max="4" width="42.75" style="3" customWidth="1"/>
    <col min="5" max="6" width="20.625" style="5" customWidth="1"/>
    <col min="7" max="16384" width="8.25" style="3"/>
  </cols>
  <sheetData>
    <row r="1" spans="1:6" ht="15" customHeight="1">
      <c r="A1" s="398" t="s">
        <v>452</v>
      </c>
      <c r="B1" s="398"/>
      <c r="C1" s="398"/>
      <c r="D1" s="398"/>
      <c r="E1" s="398"/>
      <c r="F1" s="398"/>
    </row>
    <row r="2" spans="1:6" ht="15" customHeight="1">
      <c r="A2" s="558" t="s">
        <v>453</v>
      </c>
      <c r="B2" s="558"/>
      <c r="C2" s="558"/>
      <c r="D2" s="558"/>
      <c r="E2" s="558"/>
      <c r="F2" s="558"/>
    </row>
    <row r="3" spans="1:6" ht="15" customHeight="1">
      <c r="A3" s="559" t="s">
        <v>336</v>
      </c>
      <c r="B3" s="560"/>
      <c r="C3" s="546"/>
      <c r="D3" s="341">
        <f>名称一覧!F10</f>
        <v>0</v>
      </c>
      <c r="E3" s="398"/>
      <c r="F3" s="398"/>
    </row>
    <row r="4" spans="1:6" ht="15" customHeight="1">
      <c r="A4" s="559" t="s">
        <v>337</v>
      </c>
      <c r="B4" s="560"/>
      <c r="C4" s="546"/>
      <c r="D4" s="117" t="s">
        <v>541</v>
      </c>
      <c r="E4" s="398"/>
      <c r="F4" s="398"/>
    </row>
    <row r="5" spans="1:6" ht="15" customHeight="1">
      <c r="A5" s="561" t="s">
        <v>454</v>
      </c>
      <c r="B5" s="561"/>
      <c r="C5" s="561"/>
      <c r="D5" s="561"/>
      <c r="E5" s="561"/>
      <c r="F5" s="561"/>
    </row>
    <row r="6" spans="1:6" ht="15" customHeight="1">
      <c r="A6" s="542" t="s">
        <v>455</v>
      </c>
      <c r="B6" s="543"/>
      <c r="C6" s="543"/>
      <c r="D6" s="543"/>
      <c r="E6" s="543"/>
      <c r="F6" s="544"/>
    </row>
    <row r="7" spans="1:6" ht="15" customHeight="1">
      <c r="A7" s="6" t="s">
        <v>341</v>
      </c>
      <c r="B7" s="7"/>
      <c r="C7" s="7"/>
      <c r="D7" s="200">
        <f>名称一覧!Y10</f>
        <v>0</v>
      </c>
      <c r="E7" s="116" t="s">
        <v>342</v>
      </c>
      <c r="F7" s="201">
        <f>名称一覧!Z10</f>
        <v>0</v>
      </c>
    </row>
    <row r="8" spans="1:6" ht="15" customHeight="1">
      <c r="A8" s="8"/>
      <c r="B8" s="12"/>
      <c r="C8" s="514"/>
      <c r="D8" s="562"/>
      <c r="E8" s="202" t="s">
        <v>456</v>
      </c>
      <c r="F8" s="118" t="s">
        <v>457</v>
      </c>
    </row>
    <row r="9" spans="1:6" ht="15" customHeight="1">
      <c r="A9" s="6">
        <v>63</v>
      </c>
      <c r="B9" s="7" t="s">
        <v>347</v>
      </c>
      <c r="C9" s="502" t="s">
        <v>458</v>
      </c>
      <c r="D9" s="502"/>
      <c r="E9" s="124">
        <f>ROUND(入力シート!B115,0)</f>
        <v>0</v>
      </c>
      <c r="F9" s="124" t="str">
        <f>IF(入力シート!C115="","",ROUND(入力シート!C115,0))</f>
        <v/>
      </c>
    </row>
    <row r="10" spans="1:6" ht="15" customHeight="1">
      <c r="A10" s="8"/>
      <c r="B10" s="12"/>
      <c r="C10" s="12" t="s">
        <v>350</v>
      </c>
      <c r="D10" s="12"/>
      <c r="E10" s="123">
        <f>ROUND(入力シート!B116,0)</f>
        <v>0</v>
      </c>
      <c r="F10" s="123" t="str">
        <f>IF(入力シート!C116="","",ROUND(入力シート!C116,0))</f>
        <v/>
      </c>
    </row>
    <row r="11" spans="1:6" ht="15" customHeight="1">
      <c r="A11" s="9">
        <v>64</v>
      </c>
      <c r="B11" s="11" t="s">
        <v>347</v>
      </c>
      <c r="C11" s="11" t="s">
        <v>459</v>
      </c>
      <c r="D11" s="11"/>
      <c r="E11" s="47">
        <f>ROUND(入力シート!B117,0)</f>
        <v>0</v>
      </c>
      <c r="F11" s="47" t="str">
        <f>IF(入力シート!C117="","",ROUND(入力シート!C117,0))</f>
        <v/>
      </c>
    </row>
    <row r="12" spans="1:6" ht="15" customHeight="1">
      <c r="A12" s="8">
        <v>65</v>
      </c>
      <c r="B12" s="31" t="s">
        <v>347</v>
      </c>
      <c r="C12" s="12" t="s">
        <v>460</v>
      </c>
      <c r="D12" s="12"/>
      <c r="E12" s="47">
        <f>ROUND(入力シート!B118,0)</f>
        <v>0</v>
      </c>
      <c r="F12" s="47" t="str">
        <f>IF(入力シート!C118="","",ROUND(入力シート!C118,0))</f>
        <v/>
      </c>
    </row>
    <row r="13" spans="1:6" ht="15" customHeight="1">
      <c r="A13" s="6">
        <v>66</v>
      </c>
      <c r="B13" s="7" t="s">
        <v>347</v>
      </c>
      <c r="C13" s="502" t="s">
        <v>461</v>
      </c>
      <c r="D13" s="502"/>
      <c r="E13" s="125">
        <f>ROUND(入力シート!B119,0)</f>
        <v>0</v>
      </c>
      <c r="F13" s="125" t="str">
        <f>IF(入力シート!C119="","",ROUND(入力シート!C119,0))</f>
        <v/>
      </c>
    </row>
    <row r="14" spans="1:6" ht="15" customHeight="1">
      <c r="A14" s="10"/>
      <c r="B14" s="31"/>
      <c r="C14" s="31" t="s">
        <v>350</v>
      </c>
      <c r="D14" s="31"/>
      <c r="E14" s="123">
        <f>ROUND(入力シート!B120,0)</f>
        <v>0</v>
      </c>
      <c r="F14" s="123" t="str">
        <f>IF(入力シート!C120="","",ROUND(入力シート!C120,0))</f>
        <v/>
      </c>
    </row>
    <row r="15" spans="1:6" ht="15" customHeight="1">
      <c r="A15" s="9">
        <v>67</v>
      </c>
      <c r="B15" s="11" t="s">
        <v>347</v>
      </c>
      <c r="C15" s="11" t="s">
        <v>462</v>
      </c>
      <c r="D15" s="11"/>
      <c r="E15" s="47">
        <f>ROUND(入力シート!B121,0)</f>
        <v>0</v>
      </c>
      <c r="F15" s="47" t="str">
        <f>IF(入力シート!C121="","",ROUND(入力シート!C121,0))</f>
        <v/>
      </c>
    </row>
    <row r="16" spans="1:6" ht="15" customHeight="1">
      <c r="A16" s="9">
        <v>68</v>
      </c>
      <c r="B16" s="11" t="s">
        <v>347</v>
      </c>
      <c r="C16" s="11" t="s">
        <v>463</v>
      </c>
      <c r="D16" s="11"/>
      <c r="E16" s="47">
        <f>ROUND(入力シート!B122,0)</f>
        <v>0</v>
      </c>
      <c r="F16" s="47" t="str">
        <f>IF(入力シート!C122="","",ROUND(入力シート!C122,0))</f>
        <v/>
      </c>
    </row>
    <row r="17" spans="1:6" ht="15" customHeight="1">
      <c r="A17" s="9">
        <v>69</v>
      </c>
      <c r="B17" s="11" t="s">
        <v>347</v>
      </c>
      <c r="C17" s="11" t="s">
        <v>464</v>
      </c>
      <c r="D17" s="11"/>
      <c r="E17" s="47">
        <f>ROUND(入力シート!B123,0)</f>
        <v>0</v>
      </c>
      <c r="F17" s="47" t="str">
        <f>IF(入力シート!C123="","",ROUND(入力シート!C123,0))</f>
        <v/>
      </c>
    </row>
    <row r="18" spans="1:6" ht="15" customHeight="1">
      <c r="A18" s="6">
        <v>70</v>
      </c>
      <c r="B18" s="7" t="s">
        <v>347</v>
      </c>
      <c r="C18" s="7" t="s">
        <v>465</v>
      </c>
      <c r="D18" s="7"/>
      <c r="E18" s="47">
        <f>ROUND(入力シート!B124,0)</f>
        <v>0</v>
      </c>
      <c r="F18" s="47" t="str">
        <f>IF(入力シート!C124="","",ROUND(入力シート!C124,0))</f>
        <v/>
      </c>
    </row>
    <row r="19" spans="1:6" ht="15" customHeight="1">
      <c r="A19" s="6">
        <v>71</v>
      </c>
      <c r="B19" s="7" t="s">
        <v>347</v>
      </c>
      <c r="C19" s="7" t="s">
        <v>466</v>
      </c>
      <c r="D19" s="7"/>
      <c r="E19" s="125">
        <f>ROUND(入力シート!B125,0)</f>
        <v>0</v>
      </c>
      <c r="F19" s="125" t="str">
        <f>IF(入力シート!C125="","",ROUND(入力シート!C125,0))</f>
        <v/>
      </c>
    </row>
    <row r="20" spans="1:6" ht="15" customHeight="1">
      <c r="A20" s="8"/>
      <c r="B20" s="12"/>
      <c r="C20" s="12" t="s">
        <v>350</v>
      </c>
      <c r="D20" s="12"/>
      <c r="E20" s="123">
        <f>ROUND(入力シート!B126,0)</f>
        <v>0</v>
      </c>
      <c r="F20" s="123" t="str">
        <f>IF(入力シート!C126="","",ROUND(入力シート!C126,0))</f>
        <v/>
      </c>
    </row>
    <row r="21" spans="1:6" ht="15" customHeight="1">
      <c r="A21" s="6">
        <v>72</v>
      </c>
      <c r="B21" s="7" t="s">
        <v>347</v>
      </c>
      <c r="C21" s="7" t="s">
        <v>467</v>
      </c>
      <c r="D21" s="7"/>
      <c r="E21" s="125">
        <f>ROUND(入力シート!B127,0)</f>
        <v>0</v>
      </c>
      <c r="F21" s="125" t="str">
        <f>IF(入力シート!C127="","",ROUND(入力シート!C127,0))</f>
        <v/>
      </c>
    </row>
    <row r="22" spans="1:6" ht="15" customHeight="1">
      <c r="A22" s="8"/>
      <c r="B22" s="12"/>
      <c r="C22" s="12" t="s">
        <v>350</v>
      </c>
      <c r="D22" s="12"/>
      <c r="E22" s="123">
        <f>ROUND(入力シート!B128,0)</f>
        <v>0</v>
      </c>
      <c r="F22" s="123" t="str">
        <f>IF(入力シート!C128="","",ROUND(入力シート!C128,0))</f>
        <v/>
      </c>
    </row>
    <row r="23" spans="1:6" ht="15" customHeight="1">
      <c r="A23" s="6">
        <v>73</v>
      </c>
      <c r="B23" s="7" t="s">
        <v>347</v>
      </c>
      <c r="C23" s="7" t="s">
        <v>468</v>
      </c>
      <c r="D23" s="7"/>
      <c r="E23" s="125">
        <f>ROUND(入力シート!B129,0)</f>
        <v>0</v>
      </c>
      <c r="F23" s="125" t="str">
        <f>IF(入力シート!C129="","",ROUND(入力シート!C129,0))</f>
        <v/>
      </c>
    </row>
    <row r="24" spans="1:6" ht="15" customHeight="1">
      <c r="A24" s="8"/>
      <c r="B24" s="12"/>
      <c r="C24" s="12" t="s">
        <v>350</v>
      </c>
      <c r="D24" s="12"/>
      <c r="E24" s="123">
        <f>ROUND(入力シート!B130,0)</f>
        <v>0</v>
      </c>
      <c r="F24" s="123" t="str">
        <f>IF(入力シート!C130="","",ROUND(入力シート!C130,0))</f>
        <v/>
      </c>
    </row>
    <row r="25" spans="1:6" ht="15" customHeight="1">
      <c r="A25" s="6">
        <v>74</v>
      </c>
      <c r="B25" s="7" t="s">
        <v>347</v>
      </c>
      <c r="C25" s="7" t="s">
        <v>469</v>
      </c>
      <c r="D25" s="7"/>
      <c r="E25" s="125">
        <f>ROUND(入力シート!B131,0)</f>
        <v>0</v>
      </c>
      <c r="F25" s="125" t="str">
        <f>IF(入力シート!C131="","",ROUND(入力シート!C131,0))</f>
        <v/>
      </c>
    </row>
    <row r="26" spans="1:6" ht="15" customHeight="1">
      <c r="A26" s="8"/>
      <c r="B26" s="12"/>
      <c r="C26" s="12" t="s">
        <v>350</v>
      </c>
      <c r="D26" s="12"/>
      <c r="E26" s="123">
        <f>ROUND(入力シート!B132,0)</f>
        <v>0</v>
      </c>
      <c r="F26" s="123" t="str">
        <f>IF(入力シート!C132="","",ROUND(入力シート!C132,0))</f>
        <v/>
      </c>
    </row>
    <row r="27" spans="1:6" ht="15" customHeight="1">
      <c r="A27" s="9">
        <v>75</v>
      </c>
      <c r="B27" s="11" t="s">
        <v>347</v>
      </c>
      <c r="C27" s="11" t="s">
        <v>470</v>
      </c>
      <c r="D27" s="11"/>
      <c r="E27" s="47">
        <f>ROUND(入力シート!B133,0)</f>
        <v>0</v>
      </c>
      <c r="F27" s="47" t="str">
        <f>IF(入力シート!C133="","",ROUND(入力シート!C133,0))</f>
        <v/>
      </c>
    </row>
    <row r="28" spans="1:6" ht="15" customHeight="1">
      <c r="A28" s="8">
        <v>76</v>
      </c>
      <c r="B28" s="12" t="s">
        <v>347</v>
      </c>
      <c r="C28" s="560" t="s">
        <v>471</v>
      </c>
      <c r="D28" s="560"/>
      <c r="E28" s="47">
        <f>ROUND(入力シート!B134,0)</f>
        <v>0</v>
      </c>
      <c r="F28" s="47" t="str">
        <f>IF(入力シート!C134="","",ROUND(入力シート!C134,0))</f>
        <v/>
      </c>
    </row>
    <row r="29" spans="1:6" ht="15" customHeight="1">
      <c r="A29" s="6">
        <v>77</v>
      </c>
      <c r="B29" s="7" t="s">
        <v>347</v>
      </c>
      <c r="C29" s="7" t="s">
        <v>472</v>
      </c>
      <c r="D29" s="7"/>
      <c r="E29" s="125">
        <f>ROUND(入力シート!B135,0)</f>
        <v>0</v>
      </c>
      <c r="F29" s="125" t="str">
        <f>IF(入力シート!C135="","",ROUND(入力シート!C135,0))</f>
        <v/>
      </c>
    </row>
    <row r="30" spans="1:6" ht="15" customHeight="1">
      <c r="A30" s="8"/>
      <c r="B30" s="12"/>
      <c r="C30" s="12" t="s">
        <v>350</v>
      </c>
      <c r="D30" s="12"/>
      <c r="E30" s="123">
        <f>ROUND(入力シート!B136,0)</f>
        <v>0</v>
      </c>
      <c r="F30" s="123" t="str">
        <f>IF(入力シート!C136="","",ROUND(入力シート!C136,0))</f>
        <v/>
      </c>
    </row>
    <row r="31" spans="1:6" ht="15" customHeight="1">
      <c r="A31" s="6">
        <v>78</v>
      </c>
      <c r="B31" s="7" t="s">
        <v>347</v>
      </c>
      <c r="C31" s="7" t="s">
        <v>473</v>
      </c>
      <c r="D31" s="7"/>
      <c r="E31" s="125">
        <f>ROUND(入力シート!B137,0)</f>
        <v>0</v>
      </c>
      <c r="F31" s="125" t="str">
        <f>IF(入力シート!C137="","",ROUND(入力シート!C137,0))</f>
        <v/>
      </c>
    </row>
    <row r="32" spans="1:6" ht="15" customHeight="1">
      <c r="A32" s="8"/>
      <c r="B32" s="12"/>
      <c r="C32" s="12" t="s">
        <v>350</v>
      </c>
      <c r="D32" s="12"/>
      <c r="E32" s="123">
        <f>ROUND(入力シート!B138,0)</f>
        <v>0</v>
      </c>
      <c r="F32" s="123" t="str">
        <f>IF(入力シート!C138="","",ROUND(入力シート!C138,0))</f>
        <v/>
      </c>
    </row>
    <row r="33" spans="1:6" ht="15" customHeight="1">
      <c r="A33" s="6">
        <v>79</v>
      </c>
      <c r="B33" s="7" t="s">
        <v>347</v>
      </c>
      <c r="C33" s="7" t="s">
        <v>474</v>
      </c>
      <c r="D33" s="7"/>
      <c r="E33" s="125">
        <f>ROUND(入力シート!B139,0)</f>
        <v>0</v>
      </c>
      <c r="F33" s="125" t="str">
        <f>IF(入力シート!C139="","",ROUND(入力シート!C139,0))</f>
        <v/>
      </c>
    </row>
    <row r="34" spans="1:6" ht="15" customHeight="1">
      <c r="A34" s="8"/>
      <c r="B34" s="12"/>
      <c r="C34" s="12" t="s">
        <v>350</v>
      </c>
      <c r="D34" s="12"/>
      <c r="E34" s="123">
        <f>ROUND(入力シート!B140,0)</f>
        <v>0</v>
      </c>
      <c r="F34" s="123" t="str">
        <f>IF(入力シート!C140="","",ROUND(入力シート!C140,0))</f>
        <v/>
      </c>
    </row>
    <row r="35" spans="1:6" ht="15" customHeight="1">
      <c r="A35" s="6">
        <v>80</v>
      </c>
      <c r="B35" s="7" t="s">
        <v>347</v>
      </c>
      <c r="C35" s="7" t="s">
        <v>475</v>
      </c>
      <c r="D35" s="7"/>
      <c r="E35" s="125">
        <f>ROUND(入力シート!B141,0)</f>
        <v>0</v>
      </c>
      <c r="F35" s="125" t="str">
        <f>IF(入力シート!C141="","",ROUND(入力シート!C141,0))</f>
        <v/>
      </c>
    </row>
    <row r="36" spans="1:6" ht="15" customHeight="1">
      <c r="A36" s="8"/>
      <c r="B36" s="12"/>
      <c r="C36" s="12" t="s">
        <v>350</v>
      </c>
      <c r="D36" s="12"/>
      <c r="E36" s="123">
        <f>ROUND(入力シート!B142,0)</f>
        <v>0</v>
      </c>
      <c r="F36" s="123" t="str">
        <f>IF(入力シート!C142="","",ROUND(入力シート!C142,0))</f>
        <v/>
      </c>
    </row>
    <row r="37" spans="1:6" ht="15" customHeight="1">
      <c r="A37" s="6">
        <v>81</v>
      </c>
      <c r="B37" s="7" t="s">
        <v>347</v>
      </c>
      <c r="C37" s="7" t="s">
        <v>476</v>
      </c>
      <c r="D37" s="7"/>
      <c r="E37" s="125">
        <f>ROUND(入力シート!B143,0)</f>
        <v>0</v>
      </c>
      <c r="F37" s="125" t="str">
        <f>IF(入力シート!C143="","",ROUND(入力シート!C143,0))</f>
        <v/>
      </c>
    </row>
    <row r="38" spans="1:6" ht="15" customHeight="1">
      <c r="A38" s="8"/>
      <c r="B38" s="12"/>
      <c r="C38" s="12" t="s">
        <v>350</v>
      </c>
      <c r="D38" s="12"/>
      <c r="E38" s="123">
        <f>ROUND(入力シート!B144,0)</f>
        <v>0</v>
      </c>
      <c r="F38" s="123" t="str">
        <f>IF(入力シート!C144="","",ROUND(入力シート!C144,0))</f>
        <v/>
      </c>
    </row>
    <row r="39" spans="1:6" ht="15" customHeight="1">
      <c r="A39" s="6">
        <v>82</v>
      </c>
      <c r="B39" s="7" t="s">
        <v>347</v>
      </c>
      <c r="C39" s="7" t="s">
        <v>477</v>
      </c>
      <c r="D39" s="7"/>
      <c r="E39" s="125">
        <f>ROUND(入力シート!B145,0)</f>
        <v>0</v>
      </c>
      <c r="F39" s="125" t="str">
        <f>IF(入力シート!C145="","",ROUND(入力シート!C145,0))</f>
        <v/>
      </c>
    </row>
    <row r="40" spans="1:6" ht="15" customHeight="1">
      <c r="A40" s="8"/>
      <c r="B40" s="12"/>
      <c r="C40" s="12" t="s">
        <v>350</v>
      </c>
      <c r="D40" s="12"/>
      <c r="E40" s="123">
        <f>ROUND(入力シート!B146,0)</f>
        <v>0</v>
      </c>
      <c r="F40" s="123" t="str">
        <f>IF(入力シート!C146="","",ROUND(入力シート!C146,0))</f>
        <v/>
      </c>
    </row>
    <row r="41" spans="1:6" ht="15" customHeight="1">
      <c r="A41" s="6">
        <v>83</v>
      </c>
      <c r="B41" s="7" t="s">
        <v>347</v>
      </c>
      <c r="C41" s="7" t="s">
        <v>478</v>
      </c>
      <c r="D41" s="7"/>
      <c r="E41" s="125">
        <f>ROUND(入力シート!B147,0)</f>
        <v>0</v>
      </c>
      <c r="F41" s="125" t="str">
        <f>IF(入力シート!C147="","",ROUND(入力シート!C147,0))</f>
        <v/>
      </c>
    </row>
    <row r="42" spans="1:6" ht="15" customHeight="1">
      <c r="A42" s="8"/>
      <c r="B42" s="12"/>
      <c r="C42" s="12" t="s">
        <v>350</v>
      </c>
      <c r="D42" s="12"/>
      <c r="E42" s="123">
        <f>ROUND(入力シート!B148,0)</f>
        <v>0</v>
      </c>
      <c r="F42" s="123" t="str">
        <f>IF(入力シート!C148="","",ROUND(入力シート!C148,0))</f>
        <v/>
      </c>
    </row>
    <row r="43" spans="1:6" ht="15" customHeight="1">
      <c r="A43" s="6">
        <v>84</v>
      </c>
      <c r="B43" s="7" t="s">
        <v>347</v>
      </c>
      <c r="C43" s="7" t="s">
        <v>469</v>
      </c>
      <c r="D43" s="7"/>
      <c r="E43" s="125">
        <f>ROUND(入力シート!B149,0)</f>
        <v>0</v>
      </c>
      <c r="F43" s="125" t="str">
        <f>IF(入力シート!C149="","",ROUND(入力シート!C149,0))</f>
        <v/>
      </c>
    </row>
    <row r="44" spans="1:6" ht="15" customHeight="1">
      <c r="A44" s="8"/>
      <c r="B44" s="12"/>
      <c r="C44" s="12" t="s">
        <v>350</v>
      </c>
      <c r="D44" s="12"/>
      <c r="E44" s="123">
        <f>ROUND(入力シート!B150,0)</f>
        <v>0</v>
      </c>
      <c r="F44" s="123" t="str">
        <f>IF(入力シート!C150="","",ROUND(入力シート!C150,0))</f>
        <v/>
      </c>
    </row>
    <row r="45" spans="1:6" ht="15" customHeight="1">
      <c r="A45" s="6">
        <v>85</v>
      </c>
      <c r="B45" s="7" t="s">
        <v>347</v>
      </c>
      <c r="C45" s="560" t="s">
        <v>479</v>
      </c>
      <c r="D45" s="560"/>
      <c r="E45" s="47">
        <f>ROUND(入力シート!B151,0)</f>
        <v>0</v>
      </c>
      <c r="F45" s="47" t="str">
        <f>IF(入力シート!C151="","",ROUND(入力シート!C151,0))</f>
        <v/>
      </c>
    </row>
    <row r="46" spans="1:6" ht="15" customHeight="1">
      <c r="A46" s="6">
        <v>86</v>
      </c>
      <c r="B46" s="7" t="s">
        <v>347</v>
      </c>
      <c r="C46" s="502" t="s">
        <v>480</v>
      </c>
      <c r="D46" s="502"/>
      <c r="E46" s="125">
        <f>ROUND(入力シート!B152,0)</f>
        <v>0</v>
      </c>
      <c r="F46" s="125" t="str">
        <f>IF(入力シート!C152="","",ROUND(入力シート!C152,0))</f>
        <v/>
      </c>
    </row>
    <row r="47" spans="1:6" ht="15" customHeight="1">
      <c r="A47" s="8"/>
      <c r="B47" s="12"/>
      <c r="C47" s="12" t="s">
        <v>350</v>
      </c>
      <c r="D47" s="12"/>
      <c r="E47" s="123">
        <f>ROUND(入力シート!B153,0)</f>
        <v>0</v>
      </c>
      <c r="F47" s="123" t="str">
        <f>IF(入力シート!C153="","",ROUND(入力シート!C153,0))</f>
        <v/>
      </c>
    </row>
    <row r="48" spans="1:6" ht="15" customHeight="1">
      <c r="A48" s="6">
        <v>87</v>
      </c>
      <c r="B48" s="7" t="s">
        <v>347</v>
      </c>
      <c r="C48" s="502" t="s">
        <v>481</v>
      </c>
      <c r="D48" s="502"/>
      <c r="E48" s="125">
        <f>ROUND(入力シート!B154,0)</f>
        <v>0</v>
      </c>
      <c r="F48" s="125" t="str">
        <f>IF(入力シート!C154="","",ROUND(入力シート!C154,0))</f>
        <v/>
      </c>
    </row>
    <row r="49" spans="1:6" ht="15" customHeight="1">
      <c r="A49" s="8"/>
      <c r="B49" s="12"/>
      <c r="C49" s="12" t="s">
        <v>350</v>
      </c>
      <c r="D49" s="203"/>
      <c r="E49" s="123">
        <f>ROUND(入力シート!B155,0)</f>
        <v>0</v>
      </c>
      <c r="F49" s="123" t="str">
        <f>IF(入力シート!C155="","",ROUND(入力シート!C155,0))</f>
        <v/>
      </c>
    </row>
    <row r="50" spans="1:6" ht="15" customHeight="1">
      <c r="A50" s="6">
        <v>88</v>
      </c>
      <c r="B50" s="7" t="s">
        <v>347</v>
      </c>
      <c r="C50" s="11" t="s">
        <v>482</v>
      </c>
      <c r="D50" s="11"/>
      <c r="E50" s="47">
        <f>ROUND(入力シート!B156,0)</f>
        <v>0</v>
      </c>
      <c r="F50" s="47" t="str">
        <f>IF(入力シート!C156="","",ROUND(入力シート!C156,0))</f>
        <v/>
      </c>
    </row>
    <row r="51" spans="1:6" ht="15" customHeight="1">
      <c r="A51" s="6">
        <v>89</v>
      </c>
      <c r="B51" s="7" t="s">
        <v>347</v>
      </c>
      <c r="C51" s="11" t="s">
        <v>483</v>
      </c>
      <c r="D51" s="11"/>
      <c r="E51" s="47">
        <f>ROUND(入力シート!B157,0)</f>
        <v>0</v>
      </c>
      <c r="F51" s="47" t="str">
        <f>IF(入力シート!C157="","",ROUND(入力シート!C157,0))</f>
        <v/>
      </c>
    </row>
    <row r="52" spans="1:6" ht="15" customHeight="1">
      <c r="A52" s="6">
        <v>90</v>
      </c>
      <c r="B52" s="7" t="s">
        <v>347</v>
      </c>
      <c r="C52" s="11" t="s">
        <v>484</v>
      </c>
      <c r="D52" s="11"/>
      <c r="E52" s="47">
        <f>ROUND(入力シート!B158,0)</f>
        <v>0</v>
      </c>
      <c r="F52" s="47" t="str">
        <f>IF(入力シート!C158="","",ROUND(入力シート!C158,0))</f>
        <v/>
      </c>
    </row>
    <row r="53" spans="1:6" ht="15" customHeight="1">
      <c r="A53" s="9">
        <v>91</v>
      </c>
      <c r="B53" s="11" t="s">
        <v>347</v>
      </c>
      <c r="C53" s="11" t="s">
        <v>485</v>
      </c>
      <c r="D53" s="11"/>
      <c r="E53" s="47">
        <f>ROUND(入力シート!B159,0)</f>
        <v>0</v>
      </c>
      <c r="F53" s="47" t="str">
        <f>IF(入力シート!C159="","",ROUND(入力シート!C159,0))</f>
        <v/>
      </c>
    </row>
    <row r="54" spans="1:6" s="4" customFormat="1" ht="15" customHeight="1">
      <c r="A54" s="555" t="s">
        <v>486</v>
      </c>
      <c r="B54" s="555"/>
      <c r="C54" s="555"/>
      <c r="D54" s="555"/>
      <c r="E54" s="555"/>
      <c r="F54" s="555"/>
    </row>
    <row r="55" spans="1:6" s="29" customFormat="1" ht="42.6" customHeight="1">
      <c r="A55" s="399">
        <v>1</v>
      </c>
      <c r="B55" s="400" t="s">
        <v>347</v>
      </c>
      <c r="C55" s="557"/>
      <c r="D55" s="557"/>
      <c r="E55" s="557"/>
      <c r="F55" s="557"/>
    </row>
    <row r="56" spans="1:6" s="29" customFormat="1" ht="40.5" customHeight="1">
      <c r="A56" s="399">
        <v>2</v>
      </c>
      <c r="B56" s="400" t="s">
        <v>347</v>
      </c>
      <c r="C56" s="557"/>
      <c r="D56" s="557"/>
      <c r="E56" s="557"/>
      <c r="F56" s="557"/>
    </row>
    <row r="57" spans="1:6" s="29" customFormat="1" ht="42" customHeight="1">
      <c r="A57" s="399">
        <v>3</v>
      </c>
      <c r="B57" s="400" t="s">
        <v>347</v>
      </c>
      <c r="C57" s="557"/>
      <c r="D57" s="557"/>
      <c r="E57" s="557"/>
      <c r="F57" s="557"/>
    </row>
    <row r="58" spans="1:6" s="29" customFormat="1" ht="42" customHeight="1">
      <c r="A58" s="399">
        <v>4</v>
      </c>
      <c r="B58" s="400" t="s">
        <v>347</v>
      </c>
      <c r="C58" s="557"/>
      <c r="D58" s="557"/>
      <c r="E58" s="557"/>
      <c r="F58" s="557"/>
    </row>
    <row r="59" spans="1:6" s="29" customFormat="1" ht="44.45" customHeight="1">
      <c r="A59" s="399">
        <v>5</v>
      </c>
      <c r="B59" s="400" t="s">
        <v>347</v>
      </c>
      <c r="C59" s="557"/>
      <c r="D59" s="557"/>
      <c r="E59" s="557"/>
      <c r="F59" s="557"/>
    </row>
    <row r="60" spans="1:6" s="4" customFormat="1" ht="18" customHeight="1">
      <c r="A60" s="555" t="s">
        <v>487</v>
      </c>
      <c r="B60" s="555"/>
      <c r="C60" s="555"/>
      <c r="D60" s="555"/>
      <c r="E60" s="555"/>
      <c r="F60" s="555"/>
    </row>
    <row r="61" spans="1:6" s="4" customFormat="1" ht="16.5" customHeight="1">
      <c r="A61" s="401">
        <v>1</v>
      </c>
      <c r="B61" s="402" t="s">
        <v>347</v>
      </c>
      <c r="C61" s="556" t="s">
        <v>439</v>
      </c>
      <c r="D61" s="556"/>
      <c r="E61" s="556"/>
      <c r="F61" s="556"/>
    </row>
    <row r="62" spans="1:6" s="4" customFormat="1" ht="30" customHeight="1">
      <c r="A62" s="401">
        <v>2</v>
      </c>
      <c r="B62" s="401" t="s">
        <v>347</v>
      </c>
      <c r="C62" s="556" t="s">
        <v>488</v>
      </c>
      <c r="D62" s="556"/>
      <c r="E62" s="556"/>
      <c r="F62" s="556"/>
    </row>
    <row r="63" spans="1:6" s="4" customFormat="1" ht="30" customHeight="1">
      <c r="A63" s="401">
        <v>3</v>
      </c>
      <c r="B63" s="401" t="s">
        <v>347</v>
      </c>
      <c r="C63" s="556" t="s">
        <v>489</v>
      </c>
      <c r="D63" s="556"/>
      <c r="E63" s="556"/>
      <c r="F63" s="556"/>
    </row>
  </sheetData>
  <sheetProtection algorithmName="SHA-512" hashValue="z1lqburZ7AbjOFdfNaePs48lFQ9Myxoi/Zs1f63cHECpdc/G46E8VckFV1+Wc8HtvICNdKbJfZZjiP3AVmCz0w==" saltValue="38lw2DW4mobrTM1FW7RrwQ==" spinCount="100000" sheet="1"/>
  <mergeCells count="22">
    <mergeCell ref="C48:D48"/>
    <mergeCell ref="A2:F2"/>
    <mergeCell ref="A3:C3"/>
    <mergeCell ref="A4:C4"/>
    <mergeCell ref="A5:F5"/>
    <mergeCell ref="A6:F6"/>
    <mergeCell ref="C8:D8"/>
    <mergeCell ref="C9:D9"/>
    <mergeCell ref="C13:D13"/>
    <mergeCell ref="C28:D28"/>
    <mergeCell ref="C45:D45"/>
    <mergeCell ref="C46:D46"/>
    <mergeCell ref="A60:F60"/>
    <mergeCell ref="C61:F61"/>
    <mergeCell ref="C62:F62"/>
    <mergeCell ref="C63:F63"/>
    <mergeCell ref="A54:F54"/>
    <mergeCell ref="C55:F55"/>
    <mergeCell ref="C56:F56"/>
    <mergeCell ref="C57:F57"/>
    <mergeCell ref="C58:F58"/>
    <mergeCell ref="C59:F59"/>
  </mergeCells>
  <phoneticPr fontId="5"/>
  <dataValidations count="1">
    <dataValidation allowBlank="1" showInputMessage="1" showErrorMessage="1" error="-999,999,999,999から_x000a_999,999,999,999の間で入力してください。_x000a_" sqref="E9:F53" xr:uid="{AA0F67A8-FA6B-4288-ABFB-DF3EBDE9D76F}"/>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CFFB-2FD2-44EF-8D94-0F6D1DA8144E}">
  <sheetPr>
    <tabColor rgb="FF002060"/>
    <pageSetUpPr fitToPage="1"/>
  </sheetPr>
  <dimension ref="A1:H31"/>
  <sheetViews>
    <sheetView workbookViewId="0">
      <selection activeCell="F4" sqref="F4:G4"/>
    </sheetView>
  </sheetViews>
  <sheetFormatPr defaultColWidth="8.25" defaultRowHeight="18.75"/>
  <cols>
    <col min="1" max="1" width="3.75" style="46" customWidth="1"/>
    <col min="2" max="3" width="1.5" style="46" customWidth="1"/>
    <col min="4" max="4" width="3.75" style="46" customWidth="1"/>
    <col min="5" max="6" width="1.625" style="46" customWidth="1"/>
    <col min="7" max="7" width="35.875" style="46" customWidth="1"/>
    <col min="8" max="8" width="17" style="46" customWidth="1"/>
    <col min="9" max="16384" width="8.25" style="46"/>
  </cols>
  <sheetData>
    <row r="1" spans="1:8" ht="15" customHeight="1">
      <c r="A1" s="490" t="s">
        <v>490</v>
      </c>
      <c r="B1" s="490"/>
      <c r="C1" s="490"/>
      <c r="D1" s="490"/>
      <c r="E1" s="490"/>
      <c r="F1" s="490"/>
      <c r="G1" s="490"/>
      <c r="H1" s="490"/>
    </row>
    <row r="2" spans="1:8" ht="15" customHeight="1">
      <c r="A2" s="482" t="s">
        <v>491</v>
      </c>
      <c r="B2" s="482"/>
      <c r="C2" s="482"/>
      <c r="D2" s="482"/>
      <c r="E2" s="482"/>
      <c r="F2" s="482"/>
      <c r="G2" s="482"/>
      <c r="H2" s="482"/>
    </row>
    <row r="3" spans="1:8" ht="15" customHeight="1">
      <c r="A3" s="476" t="s">
        <v>336</v>
      </c>
      <c r="B3" s="477"/>
      <c r="C3" s="477"/>
      <c r="D3" s="477"/>
      <c r="E3" s="478"/>
      <c r="F3" s="491">
        <f>名称一覧!F10</f>
        <v>0</v>
      </c>
      <c r="G3" s="492"/>
      <c r="H3" s="344"/>
    </row>
    <row r="4" spans="1:8" ht="15" customHeight="1">
      <c r="A4" s="476" t="s">
        <v>337</v>
      </c>
      <c r="B4" s="477"/>
      <c r="C4" s="477"/>
      <c r="D4" s="477"/>
      <c r="E4" s="478"/>
      <c r="F4" s="491" t="s">
        <v>541</v>
      </c>
      <c r="G4" s="492"/>
      <c r="H4" s="344"/>
    </row>
    <row r="5" spans="1:8" ht="15" customHeight="1">
      <c r="A5" s="483" t="s">
        <v>339</v>
      </c>
      <c r="B5" s="483"/>
      <c r="C5" s="483"/>
      <c r="D5" s="483"/>
      <c r="E5" s="483"/>
      <c r="F5" s="483"/>
      <c r="G5" s="483"/>
      <c r="H5" s="483"/>
    </row>
    <row r="6" spans="1:8" ht="15" customHeight="1">
      <c r="A6" s="485" t="s">
        <v>492</v>
      </c>
      <c r="B6" s="486"/>
      <c r="C6" s="486"/>
      <c r="D6" s="486"/>
      <c r="E6" s="486"/>
      <c r="F6" s="486"/>
      <c r="G6" s="486"/>
      <c r="H6" s="494"/>
    </row>
    <row r="7" spans="1:8" ht="15" customHeight="1">
      <c r="A7" s="462" t="s">
        <v>493</v>
      </c>
      <c r="B7" s="473"/>
      <c r="C7" s="463"/>
      <c r="D7" s="205">
        <v>92</v>
      </c>
      <c r="E7" s="206" t="s">
        <v>347</v>
      </c>
      <c r="F7" s="477" t="s">
        <v>494</v>
      </c>
      <c r="G7" s="477"/>
      <c r="H7" s="207">
        <f>ROUND(入力シート!B161,0)</f>
        <v>0</v>
      </c>
    </row>
    <row r="8" spans="1:8" ht="15" customHeight="1">
      <c r="A8" s="464"/>
      <c r="B8" s="495"/>
      <c r="C8" s="465"/>
      <c r="D8" s="208">
        <v>93</v>
      </c>
      <c r="E8" s="209" t="s">
        <v>347</v>
      </c>
      <c r="F8" s="477" t="s">
        <v>495</v>
      </c>
      <c r="G8" s="477"/>
      <c r="H8" s="207">
        <f>ROUND(入力シート!B162,0)</f>
        <v>0</v>
      </c>
    </row>
    <row r="9" spans="1:8" ht="15" customHeight="1">
      <c r="A9" s="467"/>
      <c r="B9" s="468"/>
      <c r="C9" s="496"/>
      <c r="D9" s="208">
        <v>94</v>
      </c>
      <c r="E9" s="209" t="s">
        <v>347</v>
      </c>
      <c r="F9" s="477" t="s">
        <v>496</v>
      </c>
      <c r="G9" s="477"/>
      <c r="H9" s="207">
        <f>ROUND(入力シート!B163,0)</f>
        <v>0</v>
      </c>
    </row>
    <row r="10" spans="1:8" ht="15" customHeight="1">
      <c r="A10" s="208">
        <v>95</v>
      </c>
      <c r="B10" s="209" t="s">
        <v>347</v>
      </c>
      <c r="C10" s="477" t="s">
        <v>497</v>
      </c>
      <c r="D10" s="477"/>
      <c r="E10" s="477"/>
      <c r="F10" s="477"/>
      <c r="G10" s="477"/>
      <c r="H10" s="207">
        <f>ROUND(入力シート!B164,0)</f>
        <v>0</v>
      </c>
    </row>
    <row r="11" spans="1:8" ht="15" customHeight="1">
      <c r="A11" s="210">
        <v>96</v>
      </c>
      <c r="B11" s="211" t="s">
        <v>347</v>
      </c>
      <c r="C11" s="477" t="s">
        <v>498</v>
      </c>
      <c r="D11" s="477"/>
      <c r="E11" s="477"/>
      <c r="F11" s="477"/>
      <c r="G11" s="477"/>
      <c r="H11" s="207">
        <f>ROUND(入力シート!B165,0)</f>
        <v>0</v>
      </c>
    </row>
    <row r="12" spans="1:8" ht="15" customHeight="1">
      <c r="A12" s="208">
        <v>97</v>
      </c>
      <c r="B12" s="209" t="s">
        <v>347</v>
      </c>
      <c r="C12" s="477" t="s">
        <v>499</v>
      </c>
      <c r="D12" s="477"/>
      <c r="E12" s="477"/>
      <c r="F12" s="477"/>
      <c r="G12" s="477"/>
      <c r="H12" s="207">
        <f>ROUND(入力シート!B166,0)</f>
        <v>0</v>
      </c>
    </row>
    <row r="13" spans="1:8" ht="15" customHeight="1">
      <c r="A13" s="212">
        <v>98</v>
      </c>
      <c r="B13" s="213" t="s">
        <v>347</v>
      </c>
      <c r="C13" s="477" t="s">
        <v>500</v>
      </c>
      <c r="D13" s="477"/>
      <c r="E13" s="477"/>
      <c r="F13" s="477"/>
      <c r="G13" s="477"/>
      <c r="H13" s="207">
        <f>ROUND(入力シート!B167,0)</f>
        <v>0</v>
      </c>
    </row>
    <row r="14" spans="1:8" ht="15" customHeight="1">
      <c r="A14" s="206" t="s">
        <v>501</v>
      </c>
      <c r="B14" s="206"/>
      <c r="C14" s="206"/>
      <c r="D14" s="206"/>
      <c r="E14" s="206"/>
      <c r="F14" s="206"/>
      <c r="G14" s="206"/>
      <c r="H14" s="211"/>
    </row>
    <row r="15" spans="1:8" ht="15" customHeight="1">
      <c r="A15" s="342"/>
      <c r="B15" s="342"/>
      <c r="C15" s="342"/>
      <c r="D15" s="342"/>
      <c r="E15" s="342"/>
      <c r="F15" s="214"/>
      <c r="G15" s="214"/>
      <c r="H15" s="214"/>
    </row>
    <row r="16" spans="1:8" ht="15" customHeight="1">
      <c r="A16" s="346" t="s">
        <v>502</v>
      </c>
      <c r="B16" s="346"/>
      <c r="C16" s="346"/>
      <c r="D16" s="346"/>
      <c r="E16" s="346"/>
      <c r="F16" s="215"/>
      <c r="G16" s="215"/>
      <c r="H16" s="215"/>
    </row>
    <row r="17" spans="1:8" ht="15" customHeight="1">
      <c r="A17" s="254" t="s">
        <v>503</v>
      </c>
      <c r="B17" s="254"/>
      <c r="C17" s="254"/>
      <c r="D17" s="254"/>
      <c r="E17" s="254"/>
      <c r="F17" s="211"/>
      <c r="G17" s="211"/>
      <c r="H17" s="211"/>
    </row>
    <row r="18" spans="1:8" ht="15" customHeight="1">
      <c r="A18" s="476" t="s">
        <v>336</v>
      </c>
      <c r="B18" s="477"/>
      <c r="C18" s="477"/>
      <c r="D18" s="477"/>
      <c r="E18" s="478"/>
      <c r="F18" s="491">
        <f>F3</f>
        <v>0</v>
      </c>
      <c r="G18" s="492"/>
      <c r="H18" s="230"/>
    </row>
    <row r="19" spans="1:8" ht="15" customHeight="1">
      <c r="A19" s="476" t="s">
        <v>337</v>
      </c>
      <c r="B19" s="477"/>
      <c r="C19" s="477"/>
      <c r="D19" s="477"/>
      <c r="E19" s="478"/>
      <c r="F19" s="491" t="str">
        <f>F4</f>
        <v>連結合計</v>
      </c>
      <c r="G19" s="492"/>
      <c r="H19" s="230"/>
    </row>
    <row r="20" spans="1:8" ht="15" customHeight="1">
      <c r="A20" s="213"/>
      <c r="B20" s="213"/>
      <c r="C20" s="213"/>
      <c r="D20" s="213"/>
      <c r="E20" s="213"/>
      <c r="F20" s="211"/>
      <c r="G20" s="211"/>
      <c r="H20" s="345" t="s">
        <v>504</v>
      </c>
    </row>
    <row r="21" spans="1:8" ht="15" customHeight="1">
      <c r="A21" s="217" t="s">
        <v>492</v>
      </c>
      <c r="B21" s="218"/>
      <c r="C21" s="218"/>
      <c r="D21" s="218"/>
      <c r="E21" s="218"/>
      <c r="F21" s="218"/>
      <c r="G21" s="218"/>
      <c r="H21" s="219"/>
    </row>
    <row r="22" spans="1:8" ht="15" customHeight="1">
      <c r="A22" s="485"/>
      <c r="B22" s="486"/>
      <c r="C22" s="486"/>
      <c r="D22" s="209">
        <v>99</v>
      </c>
      <c r="E22" s="209" t="s">
        <v>347</v>
      </c>
      <c r="F22" s="477" t="s">
        <v>505</v>
      </c>
      <c r="G22" s="477"/>
      <c r="H22" s="207">
        <f>ROUND(入力シート!B176,0)</f>
        <v>0</v>
      </c>
    </row>
    <row r="23" spans="1:8" ht="15" customHeight="1">
      <c r="A23" s="469" t="s">
        <v>506</v>
      </c>
      <c r="B23" s="462" t="s">
        <v>507</v>
      </c>
      <c r="C23" s="473"/>
      <c r="D23" s="205">
        <v>100</v>
      </c>
      <c r="E23" s="206" t="s">
        <v>347</v>
      </c>
      <c r="F23" s="209" t="s">
        <v>508</v>
      </c>
      <c r="G23" s="209"/>
      <c r="H23" s="207">
        <f>ROUND(入力シート!B177,0)</f>
        <v>0</v>
      </c>
    </row>
    <row r="24" spans="1:8" ht="15" customHeight="1">
      <c r="A24" s="470"/>
      <c r="B24" s="464"/>
      <c r="C24" s="495"/>
      <c r="D24" s="208">
        <v>101</v>
      </c>
      <c r="E24" s="209" t="s">
        <v>347</v>
      </c>
      <c r="F24" s="209" t="s">
        <v>509</v>
      </c>
      <c r="G24" s="209"/>
      <c r="H24" s="207">
        <f>ROUND(入力シート!B178,0)</f>
        <v>0</v>
      </c>
    </row>
    <row r="25" spans="1:8" ht="15" customHeight="1">
      <c r="A25" s="470"/>
      <c r="B25" s="464"/>
      <c r="C25" s="495"/>
      <c r="D25" s="208">
        <v>102</v>
      </c>
      <c r="E25" s="209" t="s">
        <v>347</v>
      </c>
      <c r="F25" s="209" t="s">
        <v>510</v>
      </c>
      <c r="G25" s="209"/>
      <c r="H25" s="207">
        <f>ROUND(入力シート!B179,0)</f>
        <v>0</v>
      </c>
    </row>
    <row r="26" spans="1:8" ht="15" customHeight="1">
      <c r="A26" s="470"/>
      <c r="B26" s="467"/>
      <c r="C26" s="468"/>
      <c r="D26" s="209">
        <v>103</v>
      </c>
      <c r="E26" s="209" t="s">
        <v>347</v>
      </c>
      <c r="F26" s="209" t="s">
        <v>511</v>
      </c>
      <c r="G26" s="209"/>
      <c r="H26" s="207">
        <f>ROUND(入力シート!B180,0)</f>
        <v>0</v>
      </c>
    </row>
    <row r="27" spans="1:8" ht="15" customHeight="1">
      <c r="A27" s="470"/>
      <c r="B27" s="462" t="s">
        <v>512</v>
      </c>
      <c r="C27" s="473"/>
      <c r="D27" s="205">
        <v>104</v>
      </c>
      <c r="E27" s="206" t="s">
        <v>347</v>
      </c>
      <c r="F27" s="209" t="s">
        <v>508</v>
      </c>
      <c r="G27" s="209"/>
      <c r="H27" s="207">
        <f>ROUND(入力シート!B181,0)</f>
        <v>0</v>
      </c>
    </row>
    <row r="28" spans="1:8" ht="15" customHeight="1">
      <c r="A28" s="470"/>
      <c r="B28" s="464"/>
      <c r="C28" s="495"/>
      <c r="D28" s="208">
        <v>105</v>
      </c>
      <c r="E28" s="209" t="s">
        <v>347</v>
      </c>
      <c r="F28" s="209" t="s">
        <v>509</v>
      </c>
      <c r="G28" s="209"/>
      <c r="H28" s="207">
        <f>ROUND(入力シート!B182,0)</f>
        <v>0</v>
      </c>
    </row>
    <row r="29" spans="1:8" ht="15" customHeight="1">
      <c r="A29" s="470"/>
      <c r="B29" s="464"/>
      <c r="C29" s="495"/>
      <c r="D29" s="208">
        <v>106</v>
      </c>
      <c r="E29" s="209" t="s">
        <v>347</v>
      </c>
      <c r="F29" s="209" t="s">
        <v>510</v>
      </c>
      <c r="G29" s="209"/>
      <c r="H29" s="207">
        <f>ROUND(入力シート!B183,0)</f>
        <v>0</v>
      </c>
    </row>
    <row r="30" spans="1:8" ht="15" customHeight="1">
      <c r="A30" s="484"/>
      <c r="B30" s="467"/>
      <c r="C30" s="468"/>
      <c r="D30" s="209">
        <v>107</v>
      </c>
      <c r="E30" s="209" t="s">
        <v>347</v>
      </c>
      <c r="F30" s="209" t="s">
        <v>511</v>
      </c>
      <c r="G30" s="209"/>
      <c r="H30" s="207">
        <f>ROUND(入力シート!B184,0)</f>
        <v>0</v>
      </c>
    </row>
    <row r="31" spans="1:8" ht="15" customHeight="1">
      <c r="A31" s="489" t="s">
        <v>501</v>
      </c>
      <c r="B31" s="489"/>
      <c r="C31" s="489"/>
      <c r="D31" s="489"/>
      <c r="E31" s="489"/>
      <c r="F31" s="489"/>
      <c r="G31" s="489"/>
      <c r="H31" s="489"/>
    </row>
  </sheetData>
  <sheetProtection algorithmName="SHA-512" hashValue="rE8i9RTaeVefZs47zXY2CFT79461jBKXph3Uhw0z7MY80raonoJEXFpSN1d4yxvjdVCxkaWMVRpa8qytPygqRQ==" saltValue="Rr+9G7NmfTddcnQAWlaNHQ==" spinCount="100000" sheet="1" objects="1" scenarios="1"/>
  <mergeCells count="26">
    <mergeCell ref="A1:H1"/>
    <mergeCell ref="A2:H2"/>
    <mergeCell ref="A3:E3"/>
    <mergeCell ref="F3:G3"/>
    <mergeCell ref="A4:E4"/>
    <mergeCell ref="F4:G4"/>
    <mergeCell ref="A5:H5"/>
    <mergeCell ref="A6:H6"/>
    <mergeCell ref="A7:C9"/>
    <mergeCell ref="F7:G7"/>
    <mergeCell ref="F8:G8"/>
    <mergeCell ref="F9:G9"/>
    <mergeCell ref="C10:G10"/>
    <mergeCell ref="C11:G11"/>
    <mergeCell ref="C12:G12"/>
    <mergeCell ref="C13:G13"/>
    <mergeCell ref="A18:E18"/>
    <mergeCell ref="F18:G18"/>
    <mergeCell ref="A31:H31"/>
    <mergeCell ref="A19:E19"/>
    <mergeCell ref="F19:G19"/>
    <mergeCell ref="A22:C22"/>
    <mergeCell ref="F22:G22"/>
    <mergeCell ref="A23:A30"/>
    <mergeCell ref="B23:C26"/>
    <mergeCell ref="B27:C30"/>
  </mergeCells>
  <phoneticPr fontId="5"/>
  <dataValidations count="1">
    <dataValidation allowBlank="1" showInputMessage="1" showErrorMessage="1" error="-999,999,999,999から_x000a_999,999,999,999の間で入力してください。_x000a_" sqref="H7:H20 H22:H30" xr:uid="{BE158B88-CBAF-45E9-B343-5044A2844934}"/>
  </dataValidations>
  <printOptions horizontalCentered="1"/>
  <pageMargins left="0.31496062992125984" right="0.31496062992125984" top="0.35433070866141736" bottom="0.35433070866141736" header="0" footer="0"/>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6434-01E1-4288-A2FE-D43D4F615F27}">
  <sheetPr>
    <tabColor theme="9" tint="-0.249977111117893"/>
  </sheetPr>
  <dimension ref="A1:J129"/>
  <sheetViews>
    <sheetView view="pageBreakPreview" zoomScaleNormal="100" zoomScaleSheetLayoutView="100" workbookViewId="0">
      <selection activeCell="D3" sqref="D3:E3"/>
    </sheetView>
  </sheetViews>
  <sheetFormatPr defaultColWidth="8.25" defaultRowHeight="18.75"/>
  <cols>
    <col min="1" max="2" width="3.875" style="248" customWidth="1"/>
    <col min="3" max="3" width="3.75" style="248" customWidth="1"/>
    <col min="4" max="4" width="1.75" style="248" customWidth="1"/>
    <col min="5" max="5" width="47.25" style="248" customWidth="1"/>
    <col min="6" max="7" width="17.875" style="248" customWidth="1"/>
    <col min="8" max="8" width="12" style="248" customWidth="1"/>
    <col min="9" max="9" width="12" style="249" customWidth="1"/>
    <col min="10" max="16384" width="8.25" style="248"/>
  </cols>
  <sheetData>
    <row r="1" spans="1:9" ht="15" customHeight="1">
      <c r="A1" s="472" t="s">
        <v>334</v>
      </c>
      <c r="B1" s="472"/>
      <c r="C1" s="472"/>
      <c r="D1" s="472"/>
      <c r="E1" s="472"/>
      <c r="F1" s="346"/>
      <c r="G1" s="346"/>
      <c r="H1" s="250"/>
      <c r="I1" s="251"/>
    </row>
    <row r="2" spans="1:9" ht="15" customHeight="1">
      <c r="A2" s="482" t="s">
        <v>335</v>
      </c>
      <c r="B2" s="482"/>
      <c r="C2" s="482"/>
      <c r="D2" s="482"/>
      <c r="E2" s="482"/>
      <c r="F2" s="482"/>
      <c r="G2" s="482"/>
      <c r="H2" s="250"/>
      <c r="I2" s="251"/>
    </row>
    <row r="3" spans="1:9" ht="15" customHeight="1">
      <c r="A3" s="476" t="s">
        <v>336</v>
      </c>
      <c r="B3" s="477"/>
      <c r="C3" s="478"/>
      <c r="D3" s="565"/>
      <c r="E3" s="566"/>
      <c r="F3" s="388">
        <f>MATCH(D3,入力シート!D1:DS1,0)</f>
        <v>1</v>
      </c>
      <c r="G3" s="254"/>
      <c r="H3" s="38" t="str">
        <f>IF(D3=0,"名称が空欄です","")</f>
        <v>名称が空欄です</v>
      </c>
      <c r="I3" s="251"/>
    </row>
    <row r="4" spans="1:9" ht="15" customHeight="1">
      <c r="A4" s="476" t="s">
        <v>337</v>
      </c>
      <c r="B4" s="477"/>
      <c r="C4" s="478"/>
      <c r="D4" s="479" t="s">
        <v>52</v>
      </c>
      <c r="E4" s="479"/>
      <c r="F4" s="254"/>
      <c r="G4" s="254"/>
      <c r="H4" s="250"/>
      <c r="I4" s="251"/>
    </row>
    <row r="5" spans="1:9" ht="15" customHeight="1">
      <c r="A5" s="483" t="s">
        <v>339</v>
      </c>
      <c r="B5" s="483"/>
      <c r="C5" s="483"/>
      <c r="D5" s="483"/>
      <c r="E5" s="483"/>
      <c r="F5" s="483"/>
      <c r="G5" s="483"/>
      <c r="H5" s="250"/>
      <c r="I5" s="251"/>
    </row>
    <row r="6" spans="1:9" ht="15" customHeight="1">
      <c r="A6" s="485" t="s">
        <v>340</v>
      </c>
      <c r="B6" s="486"/>
      <c r="C6" s="486"/>
      <c r="D6" s="486"/>
      <c r="E6" s="486"/>
      <c r="F6" s="486"/>
      <c r="G6" s="487"/>
      <c r="H6" s="250"/>
      <c r="I6" s="251"/>
    </row>
    <row r="7" spans="1:9" ht="15" customHeight="1">
      <c r="A7" s="205" t="s">
        <v>341</v>
      </c>
      <c r="B7" s="206"/>
      <c r="C7" s="206"/>
      <c r="D7" s="206"/>
      <c r="E7" s="252" cm="1">
        <f t="array" ref="E7">INDEX(名称一覧!Y10:Y69,($F$3+1)/2,1)</f>
        <v>0</v>
      </c>
      <c r="F7" s="222" t="s">
        <v>342</v>
      </c>
      <c r="G7" s="223" cm="1">
        <f t="array" ref="G7">INDEX(名称一覧!Z10:Z69,($F$3+1)/2,1)</f>
        <v>0</v>
      </c>
      <c r="H7" s="250"/>
      <c r="I7" s="251"/>
    </row>
    <row r="8" spans="1:9" ht="15" customHeight="1">
      <c r="A8" s="480"/>
      <c r="B8" s="475"/>
      <c r="C8" s="475"/>
      <c r="D8" s="475"/>
      <c r="E8" s="481"/>
      <c r="F8" s="224" t="s">
        <v>343</v>
      </c>
      <c r="G8" s="225" t="s">
        <v>344</v>
      </c>
      <c r="H8" s="237" t="s">
        <v>345</v>
      </c>
      <c r="I8" s="237" t="s">
        <v>345</v>
      </c>
    </row>
    <row r="9" spans="1:9" ht="15" customHeight="1">
      <c r="A9" s="462" t="s">
        <v>346</v>
      </c>
      <c r="B9" s="463"/>
      <c r="C9" s="209">
        <v>1</v>
      </c>
      <c r="D9" s="213" t="s">
        <v>347</v>
      </c>
      <c r="E9" s="209" t="s">
        <v>348</v>
      </c>
      <c r="F9" s="238">
        <f>ROUND(H9,0)</f>
        <v>0</v>
      </c>
      <c r="G9" s="227" t="str">
        <f>IF(I9="","",ROUND(I9,0))</f>
        <v/>
      </c>
      <c r="H9" s="239" cm="1">
        <f t="array" ref="H9">INDEX(入力シート!D7:DS7,0,$F$3)</f>
        <v>0</v>
      </c>
      <c r="I9" s="240" t="str" cm="1">
        <f t="array" ref="I9">INDEX(入力シート!D7:DS7,0,$F$3+1)&amp;""</f>
        <v/>
      </c>
    </row>
    <row r="10" spans="1:9" ht="15" customHeight="1">
      <c r="A10" s="464"/>
      <c r="B10" s="465"/>
      <c r="C10" s="206">
        <v>2</v>
      </c>
      <c r="D10" s="206" t="s">
        <v>347</v>
      </c>
      <c r="E10" s="206" t="s">
        <v>349</v>
      </c>
      <c r="F10" s="238">
        <f t="shared" ref="F10:F56" si="0">ROUND(H10,0)</f>
        <v>0</v>
      </c>
      <c r="G10" s="227" t="str">
        <f t="shared" ref="G10:G56" si="1">IF(I10="","",ROUND(I10,0))</f>
        <v/>
      </c>
      <c r="H10" s="239" cm="1">
        <f t="array" ref="H10">INDEX(入力シート!D8:DS8,0,$F$3)</f>
        <v>0</v>
      </c>
      <c r="I10" s="240" t="str" cm="1">
        <f t="array" ref="I10">INDEX(入力シート!D8:DS8,0,$F$3+1)&amp;""</f>
        <v/>
      </c>
    </row>
    <row r="11" spans="1:9" ht="15" customHeight="1">
      <c r="A11" s="464"/>
      <c r="B11" s="465"/>
      <c r="C11" s="211"/>
      <c r="D11" s="211" t="s">
        <v>350</v>
      </c>
      <c r="E11" s="211"/>
      <c r="F11" s="241">
        <f t="shared" si="0"/>
        <v>0</v>
      </c>
      <c r="G11" s="228" t="str">
        <f t="shared" si="1"/>
        <v/>
      </c>
      <c r="H11" s="239" cm="1">
        <f t="array" ref="H11">INDEX(入力シート!D9:DS9,0,$F$3)</f>
        <v>0</v>
      </c>
      <c r="I11" s="240" t="str" cm="1">
        <f t="array" ref="I11">INDEX(入力シート!D9:DS9,0,$F$3+1)&amp;""</f>
        <v/>
      </c>
    </row>
    <row r="12" spans="1:9" ht="15" customHeight="1">
      <c r="A12" s="464"/>
      <c r="B12" s="465"/>
      <c r="C12" s="206">
        <v>3</v>
      </c>
      <c r="D12" s="206" t="s">
        <v>347</v>
      </c>
      <c r="E12" s="206" t="s">
        <v>351</v>
      </c>
      <c r="F12" s="238">
        <f t="shared" si="0"/>
        <v>0</v>
      </c>
      <c r="G12" s="227" t="str">
        <f t="shared" si="1"/>
        <v/>
      </c>
      <c r="H12" s="239" cm="1">
        <f t="array" ref="H12">INDEX(入力シート!D10:DS10,0,$F$3)</f>
        <v>0</v>
      </c>
      <c r="I12" s="240" t="str" cm="1">
        <f t="array" ref="I12">INDEX(入力シート!D10:DS10,0,$F$3+1)&amp;""</f>
        <v/>
      </c>
    </row>
    <row r="13" spans="1:9" ht="15" customHeight="1">
      <c r="A13" s="464"/>
      <c r="B13" s="465"/>
      <c r="C13" s="213"/>
      <c r="D13" s="213" t="s">
        <v>350</v>
      </c>
      <c r="E13" s="213"/>
      <c r="F13" s="241">
        <f t="shared" si="0"/>
        <v>0</v>
      </c>
      <c r="G13" s="228" t="str">
        <f t="shared" si="1"/>
        <v/>
      </c>
      <c r="H13" s="239" cm="1">
        <f t="array" ref="H13">INDEX(入力シート!D11:DS11,0,$F$3)</f>
        <v>0</v>
      </c>
      <c r="I13" s="240" t="str" cm="1">
        <f t="array" ref="I13">INDEX(入力シート!D11:DS11,0,$F$3+1)&amp;""</f>
        <v/>
      </c>
    </row>
    <row r="14" spans="1:9" ht="15" customHeight="1">
      <c r="A14" s="464"/>
      <c r="B14" s="465"/>
      <c r="C14" s="213">
        <v>4</v>
      </c>
      <c r="D14" s="213" t="s">
        <v>347</v>
      </c>
      <c r="E14" s="209" t="s">
        <v>352</v>
      </c>
      <c r="F14" s="238">
        <f t="shared" si="0"/>
        <v>0</v>
      </c>
      <c r="G14" s="227" t="str">
        <f t="shared" si="1"/>
        <v/>
      </c>
      <c r="H14" s="239" cm="1">
        <f t="array" ref="H14">INDEX(入力シート!D12:DS12,0,$F$3)</f>
        <v>0</v>
      </c>
      <c r="I14" s="240" t="str" cm="1">
        <f t="array" ref="I14">INDEX(入力シート!D12:DS12,0,$F$3+1)&amp;""</f>
        <v/>
      </c>
    </row>
    <row r="15" spans="1:9" ht="15" customHeight="1">
      <c r="A15" s="464"/>
      <c r="B15" s="465"/>
      <c r="C15" s="209">
        <v>5</v>
      </c>
      <c r="D15" s="209" t="s">
        <v>347</v>
      </c>
      <c r="E15" s="209" t="s">
        <v>353</v>
      </c>
      <c r="F15" s="238">
        <f t="shared" si="0"/>
        <v>0</v>
      </c>
      <c r="G15" s="227" t="str">
        <f t="shared" si="1"/>
        <v/>
      </c>
      <c r="H15" s="239" cm="1">
        <f t="array" ref="H15">INDEX(入力シート!D13:DS13,0,$F$3)</f>
        <v>0</v>
      </c>
      <c r="I15" s="240" t="str" cm="1">
        <f t="array" ref="I15">INDEX(入力シート!D13:DS13,0,$F$3+1)&amp;""</f>
        <v/>
      </c>
    </row>
    <row r="16" spans="1:9" ht="15" customHeight="1">
      <c r="A16" s="464"/>
      <c r="B16" s="465"/>
      <c r="C16" s="209">
        <v>6</v>
      </c>
      <c r="D16" s="209" t="s">
        <v>347</v>
      </c>
      <c r="E16" s="209" t="s">
        <v>354</v>
      </c>
      <c r="F16" s="238">
        <f t="shared" si="0"/>
        <v>0</v>
      </c>
      <c r="G16" s="227" t="str">
        <f t="shared" si="1"/>
        <v/>
      </c>
      <c r="H16" s="239" cm="1">
        <f t="array" ref="H16">INDEX(入力シート!D14:DS14,0,$F$3)</f>
        <v>0</v>
      </c>
      <c r="I16" s="240" t="str" cm="1">
        <f t="array" ref="I16">INDEX(入力シート!D14:DS14,0,$F$3+1)&amp;""</f>
        <v/>
      </c>
    </row>
    <row r="17" spans="1:9" ht="15" customHeight="1">
      <c r="A17" s="464"/>
      <c r="B17" s="465"/>
      <c r="C17" s="206">
        <v>7</v>
      </c>
      <c r="D17" s="206" t="s">
        <v>347</v>
      </c>
      <c r="E17" s="206" t="s">
        <v>355</v>
      </c>
      <c r="F17" s="238">
        <f t="shared" si="0"/>
        <v>0</v>
      </c>
      <c r="G17" s="227" t="str">
        <f t="shared" si="1"/>
        <v/>
      </c>
      <c r="H17" s="239" cm="1">
        <f t="array" ref="H17">INDEX(入力シート!D15:DS15,0,$F$3)</f>
        <v>0</v>
      </c>
      <c r="I17" s="240" t="str" cm="1">
        <f t="array" ref="I17">INDEX(入力シート!D15:DS15,0,$F$3+1)&amp;""</f>
        <v/>
      </c>
    </row>
    <row r="18" spans="1:9" ht="15" customHeight="1">
      <c r="A18" s="464"/>
      <c r="B18" s="465"/>
      <c r="C18" s="213"/>
      <c r="D18" s="213" t="s">
        <v>350</v>
      </c>
      <c r="E18" s="213"/>
      <c r="F18" s="241">
        <f t="shared" si="0"/>
        <v>0</v>
      </c>
      <c r="G18" s="228" t="str">
        <f t="shared" si="1"/>
        <v/>
      </c>
      <c r="H18" s="239" cm="1">
        <f t="array" ref="H18">INDEX(入力シート!D16:DS16,0,$F$3)</f>
        <v>0</v>
      </c>
      <c r="I18" s="240" t="str" cm="1">
        <f t="array" ref="I18">INDEX(入力シート!D16:DS16,0,$F$3+1)&amp;""</f>
        <v/>
      </c>
    </row>
    <row r="19" spans="1:9" ht="15" customHeight="1">
      <c r="A19" s="464"/>
      <c r="B19" s="465"/>
      <c r="C19" s="209">
        <v>8</v>
      </c>
      <c r="D19" s="209" t="s">
        <v>347</v>
      </c>
      <c r="E19" s="209" t="s">
        <v>356</v>
      </c>
      <c r="F19" s="238">
        <f t="shared" si="0"/>
        <v>0</v>
      </c>
      <c r="G19" s="227" t="str">
        <f t="shared" si="1"/>
        <v/>
      </c>
      <c r="H19" s="239" cm="1">
        <f t="array" ref="H19">INDEX(入力シート!D17:DS17,0,$F$3)</f>
        <v>0</v>
      </c>
      <c r="I19" s="240" t="str" cm="1">
        <f t="array" ref="I19">INDEX(入力シート!D17:DS17,0,$F$3+1)&amp;""</f>
        <v/>
      </c>
    </row>
    <row r="20" spans="1:9" ht="15" customHeight="1">
      <c r="A20" s="464"/>
      <c r="B20" s="465"/>
      <c r="C20" s="206">
        <v>9</v>
      </c>
      <c r="D20" s="206" t="s">
        <v>347</v>
      </c>
      <c r="E20" s="206" t="s">
        <v>357</v>
      </c>
      <c r="F20" s="238">
        <f t="shared" si="0"/>
        <v>0</v>
      </c>
      <c r="G20" s="227" t="str">
        <f t="shared" si="1"/>
        <v/>
      </c>
      <c r="H20" s="239" cm="1">
        <f t="array" ref="H20">INDEX(入力シート!D18:DS18,0,$F$3)</f>
        <v>0</v>
      </c>
      <c r="I20" s="240" t="str" cm="1">
        <f t="array" ref="I20">INDEX(入力シート!D18:DS18,0,$F$3+1)&amp;""</f>
        <v/>
      </c>
    </row>
    <row r="21" spans="1:9" ht="15" customHeight="1">
      <c r="A21" s="464"/>
      <c r="B21" s="465"/>
      <c r="C21" s="213"/>
      <c r="D21" s="213" t="s">
        <v>350</v>
      </c>
      <c r="E21" s="213"/>
      <c r="F21" s="241">
        <f t="shared" si="0"/>
        <v>0</v>
      </c>
      <c r="G21" s="262" t="str">
        <f t="shared" si="1"/>
        <v/>
      </c>
      <c r="H21" s="239" cm="1">
        <f t="array" ref="H21">INDEX(入力シート!D19:DS19,0,$F$3)</f>
        <v>0</v>
      </c>
      <c r="I21" s="240" t="str" cm="1">
        <f t="array" ref="I21">INDEX(入力シート!D19:DS19,0,$F$3+1)&amp;""</f>
        <v/>
      </c>
    </row>
    <row r="22" spans="1:9" ht="15" customHeight="1">
      <c r="A22" s="464"/>
      <c r="B22" s="465"/>
      <c r="C22" s="206">
        <v>10</v>
      </c>
      <c r="D22" s="206" t="s">
        <v>347</v>
      </c>
      <c r="E22" s="206" t="s">
        <v>358</v>
      </c>
      <c r="F22" s="238">
        <f t="shared" si="0"/>
        <v>0</v>
      </c>
      <c r="G22" s="227" t="str">
        <f t="shared" si="1"/>
        <v/>
      </c>
      <c r="H22" s="239" cm="1">
        <f t="array" ref="H22">INDEX(入力シート!D20:DS20,0,$F$3)</f>
        <v>0</v>
      </c>
      <c r="I22" s="240" t="str" cm="1">
        <f t="array" ref="I22">INDEX(入力シート!D20:DS20,0,$F$3+1)&amp;""</f>
        <v/>
      </c>
    </row>
    <row r="23" spans="1:9" ht="15" customHeight="1">
      <c r="A23" s="464"/>
      <c r="B23" s="465"/>
      <c r="C23" s="213"/>
      <c r="D23" s="213" t="s">
        <v>350</v>
      </c>
      <c r="E23" s="213"/>
      <c r="F23" s="241">
        <f t="shared" si="0"/>
        <v>0</v>
      </c>
      <c r="G23" s="228" t="str">
        <f t="shared" si="1"/>
        <v/>
      </c>
      <c r="H23" s="239" cm="1">
        <f t="array" ref="H23">INDEX(入力シート!D21:DS21,0,$F$3)</f>
        <v>0</v>
      </c>
      <c r="I23" s="240" t="str" cm="1">
        <f t="array" ref="I23">INDEX(入力シート!D21:DS21,0,$F$3+1)&amp;""</f>
        <v/>
      </c>
    </row>
    <row r="24" spans="1:9" ht="15" customHeight="1">
      <c r="A24" s="464"/>
      <c r="B24" s="465"/>
      <c r="C24" s="209">
        <v>11</v>
      </c>
      <c r="D24" s="209" t="s">
        <v>347</v>
      </c>
      <c r="E24" s="209" t="s">
        <v>359</v>
      </c>
      <c r="F24" s="238">
        <f t="shared" si="0"/>
        <v>0</v>
      </c>
      <c r="G24" s="227" t="str">
        <f t="shared" si="1"/>
        <v/>
      </c>
      <c r="H24" s="239" cm="1">
        <f t="array" ref="H24">INDEX(入力シート!D22:DS22,0,$F$3)</f>
        <v>0</v>
      </c>
      <c r="I24" s="240" t="str" cm="1">
        <f t="array" ref="I24">INDEX(入力シート!D22:DS22,0,$F$3+1)&amp;""</f>
        <v/>
      </c>
    </row>
    <row r="25" spans="1:9" ht="15" customHeight="1">
      <c r="A25" s="464"/>
      <c r="B25" s="465"/>
      <c r="C25" s="206">
        <v>12</v>
      </c>
      <c r="D25" s="206" t="s">
        <v>347</v>
      </c>
      <c r="E25" s="206" t="s">
        <v>360</v>
      </c>
      <c r="F25" s="238">
        <f t="shared" si="0"/>
        <v>0</v>
      </c>
      <c r="G25" s="227" t="str">
        <f t="shared" si="1"/>
        <v/>
      </c>
      <c r="H25" s="239" cm="1">
        <f t="array" ref="H25">INDEX(入力シート!D23:DS23,0,$F$3)</f>
        <v>0</v>
      </c>
      <c r="I25" s="240" t="str" cm="1">
        <f t="array" ref="I25">INDEX(入力シート!D23:DS23,0,$F$3+1)&amp;""</f>
        <v/>
      </c>
    </row>
    <row r="26" spans="1:9" ht="15" customHeight="1">
      <c r="A26" s="464"/>
      <c r="B26" s="465"/>
      <c r="C26" s="213"/>
      <c r="D26" s="213" t="s">
        <v>350</v>
      </c>
      <c r="E26" s="213"/>
      <c r="F26" s="241">
        <f t="shared" si="0"/>
        <v>0</v>
      </c>
      <c r="G26" s="228" t="str">
        <f t="shared" si="1"/>
        <v/>
      </c>
      <c r="H26" s="239" cm="1">
        <f t="array" ref="H26">INDEX(入力シート!D24:DS24,0,$F$3)</f>
        <v>0</v>
      </c>
      <c r="I26" s="240" t="str" cm="1">
        <f t="array" ref="I26">INDEX(入力シート!D24:DS24,0,$F$3+1)&amp;""</f>
        <v/>
      </c>
    </row>
    <row r="27" spans="1:9" ht="15" customHeight="1">
      <c r="A27" s="464"/>
      <c r="B27" s="465"/>
      <c r="C27" s="209">
        <v>13</v>
      </c>
      <c r="D27" s="209" t="s">
        <v>347</v>
      </c>
      <c r="E27" s="209" t="s">
        <v>361</v>
      </c>
      <c r="F27" s="238">
        <f t="shared" si="0"/>
        <v>0</v>
      </c>
      <c r="G27" s="227" t="str">
        <f t="shared" si="1"/>
        <v/>
      </c>
      <c r="H27" s="239" cm="1">
        <f t="array" ref="H27">INDEX(入力シート!D25:DS25,0,$F$3)</f>
        <v>0</v>
      </c>
      <c r="I27" s="240" t="str" cm="1">
        <f t="array" ref="I27">INDEX(入力シート!D25:DS25,0,$F$3+1)&amp;""</f>
        <v/>
      </c>
    </row>
    <row r="28" spans="1:9" ht="15" customHeight="1">
      <c r="A28" s="464"/>
      <c r="B28" s="466"/>
      <c r="C28" s="206">
        <v>14</v>
      </c>
      <c r="D28" s="206" t="s">
        <v>347</v>
      </c>
      <c r="E28" s="206" t="s">
        <v>362</v>
      </c>
      <c r="F28" s="238">
        <f t="shared" si="0"/>
        <v>0</v>
      </c>
      <c r="G28" s="227" t="str">
        <f t="shared" si="1"/>
        <v/>
      </c>
      <c r="H28" s="239">
        <f>H9+H10+H12+H14+H15+H16+H17+H19+H20+H22+H24+H25+H27</f>
        <v>0</v>
      </c>
      <c r="I28" s="240" t="str" cm="1">
        <f t="array" ref="I28">INDEX(入力シート!D26:DS26,0,$F$3+1)&amp;""</f>
        <v/>
      </c>
    </row>
    <row r="29" spans="1:9" ht="15" customHeight="1">
      <c r="A29" s="467"/>
      <c r="B29" s="468"/>
      <c r="C29" s="213"/>
      <c r="D29" s="213" t="s">
        <v>350</v>
      </c>
      <c r="E29" s="213"/>
      <c r="F29" s="242">
        <f t="shared" si="0"/>
        <v>0</v>
      </c>
      <c r="G29" s="243" t="str">
        <f t="shared" si="1"/>
        <v/>
      </c>
      <c r="H29" s="239">
        <f>H11+H13+H18+H21+H23+H26</f>
        <v>0</v>
      </c>
      <c r="I29" s="240" t="str" cm="1">
        <f t="array" ref="I29">INDEX(入力シート!D27:DS27,0,$F$3+1)&amp;""</f>
        <v/>
      </c>
    </row>
    <row r="30" spans="1:9" ht="15" customHeight="1">
      <c r="A30" s="462" t="s">
        <v>363</v>
      </c>
      <c r="B30" s="469" t="s">
        <v>364</v>
      </c>
      <c r="C30" s="209">
        <v>15</v>
      </c>
      <c r="D30" s="209" t="s">
        <v>347</v>
      </c>
      <c r="E30" s="209" t="s">
        <v>365</v>
      </c>
      <c r="F30" s="227">
        <f t="shared" si="0"/>
        <v>0</v>
      </c>
      <c r="G30" s="227" t="str">
        <f t="shared" si="1"/>
        <v/>
      </c>
      <c r="H30" s="239" cm="1">
        <f t="array" ref="H30">INDEX(入力シート!D28:DS28,0,$F$3)</f>
        <v>0</v>
      </c>
      <c r="I30" s="240" t="str" cm="1">
        <f t="array" ref="I30">INDEX(入力シート!D28:DS28,0,$F$3+1)&amp;""</f>
        <v/>
      </c>
    </row>
    <row r="31" spans="1:9" ht="15" customHeight="1">
      <c r="A31" s="464"/>
      <c r="B31" s="470"/>
      <c r="C31" s="209">
        <v>16</v>
      </c>
      <c r="D31" s="209" t="s">
        <v>347</v>
      </c>
      <c r="E31" s="209" t="s">
        <v>366</v>
      </c>
      <c r="F31" s="227">
        <f t="shared" si="0"/>
        <v>0</v>
      </c>
      <c r="G31" s="227" t="str">
        <f t="shared" si="1"/>
        <v/>
      </c>
      <c r="H31" s="239" cm="1">
        <f t="array" ref="H31">INDEX(入力シート!D29:DS29,0,$F$3)</f>
        <v>0</v>
      </c>
      <c r="I31" s="240" t="str" cm="1">
        <f t="array" ref="I31">INDEX(入力シート!D29:DS29,0,$F$3+1)&amp;""</f>
        <v/>
      </c>
    </row>
    <row r="32" spans="1:9" ht="15" customHeight="1">
      <c r="A32" s="464"/>
      <c r="B32" s="470"/>
      <c r="C32" s="209">
        <v>17</v>
      </c>
      <c r="D32" s="209" t="s">
        <v>347</v>
      </c>
      <c r="E32" s="209" t="s">
        <v>367</v>
      </c>
      <c r="F32" s="227">
        <f t="shared" si="0"/>
        <v>0</v>
      </c>
      <c r="G32" s="227" t="str">
        <f t="shared" si="1"/>
        <v/>
      </c>
      <c r="H32" s="239" cm="1">
        <f t="array" ref="H32">INDEX(入力シート!D30:DS30,0,$F$3)</f>
        <v>0</v>
      </c>
      <c r="I32" s="240" t="str" cm="1">
        <f t="array" ref="I32">INDEX(入力シート!D30:DS30,0,$F$3+1)&amp;""</f>
        <v/>
      </c>
    </row>
    <row r="33" spans="1:9" ht="15" customHeight="1">
      <c r="A33" s="464"/>
      <c r="B33" s="470"/>
      <c r="C33" s="209">
        <v>18</v>
      </c>
      <c r="D33" s="209" t="s">
        <v>347</v>
      </c>
      <c r="E33" s="209" t="s">
        <v>368</v>
      </c>
      <c r="F33" s="227">
        <f t="shared" si="0"/>
        <v>0</v>
      </c>
      <c r="G33" s="227" t="str">
        <f t="shared" si="1"/>
        <v/>
      </c>
      <c r="H33" s="239" cm="1">
        <f t="array" ref="H33">INDEX(入力シート!D31:DS31,0,$F$3)</f>
        <v>0</v>
      </c>
      <c r="I33" s="240" t="str" cm="1">
        <f t="array" ref="I33">INDEX(入力シート!D31:DS31,0,$F$3+1)&amp;""</f>
        <v/>
      </c>
    </row>
    <row r="34" spans="1:9" ht="15" customHeight="1">
      <c r="A34" s="464"/>
      <c r="B34" s="470"/>
      <c r="C34" s="209">
        <v>19</v>
      </c>
      <c r="D34" s="209" t="s">
        <v>347</v>
      </c>
      <c r="E34" s="209" t="s">
        <v>369</v>
      </c>
      <c r="F34" s="227">
        <f t="shared" si="0"/>
        <v>0</v>
      </c>
      <c r="G34" s="227" t="str">
        <f t="shared" si="1"/>
        <v/>
      </c>
      <c r="H34" s="239" cm="1">
        <f t="array" ref="H34">INDEX(入力シート!D32:DS32,0,$F$3)</f>
        <v>0</v>
      </c>
      <c r="I34" s="240" t="str" cm="1">
        <f t="array" ref="I34">INDEX(入力シート!D32:DS32,0,$F$3+1)&amp;""</f>
        <v/>
      </c>
    </row>
    <row r="35" spans="1:9" ht="15" customHeight="1">
      <c r="A35" s="464"/>
      <c r="B35" s="467"/>
      <c r="C35" s="209">
        <v>20</v>
      </c>
      <c r="D35" s="209" t="s">
        <v>347</v>
      </c>
      <c r="E35" s="209" t="s">
        <v>370</v>
      </c>
      <c r="F35" s="244">
        <f t="shared" si="0"/>
        <v>0</v>
      </c>
      <c r="G35" s="227" t="str">
        <f t="shared" si="1"/>
        <v/>
      </c>
      <c r="H35" s="239">
        <f>SUM(H30:H34)</f>
        <v>0</v>
      </c>
      <c r="I35" s="240" t="str" cm="1">
        <f t="array" ref="I35">INDEX(入力シート!D33:DS33,0,$F$3+1)&amp;""</f>
        <v/>
      </c>
    </row>
    <row r="36" spans="1:9" ht="15" customHeight="1">
      <c r="A36" s="464"/>
      <c r="B36" s="469" t="s">
        <v>371</v>
      </c>
      <c r="C36" s="209">
        <v>21</v>
      </c>
      <c r="D36" s="209" t="s">
        <v>347</v>
      </c>
      <c r="E36" s="209" t="s">
        <v>372</v>
      </c>
      <c r="F36" s="227">
        <f t="shared" si="0"/>
        <v>0</v>
      </c>
      <c r="G36" s="227" t="str">
        <f t="shared" si="1"/>
        <v/>
      </c>
      <c r="H36" s="239" cm="1">
        <f t="array" ref="H36">INDEX(入力シート!D34:DS34,0,$F$3)</f>
        <v>0</v>
      </c>
      <c r="I36" s="240" t="str" cm="1">
        <f t="array" ref="I36">INDEX(入力シート!D34:DS34,0,$F$3+1)&amp;""</f>
        <v/>
      </c>
    </row>
    <row r="37" spans="1:9" ht="15" customHeight="1">
      <c r="A37" s="464"/>
      <c r="B37" s="470"/>
      <c r="C37" s="209">
        <v>22</v>
      </c>
      <c r="D37" s="209" t="s">
        <v>347</v>
      </c>
      <c r="E37" s="209" t="s">
        <v>373</v>
      </c>
      <c r="F37" s="227">
        <f t="shared" si="0"/>
        <v>0</v>
      </c>
      <c r="G37" s="227" t="str">
        <f t="shared" si="1"/>
        <v/>
      </c>
      <c r="H37" s="239" cm="1">
        <f t="array" ref="H37">INDEX(入力シート!D35:DS35,0,$F$3)</f>
        <v>0</v>
      </c>
      <c r="I37" s="240" t="str" cm="1">
        <f t="array" ref="I37">INDEX(入力シート!D35:DS35,0,$F$3+1)&amp;""</f>
        <v/>
      </c>
    </row>
    <row r="38" spans="1:9" ht="15" customHeight="1">
      <c r="A38" s="464"/>
      <c r="B38" s="470"/>
      <c r="C38" s="213"/>
      <c r="D38" s="213" t="s">
        <v>374</v>
      </c>
      <c r="E38" s="213"/>
      <c r="F38" s="227">
        <f t="shared" si="0"/>
        <v>0</v>
      </c>
      <c r="G38" s="245" t="str">
        <f t="shared" si="1"/>
        <v/>
      </c>
      <c r="H38" s="239" cm="1">
        <f t="array" ref="H38">INDEX(入力シート!D36:DS36,0,$F$3)</f>
        <v>0</v>
      </c>
      <c r="I38" s="240" t="str" cm="1">
        <f t="array" ref="I38">INDEX(入力シート!D36:DS36,0,$F$3+1)&amp;""</f>
        <v/>
      </c>
    </row>
    <row r="39" spans="1:9" ht="15" customHeight="1">
      <c r="A39" s="464"/>
      <c r="B39" s="467"/>
      <c r="C39" s="209">
        <v>23</v>
      </c>
      <c r="D39" s="209" t="s">
        <v>347</v>
      </c>
      <c r="E39" s="209" t="s">
        <v>375</v>
      </c>
      <c r="F39" s="244">
        <f t="shared" si="0"/>
        <v>0</v>
      </c>
      <c r="G39" s="227" t="str">
        <f t="shared" si="1"/>
        <v/>
      </c>
      <c r="H39" s="239">
        <f>H36+H37</f>
        <v>0</v>
      </c>
      <c r="I39" s="240" t="str" cm="1">
        <f t="array" ref="I39">INDEX(入力シート!D37:DS37,0,$F$3+1)&amp;""</f>
        <v/>
      </c>
    </row>
    <row r="40" spans="1:9" ht="15" customHeight="1">
      <c r="A40" s="464"/>
      <c r="B40" s="469" t="s">
        <v>376</v>
      </c>
      <c r="C40" s="206">
        <v>24</v>
      </c>
      <c r="D40" s="206" t="s">
        <v>347</v>
      </c>
      <c r="E40" s="206" t="s">
        <v>377</v>
      </c>
      <c r="F40" s="227">
        <f t="shared" si="0"/>
        <v>0</v>
      </c>
      <c r="G40" s="245" t="str">
        <f t="shared" si="1"/>
        <v/>
      </c>
      <c r="H40" s="239" cm="1">
        <f t="array" ref="H40">INDEX(入力シート!D38:DS38,0,$F$3)</f>
        <v>0</v>
      </c>
      <c r="I40" s="240" t="str" cm="1">
        <f t="array" ref="I40">INDEX(入力シート!D38:DS38,0,$F$3+1)&amp;""</f>
        <v/>
      </c>
    </row>
    <row r="41" spans="1:9" ht="15" customHeight="1">
      <c r="A41" s="464"/>
      <c r="B41" s="470"/>
      <c r="C41" s="213"/>
      <c r="D41" s="213" t="s">
        <v>158</v>
      </c>
      <c r="E41" s="213"/>
      <c r="F41" s="262">
        <f t="shared" si="0"/>
        <v>0</v>
      </c>
      <c r="G41" s="228" t="str">
        <f t="shared" si="1"/>
        <v/>
      </c>
      <c r="H41" s="239" cm="1">
        <f t="array" ref="H41">INDEX(入力シート!D39:DS39,0,$F$3)</f>
        <v>0</v>
      </c>
      <c r="I41" s="240" t="str" cm="1">
        <f t="array" ref="I41">INDEX(入力シート!D39:DS39,0,$F$3+1)&amp;""</f>
        <v/>
      </c>
    </row>
    <row r="42" spans="1:9" ht="15" customHeight="1">
      <c r="A42" s="464"/>
      <c r="B42" s="470"/>
      <c r="C42" s="211">
        <v>25</v>
      </c>
      <c r="D42" s="211" t="s">
        <v>347</v>
      </c>
      <c r="E42" s="206" t="s">
        <v>378</v>
      </c>
      <c r="F42" s="227">
        <f t="shared" si="0"/>
        <v>0</v>
      </c>
      <c r="G42" s="227" t="str">
        <f t="shared" si="1"/>
        <v/>
      </c>
      <c r="H42" s="239" cm="1">
        <f t="array" ref="H42">INDEX(入力シート!D40:DS40,0,$F$3)</f>
        <v>0</v>
      </c>
      <c r="I42" s="240" t="str" cm="1">
        <f t="array" ref="I42">INDEX(入力シート!D40:DS40,0,$F$3+1)&amp;""</f>
        <v/>
      </c>
    </row>
    <row r="43" spans="1:9" ht="15" customHeight="1">
      <c r="A43" s="464"/>
      <c r="B43" s="470"/>
      <c r="C43" s="209">
        <v>26</v>
      </c>
      <c r="D43" s="209" t="s">
        <v>347</v>
      </c>
      <c r="E43" s="209" t="s">
        <v>379</v>
      </c>
      <c r="F43" s="263">
        <f t="shared" si="0"/>
        <v>0</v>
      </c>
      <c r="G43" s="227" t="str">
        <f t="shared" si="1"/>
        <v/>
      </c>
      <c r="H43" s="239" cm="1">
        <f t="array" ref="H43">INDEX(入力シート!D41:DS41,0,$F$3)</f>
        <v>0</v>
      </c>
      <c r="I43" s="240" t="str" cm="1">
        <f t="array" ref="I43">INDEX(入力シート!D41:DS41,0,$F$3+1)&amp;""</f>
        <v/>
      </c>
    </row>
    <row r="44" spans="1:9" ht="15" customHeight="1">
      <c r="A44" s="464"/>
      <c r="B44" s="470"/>
      <c r="C44" s="206">
        <v>27</v>
      </c>
      <c r="D44" s="206" t="s">
        <v>347</v>
      </c>
      <c r="E44" s="206" t="s">
        <v>380</v>
      </c>
      <c r="F44" s="227">
        <f t="shared" si="0"/>
        <v>0</v>
      </c>
      <c r="G44" s="227" t="str">
        <f t="shared" si="1"/>
        <v/>
      </c>
      <c r="H44" s="239" cm="1">
        <f t="array" ref="H44">INDEX(入力シート!D42:DS42,0,$F$3)</f>
        <v>0</v>
      </c>
      <c r="I44" s="240" t="str" cm="1">
        <f t="array" ref="I44">INDEX(入力シート!D42:DS42,0,$F$3+1)&amp;""</f>
        <v/>
      </c>
    </row>
    <row r="45" spans="1:9" ht="15" customHeight="1">
      <c r="A45" s="464"/>
      <c r="B45" s="470"/>
      <c r="C45" s="213"/>
      <c r="D45" s="213" t="s">
        <v>158</v>
      </c>
      <c r="E45" s="213"/>
      <c r="F45" s="262">
        <f t="shared" si="0"/>
        <v>0</v>
      </c>
      <c r="G45" s="262" t="str">
        <f t="shared" si="1"/>
        <v/>
      </c>
      <c r="H45" s="239" cm="1">
        <f t="array" ref="H45">INDEX(入力シート!D43:DS43,0,$F$3)</f>
        <v>0</v>
      </c>
      <c r="I45" s="240" t="str" cm="1">
        <f t="array" ref="I45">INDEX(入力シート!D43:DS43,0,$F$3+1)&amp;""</f>
        <v/>
      </c>
    </row>
    <row r="46" spans="1:9" ht="15" customHeight="1">
      <c r="A46" s="464"/>
      <c r="B46" s="470"/>
      <c r="C46" s="206">
        <v>28</v>
      </c>
      <c r="D46" s="206" t="s">
        <v>347</v>
      </c>
      <c r="E46" s="206" t="s">
        <v>381</v>
      </c>
      <c r="F46" s="227">
        <f t="shared" si="0"/>
        <v>0</v>
      </c>
      <c r="G46" s="227" t="str">
        <f t="shared" si="1"/>
        <v/>
      </c>
      <c r="H46" s="239" cm="1">
        <f t="array" ref="H46">INDEX(入力シート!D44:DS44,0,$F$3)</f>
        <v>0</v>
      </c>
      <c r="I46" s="240" t="str" cm="1">
        <f t="array" ref="I46">INDEX(入力シート!D44:DS44,0,$F$3+1)&amp;""</f>
        <v/>
      </c>
    </row>
    <row r="47" spans="1:9" ht="15" customHeight="1">
      <c r="A47" s="464"/>
      <c r="B47" s="470"/>
      <c r="C47" s="213"/>
      <c r="D47" s="213" t="s">
        <v>158</v>
      </c>
      <c r="E47" s="213"/>
      <c r="F47" s="264">
        <f t="shared" si="0"/>
        <v>0</v>
      </c>
      <c r="G47" s="264" t="str">
        <f t="shared" si="1"/>
        <v/>
      </c>
      <c r="H47" s="239" cm="1">
        <f t="array" ref="H47">INDEX(入力シート!D45:DS45,0,$F$3)</f>
        <v>0</v>
      </c>
      <c r="I47" s="240" t="str" cm="1">
        <f t="array" ref="I47">INDEX(入力シート!D45:DS45,0,$F$3+1)&amp;""</f>
        <v/>
      </c>
    </row>
    <row r="48" spans="1:9" ht="15" customHeight="1">
      <c r="A48" s="464"/>
      <c r="B48" s="470"/>
      <c r="C48" s="213"/>
      <c r="D48" s="213" t="s">
        <v>382</v>
      </c>
      <c r="E48" s="213"/>
      <c r="F48" s="227">
        <f t="shared" si="0"/>
        <v>0</v>
      </c>
      <c r="G48" s="227" t="str">
        <f t="shared" si="1"/>
        <v/>
      </c>
      <c r="H48" s="239" cm="1">
        <f t="array" ref="H48">INDEX(入力シート!D46:DS46,0,$F$3)</f>
        <v>0</v>
      </c>
      <c r="I48" s="240" t="str" cm="1">
        <f t="array" ref="I48">INDEX(入力シート!D46:DS46,0,$F$3+1)&amp;""</f>
        <v/>
      </c>
    </row>
    <row r="49" spans="1:9" ht="15" customHeight="1">
      <c r="A49" s="464"/>
      <c r="B49" s="470"/>
      <c r="C49" s="209">
        <v>29</v>
      </c>
      <c r="D49" s="253" t="s">
        <v>347</v>
      </c>
      <c r="E49" s="209" t="s">
        <v>361</v>
      </c>
      <c r="F49" s="227">
        <f t="shared" si="0"/>
        <v>0</v>
      </c>
      <c r="G49" s="227" t="str">
        <f t="shared" si="1"/>
        <v/>
      </c>
      <c r="H49" s="239" cm="1">
        <f t="array" ref="H49">INDEX(入力シート!D47:DS47,0,$F$3)</f>
        <v>0</v>
      </c>
      <c r="I49" s="240" t="str" cm="1">
        <f t="array" ref="I49">INDEX(入力シート!D47:DS47,0,$F$3+1)&amp;""</f>
        <v/>
      </c>
    </row>
    <row r="50" spans="1:9" ht="15" customHeight="1">
      <c r="A50" s="464"/>
      <c r="B50" s="464"/>
      <c r="C50" s="206">
        <v>30</v>
      </c>
      <c r="D50" s="206" t="s">
        <v>347</v>
      </c>
      <c r="E50" s="206" t="s">
        <v>383</v>
      </c>
      <c r="F50" s="227">
        <f t="shared" si="0"/>
        <v>0</v>
      </c>
      <c r="G50" s="227" t="str">
        <f t="shared" si="1"/>
        <v/>
      </c>
      <c r="H50" s="239">
        <f>H40+H42+H43+H44+H46+H49</f>
        <v>0</v>
      </c>
      <c r="I50" s="240" t="str" cm="1">
        <f t="array" ref="I50">INDEX(入力シート!D48:DS48,0,$F$3+1)&amp;""</f>
        <v/>
      </c>
    </row>
    <row r="51" spans="1:9" ht="15" customHeight="1">
      <c r="A51" s="464"/>
      <c r="B51" s="467"/>
      <c r="C51" s="213"/>
      <c r="D51" s="213" t="s">
        <v>158</v>
      </c>
      <c r="E51" s="213"/>
      <c r="F51" s="262">
        <f t="shared" si="0"/>
        <v>0</v>
      </c>
      <c r="G51" s="262" t="str">
        <f t="shared" si="1"/>
        <v/>
      </c>
      <c r="H51" s="239">
        <f>H41+H45+H47</f>
        <v>0</v>
      </c>
      <c r="I51" s="240" t="str" cm="1">
        <f t="array" ref="I51">INDEX(入力シート!D49:DS49,0,$F$3+1)&amp;""</f>
        <v/>
      </c>
    </row>
    <row r="52" spans="1:9" ht="15" customHeight="1">
      <c r="A52" s="464"/>
      <c r="B52" s="473"/>
      <c r="C52" s="206">
        <v>31</v>
      </c>
      <c r="D52" s="211"/>
      <c r="E52" s="206" t="s">
        <v>384</v>
      </c>
      <c r="F52" s="227">
        <f t="shared" si="0"/>
        <v>0</v>
      </c>
      <c r="G52" s="227" t="str">
        <f t="shared" si="1"/>
        <v/>
      </c>
      <c r="H52" s="239">
        <f>H35+H39+H50</f>
        <v>0</v>
      </c>
      <c r="I52" s="240" t="str" cm="1">
        <f t="array" ref="I52">INDEX(入力シート!D50:DS50,0,$F$3+1)&amp;""</f>
        <v/>
      </c>
    </row>
    <row r="53" spans="1:9" ht="15" customHeight="1">
      <c r="A53" s="467"/>
      <c r="B53" s="468"/>
      <c r="C53" s="213"/>
      <c r="D53" s="213" t="s">
        <v>350</v>
      </c>
      <c r="E53" s="213"/>
      <c r="F53" s="262">
        <f t="shared" si="0"/>
        <v>0</v>
      </c>
      <c r="G53" s="262" t="str">
        <f t="shared" si="1"/>
        <v/>
      </c>
      <c r="H53" s="239">
        <f>H51</f>
        <v>0</v>
      </c>
      <c r="I53" s="240" t="str" cm="1">
        <f t="array" ref="I53">INDEX(入力シート!D51:DS51,0,$F$3+1)&amp;""</f>
        <v/>
      </c>
    </row>
    <row r="54" spans="1:9" ht="15" customHeight="1">
      <c r="A54" s="208"/>
      <c r="B54" s="209"/>
      <c r="C54" s="209">
        <v>32</v>
      </c>
      <c r="D54" s="209" t="s">
        <v>347</v>
      </c>
      <c r="E54" s="209" t="s">
        <v>385</v>
      </c>
      <c r="F54" s="227">
        <f t="shared" si="0"/>
        <v>0</v>
      </c>
      <c r="G54" s="227" t="str">
        <f t="shared" si="1"/>
        <v/>
      </c>
      <c r="H54" s="239" cm="1">
        <f t="array" ref="H54">INDEX(入力シート!D52:DS52,0,$F$3)</f>
        <v>0</v>
      </c>
      <c r="I54" s="240" t="str" cm="1">
        <f t="array" ref="I54">INDEX(入力シート!D52:DS52,0,$F$3+1)&amp;""</f>
        <v/>
      </c>
    </row>
    <row r="55" spans="1:9" ht="15" customHeight="1">
      <c r="A55" s="205"/>
      <c r="B55" s="474"/>
      <c r="C55" s="206">
        <v>33</v>
      </c>
      <c r="D55" s="206" t="s">
        <v>347</v>
      </c>
      <c r="E55" s="206" t="s">
        <v>386</v>
      </c>
      <c r="F55" s="238">
        <f t="shared" si="0"/>
        <v>0</v>
      </c>
      <c r="G55" s="227" t="str">
        <f t="shared" si="1"/>
        <v/>
      </c>
      <c r="H55" s="239">
        <f>H28+H52+H54</f>
        <v>0</v>
      </c>
      <c r="I55" s="240" t="str" cm="1">
        <f t="array" ref="I55">INDEX(入力シート!D53:DS53,0,$F$3+1)&amp;""</f>
        <v/>
      </c>
    </row>
    <row r="56" spans="1:9" ht="15" customHeight="1">
      <c r="A56" s="212"/>
      <c r="B56" s="475"/>
      <c r="C56" s="213"/>
      <c r="D56" s="213" t="s">
        <v>350</v>
      </c>
      <c r="E56" s="213"/>
      <c r="F56" s="242">
        <f t="shared" si="0"/>
        <v>0</v>
      </c>
      <c r="G56" s="243" t="str">
        <f t="shared" si="1"/>
        <v/>
      </c>
      <c r="H56" s="239">
        <f>H29+H53</f>
        <v>0</v>
      </c>
      <c r="I56" s="240" t="str" cm="1">
        <f t="array" ref="I56">INDEX(入力シート!D54:DS54,0,$F$3+1)&amp;""</f>
        <v/>
      </c>
    </row>
    <row r="57" spans="1:9" ht="15" customHeight="1">
      <c r="A57" s="217" t="s">
        <v>387</v>
      </c>
      <c r="B57" s="218"/>
      <c r="C57" s="218"/>
      <c r="D57" s="218"/>
      <c r="E57" s="218"/>
      <c r="F57" s="218"/>
      <c r="G57" s="219"/>
      <c r="H57" s="239"/>
      <c r="I57" s="240"/>
    </row>
    <row r="58" spans="1:9" ht="15" customHeight="1">
      <c r="A58" s="464" t="s">
        <v>388</v>
      </c>
      <c r="B58" s="464" t="s">
        <v>389</v>
      </c>
      <c r="C58" s="210">
        <v>34</v>
      </c>
      <c r="D58" s="254" t="s">
        <v>347</v>
      </c>
      <c r="E58" s="254" t="s">
        <v>390</v>
      </c>
      <c r="F58" s="265">
        <f t="shared" ref="F58:F115" si="2">ROUND(H58,0)</f>
        <v>0</v>
      </c>
      <c r="G58" s="265" t="str">
        <f t="shared" ref="G58:G111" si="3">IF(I58="","",ROUND(I58,0))</f>
        <v/>
      </c>
      <c r="H58" s="239" cm="1">
        <f t="array" ref="H58">INDEX(入力シート!D56:DS56,0,$F$3)</f>
        <v>0</v>
      </c>
      <c r="I58" s="240" t="str" cm="1">
        <f t="array" ref="I58">INDEX(入力シート!D56:DS56,0,$F$3+1)&amp;""</f>
        <v/>
      </c>
    </row>
    <row r="59" spans="1:9" ht="15" customHeight="1">
      <c r="A59" s="464"/>
      <c r="B59" s="464"/>
      <c r="C59" s="212"/>
      <c r="D59" s="213" t="s">
        <v>158</v>
      </c>
      <c r="E59" s="213"/>
      <c r="F59" s="262">
        <f t="shared" si="2"/>
        <v>0</v>
      </c>
      <c r="G59" s="262" t="str">
        <f t="shared" si="3"/>
        <v/>
      </c>
      <c r="H59" s="239" cm="1">
        <f t="array" ref="H59">INDEX(入力シート!D57:DS57,0,$F$3)</f>
        <v>0</v>
      </c>
      <c r="I59" s="240" t="str" cm="1">
        <f t="array" ref="I59">INDEX(入力シート!D57:DS57,0,$F$3+1)&amp;""</f>
        <v/>
      </c>
    </row>
    <row r="60" spans="1:9" ht="15" customHeight="1">
      <c r="A60" s="464"/>
      <c r="B60" s="464"/>
      <c r="C60" s="205">
        <v>35</v>
      </c>
      <c r="D60" s="206" t="s">
        <v>347</v>
      </c>
      <c r="E60" s="206" t="s">
        <v>391</v>
      </c>
      <c r="F60" s="227">
        <f t="shared" si="2"/>
        <v>0</v>
      </c>
      <c r="G60" s="227" t="str">
        <f t="shared" si="3"/>
        <v/>
      </c>
      <c r="H60" s="239" cm="1">
        <f t="array" ref="H60">INDEX(入力シート!D58:DS58,0,$F$3)</f>
        <v>0</v>
      </c>
      <c r="I60" s="240" t="str" cm="1">
        <f t="array" ref="I60">INDEX(入力シート!D58:DS58,0,$F$3+1)&amp;""</f>
        <v/>
      </c>
    </row>
    <row r="61" spans="1:9" ht="15" customHeight="1">
      <c r="A61" s="464"/>
      <c r="B61" s="464"/>
      <c r="C61" s="212"/>
      <c r="D61" s="213" t="s">
        <v>158</v>
      </c>
      <c r="E61" s="213"/>
      <c r="F61" s="262">
        <f t="shared" si="2"/>
        <v>0</v>
      </c>
      <c r="G61" s="262" t="str">
        <f t="shared" si="3"/>
        <v/>
      </c>
      <c r="H61" s="239" cm="1">
        <f t="array" ref="H61">INDEX(入力シート!D59:DS59,0,$F$3)</f>
        <v>0</v>
      </c>
      <c r="I61" s="240" t="str" cm="1">
        <f t="array" ref="I61">INDEX(入力シート!D59:DS59,0,$F$3+1)&amp;""</f>
        <v/>
      </c>
    </row>
    <row r="62" spans="1:9" ht="15" customHeight="1">
      <c r="A62" s="464"/>
      <c r="B62" s="464"/>
      <c r="C62" s="205">
        <v>36</v>
      </c>
      <c r="D62" s="206" t="s">
        <v>347</v>
      </c>
      <c r="E62" s="206" t="s">
        <v>392</v>
      </c>
      <c r="F62" s="227">
        <f t="shared" si="2"/>
        <v>0</v>
      </c>
      <c r="G62" s="227" t="str">
        <f t="shared" si="3"/>
        <v/>
      </c>
      <c r="H62" s="239" cm="1">
        <f t="array" ref="H62">INDEX(入力シート!D60:DS60,0,$F$3)</f>
        <v>0</v>
      </c>
      <c r="I62" s="240" t="str" cm="1">
        <f t="array" ref="I62">INDEX(入力シート!D60:DS60,0,$F$3+1)&amp;""</f>
        <v/>
      </c>
    </row>
    <row r="63" spans="1:9" ht="15" customHeight="1">
      <c r="A63" s="464"/>
      <c r="B63" s="464"/>
      <c r="C63" s="212"/>
      <c r="D63" s="213" t="s">
        <v>158</v>
      </c>
      <c r="E63" s="213"/>
      <c r="F63" s="262">
        <f t="shared" si="2"/>
        <v>0</v>
      </c>
      <c r="G63" s="262" t="str">
        <f t="shared" si="3"/>
        <v/>
      </c>
      <c r="H63" s="239" cm="1">
        <f t="array" ref="H63">INDEX(入力シート!D61:DS61,0,$F$3)</f>
        <v>0</v>
      </c>
      <c r="I63" s="240" t="str" cm="1">
        <f t="array" ref="I63">INDEX(入力シート!D61:DS61,0,$F$3+1)&amp;""</f>
        <v/>
      </c>
    </row>
    <row r="64" spans="1:9" ht="15" customHeight="1">
      <c r="A64" s="464"/>
      <c r="B64" s="464"/>
      <c r="C64" s="205">
        <v>37</v>
      </c>
      <c r="D64" s="206" t="s">
        <v>347</v>
      </c>
      <c r="E64" s="206" t="s">
        <v>393</v>
      </c>
      <c r="F64" s="227">
        <f t="shared" si="2"/>
        <v>0</v>
      </c>
      <c r="G64" s="227" t="str">
        <f t="shared" si="3"/>
        <v/>
      </c>
      <c r="H64" s="239" cm="1">
        <f t="array" ref="H64">INDEX(入力シート!D62:DS62,0,$F$3)</f>
        <v>0</v>
      </c>
      <c r="I64" s="240" t="str" cm="1">
        <f t="array" ref="I64">INDEX(入力シート!D62:DS62,0,$F$3+1)&amp;""</f>
        <v/>
      </c>
    </row>
    <row r="65" spans="1:9" ht="15" customHeight="1">
      <c r="A65" s="464"/>
      <c r="B65" s="464"/>
      <c r="C65" s="212"/>
      <c r="D65" s="213" t="s">
        <v>158</v>
      </c>
      <c r="E65" s="213"/>
      <c r="F65" s="262">
        <f t="shared" si="2"/>
        <v>0</v>
      </c>
      <c r="G65" s="262" t="str">
        <f t="shared" si="3"/>
        <v/>
      </c>
      <c r="H65" s="239" cm="1">
        <f t="array" ref="H65">INDEX(入力シート!D63:DS63,0,$F$3)</f>
        <v>0</v>
      </c>
      <c r="I65" s="240" t="str" cm="1">
        <f t="array" ref="I65">INDEX(入力シート!D63:DS63,0,$F$3+1)&amp;""</f>
        <v/>
      </c>
    </row>
    <row r="66" spans="1:9" ht="15" customHeight="1">
      <c r="A66" s="464"/>
      <c r="B66" s="464"/>
      <c r="C66" s="205">
        <v>38</v>
      </c>
      <c r="D66" s="206" t="s">
        <v>347</v>
      </c>
      <c r="E66" s="206" t="s">
        <v>394</v>
      </c>
      <c r="F66" s="227">
        <f t="shared" si="2"/>
        <v>0</v>
      </c>
      <c r="G66" s="227" t="str">
        <f t="shared" si="3"/>
        <v/>
      </c>
      <c r="H66" s="239" cm="1">
        <f t="array" ref="H66">INDEX(入力シート!D64:DS64,0,$F$3)</f>
        <v>0</v>
      </c>
      <c r="I66" s="240" t="str" cm="1">
        <f t="array" ref="I66">INDEX(入力シート!D64:DS64,0,$F$3+1)&amp;""</f>
        <v/>
      </c>
    </row>
    <row r="67" spans="1:9" ht="15" customHeight="1">
      <c r="A67" s="464"/>
      <c r="B67" s="464"/>
      <c r="C67" s="212"/>
      <c r="D67" s="213" t="s">
        <v>158</v>
      </c>
      <c r="E67" s="213"/>
      <c r="F67" s="262">
        <f t="shared" si="2"/>
        <v>0</v>
      </c>
      <c r="G67" s="262" t="str">
        <f t="shared" si="3"/>
        <v/>
      </c>
      <c r="H67" s="239" cm="1">
        <f t="array" ref="H67">INDEX(入力シート!D65:DS65,0,$F$3)</f>
        <v>0</v>
      </c>
      <c r="I67" s="240" t="str" cm="1">
        <f t="array" ref="I67">INDEX(入力シート!D65:DS65,0,$F$3+1)&amp;""</f>
        <v/>
      </c>
    </row>
    <row r="68" spans="1:9" ht="15" customHeight="1">
      <c r="A68" s="464"/>
      <c r="B68" s="464"/>
      <c r="C68" s="205">
        <v>39</v>
      </c>
      <c r="D68" s="206" t="s">
        <v>347</v>
      </c>
      <c r="E68" s="206" t="s">
        <v>395</v>
      </c>
      <c r="F68" s="227">
        <f t="shared" si="2"/>
        <v>0</v>
      </c>
      <c r="G68" s="227" t="str">
        <f t="shared" si="3"/>
        <v/>
      </c>
      <c r="H68" s="239" cm="1">
        <f t="array" ref="H68">INDEX(入力シート!D66:DS66,0,$F$3)</f>
        <v>0</v>
      </c>
      <c r="I68" s="240" t="str" cm="1">
        <f t="array" ref="I68">INDEX(入力シート!D66:DS66,0,$F$3+1)&amp;""</f>
        <v/>
      </c>
    </row>
    <row r="69" spans="1:9" ht="15" customHeight="1">
      <c r="A69" s="464"/>
      <c r="B69" s="464"/>
      <c r="C69" s="208">
        <v>40</v>
      </c>
      <c r="D69" s="209" t="s">
        <v>347</v>
      </c>
      <c r="E69" s="209" t="s">
        <v>396</v>
      </c>
      <c r="F69" s="227">
        <f t="shared" si="2"/>
        <v>0</v>
      </c>
      <c r="G69" s="227" t="str">
        <f t="shared" si="3"/>
        <v/>
      </c>
      <c r="H69" s="239" cm="1">
        <f t="array" ref="H69">INDEX(入力シート!D67:DS67,0,$F$3)</f>
        <v>0</v>
      </c>
      <c r="I69" s="240" t="str" cm="1">
        <f t="array" ref="I69">INDEX(入力シート!D67:DS67,0,$F$3+1)&amp;""</f>
        <v/>
      </c>
    </row>
    <row r="70" spans="1:9" ht="15" customHeight="1">
      <c r="A70" s="464"/>
      <c r="B70" s="464"/>
      <c r="C70" s="208">
        <v>41</v>
      </c>
      <c r="D70" s="209" t="s">
        <v>347</v>
      </c>
      <c r="E70" s="209" t="s">
        <v>397</v>
      </c>
      <c r="F70" s="227">
        <f t="shared" si="2"/>
        <v>0</v>
      </c>
      <c r="G70" s="227" t="str">
        <f t="shared" si="3"/>
        <v/>
      </c>
      <c r="H70" s="239" cm="1">
        <f t="array" ref="H70">INDEX(入力シート!D68:DS68,0,$F$3)</f>
        <v>0</v>
      </c>
      <c r="I70" s="240" t="str" cm="1">
        <f t="array" ref="I70">INDEX(入力シート!D68:DS68,0,$F$3+1)&amp;""</f>
        <v/>
      </c>
    </row>
    <row r="71" spans="1:9" ht="15" customHeight="1">
      <c r="A71" s="464"/>
      <c r="B71" s="464"/>
      <c r="C71" s="205">
        <v>42</v>
      </c>
      <c r="D71" s="206" t="s">
        <v>347</v>
      </c>
      <c r="E71" s="206" t="s">
        <v>398</v>
      </c>
      <c r="F71" s="227">
        <f t="shared" si="2"/>
        <v>0</v>
      </c>
      <c r="G71" s="227" t="str">
        <f t="shared" si="3"/>
        <v/>
      </c>
      <c r="H71" s="239" cm="1">
        <f t="array" ref="H71">INDEX(入力シート!D69:DS69,0,$F$3)</f>
        <v>0</v>
      </c>
      <c r="I71" s="240" t="str" cm="1">
        <f t="array" ref="I71">INDEX(入力シート!D69:DS69,0,$F$3+1)&amp;""</f>
        <v/>
      </c>
    </row>
    <row r="72" spans="1:9" ht="15" customHeight="1">
      <c r="A72" s="464"/>
      <c r="B72" s="464"/>
      <c r="C72" s="212"/>
      <c r="D72" s="213" t="s">
        <v>158</v>
      </c>
      <c r="E72" s="213"/>
      <c r="F72" s="262">
        <f t="shared" si="2"/>
        <v>0</v>
      </c>
      <c r="G72" s="262" t="str">
        <f t="shared" si="3"/>
        <v/>
      </c>
      <c r="H72" s="239" cm="1">
        <f t="array" ref="H72">INDEX(入力シート!D70:DS70,0,$F$3)</f>
        <v>0</v>
      </c>
      <c r="I72" s="240" t="str" cm="1">
        <f t="array" ref="I72">INDEX(入力シート!D70:DS70,0,$F$3+1)&amp;""</f>
        <v/>
      </c>
    </row>
    <row r="73" spans="1:9" ht="15" customHeight="1">
      <c r="A73" s="464"/>
      <c r="B73" s="464"/>
      <c r="C73" s="208">
        <v>43</v>
      </c>
      <c r="D73" s="209" t="s">
        <v>347</v>
      </c>
      <c r="E73" s="209" t="s">
        <v>399</v>
      </c>
      <c r="F73" s="227">
        <f t="shared" si="2"/>
        <v>0</v>
      </c>
      <c r="G73" s="227" t="str">
        <f t="shared" si="3"/>
        <v/>
      </c>
      <c r="H73" s="239" cm="1">
        <f t="array" ref="H73">INDEX(入力シート!D71:DS71,0,$F$3)</f>
        <v>0</v>
      </c>
      <c r="I73" s="240" t="str" cm="1">
        <f t="array" ref="I73">INDEX(入力シート!D71:DS71,0,$F$3+1)&amp;""</f>
        <v/>
      </c>
    </row>
    <row r="74" spans="1:9" ht="15" customHeight="1">
      <c r="A74" s="464"/>
      <c r="B74" s="464"/>
      <c r="C74" s="208">
        <v>44</v>
      </c>
      <c r="D74" s="209" t="s">
        <v>347</v>
      </c>
      <c r="E74" s="209" t="s">
        <v>400</v>
      </c>
      <c r="F74" s="227">
        <f t="shared" si="2"/>
        <v>0</v>
      </c>
      <c r="G74" s="227" t="str">
        <f t="shared" si="3"/>
        <v/>
      </c>
      <c r="H74" s="239" cm="1">
        <f t="array" ref="H74">INDEX(入力シート!D72:DS72,0,$F$3)</f>
        <v>0</v>
      </c>
      <c r="I74" s="240" t="str" cm="1">
        <f t="array" ref="I74">INDEX(入力シート!D72:DS72,0,$F$3+1)&amp;""</f>
        <v/>
      </c>
    </row>
    <row r="75" spans="1:9" ht="15" customHeight="1">
      <c r="A75" s="464"/>
      <c r="B75" s="464"/>
      <c r="C75" s="205">
        <v>45</v>
      </c>
      <c r="D75" s="255" t="s">
        <v>347</v>
      </c>
      <c r="E75" s="206" t="s">
        <v>401</v>
      </c>
      <c r="F75" s="227">
        <f t="shared" si="2"/>
        <v>0</v>
      </c>
      <c r="G75" s="227" t="str">
        <f t="shared" si="3"/>
        <v/>
      </c>
      <c r="H75" s="239" cm="1">
        <f t="array" ref="H75">INDEX(入力シート!D73:DS73,0,$F$3)</f>
        <v>0</v>
      </c>
      <c r="I75" s="240" t="str" cm="1">
        <f t="array" ref="I75">INDEX(入力シート!D73:DS73,0,$F$3+1)&amp;""</f>
        <v/>
      </c>
    </row>
    <row r="76" spans="1:9" ht="15" customHeight="1">
      <c r="A76" s="464"/>
      <c r="B76" s="464"/>
      <c r="C76" s="212"/>
      <c r="D76" s="213" t="s">
        <v>158</v>
      </c>
      <c r="E76" s="213"/>
      <c r="F76" s="262">
        <f t="shared" si="2"/>
        <v>0</v>
      </c>
      <c r="G76" s="262" t="str">
        <f t="shared" si="3"/>
        <v/>
      </c>
      <c r="H76" s="239" cm="1">
        <f t="array" ref="H76">INDEX(入力シート!D74:DS74,0,$F$3)</f>
        <v>0</v>
      </c>
      <c r="I76" s="240" t="str" cm="1">
        <f t="array" ref="I76">INDEX(入力シート!D74:DS74,0,$F$3+1)&amp;""</f>
        <v/>
      </c>
    </row>
    <row r="77" spans="1:9" ht="15" customHeight="1">
      <c r="A77" s="464"/>
      <c r="B77" s="464"/>
      <c r="C77" s="206">
        <v>46</v>
      </c>
      <c r="D77" s="255" t="s">
        <v>347</v>
      </c>
      <c r="E77" s="206" t="s">
        <v>402</v>
      </c>
      <c r="F77" s="246">
        <f t="shared" si="2"/>
        <v>0</v>
      </c>
      <c r="G77" s="227" t="str">
        <f t="shared" si="3"/>
        <v/>
      </c>
      <c r="H77" s="239">
        <f>H58+H60+H62+H64+H66+H68+H69+H70+H71+H73+H74+H75</f>
        <v>0</v>
      </c>
      <c r="I77" s="240" t="str" cm="1">
        <f t="array" ref="I77">INDEX(入力シート!D75:DS75,0,$F$3+1)&amp;""</f>
        <v/>
      </c>
    </row>
    <row r="78" spans="1:9" ht="15" customHeight="1">
      <c r="A78" s="464"/>
      <c r="B78" s="467"/>
      <c r="C78" s="213"/>
      <c r="D78" s="213" t="s">
        <v>158</v>
      </c>
      <c r="E78" s="213"/>
      <c r="F78" s="241">
        <f t="shared" si="2"/>
        <v>0</v>
      </c>
      <c r="G78" s="228" t="str">
        <f t="shared" si="3"/>
        <v/>
      </c>
      <c r="H78" s="239">
        <f>H59+H61+H63+H65+H67+H72+H76</f>
        <v>0</v>
      </c>
      <c r="I78" s="240" t="str" cm="1">
        <f t="array" ref="I78">INDEX(入力シート!D76:DS76,0,$F$3+1)&amp;""</f>
        <v/>
      </c>
    </row>
    <row r="79" spans="1:9" ht="15" customHeight="1">
      <c r="A79" s="464"/>
      <c r="B79" s="462" t="s">
        <v>403</v>
      </c>
      <c r="C79" s="205">
        <v>47</v>
      </c>
      <c r="D79" s="255" t="s">
        <v>347</v>
      </c>
      <c r="E79" s="206" t="s">
        <v>404</v>
      </c>
      <c r="F79" s="247">
        <f t="shared" si="2"/>
        <v>0</v>
      </c>
      <c r="G79" s="229" t="str">
        <f t="shared" si="3"/>
        <v/>
      </c>
      <c r="H79" s="239" cm="1">
        <f t="array" ref="H79">INDEX(入力シート!D77:DS77,0,$F$3)</f>
        <v>0</v>
      </c>
      <c r="I79" s="240" t="str" cm="1">
        <f t="array" ref="I79">INDEX(入力シート!D77:DS77,0,$F$3+1)&amp;""</f>
        <v/>
      </c>
    </row>
    <row r="80" spans="1:9" ht="15" customHeight="1">
      <c r="A80" s="464"/>
      <c r="B80" s="464"/>
      <c r="C80" s="212"/>
      <c r="D80" s="213" t="s">
        <v>158</v>
      </c>
      <c r="E80" s="213"/>
      <c r="F80" s="241">
        <f t="shared" si="2"/>
        <v>0</v>
      </c>
      <c r="G80" s="228" t="str">
        <f t="shared" si="3"/>
        <v/>
      </c>
      <c r="H80" s="239" cm="1">
        <f t="array" ref="H80">INDEX(入力シート!D78:DS78,0,$F$3)</f>
        <v>0</v>
      </c>
      <c r="I80" s="240" t="str" cm="1">
        <f t="array" ref="I80">INDEX(入力シート!D78:DS78,0,$F$3+1)&amp;""</f>
        <v/>
      </c>
    </row>
    <row r="81" spans="1:9" ht="15" customHeight="1">
      <c r="A81" s="464"/>
      <c r="B81" s="464"/>
      <c r="C81" s="208">
        <v>48</v>
      </c>
      <c r="D81" s="209" t="s">
        <v>347</v>
      </c>
      <c r="E81" s="206" t="s">
        <v>405</v>
      </c>
      <c r="F81" s="244">
        <f t="shared" si="2"/>
        <v>0</v>
      </c>
      <c r="G81" s="207" t="str">
        <f t="shared" si="3"/>
        <v/>
      </c>
      <c r="H81" s="239" cm="1">
        <f t="array" ref="H81">INDEX(入力シート!D79:DS79,0,$F$3)</f>
        <v>0</v>
      </c>
      <c r="I81" s="240" t="str" cm="1">
        <f t="array" ref="I81">INDEX(入力シート!D79:DS79,0,$F$3+1)&amp;""</f>
        <v/>
      </c>
    </row>
    <row r="82" spans="1:9" ht="15" customHeight="1">
      <c r="A82" s="464"/>
      <c r="B82" s="464"/>
      <c r="C82" s="205">
        <v>49</v>
      </c>
      <c r="D82" s="255" t="s">
        <v>347</v>
      </c>
      <c r="E82" s="206" t="s">
        <v>406</v>
      </c>
      <c r="F82" s="247">
        <f t="shared" si="2"/>
        <v>0</v>
      </c>
      <c r="G82" s="229" t="str">
        <f t="shared" si="3"/>
        <v/>
      </c>
      <c r="H82" s="239" cm="1">
        <f t="array" ref="H82">INDEX(入力シート!D80:DS80,0,$F$3)</f>
        <v>0</v>
      </c>
      <c r="I82" s="240" t="str" cm="1">
        <f t="array" ref="I82">INDEX(入力シート!D80:DS80,0,$F$3+1)&amp;""</f>
        <v/>
      </c>
    </row>
    <row r="83" spans="1:9" ht="15" customHeight="1">
      <c r="A83" s="464"/>
      <c r="B83" s="464"/>
      <c r="C83" s="212"/>
      <c r="D83" s="213" t="s">
        <v>158</v>
      </c>
      <c r="E83" s="213"/>
      <c r="F83" s="241">
        <f t="shared" si="2"/>
        <v>0</v>
      </c>
      <c r="G83" s="228" t="str">
        <f t="shared" si="3"/>
        <v/>
      </c>
      <c r="H83" s="239" cm="1">
        <f t="array" ref="H83">INDEX(入力シート!D81:DS81,0,$F$3)</f>
        <v>0</v>
      </c>
      <c r="I83" s="240" t="str" cm="1">
        <f t="array" ref="I83">INDEX(入力シート!D81:DS81,0,$F$3+1)&amp;""</f>
        <v/>
      </c>
    </row>
    <row r="84" spans="1:9" ht="15" customHeight="1">
      <c r="A84" s="464"/>
      <c r="B84" s="464"/>
      <c r="C84" s="208">
        <v>50</v>
      </c>
      <c r="D84" s="209" t="s">
        <v>347</v>
      </c>
      <c r="E84" s="209" t="s">
        <v>407</v>
      </c>
      <c r="F84" s="244">
        <f t="shared" si="2"/>
        <v>0</v>
      </c>
      <c r="G84" s="227" t="str">
        <f t="shared" si="3"/>
        <v/>
      </c>
      <c r="H84" s="239" cm="1">
        <f t="array" ref="H84">INDEX(入力シート!D82:DS82,0,$F$3)</f>
        <v>0</v>
      </c>
      <c r="I84" s="240" t="str" cm="1">
        <f t="array" ref="I84">INDEX(入力シート!D82:DS82,0,$F$3+1)&amp;""</f>
        <v/>
      </c>
    </row>
    <row r="85" spans="1:9" ht="15" customHeight="1">
      <c r="A85" s="464"/>
      <c r="B85" s="464"/>
      <c r="C85" s="208">
        <v>51</v>
      </c>
      <c r="D85" s="209" t="s">
        <v>347</v>
      </c>
      <c r="E85" s="209" t="s">
        <v>408</v>
      </c>
      <c r="F85" s="244">
        <f t="shared" si="2"/>
        <v>0</v>
      </c>
      <c r="G85" s="227" t="str">
        <f t="shared" si="3"/>
        <v/>
      </c>
      <c r="H85" s="239" cm="1">
        <f t="array" ref="H85">INDEX(入力シート!D83:DS83,0,$F$3)</f>
        <v>0</v>
      </c>
      <c r="I85" s="240" t="str" cm="1">
        <f t="array" ref="I85">INDEX(入力シート!D83:DS83,0,$F$3+1)&amp;""</f>
        <v/>
      </c>
    </row>
    <row r="86" spans="1:9" ht="15" customHeight="1">
      <c r="A86" s="464"/>
      <c r="B86" s="464"/>
      <c r="C86" s="206">
        <v>52</v>
      </c>
      <c r="D86" s="255" t="s">
        <v>347</v>
      </c>
      <c r="E86" s="206" t="s">
        <v>409</v>
      </c>
      <c r="F86" s="247">
        <f t="shared" si="2"/>
        <v>0</v>
      </c>
      <c r="G86" s="227" t="str">
        <f t="shared" si="3"/>
        <v/>
      </c>
      <c r="H86" s="239">
        <f>H79+H81+H82+H84+H85</f>
        <v>0</v>
      </c>
      <c r="I86" s="240" t="str" cm="1">
        <f t="array" ref="I86">INDEX(入力シート!D84:DS84,0,$F$3+1)&amp;""</f>
        <v/>
      </c>
    </row>
    <row r="87" spans="1:9" ht="15" customHeight="1">
      <c r="A87" s="464"/>
      <c r="B87" s="467"/>
      <c r="C87" s="213"/>
      <c r="D87" s="213" t="s">
        <v>158</v>
      </c>
      <c r="E87" s="213"/>
      <c r="F87" s="241">
        <f t="shared" si="2"/>
        <v>0</v>
      </c>
      <c r="G87" s="228" t="str">
        <f t="shared" si="3"/>
        <v/>
      </c>
      <c r="H87" s="239">
        <f>H80+H83</f>
        <v>0</v>
      </c>
      <c r="I87" s="240" t="str" cm="1">
        <f t="array" ref="I87">INDEX(入力シート!D85:DS85,0,$F$3+1)&amp;""</f>
        <v/>
      </c>
    </row>
    <row r="88" spans="1:9" ht="15" customHeight="1">
      <c r="A88" s="464"/>
      <c r="B88" s="473"/>
      <c r="C88" s="211">
        <v>53</v>
      </c>
      <c r="D88" s="211" t="s">
        <v>347</v>
      </c>
      <c r="E88" s="206" t="s">
        <v>410</v>
      </c>
      <c r="F88" s="247">
        <f t="shared" si="2"/>
        <v>0</v>
      </c>
      <c r="G88" s="227" t="str">
        <f t="shared" si="3"/>
        <v/>
      </c>
      <c r="H88" s="239">
        <f>H77+H86</f>
        <v>0</v>
      </c>
      <c r="I88" s="240" t="str" cm="1">
        <f t="array" ref="I88">INDEX(入力シート!D86:DS86,0,$F$3+1)&amp;""</f>
        <v/>
      </c>
    </row>
    <row r="89" spans="1:9" ht="15" customHeight="1">
      <c r="A89" s="467"/>
      <c r="B89" s="468"/>
      <c r="C89" s="213"/>
      <c r="D89" s="213" t="s">
        <v>350</v>
      </c>
      <c r="E89" s="213"/>
      <c r="F89" s="241">
        <f t="shared" si="2"/>
        <v>0</v>
      </c>
      <c r="G89" s="228" t="str">
        <f t="shared" si="3"/>
        <v/>
      </c>
      <c r="H89" s="239">
        <f>H78+H87</f>
        <v>0</v>
      </c>
      <c r="I89" s="240" t="str" cm="1">
        <f t="array" ref="I89">INDEX(入力シート!D87:DS87,0,$F$3+1)&amp;""</f>
        <v/>
      </c>
    </row>
    <row r="90" spans="1:9" ht="15" customHeight="1">
      <c r="A90" s="469" t="s">
        <v>411</v>
      </c>
      <c r="B90" s="462" t="s">
        <v>412</v>
      </c>
      <c r="C90" s="205">
        <v>54</v>
      </c>
      <c r="D90" s="206" t="s">
        <v>347</v>
      </c>
      <c r="E90" s="206" t="s">
        <v>413</v>
      </c>
      <c r="F90" s="247">
        <f t="shared" si="2"/>
        <v>0</v>
      </c>
      <c r="G90" s="229" t="str">
        <f t="shared" si="3"/>
        <v/>
      </c>
      <c r="H90" s="239" cm="1">
        <f t="array" ref="H90">INDEX(入力シート!D88:DS88,0,$F$3)</f>
        <v>0</v>
      </c>
      <c r="I90" s="240" t="str" cm="1">
        <f t="array" ref="I90">INDEX(入力シート!D88:DS88,0,$F$3+1)&amp;""</f>
        <v/>
      </c>
    </row>
    <row r="91" spans="1:9" ht="15" customHeight="1">
      <c r="A91" s="470"/>
      <c r="B91" s="464"/>
      <c r="C91" s="212"/>
      <c r="D91" s="213" t="s">
        <v>158</v>
      </c>
      <c r="E91" s="213"/>
      <c r="F91" s="241">
        <f t="shared" si="2"/>
        <v>0</v>
      </c>
      <c r="G91" s="228" t="str">
        <f t="shared" si="3"/>
        <v/>
      </c>
      <c r="H91" s="239" cm="1">
        <f t="array" ref="H91">INDEX(入力シート!D89:DS89,0,$F$3)</f>
        <v>0</v>
      </c>
      <c r="I91" s="240" t="str" cm="1">
        <f t="array" ref="I91">INDEX(入力シート!D89:DS89,0,$F$3+1)&amp;""</f>
        <v/>
      </c>
    </row>
    <row r="92" spans="1:9" ht="15" customHeight="1">
      <c r="A92" s="470"/>
      <c r="B92" s="464"/>
      <c r="C92" s="210">
        <v>55</v>
      </c>
      <c r="D92" s="211" t="s">
        <v>347</v>
      </c>
      <c r="E92" s="206" t="s">
        <v>414</v>
      </c>
      <c r="F92" s="247">
        <f t="shared" si="2"/>
        <v>0</v>
      </c>
      <c r="G92" s="229" t="str">
        <f t="shared" si="3"/>
        <v/>
      </c>
      <c r="H92" s="239">
        <f>H94+H96</f>
        <v>0</v>
      </c>
      <c r="I92" s="240" t="str" cm="1">
        <f t="array" ref="I92">INDEX(入力シート!D90:DS90,0,$F$3+1)&amp;""</f>
        <v/>
      </c>
    </row>
    <row r="93" spans="1:9" ht="15" customHeight="1">
      <c r="A93" s="470"/>
      <c r="B93" s="464"/>
      <c r="C93" s="212"/>
      <c r="D93" s="213" t="s">
        <v>158</v>
      </c>
      <c r="E93" s="213"/>
      <c r="F93" s="241">
        <f t="shared" si="2"/>
        <v>0</v>
      </c>
      <c r="G93" s="228" t="str">
        <f t="shared" si="3"/>
        <v/>
      </c>
      <c r="H93" s="239">
        <f>H95+H97</f>
        <v>0</v>
      </c>
      <c r="I93" s="240" t="str" cm="1">
        <f t="array" ref="I93">INDEX(入力シート!D91:DS91,0,$F$3+1)&amp;""</f>
        <v/>
      </c>
    </row>
    <row r="94" spans="1:9" ht="15" customHeight="1">
      <c r="A94" s="470"/>
      <c r="B94" s="464"/>
      <c r="C94" s="205"/>
      <c r="D94" s="206" t="s">
        <v>415</v>
      </c>
      <c r="E94" s="206"/>
      <c r="F94" s="247">
        <f t="shared" si="2"/>
        <v>0</v>
      </c>
      <c r="G94" s="229" t="str">
        <f t="shared" si="3"/>
        <v/>
      </c>
      <c r="H94" s="239" cm="1">
        <f t="array" ref="H94">INDEX(入力シート!D92:DS92,0,$F$3)</f>
        <v>0</v>
      </c>
      <c r="I94" s="240" t="str" cm="1">
        <f t="array" ref="I94">INDEX(入力シート!D92:DS92,0,$F$3+1)&amp;""</f>
        <v/>
      </c>
    </row>
    <row r="95" spans="1:9" ht="15" customHeight="1">
      <c r="A95" s="470"/>
      <c r="B95" s="464"/>
      <c r="C95" s="212"/>
      <c r="D95" s="213" t="s">
        <v>158</v>
      </c>
      <c r="E95" s="213"/>
      <c r="F95" s="241">
        <f t="shared" si="2"/>
        <v>0</v>
      </c>
      <c r="G95" s="228" t="str">
        <f t="shared" si="3"/>
        <v/>
      </c>
      <c r="H95" s="239" cm="1">
        <f t="array" ref="H95">INDEX(入力シート!D93:DS93,0,$F$3)</f>
        <v>0</v>
      </c>
      <c r="I95" s="240" t="str" cm="1">
        <f t="array" ref="I95">INDEX(入力シート!D93:DS93,0,$F$3+1)&amp;""</f>
        <v/>
      </c>
    </row>
    <row r="96" spans="1:9" ht="15" customHeight="1">
      <c r="A96" s="470"/>
      <c r="B96" s="464"/>
      <c r="C96" s="205"/>
      <c r="D96" s="206" t="s">
        <v>416</v>
      </c>
      <c r="E96" s="206"/>
      <c r="F96" s="247">
        <f t="shared" si="2"/>
        <v>0</v>
      </c>
      <c r="G96" s="229" t="str">
        <f t="shared" si="3"/>
        <v/>
      </c>
      <c r="H96" s="239" cm="1">
        <f t="array" ref="H96">INDEX(入力シート!D94:DS94,0,$F$3)</f>
        <v>0</v>
      </c>
      <c r="I96" s="240" t="str" cm="1">
        <f t="array" ref="I96">INDEX(入力シート!D94:DS94,0,$F$3+1)&amp;""</f>
        <v/>
      </c>
    </row>
    <row r="97" spans="1:9" ht="15" customHeight="1">
      <c r="A97" s="470"/>
      <c r="B97" s="464"/>
      <c r="C97" s="210"/>
      <c r="D97" s="211" t="s">
        <v>158</v>
      </c>
      <c r="E97" s="211"/>
      <c r="F97" s="241">
        <f t="shared" si="2"/>
        <v>0</v>
      </c>
      <c r="G97" s="228" t="str">
        <f t="shared" si="3"/>
        <v/>
      </c>
      <c r="H97" s="239" cm="1">
        <f t="array" ref="H97">INDEX(入力シート!D95:DS95,0,$F$3)</f>
        <v>0</v>
      </c>
      <c r="I97" s="240" t="str" cm="1">
        <f t="array" ref="I97">INDEX(入力シート!D95:DS95,0,$F$3+1)&amp;""</f>
        <v/>
      </c>
    </row>
    <row r="98" spans="1:9" ht="15" customHeight="1">
      <c r="A98" s="470"/>
      <c r="B98" s="464"/>
      <c r="C98" s="205">
        <v>56</v>
      </c>
      <c r="D98" s="206" t="s">
        <v>347</v>
      </c>
      <c r="E98" s="206" t="s">
        <v>417</v>
      </c>
      <c r="F98" s="247">
        <f t="shared" si="2"/>
        <v>0</v>
      </c>
      <c r="G98" s="229" t="str">
        <f t="shared" si="3"/>
        <v/>
      </c>
      <c r="H98" s="239">
        <f>H100+H101</f>
        <v>0</v>
      </c>
      <c r="I98" s="240" t="str" cm="1">
        <f t="array" ref="I98">INDEX(入力シート!D96:DS96,0,$F$3+1)&amp;""</f>
        <v/>
      </c>
    </row>
    <row r="99" spans="1:9" ht="15" customHeight="1">
      <c r="A99" s="470"/>
      <c r="B99" s="464"/>
      <c r="C99" s="212"/>
      <c r="D99" s="213" t="s">
        <v>158</v>
      </c>
      <c r="E99" s="213"/>
      <c r="F99" s="241">
        <f t="shared" si="2"/>
        <v>0</v>
      </c>
      <c r="G99" s="228" t="str">
        <f t="shared" si="3"/>
        <v/>
      </c>
      <c r="H99" s="239" cm="1">
        <f t="array" ref="H99">INDEX(入力シート!D97:DS97,0,$F$3)</f>
        <v>0</v>
      </c>
      <c r="I99" s="240" t="str" cm="1">
        <f t="array" ref="I99">INDEX(入力シート!D97:DS97,0,$F$3+1)&amp;""</f>
        <v/>
      </c>
    </row>
    <row r="100" spans="1:9" ht="15" customHeight="1">
      <c r="A100" s="470"/>
      <c r="B100" s="464"/>
      <c r="C100" s="210"/>
      <c r="D100" s="211" t="s">
        <v>418</v>
      </c>
      <c r="E100" s="211"/>
      <c r="F100" s="244">
        <f t="shared" si="2"/>
        <v>0</v>
      </c>
      <c r="G100" s="227" t="str">
        <f t="shared" si="3"/>
        <v/>
      </c>
      <c r="H100" s="239" cm="1">
        <f t="array" ref="H100">INDEX(入力シート!D98:DS98,0,$F$3)</f>
        <v>0</v>
      </c>
      <c r="I100" s="240" t="str" cm="1">
        <f t="array" ref="I100">INDEX(入力シート!D98:DS98,0,$F$3+1)&amp;""</f>
        <v/>
      </c>
    </row>
    <row r="101" spans="1:9" ht="15" customHeight="1">
      <c r="A101" s="470"/>
      <c r="B101" s="464"/>
      <c r="C101" s="208"/>
      <c r="D101" s="209" t="s">
        <v>419</v>
      </c>
      <c r="E101" s="209"/>
      <c r="F101" s="244">
        <f t="shared" si="2"/>
        <v>0</v>
      </c>
      <c r="G101" s="227" t="str">
        <f t="shared" si="3"/>
        <v/>
      </c>
      <c r="H101" s="239" cm="1">
        <f t="array" ref="H101">INDEX(入力シート!D99:DS99,0,$F$3)</f>
        <v>0</v>
      </c>
      <c r="I101" s="240" t="str" cm="1">
        <f t="array" ref="I101">INDEX(入力シート!D99:DS99,0,$F$3+1)&amp;""</f>
        <v/>
      </c>
    </row>
    <row r="102" spans="1:9" ht="15" customHeight="1">
      <c r="A102" s="470"/>
      <c r="B102" s="464"/>
      <c r="C102" s="205"/>
      <c r="D102" s="206"/>
      <c r="E102" s="209" t="s">
        <v>420</v>
      </c>
      <c r="F102" s="244">
        <f t="shared" si="2"/>
        <v>0</v>
      </c>
      <c r="G102" s="227" t="str">
        <f t="shared" si="3"/>
        <v/>
      </c>
      <c r="H102" s="239" cm="1">
        <f t="array" ref="H102">INDEX(入力シート!D100:DS100,0,$F$3)</f>
        <v>0</v>
      </c>
      <c r="I102" s="240" t="str" cm="1">
        <f t="array" ref="I102">INDEX(入力シート!D100:DS100,0,$F$3+1)&amp;""</f>
        <v/>
      </c>
    </row>
    <row r="103" spans="1:9" ht="15" customHeight="1">
      <c r="A103" s="470"/>
      <c r="B103" s="464"/>
      <c r="C103" s="205"/>
      <c r="D103" s="206"/>
      <c r="E103" s="209" t="s">
        <v>421</v>
      </c>
      <c r="F103" s="244">
        <f t="shared" si="2"/>
        <v>0</v>
      </c>
      <c r="G103" s="227" t="str">
        <f t="shared" si="3"/>
        <v/>
      </c>
      <c r="H103" s="239" cm="1">
        <f t="array" ref="H103">INDEX(入力シート!D101:DS101,0,$F$3)</f>
        <v>0</v>
      </c>
      <c r="I103" s="240" t="str" cm="1">
        <f t="array" ref="I103">INDEX(入力シート!D101:DS101,0,$F$3+1)&amp;""</f>
        <v/>
      </c>
    </row>
    <row r="104" spans="1:9" ht="15" customHeight="1">
      <c r="A104" s="470"/>
      <c r="B104" s="464"/>
      <c r="C104" s="205">
        <v>57</v>
      </c>
      <c r="D104" s="206" t="s">
        <v>347</v>
      </c>
      <c r="E104" s="206" t="s">
        <v>422</v>
      </c>
      <c r="F104" s="244">
        <f t="shared" si="2"/>
        <v>0</v>
      </c>
      <c r="G104" s="227" t="str">
        <f t="shared" si="3"/>
        <v/>
      </c>
      <c r="H104" s="239" cm="1">
        <f t="array" ref="H104">INDEX(入力シート!D102:DS102,0,$F$3)</f>
        <v>0</v>
      </c>
      <c r="I104" s="240" t="str" cm="1">
        <f t="array" ref="I104">INDEX(入力シート!D102:DS102,0,$F$3+1)&amp;""</f>
        <v/>
      </c>
    </row>
    <row r="105" spans="1:9" ht="15" customHeight="1">
      <c r="A105" s="470"/>
      <c r="B105" s="464"/>
      <c r="C105" s="206">
        <v>58</v>
      </c>
      <c r="D105" s="206" t="s">
        <v>347</v>
      </c>
      <c r="E105" s="206" t="s">
        <v>423</v>
      </c>
      <c r="F105" s="247">
        <f t="shared" si="2"/>
        <v>0</v>
      </c>
      <c r="G105" s="227" t="str">
        <f t="shared" si="3"/>
        <v/>
      </c>
      <c r="H105" s="239">
        <f>H90+H92+H98+H104</f>
        <v>0</v>
      </c>
      <c r="I105" s="240" t="str" cm="1">
        <f t="array" ref="I105">INDEX(入力シート!D103:DS103,0,$F$3+1)&amp;""</f>
        <v/>
      </c>
    </row>
    <row r="106" spans="1:9" ht="15" customHeight="1">
      <c r="A106" s="470"/>
      <c r="B106" s="467"/>
      <c r="C106" s="213"/>
      <c r="D106" s="213" t="s">
        <v>158</v>
      </c>
      <c r="E106" s="213"/>
      <c r="F106" s="241">
        <f t="shared" si="2"/>
        <v>0</v>
      </c>
      <c r="G106" s="228" t="str">
        <f t="shared" si="3"/>
        <v/>
      </c>
      <c r="H106" s="239">
        <f>H91+H93+H99</f>
        <v>0</v>
      </c>
      <c r="I106" s="240" t="str" cm="1">
        <f t="array" ref="I106">INDEX(入力シート!D104:DS104,0,$F$3+1)&amp;""</f>
        <v/>
      </c>
    </row>
    <row r="107" spans="1:9" ht="15" customHeight="1">
      <c r="A107" s="470"/>
      <c r="B107" s="469" t="s">
        <v>424</v>
      </c>
      <c r="C107" s="208">
        <v>59</v>
      </c>
      <c r="D107" s="253" t="s">
        <v>347</v>
      </c>
      <c r="E107" s="209" t="s">
        <v>425</v>
      </c>
      <c r="F107" s="244">
        <f t="shared" si="2"/>
        <v>0</v>
      </c>
      <c r="G107" s="227" t="str">
        <f t="shared" si="3"/>
        <v/>
      </c>
      <c r="H107" s="239" cm="1">
        <f t="array" ref="H107">INDEX(入力シート!D105:DS105,0,$F$3)</f>
        <v>0</v>
      </c>
      <c r="I107" s="240" t="str" cm="1">
        <f t="array" ref="I107">INDEX(入力シート!D105:DS105,0,$F$3+1)&amp;""</f>
        <v/>
      </c>
    </row>
    <row r="108" spans="1:9" ht="15" customHeight="1">
      <c r="A108" s="470"/>
      <c r="B108" s="470"/>
      <c r="C108" s="212"/>
      <c r="D108" s="213" t="s">
        <v>426</v>
      </c>
      <c r="E108" s="213"/>
      <c r="F108" s="244">
        <f t="shared" si="2"/>
        <v>0</v>
      </c>
      <c r="G108" s="227" t="str">
        <f t="shared" si="3"/>
        <v/>
      </c>
      <c r="H108" s="239" cm="1">
        <f t="array" ref="H108">INDEX(入力シート!D106:DS106,0,$F$3)</f>
        <v>0</v>
      </c>
      <c r="I108" s="240" t="str" cm="1">
        <f t="array" ref="I108">INDEX(入力シート!D106:DS106,0,$F$3+1)&amp;""</f>
        <v/>
      </c>
    </row>
    <row r="109" spans="1:9" ht="15" customHeight="1">
      <c r="A109" s="470"/>
      <c r="B109" s="470"/>
      <c r="C109" s="212"/>
      <c r="D109" s="213" t="s">
        <v>427</v>
      </c>
      <c r="E109" s="213"/>
      <c r="F109" s="244">
        <f t="shared" si="2"/>
        <v>0</v>
      </c>
      <c r="G109" s="227" t="str">
        <f t="shared" si="3"/>
        <v/>
      </c>
      <c r="H109" s="239" cm="1">
        <f t="array" ref="H109">INDEX(入力シート!D107:DS107,0,$F$3)</f>
        <v>0</v>
      </c>
      <c r="I109" s="240" t="str" cm="1">
        <f t="array" ref="I109">INDEX(入力シート!D107:DS107,0,$F$3+1)&amp;""</f>
        <v/>
      </c>
    </row>
    <row r="110" spans="1:9" ht="15" customHeight="1">
      <c r="A110" s="470"/>
      <c r="B110" s="484"/>
      <c r="C110" s="212"/>
      <c r="D110" s="213" t="s">
        <v>428</v>
      </c>
      <c r="E110" s="213"/>
      <c r="F110" s="244">
        <f t="shared" si="2"/>
        <v>0</v>
      </c>
      <c r="G110" s="227" t="str">
        <f t="shared" si="3"/>
        <v/>
      </c>
      <c r="H110" s="239" cm="1">
        <f t="array" ref="H110">INDEX(入力シート!D108:DS108,0,$F$3)</f>
        <v>0</v>
      </c>
      <c r="I110" s="240" t="str" cm="1">
        <f t="array" ref="I110">INDEX(入力シート!D108:DS108,0,$F$3+1)&amp;""</f>
        <v/>
      </c>
    </row>
    <row r="111" spans="1:9" ht="15" customHeight="1">
      <c r="A111" s="470"/>
      <c r="B111" s="256"/>
      <c r="C111" s="209">
        <v>60</v>
      </c>
      <c r="D111" s="253" t="s">
        <v>347</v>
      </c>
      <c r="E111" s="209" t="s">
        <v>429</v>
      </c>
      <c r="F111" s="244">
        <f t="shared" si="2"/>
        <v>0</v>
      </c>
      <c r="G111" s="227" t="str">
        <f t="shared" si="3"/>
        <v/>
      </c>
      <c r="H111" s="239" cm="1">
        <f t="array" ref="H111">INDEX(入力シート!D109:DS109,0,$F$3)</f>
        <v>0</v>
      </c>
      <c r="I111" s="240" t="str" cm="1">
        <f t="array" ref="I111">INDEX(入力シート!D109:DS109,0,$F$3+1)&amp;""</f>
        <v/>
      </c>
    </row>
    <row r="112" spans="1:9" ht="15" customHeight="1">
      <c r="A112" s="257"/>
      <c r="B112" s="258"/>
      <c r="C112" s="206">
        <v>61</v>
      </c>
      <c r="D112" s="206"/>
      <c r="E112" s="206" t="s">
        <v>430</v>
      </c>
      <c r="F112" s="247">
        <f t="shared" si="2"/>
        <v>0</v>
      </c>
      <c r="G112" s="227" t="str">
        <f>IF(I112="","",ROUND(I112,0))</f>
        <v/>
      </c>
      <c r="H112" s="239">
        <f>H105+H107+H111</f>
        <v>0</v>
      </c>
      <c r="I112" s="240" t="str" cm="1">
        <f t="array" ref="I112">INDEX(入力シート!D110:DS110,0,$F$3+1)&amp;""</f>
        <v/>
      </c>
    </row>
    <row r="113" spans="1:10" ht="15" customHeight="1">
      <c r="A113" s="259"/>
      <c r="B113" s="260"/>
      <c r="C113" s="213"/>
      <c r="D113" s="213" t="s">
        <v>350</v>
      </c>
      <c r="E113" s="213"/>
      <c r="F113" s="241">
        <f t="shared" si="2"/>
        <v>0</v>
      </c>
      <c r="G113" s="228" t="str">
        <f t="shared" ref="G113:G115" si="4">IF(I113="","",ROUND(I113,0))</f>
        <v/>
      </c>
      <c r="H113" s="239">
        <f>H106</f>
        <v>0</v>
      </c>
      <c r="I113" s="240" t="str" cm="1">
        <f t="array" ref="I113">INDEX(入力シート!D111:DS111,0,$F$3+1)&amp;""</f>
        <v/>
      </c>
    </row>
    <row r="114" spans="1:10" ht="15" customHeight="1">
      <c r="A114" s="205"/>
      <c r="B114" s="206"/>
      <c r="C114" s="206">
        <v>62</v>
      </c>
      <c r="D114" s="206" t="s">
        <v>347</v>
      </c>
      <c r="E114" s="206" t="s">
        <v>431</v>
      </c>
      <c r="F114" s="247">
        <f t="shared" si="2"/>
        <v>0</v>
      </c>
      <c r="G114" s="227" t="str">
        <f t="shared" si="4"/>
        <v/>
      </c>
      <c r="H114" s="239">
        <f>H88+H112</f>
        <v>0</v>
      </c>
      <c r="I114" s="240" t="str" cm="1">
        <f t="array" ref="I114">INDEX(入力シート!D112:DS112,0,$F$3+1)&amp;""</f>
        <v/>
      </c>
      <c r="J114" s="248" t="s">
        <v>621</v>
      </c>
    </row>
    <row r="115" spans="1:10" ht="15" customHeight="1">
      <c r="A115" s="212"/>
      <c r="B115" s="213"/>
      <c r="C115" s="213"/>
      <c r="D115" s="213" t="s">
        <v>350</v>
      </c>
      <c r="E115" s="213"/>
      <c r="F115" s="242">
        <f t="shared" si="2"/>
        <v>0</v>
      </c>
      <c r="G115" s="243" t="str">
        <f t="shared" si="4"/>
        <v/>
      </c>
      <c r="H115" s="239">
        <f>H89+H113</f>
        <v>0</v>
      </c>
      <c r="I115" s="240" t="str" cm="1">
        <f t="array" ref="I115">INDEX(入力シート!D113:DS113,0,$F$3+1)&amp;""</f>
        <v/>
      </c>
      <c r="J115" s="411">
        <f>(F55-F114)</f>
        <v>0</v>
      </c>
    </row>
    <row r="116" spans="1:10" ht="15" customHeight="1">
      <c r="A116" s="564" t="s">
        <v>432</v>
      </c>
      <c r="B116" s="564"/>
      <c r="C116" s="564"/>
      <c r="D116" s="564"/>
      <c r="E116" s="564"/>
      <c r="F116" s="564"/>
      <c r="G116" s="564"/>
    </row>
    <row r="117" spans="1:10" ht="46.5" customHeight="1">
      <c r="A117" s="275" t="s">
        <v>433</v>
      </c>
      <c r="B117" s="557" t="s">
        <v>434</v>
      </c>
      <c r="C117" s="557"/>
      <c r="D117" s="557"/>
      <c r="E117" s="557"/>
      <c r="F117" s="557"/>
      <c r="G117" s="557"/>
    </row>
    <row r="118" spans="1:10" ht="45.95" customHeight="1">
      <c r="A118" s="275" t="s">
        <v>80</v>
      </c>
      <c r="B118" s="557"/>
      <c r="C118" s="557"/>
      <c r="D118" s="557"/>
      <c r="E118" s="557"/>
      <c r="F118" s="557"/>
      <c r="G118" s="557"/>
    </row>
    <row r="119" spans="1:10" ht="45.95" customHeight="1">
      <c r="A119" s="275" t="s">
        <v>435</v>
      </c>
      <c r="B119" s="557"/>
      <c r="C119" s="557"/>
      <c r="D119" s="557"/>
      <c r="E119" s="557"/>
      <c r="F119" s="557"/>
      <c r="G119" s="557"/>
    </row>
    <row r="120" spans="1:10" ht="51.6" customHeight="1">
      <c r="A120" s="275" t="s">
        <v>436</v>
      </c>
      <c r="B120" s="557"/>
      <c r="C120" s="557"/>
      <c r="D120" s="557"/>
      <c r="E120" s="557"/>
      <c r="F120" s="557"/>
      <c r="G120" s="557"/>
    </row>
    <row r="121" spans="1:10" ht="49.5" customHeight="1">
      <c r="A121" s="275" t="s">
        <v>437</v>
      </c>
      <c r="B121" s="557"/>
      <c r="C121" s="557"/>
      <c r="D121" s="557"/>
      <c r="E121" s="557"/>
      <c r="F121" s="557"/>
      <c r="G121" s="557"/>
    </row>
    <row r="122" spans="1:10" ht="15" customHeight="1">
      <c r="A122" s="564" t="s">
        <v>438</v>
      </c>
      <c r="B122" s="564"/>
      <c r="C122" s="564"/>
      <c r="D122" s="564"/>
      <c r="E122" s="564"/>
      <c r="F122" s="564"/>
      <c r="G122" s="564"/>
    </row>
    <row r="123" spans="1:10" ht="15" customHeight="1">
      <c r="A123" s="275" t="s">
        <v>433</v>
      </c>
      <c r="B123" s="563" t="s">
        <v>439</v>
      </c>
      <c r="C123" s="563"/>
      <c r="D123" s="563"/>
      <c r="E123" s="563"/>
      <c r="F123" s="563"/>
      <c r="G123" s="563"/>
    </row>
    <row r="124" spans="1:10" ht="51" customHeight="1">
      <c r="A124" s="275" t="s">
        <v>440</v>
      </c>
      <c r="B124" s="563" t="s">
        <v>441</v>
      </c>
      <c r="C124" s="563"/>
      <c r="D124" s="563"/>
      <c r="E124" s="563"/>
      <c r="F124" s="563"/>
      <c r="G124" s="563"/>
    </row>
    <row r="125" spans="1:10" ht="30" customHeight="1">
      <c r="A125" s="275" t="s">
        <v>442</v>
      </c>
      <c r="B125" s="563" t="s">
        <v>443</v>
      </c>
      <c r="C125" s="563"/>
      <c r="D125" s="563"/>
      <c r="E125" s="563"/>
      <c r="F125" s="563"/>
      <c r="G125" s="563"/>
    </row>
    <row r="126" spans="1:10" ht="15" customHeight="1">
      <c r="A126" s="275" t="s">
        <v>444</v>
      </c>
      <c r="B126" s="563" t="s">
        <v>445</v>
      </c>
      <c r="C126" s="563"/>
      <c r="D126" s="563"/>
      <c r="E126" s="563"/>
      <c r="F126" s="563"/>
      <c r="G126" s="563"/>
    </row>
    <row r="127" spans="1:10" ht="30" customHeight="1">
      <c r="A127" s="275" t="s">
        <v>446</v>
      </c>
      <c r="B127" s="563" t="s">
        <v>447</v>
      </c>
      <c r="C127" s="563"/>
      <c r="D127" s="563"/>
      <c r="E127" s="563"/>
      <c r="F127" s="563"/>
      <c r="G127" s="563"/>
    </row>
    <row r="128" spans="1:10" ht="30" customHeight="1">
      <c r="A128" s="275" t="s">
        <v>448</v>
      </c>
      <c r="B128" s="563" t="s">
        <v>449</v>
      </c>
      <c r="C128" s="563"/>
      <c r="D128" s="563"/>
      <c r="E128" s="563"/>
      <c r="F128" s="563"/>
      <c r="G128" s="563"/>
    </row>
    <row r="129" spans="1:7" ht="30" customHeight="1">
      <c r="A129" s="275" t="s">
        <v>450</v>
      </c>
      <c r="B129" s="563" t="s">
        <v>451</v>
      </c>
      <c r="C129" s="563"/>
      <c r="D129" s="563"/>
      <c r="E129" s="563"/>
      <c r="F129" s="563"/>
      <c r="G129" s="563"/>
    </row>
  </sheetData>
  <sheetProtection algorithmName="SHA-512" hashValue="a7oDjAf0sjPGb8XvPo4jk4y7Zre6j5c9Ut8t574lBiKbxKcVXL3DMGplQWGTD1NOms3Zh96WlBDxS8mXRoCskg==" saltValue="zZrG23etClHUsIsWbw07cw==" spinCount="100000" sheet="1"/>
  <mergeCells count="38">
    <mergeCell ref="A4:C4"/>
    <mergeCell ref="D4:E4"/>
    <mergeCell ref="A1:C1"/>
    <mergeCell ref="D1:E1"/>
    <mergeCell ref="A2:G2"/>
    <mergeCell ref="A3:C3"/>
    <mergeCell ref="D3:E3"/>
    <mergeCell ref="A5:G5"/>
    <mergeCell ref="A6:G6"/>
    <mergeCell ref="A8:E8"/>
    <mergeCell ref="A9:B29"/>
    <mergeCell ref="A30:A53"/>
    <mergeCell ref="B30:B35"/>
    <mergeCell ref="B36:B39"/>
    <mergeCell ref="B40:B51"/>
    <mergeCell ref="B52:B53"/>
    <mergeCell ref="B121:G121"/>
    <mergeCell ref="B55:B56"/>
    <mergeCell ref="A58:A89"/>
    <mergeCell ref="B58:B78"/>
    <mergeCell ref="B79:B87"/>
    <mergeCell ref="B88:B89"/>
    <mergeCell ref="A90:A111"/>
    <mergeCell ref="B90:B106"/>
    <mergeCell ref="B107:B110"/>
    <mergeCell ref="A116:G116"/>
    <mergeCell ref="B117:G117"/>
    <mergeCell ref="B118:G118"/>
    <mergeCell ref="B119:G119"/>
    <mergeCell ref="B120:G120"/>
    <mergeCell ref="B128:G128"/>
    <mergeCell ref="B129:G129"/>
    <mergeCell ref="A122:G122"/>
    <mergeCell ref="B123:G123"/>
    <mergeCell ref="B124:G124"/>
    <mergeCell ref="B125:G125"/>
    <mergeCell ref="B126:G126"/>
    <mergeCell ref="B127:G127"/>
  </mergeCells>
  <phoneticPr fontId="5"/>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ご確認ください" error="プルダウン（▼ボタン）から選択してください。_x000a_選択肢を修正・追加する場合は「名称一覧」シートに修正・追加してから選択してください。" promptTitle="プルダウン（▼ボタン）から選択してください" prompt="選択肢を修正・追加する場合は「名称一覧」シートに修正・追加してから選択してください。" xr:uid="{D002FE19-6A06-4BE5-A5C6-6592DBE25ADB}">
          <x14:formula1>
            <xm:f>OFFSET(名称一覧!$F$11,,,COUNTA(名称一覧!$F$11:$S$69))</xm:f>
          </x14:formula1>
          <xm:sqref>D3:E3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B4D5-FA0E-4434-AE40-EC3C6502C64C}">
  <sheetPr>
    <tabColor theme="9" tint="-0.249977111117893"/>
  </sheetPr>
  <dimension ref="A1:H63"/>
  <sheetViews>
    <sheetView view="pageBreakPreview" zoomScaleNormal="100" zoomScaleSheetLayoutView="100" workbookViewId="0">
      <selection activeCell="D3" sqref="D3"/>
    </sheetView>
  </sheetViews>
  <sheetFormatPr defaultColWidth="8.25" defaultRowHeight="18.75"/>
  <cols>
    <col min="1" max="1" width="3.75" style="46" customWidth="1"/>
    <col min="2" max="2" width="2.375" style="46" customWidth="1"/>
    <col min="3" max="3" width="7.625" style="46" customWidth="1"/>
    <col min="4" max="4" width="42.75" style="46" customWidth="1"/>
    <col min="5" max="6" width="20.625" style="220" customWidth="1"/>
    <col min="7" max="8" width="12.75" style="46" customWidth="1"/>
    <col min="9" max="16384" width="8.25" style="46"/>
  </cols>
  <sheetData>
    <row r="1" spans="1:8" ht="15" customHeight="1">
      <c r="A1" s="346" t="s">
        <v>452</v>
      </c>
      <c r="B1" s="346"/>
      <c r="C1" s="346"/>
      <c r="D1" s="346"/>
      <c r="E1" s="346"/>
      <c r="F1" s="346"/>
      <c r="G1" s="204"/>
      <c r="H1" s="204"/>
    </row>
    <row r="2" spans="1:8" ht="15" customHeight="1">
      <c r="A2" s="482" t="s">
        <v>453</v>
      </c>
      <c r="B2" s="482"/>
      <c r="C2" s="482"/>
      <c r="D2" s="482"/>
      <c r="E2" s="482"/>
      <c r="F2" s="482"/>
      <c r="G2" s="204"/>
      <c r="H2" s="204"/>
    </row>
    <row r="3" spans="1:8" ht="15" customHeight="1">
      <c r="A3" s="476" t="s">
        <v>336</v>
      </c>
      <c r="B3" s="477"/>
      <c r="C3" s="478"/>
      <c r="D3" s="179"/>
      <c r="E3" s="394">
        <f>MATCH(D3,入力シート!D1:'入力シート'!DS1,0)</f>
        <v>1</v>
      </c>
      <c r="F3" s="346"/>
      <c r="G3" s="38" t="str">
        <f>IF(D3=0,"名称が空欄です","")</f>
        <v>名称が空欄です</v>
      </c>
      <c r="H3" s="204"/>
    </row>
    <row r="4" spans="1:8" ht="15" customHeight="1">
      <c r="A4" s="476" t="s">
        <v>337</v>
      </c>
      <c r="B4" s="477"/>
      <c r="C4" s="478"/>
      <c r="D4" s="341" t="s">
        <v>52</v>
      </c>
      <c r="E4" s="346"/>
      <c r="F4" s="346"/>
      <c r="G4" s="204"/>
      <c r="H4" s="204"/>
    </row>
    <row r="5" spans="1:8" ht="15" customHeight="1">
      <c r="A5" s="483" t="s">
        <v>454</v>
      </c>
      <c r="B5" s="483"/>
      <c r="C5" s="483"/>
      <c r="D5" s="483"/>
      <c r="E5" s="483"/>
      <c r="F5" s="483"/>
      <c r="G5" s="204"/>
      <c r="H5" s="204"/>
    </row>
    <row r="6" spans="1:8" ht="15" customHeight="1">
      <c r="A6" s="485" t="s">
        <v>455</v>
      </c>
      <c r="B6" s="486"/>
      <c r="C6" s="486"/>
      <c r="D6" s="486"/>
      <c r="E6" s="486"/>
      <c r="F6" s="487"/>
      <c r="G6" s="204"/>
      <c r="H6" s="204"/>
    </row>
    <row r="7" spans="1:8" ht="15" customHeight="1">
      <c r="A7" s="205" t="s">
        <v>341</v>
      </c>
      <c r="B7" s="206"/>
      <c r="C7" s="206"/>
      <c r="D7" s="221" cm="1">
        <f t="array" ref="D7">INDEX(名称一覧!Y10:Y69,($E$3+1)/2,1)</f>
        <v>0</v>
      </c>
      <c r="E7" s="222" t="s">
        <v>342</v>
      </c>
      <c r="F7" s="223" cm="1">
        <f t="array" ref="F7">INDEX(名称一覧!Z10:Z69,($E$3+1)/2,1)</f>
        <v>0</v>
      </c>
      <c r="G7" s="204"/>
      <c r="H7" s="204"/>
    </row>
    <row r="8" spans="1:8" ht="15" customHeight="1">
      <c r="A8" s="212"/>
      <c r="B8" s="213"/>
      <c r="C8" s="475"/>
      <c r="D8" s="481"/>
      <c r="E8" s="224" t="s">
        <v>456</v>
      </c>
      <c r="F8" s="225" t="s">
        <v>457</v>
      </c>
      <c r="G8" s="226" t="s">
        <v>345</v>
      </c>
      <c r="H8" s="226" t="s">
        <v>345</v>
      </c>
    </row>
    <row r="9" spans="1:8" ht="15" customHeight="1">
      <c r="A9" s="205">
        <v>63</v>
      </c>
      <c r="B9" s="206" t="s">
        <v>347</v>
      </c>
      <c r="C9" s="489" t="s">
        <v>458</v>
      </c>
      <c r="D9" s="489"/>
      <c r="E9" s="227">
        <f>ROUND(G9,0)</f>
        <v>0</v>
      </c>
      <c r="F9" s="227" t="str">
        <f>IF(H9="","",ROUND(H9,0))</f>
        <v/>
      </c>
      <c r="G9" s="226" cm="1">
        <f t="array" ref="G9">INDEX(入力シート!D115:DS115,0,$E$3)</f>
        <v>0</v>
      </c>
      <c r="H9" s="226" t="str" cm="1">
        <f t="array" ref="H9">INDEX(入力シート!D115:DS115,0,$E$3+1)&amp;""</f>
        <v/>
      </c>
    </row>
    <row r="10" spans="1:8" ht="15" customHeight="1">
      <c r="A10" s="212"/>
      <c r="B10" s="213"/>
      <c r="C10" s="213" t="s">
        <v>350</v>
      </c>
      <c r="D10" s="213"/>
      <c r="E10" s="228">
        <f t="shared" ref="E10:E53" si="0">ROUND(G10,0)</f>
        <v>0</v>
      </c>
      <c r="F10" s="228" t="str">
        <f t="shared" ref="F10:F53" si="1">IF(H10="","",ROUND(H10,0))</f>
        <v/>
      </c>
      <c r="G10" s="226" cm="1">
        <f t="array" ref="G10">INDEX(入力シート!D116:DS116,0,$E$3)</f>
        <v>0</v>
      </c>
      <c r="H10" s="226" t="str" cm="1">
        <f t="array" ref="H10">INDEX(入力シート!D116:DS116,0,$E$3+1)&amp;""</f>
        <v/>
      </c>
    </row>
    <row r="11" spans="1:8" ht="15" customHeight="1">
      <c r="A11" s="208">
        <v>64</v>
      </c>
      <c r="B11" s="209" t="s">
        <v>347</v>
      </c>
      <c r="C11" s="209" t="s">
        <v>459</v>
      </c>
      <c r="D11" s="209"/>
      <c r="E11" s="207">
        <f t="shared" si="0"/>
        <v>0</v>
      </c>
      <c r="F11" s="207" t="str">
        <f t="shared" si="1"/>
        <v/>
      </c>
      <c r="G11" s="226" cm="1">
        <f t="array" ref="G11">INDEX(入力シート!D117:DS117,0,$E$3)</f>
        <v>0</v>
      </c>
      <c r="H11" s="226" t="str" cm="1">
        <f t="array" ref="H11">INDEX(入力シート!D117:DS117,0,$E$3+1)&amp;""</f>
        <v/>
      </c>
    </row>
    <row r="12" spans="1:8" ht="15" customHeight="1">
      <c r="A12" s="212">
        <v>65</v>
      </c>
      <c r="B12" s="211" t="s">
        <v>347</v>
      </c>
      <c r="C12" s="213" t="s">
        <v>460</v>
      </c>
      <c r="D12" s="213"/>
      <c r="E12" s="207">
        <f t="shared" si="0"/>
        <v>0</v>
      </c>
      <c r="F12" s="207" t="str">
        <f t="shared" si="1"/>
        <v/>
      </c>
      <c r="G12" s="226" cm="1">
        <f t="array" ref="G12">INDEX(入力シート!D118:DS118,0,$E$3)</f>
        <v>0</v>
      </c>
      <c r="H12" s="226" t="str" cm="1">
        <f t="array" ref="H12">INDEX(入力シート!D118:DS118,0,$E$3+1)&amp;""</f>
        <v/>
      </c>
    </row>
    <row r="13" spans="1:8" ht="15" customHeight="1">
      <c r="A13" s="205">
        <v>66</v>
      </c>
      <c r="B13" s="206" t="s">
        <v>347</v>
      </c>
      <c r="C13" s="489" t="s">
        <v>461</v>
      </c>
      <c r="D13" s="489"/>
      <c r="E13" s="229">
        <f t="shared" si="0"/>
        <v>0</v>
      </c>
      <c r="F13" s="229" t="str">
        <f t="shared" si="1"/>
        <v/>
      </c>
      <c r="G13" s="226" cm="1">
        <f t="array" ref="G13">INDEX(入力シート!D119:DS119,0,$E$3)</f>
        <v>0</v>
      </c>
      <c r="H13" s="226" t="str" cm="1">
        <f t="array" ref="H13">INDEX(入力シート!D119:DS119,0,$E$3+1)&amp;""</f>
        <v/>
      </c>
    </row>
    <row r="14" spans="1:8" ht="15" customHeight="1">
      <c r="A14" s="210"/>
      <c r="B14" s="211"/>
      <c r="C14" s="211" t="s">
        <v>350</v>
      </c>
      <c r="D14" s="211"/>
      <c r="E14" s="228">
        <f t="shared" si="0"/>
        <v>0</v>
      </c>
      <c r="F14" s="228" t="str">
        <f t="shared" si="1"/>
        <v/>
      </c>
      <c r="G14" s="226" cm="1">
        <f t="array" ref="G14">INDEX(入力シート!D120:DS120,0,$E$3)</f>
        <v>0</v>
      </c>
      <c r="H14" s="226" t="str" cm="1">
        <f t="array" ref="H14">INDEX(入力シート!D120:DS120,0,$E$3+1)&amp;""</f>
        <v/>
      </c>
    </row>
    <row r="15" spans="1:8" ht="15" customHeight="1">
      <c r="A15" s="208">
        <v>67</v>
      </c>
      <c r="B15" s="209" t="s">
        <v>347</v>
      </c>
      <c r="C15" s="209" t="s">
        <v>462</v>
      </c>
      <c r="D15" s="209"/>
      <c r="E15" s="207">
        <f t="shared" si="0"/>
        <v>0</v>
      </c>
      <c r="F15" s="207" t="str">
        <f t="shared" si="1"/>
        <v/>
      </c>
      <c r="G15" s="226" cm="1">
        <f t="array" ref="G15">INDEX(入力シート!D121:DS121,0,$E$3)</f>
        <v>0</v>
      </c>
      <c r="H15" s="226" t="str" cm="1">
        <f t="array" ref="H15">INDEX(入力シート!D121:DS121,0,$E$3+1)&amp;""</f>
        <v/>
      </c>
    </row>
    <row r="16" spans="1:8" ht="15" customHeight="1">
      <c r="A16" s="208">
        <v>68</v>
      </c>
      <c r="B16" s="209" t="s">
        <v>347</v>
      </c>
      <c r="C16" s="209" t="s">
        <v>463</v>
      </c>
      <c r="D16" s="209"/>
      <c r="E16" s="207">
        <f t="shared" si="0"/>
        <v>0</v>
      </c>
      <c r="F16" s="207" t="str">
        <f t="shared" si="1"/>
        <v/>
      </c>
      <c r="G16" s="226" cm="1">
        <f t="array" ref="G16">INDEX(入力シート!D122:DS122,0,$E$3)</f>
        <v>0</v>
      </c>
      <c r="H16" s="226" t="str" cm="1">
        <f t="array" ref="H16">INDEX(入力シート!D122:DS122,0,$E$3+1)&amp;""</f>
        <v/>
      </c>
    </row>
    <row r="17" spans="1:8" ht="15" customHeight="1">
      <c r="A17" s="208">
        <v>69</v>
      </c>
      <c r="B17" s="209" t="s">
        <v>347</v>
      </c>
      <c r="C17" s="209" t="s">
        <v>464</v>
      </c>
      <c r="D17" s="209"/>
      <c r="E17" s="207">
        <f t="shared" si="0"/>
        <v>0</v>
      </c>
      <c r="F17" s="207" t="str">
        <f t="shared" si="1"/>
        <v/>
      </c>
      <c r="G17" s="226" cm="1">
        <f t="array" ref="G17">INDEX(入力シート!D123:DS123,0,$E$3)</f>
        <v>0</v>
      </c>
      <c r="H17" s="226" t="str" cm="1">
        <f t="array" ref="H17">INDEX(入力シート!D123:DS123,0,$E$3+1)&amp;""</f>
        <v/>
      </c>
    </row>
    <row r="18" spans="1:8" ht="15" customHeight="1">
      <c r="A18" s="205">
        <v>70</v>
      </c>
      <c r="B18" s="206" t="s">
        <v>347</v>
      </c>
      <c r="C18" s="206" t="s">
        <v>465</v>
      </c>
      <c r="D18" s="206"/>
      <c r="E18" s="207">
        <f t="shared" si="0"/>
        <v>0</v>
      </c>
      <c r="F18" s="207" t="str">
        <f t="shared" si="1"/>
        <v/>
      </c>
      <c r="G18" s="226">
        <f>G9-G13</f>
        <v>0</v>
      </c>
      <c r="H18" s="226" t="str" cm="1">
        <f t="array" ref="H18">INDEX(入力シート!D124:DS124,0,$E$3+1)&amp;""</f>
        <v/>
      </c>
    </row>
    <row r="19" spans="1:8" ht="15" customHeight="1">
      <c r="A19" s="205">
        <v>71</v>
      </c>
      <c r="B19" s="206" t="s">
        <v>347</v>
      </c>
      <c r="C19" s="206" t="s">
        <v>466</v>
      </c>
      <c r="D19" s="206"/>
      <c r="E19" s="229">
        <f t="shared" si="0"/>
        <v>0</v>
      </c>
      <c r="F19" s="229" t="str">
        <f t="shared" si="1"/>
        <v/>
      </c>
      <c r="G19" s="226">
        <f>G21+G23+G25+G27</f>
        <v>0</v>
      </c>
      <c r="H19" s="226" t="str" cm="1">
        <f t="array" ref="H19">INDEX(入力シート!D125:DS125,0,$E$3+1)&amp;""</f>
        <v/>
      </c>
    </row>
    <row r="20" spans="1:8" ht="15" customHeight="1">
      <c r="A20" s="212"/>
      <c r="B20" s="213"/>
      <c r="C20" s="213" t="s">
        <v>350</v>
      </c>
      <c r="D20" s="213"/>
      <c r="E20" s="228">
        <f t="shared" si="0"/>
        <v>0</v>
      </c>
      <c r="F20" s="228" t="str">
        <f t="shared" si="1"/>
        <v/>
      </c>
      <c r="G20" s="226">
        <f>G22+G24+G26</f>
        <v>0</v>
      </c>
      <c r="H20" s="226" t="str" cm="1">
        <f t="array" ref="H20">INDEX(入力シート!D126:DS126,0,$E$3+1)&amp;""</f>
        <v/>
      </c>
    </row>
    <row r="21" spans="1:8" ht="15" customHeight="1">
      <c r="A21" s="205">
        <v>72</v>
      </c>
      <c r="B21" s="206" t="s">
        <v>347</v>
      </c>
      <c r="C21" s="206" t="s">
        <v>467</v>
      </c>
      <c r="D21" s="206"/>
      <c r="E21" s="229">
        <f t="shared" si="0"/>
        <v>0</v>
      </c>
      <c r="F21" s="229" t="str">
        <f t="shared" si="1"/>
        <v/>
      </c>
      <c r="G21" s="226" cm="1">
        <f t="array" ref="G21">INDEX(入力シート!D127:DS127,0,$E$3)</f>
        <v>0</v>
      </c>
      <c r="H21" s="226" t="str" cm="1">
        <f t="array" ref="H21">INDEX(入力シート!D127:DS127,0,$E$3+1)&amp;""</f>
        <v/>
      </c>
    </row>
    <row r="22" spans="1:8" ht="15" customHeight="1">
      <c r="A22" s="212"/>
      <c r="B22" s="213"/>
      <c r="C22" s="213" t="s">
        <v>350</v>
      </c>
      <c r="D22" s="213"/>
      <c r="E22" s="228">
        <f t="shared" si="0"/>
        <v>0</v>
      </c>
      <c r="F22" s="228" t="str">
        <f t="shared" si="1"/>
        <v/>
      </c>
      <c r="G22" s="226" cm="1">
        <f t="array" ref="G22">INDEX(入力シート!D128:DS128,0,$E$3)</f>
        <v>0</v>
      </c>
      <c r="H22" s="226" t="str" cm="1">
        <f t="array" ref="H22">INDEX(入力シート!D128:DS128,0,$E$3+1)&amp;""</f>
        <v/>
      </c>
    </row>
    <row r="23" spans="1:8" ht="15" customHeight="1">
      <c r="A23" s="205">
        <v>73</v>
      </c>
      <c r="B23" s="206" t="s">
        <v>347</v>
      </c>
      <c r="C23" s="206" t="s">
        <v>468</v>
      </c>
      <c r="D23" s="206"/>
      <c r="E23" s="229">
        <f t="shared" si="0"/>
        <v>0</v>
      </c>
      <c r="F23" s="229" t="str">
        <f t="shared" si="1"/>
        <v/>
      </c>
      <c r="G23" s="226" cm="1">
        <f t="array" ref="G23">INDEX(入力シート!D129:DS129,0,$E$3)</f>
        <v>0</v>
      </c>
      <c r="H23" s="226" t="str" cm="1">
        <f t="array" ref="H23">INDEX(入力シート!D129:DS129,0,$E$3+1)&amp;""</f>
        <v/>
      </c>
    </row>
    <row r="24" spans="1:8" ht="15" customHeight="1">
      <c r="A24" s="212"/>
      <c r="B24" s="213"/>
      <c r="C24" s="213" t="s">
        <v>350</v>
      </c>
      <c r="D24" s="213"/>
      <c r="E24" s="228">
        <f t="shared" si="0"/>
        <v>0</v>
      </c>
      <c r="F24" s="228" t="str">
        <f t="shared" si="1"/>
        <v/>
      </c>
      <c r="G24" s="226" cm="1">
        <f t="array" ref="G24">INDEX(入力シート!D130:DS130,0,$E$3)</f>
        <v>0</v>
      </c>
      <c r="H24" s="226" t="str" cm="1">
        <f t="array" ref="H24">INDEX(入力シート!D130:DS130,0,$E$3+1)&amp;""</f>
        <v/>
      </c>
    </row>
    <row r="25" spans="1:8" ht="15" customHeight="1">
      <c r="A25" s="205">
        <v>74</v>
      </c>
      <c r="B25" s="206" t="s">
        <v>347</v>
      </c>
      <c r="C25" s="206" t="s">
        <v>469</v>
      </c>
      <c r="D25" s="206"/>
      <c r="E25" s="229">
        <f t="shared" si="0"/>
        <v>0</v>
      </c>
      <c r="F25" s="229" t="str">
        <f t="shared" si="1"/>
        <v/>
      </c>
      <c r="G25" s="226" cm="1">
        <f t="array" ref="G25">INDEX(入力シート!D131:DS131,0,$E$3)</f>
        <v>0</v>
      </c>
      <c r="H25" s="226" t="str" cm="1">
        <f t="array" ref="H25">INDEX(入力シート!D131:DS131,0,$E$3+1)&amp;""</f>
        <v/>
      </c>
    </row>
    <row r="26" spans="1:8" ht="15" customHeight="1">
      <c r="A26" s="212"/>
      <c r="B26" s="213"/>
      <c r="C26" s="213" t="s">
        <v>350</v>
      </c>
      <c r="D26" s="213"/>
      <c r="E26" s="228">
        <f t="shared" si="0"/>
        <v>0</v>
      </c>
      <c r="F26" s="228" t="str">
        <f t="shared" si="1"/>
        <v/>
      </c>
      <c r="G26" s="226" cm="1">
        <f t="array" ref="G26">INDEX(入力シート!D132:DS132,0,$E$3)</f>
        <v>0</v>
      </c>
      <c r="H26" s="226" t="str" cm="1">
        <f t="array" ref="H26">INDEX(入力シート!D132:DS132,0,$E$3+1)&amp;""</f>
        <v/>
      </c>
    </row>
    <row r="27" spans="1:8" ht="15" customHeight="1">
      <c r="A27" s="208">
        <v>75</v>
      </c>
      <c r="B27" s="209" t="s">
        <v>347</v>
      </c>
      <c r="C27" s="209" t="s">
        <v>470</v>
      </c>
      <c r="D27" s="209"/>
      <c r="E27" s="207">
        <f t="shared" si="0"/>
        <v>0</v>
      </c>
      <c r="F27" s="207" t="str">
        <f t="shared" si="1"/>
        <v/>
      </c>
      <c r="G27" s="226" cm="1">
        <f t="array" ref="G27">INDEX(入力シート!D133:DS133,0,$E$3)</f>
        <v>0</v>
      </c>
      <c r="H27" s="226" t="str" cm="1">
        <f t="array" ref="H27">INDEX(入力シート!D133:DS133,0,$E$3+1)&amp;""</f>
        <v/>
      </c>
    </row>
    <row r="28" spans="1:8" ht="15" customHeight="1">
      <c r="A28" s="212">
        <v>76</v>
      </c>
      <c r="B28" s="213" t="s">
        <v>347</v>
      </c>
      <c r="C28" s="477" t="s">
        <v>471</v>
      </c>
      <c r="D28" s="477"/>
      <c r="E28" s="207">
        <f t="shared" si="0"/>
        <v>0</v>
      </c>
      <c r="F28" s="207" t="str">
        <f t="shared" si="1"/>
        <v/>
      </c>
      <c r="G28" s="226">
        <f>G18-G19</f>
        <v>0</v>
      </c>
      <c r="H28" s="226" t="str" cm="1">
        <f t="array" ref="H28">INDEX(入力シート!D134:DS134,0,$E$3+1)&amp;""</f>
        <v/>
      </c>
    </row>
    <row r="29" spans="1:8" ht="15" customHeight="1">
      <c r="A29" s="205">
        <v>77</v>
      </c>
      <c r="B29" s="206" t="s">
        <v>347</v>
      </c>
      <c r="C29" s="206" t="s">
        <v>472</v>
      </c>
      <c r="D29" s="206"/>
      <c r="E29" s="229">
        <f t="shared" si="0"/>
        <v>0</v>
      </c>
      <c r="F29" s="229" t="str">
        <f t="shared" si="1"/>
        <v/>
      </c>
      <c r="G29" s="226">
        <f>G31+G33+G35+G37</f>
        <v>0</v>
      </c>
      <c r="H29" s="226" t="str" cm="1">
        <f t="array" ref="H29">INDEX(入力シート!D135:DS135,0,$E$3+1)&amp;""</f>
        <v/>
      </c>
    </row>
    <row r="30" spans="1:8" ht="15" customHeight="1">
      <c r="A30" s="212"/>
      <c r="B30" s="213"/>
      <c r="C30" s="213" t="s">
        <v>350</v>
      </c>
      <c r="D30" s="213"/>
      <c r="E30" s="228">
        <f t="shared" si="0"/>
        <v>0</v>
      </c>
      <c r="F30" s="228" t="str">
        <f t="shared" si="1"/>
        <v/>
      </c>
      <c r="G30" s="226">
        <f>G32+G34+G36+G38</f>
        <v>0</v>
      </c>
      <c r="H30" s="226" t="str" cm="1">
        <f t="array" ref="H30">INDEX(入力シート!D136:DS136,0,$E$3+1)&amp;""</f>
        <v/>
      </c>
    </row>
    <row r="31" spans="1:8" ht="15" customHeight="1">
      <c r="A31" s="205">
        <v>78</v>
      </c>
      <c r="B31" s="206" t="s">
        <v>347</v>
      </c>
      <c r="C31" s="206" t="s">
        <v>473</v>
      </c>
      <c r="D31" s="206"/>
      <c r="E31" s="229">
        <f t="shared" si="0"/>
        <v>0</v>
      </c>
      <c r="F31" s="229" t="str">
        <f t="shared" si="1"/>
        <v/>
      </c>
      <c r="G31" s="226" cm="1">
        <f t="array" ref="G31">INDEX(入力シート!D137:DS137,0,$E$3)</f>
        <v>0</v>
      </c>
      <c r="H31" s="226" t="str" cm="1">
        <f t="array" ref="H31">INDEX(入力シート!D137:DS137,0,$E$3+1)&amp;""</f>
        <v/>
      </c>
    </row>
    <row r="32" spans="1:8" ht="15" customHeight="1">
      <c r="A32" s="212"/>
      <c r="B32" s="213"/>
      <c r="C32" s="213" t="s">
        <v>350</v>
      </c>
      <c r="D32" s="213"/>
      <c r="E32" s="228">
        <f t="shared" si="0"/>
        <v>0</v>
      </c>
      <c r="F32" s="228" t="str">
        <f t="shared" si="1"/>
        <v/>
      </c>
      <c r="G32" s="226" cm="1">
        <f t="array" ref="G32">INDEX(入力シート!D138:DS138,0,$E$3)</f>
        <v>0</v>
      </c>
      <c r="H32" s="226" t="str" cm="1">
        <f t="array" ref="H32">INDEX(入力シート!D138:DS138,0,$E$3+1)&amp;""</f>
        <v/>
      </c>
    </row>
    <row r="33" spans="1:8" ht="15" customHeight="1">
      <c r="A33" s="205">
        <v>79</v>
      </c>
      <c r="B33" s="206" t="s">
        <v>347</v>
      </c>
      <c r="C33" s="206" t="s">
        <v>474</v>
      </c>
      <c r="D33" s="206"/>
      <c r="E33" s="229">
        <f t="shared" si="0"/>
        <v>0</v>
      </c>
      <c r="F33" s="229" t="str">
        <f t="shared" si="1"/>
        <v/>
      </c>
      <c r="G33" s="226" cm="1">
        <f t="array" ref="G33">INDEX(入力シート!D139:DS139,0,$E$3)</f>
        <v>0</v>
      </c>
      <c r="H33" s="226" t="str" cm="1">
        <f t="array" ref="H33">INDEX(入力シート!D139:DS139,0,$E$3+1)&amp;""</f>
        <v/>
      </c>
    </row>
    <row r="34" spans="1:8" ht="15" customHeight="1">
      <c r="A34" s="212"/>
      <c r="B34" s="213"/>
      <c r="C34" s="213" t="s">
        <v>350</v>
      </c>
      <c r="D34" s="213"/>
      <c r="E34" s="228">
        <f t="shared" si="0"/>
        <v>0</v>
      </c>
      <c r="F34" s="228" t="str">
        <f t="shared" si="1"/>
        <v/>
      </c>
      <c r="G34" s="226" cm="1">
        <f t="array" ref="G34">INDEX(入力シート!D140:DS140,0,$E$3)</f>
        <v>0</v>
      </c>
      <c r="H34" s="226" t="str" cm="1">
        <f t="array" ref="H34">INDEX(入力シート!D140:DS140,0,$E$3+1)&amp;""</f>
        <v/>
      </c>
    </row>
    <row r="35" spans="1:8" ht="15" customHeight="1">
      <c r="A35" s="205">
        <v>80</v>
      </c>
      <c r="B35" s="206" t="s">
        <v>347</v>
      </c>
      <c r="C35" s="206" t="s">
        <v>475</v>
      </c>
      <c r="D35" s="206"/>
      <c r="E35" s="229">
        <f t="shared" si="0"/>
        <v>0</v>
      </c>
      <c r="F35" s="229" t="str">
        <f t="shared" si="1"/>
        <v/>
      </c>
      <c r="G35" s="226" cm="1">
        <f t="array" ref="G35">INDEX(入力シート!D141:DS141,0,$E$3)</f>
        <v>0</v>
      </c>
      <c r="H35" s="226" t="str" cm="1">
        <f t="array" ref="H35">INDEX(入力シート!D141:DS141,0,$E$3+1)&amp;""</f>
        <v/>
      </c>
    </row>
    <row r="36" spans="1:8" ht="15" customHeight="1">
      <c r="A36" s="212"/>
      <c r="B36" s="213"/>
      <c r="C36" s="213" t="s">
        <v>350</v>
      </c>
      <c r="D36" s="213"/>
      <c r="E36" s="228">
        <f t="shared" si="0"/>
        <v>0</v>
      </c>
      <c r="F36" s="228" t="str">
        <f t="shared" si="1"/>
        <v/>
      </c>
      <c r="G36" s="226" cm="1">
        <f t="array" ref="G36">INDEX(入力シート!D142:DS142,0,$E$3)</f>
        <v>0</v>
      </c>
      <c r="H36" s="226" t="str" cm="1">
        <f t="array" ref="H36">INDEX(入力シート!D142:DS142,0,$E$3+1)&amp;""</f>
        <v/>
      </c>
    </row>
    <row r="37" spans="1:8" ht="15" customHeight="1">
      <c r="A37" s="205">
        <v>81</v>
      </c>
      <c r="B37" s="206" t="s">
        <v>347</v>
      </c>
      <c r="C37" s="206" t="s">
        <v>476</v>
      </c>
      <c r="D37" s="206"/>
      <c r="E37" s="229">
        <f t="shared" si="0"/>
        <v>0</v>
      </c>
      <c r="F37" s="229" t="str">
        <f t="shared" si="1"/>
        <v/>
      </c>
      <c r="G37" s="226" cm="1">
        <f t="array" ref="G37">INDEX(入力シート!D143:DS143,0,$E$3)</f>
        <v>0</v>
      </c>
      <c r="H37" s="226" t="str" cm="1">
        <f t="array" ref="H37">INDEX(入力シート!D143:DS143,0,$E$3+1)&amp;""</f>
        <v/>
      </c>
    </row>
    <row r="38" spans="1:8" ht="15" customHeight="1">
      <c r="A38" s="212"/>
      <c r="B38" s="213"/>
      <c r="C38" s="213" t="s">
        <v>350</v>
      </c>
      <c r="D38" s="213"/>
      <c r="E38" s="228">
        <f t="shared" si="0"/>
        <v>0</v>
      </c>
      <c r="F38" s="228" t="str">
        <f t="shared" si="1"/>
        <v/>
      </c>
      <c r="G38" s="226" cm="1">
        <f t="array" ref="G38">INDEX(入力シート!D144:DS144,0,$E$3)</f>
        <v>0</v>
      </c>
      <c r="H38" s="226" t="str" cm="1">
        <f t="array" ref="H38">INDEX(入力シート!D144:DS144,0,$E$3+1)&amp;""</f>
        <v/>
      </c>
    </row>
    <row r="39" spans="1:8" ht="15" customHeight="1">
      <c r="A39" s="205">
        <v>82</v>
      </c>
      <c r="B39" s="206" t="s">
        <v>347</v>
      </c>
      <c r="C39" s="206" t="s">
        <v>477</v>
      </c>
      <c r="D39" s="206"/>
      <c r="E39" s="229">
        <f t="shared" si="0"/>
        <v>0</v>
      </c>
      <c r="F39" s="229" t="str">
        <f t="shared" si="1"/>
        <v/>
      </c>
      <c r="G39" s="226">
        <f>G41+G43</f>
        <v>0</v>
      </c>
      <c r="H39" s="226" t="str" cm="1">
        <f t="array" ref="H39">INDEX(入力シート!D145:DS145,0,$E$3+1)&amp;""</f>
        <v/>
      </c>
    </row>
    <row r="40" spans="1:8" ht="15" customHeight="1">
      <c r="A40" s="212"/>
      <c r="B40" s="213"/>
      <c r="C40" s="213" t="s">
        <v>350</v>
      </c>
      <c r="D40" s="213"/>
      <c r="E40" s="228">
        <f t="shared" si="0"/>
        <v>0</v>
      </c>
      <c r="F40" s="228" t="str">
        <f t="shared" si="1"/>
        <v/>
      </c>
      <c r="G40" s="226">
        <f>G42+G44</f>
        <v>0</v>
      </c>
      <c r="H40" s="226" t="str" cm="1">
        <f t="array" ref="H40">INDEX(入力シート!D146:DS146,0,$E$3+1)&amp;""</f>
        <v/>
      </c>
    </row>
    <row r="41" spans="1:8" ht="15" customHeight="1">
      <c r="A41" s="205">
        <v>83</v>
      </c>
      <c r="B41" s="206" t="s">
        <v>347</v>
      </c>
      <c r="C41" s="206" t="s">
        <v>478</v>
      </c>
      <c r="D41" s="206"/>
      <c r="E41" s="229">
        <f t="shared" si="0"/>
        <v>0</v>
      </c>
      <c r="F41" s="229" t="str">
        <f t="shared" si="1"/>
        <v/>
      </c>
      <c r="G41" s="226" cm="1">
        <f t="array" ref="G41">INDEX(入力シート!D147:DS147,0,$E$3)</f>
        <v>0</v>
      </c>
      <c r="H41" s="226" t="str" cm="1">
        <f t="array" ref="H41">INDEX(入力シート!D147:DS147,0,$E$3+1)&amp;""</f>
        <v/>
      </c>
    </row>
    <row r="42" spans="1:8" ht="15" customHeight="1">
      <c r="A42" s="212"/>
      <c r="B42" s="213"/>
      <c r="C42" s="213" t="s">
        <v>350</v>
      </c>
      <c r="D42" s="213"/>
      <c r="E42" s="228">
        <f t="shared" si="0"/>
        <v>0</v>
      </c>
      <c r="F42" s="228" t="str">
        <f t="shared" si="1"/>
        <v/>
      </c>
      <c r="G42" s="226" cm="1">
        <f t="array" ref="G42">INDEX(入力シート!D148:DS148,0,$E$3)</f>
        <v>0</v>
      </c>
      <c r="H42" s="226" t="str" cm="1">
        <f t="array" ref="H42">INDEX(入力シート!D148:DS148,0,$E$3+1)&amp;""</f>
        <v/>
      </c>
    </row>
    <row r="43" spans="1:8" ht="15" customHeight="1">
      <c r="A43" s="205">
        <v>84</v>
      </c>
      <c r="B43" s="206" t="s">
        <v>347</v>
      </c>
      <c r="C43" s="206" t="s">
        <v>469</v>
      </c>
      <c r="D43" s="206"/>
      <c r="E43" s="229">
        <f t="shared" si="0"/>
        <v>0</v>
      </c>
      <c r="F43" s="229" t="str">
        <f t="shared" si="1"/>
        <v/>
      </c>
      <c r="G43" s="226" cm="1">
        <f t="array" ref="G43">INDEX(入力シート!D149:DS149,0,$E$3)</f>
        <v>0</v>
      </c>
      <c r="H43" s="226" t="str" cm="1">
        <f t="array" ref="H43">INDEX(入力シート!D149:DS149,0,$E$3+1)&amp;""</f>
        <v/>
      </c>
    </row>
    <row r="44" spans="1:8" ht="15" customHeight="1">
      <c r="A44" s="212"/>
      <c r="B44" s="213"/>
      <c r="C44" s="213" t="s">
        <v>350</v>
      </c>
      <c r="D44" s="213"/>
      <c r="E44" s="228">
        <f t="shared" si="0"/>
        <v>0</v>
      </c>
      <c r="F44" s="228" t="str">
        <f t="shared" si="1"/>
        <v/>
      </c>
      <c r="G44" s="226" cm="1">
        <f t="array" ref="G44">INDEX(入力シート!D150:DS150,0,$E$3)</f>
        <v>0</v>
      </c>
      <c r="H44" s="226" t="str" cm="1">
        <f t="array" ref="H44">INDEX(入力シート!D150:DS150,0,$E$3+1)&amp;""</f>
        <v/>
      </c>
    </row>
    <row r="45" spans="1:8" ht="15" customHeight="1">
      <c r="A45" s="205">
        <v>85</v>
      </c>
      <c r="B45" s="206" t="s">
        <v>347</v>
      </c>
      <c r="C45" s="477" t="s">
        <v>479</v>
      </c>
      <c r="D45" s="477"/>
      <c r="E45" s="207">
        <f t="shared" si="0"/>
        <v>0</v>
      </c>
      <c r="F45" s="207" t="str">
        <f t="shared" si="1"/>
        <v/>
      </c>
      <c r="G45" s="226">
        <f>G28+G29-G39</f>
        <v>0</v>
      </c>
      <c r="H45" s="226" t="str" cm="1">
        <f t="array" ref="H45">INDEX(入力シート!D151:DS151,0,$E$3+1)&amp;""</f>
        <v/>
      </c>
    </row>
    <row r="46" spans="1:8" ht="15" customHeight="1">
      <c r="A46" s="205">
        <v>86</v>
      </c>
      <c r="B46" s="206" t="s">
        <v>347</v>
      </c>
      <c r="C46" s="489" t="s">
        <v>480</v>
      </c>
      <c r="D46" s="489"/>
      <c r="E46" s="229">
        <f t="shared" si="0"/>
        <v>0</v>
      </c>
      <c r="F46" s="229" t="str">
        <f t="shared" si="1"/>
        <v/>
      </c>
      <c r="G46" s="226" cm="1">
        <f t="array" ref="G46">INDEX(入力シート!D152:DS152,0,$E$3)</f>
        <v>0</v>
      </c>
      <c r="H46" s="226" t="str" cm="1">
        <f t="array" ref="H46">INDEX(入力シート!D152:DS152,0,$E$3+1)&amp;""</f>
        <v/>
      </c>
    </row>
    <row r="47" spans="1:8" ht="15" customHeight="1">
      <c r="A47" s="212"/>
      <c r="B47" s="213"/>
      <c r="C47" s="213" t="s">
        <v>350</v>
      </c>
      <c r="D47" s="213"/>
      <c r="E47" s="228">
        <f t="shared" si="0"/>
        <v>0</v>
      </c>
      <c r="F47" s="228" t="str">
        <f t="shared" si="1"/>
        <v/>
      </c>
      <c r="G47" s="226" cm="1">
        <f t="array" ref="G47">INDEX(入力シート!D153:DS153,0,$E$3)</f>
        <v>0</v>
      </c>
      <c r="H47" s="226" t="str" cm="1">
        <f t="array" ref="H47">INDEX(入力シート!D153:DS153,0,$E$3+1)&amp;""</f>
        <v/>
      </c>
    </row>
    <row r="48" spans="1:8" ht="15" customHeight="1">
      <c r="A48" s="205">
        <v>87</v>
      </c>
      <c r="B48" s="206" t="s">
        <v>347</v>
      </c>
      <c r="C48" s="489" t="s">
        <v>481</v>
      </c>
      <c r="D48" s="489"/>
      <c r="E48" s="229">
        <f t="shared" si="0"/>
        <v>0</v>
      </c>
      <c r="F48" s="229" t="str">
        <f t="shared" si="1"/>
        <v/>
      </c>
      <c r="G48" s="226" cm="1">
        <f t="array" ref="G48">INDEX(入力シート!D154:DS154,0,$E$3)</f>
        <v>0</v>
      </c>
      <c r="H48" s="226" t="str" cm="1">
        <f t="array" ref="H48">INDEX(入力シート!D154:DS154,0,$E$3+1)&amp;""</f>
        <v/>
      </c>
    </row>
    <row r="49" spans="1:8" ht="15" customHeight="1">
      <c r="A49" s="212"/>
      <c r="B49" s="213"/>
      <c r="C49" s="213" t="s">
        <v>350</v>
      </c>
      <c r="D49" s="230"/>
      <c r="E49" s="228">
        <f t="shared" si="0"/>
        <v>0</v>
      </c>
      <c r="F49" s="228" t="str">
        <f t="shared" si="1"/>
        <v/>
      </c>
      <c r="G49" s="226" cm="1">
        <f t="array" ref="G49">INDEX(入力シート!D155:DS155,0,$E$3)</f>
        <v>0</v>
      </c>
      <c r="H49" s="226" t="str" cm="1">
        <f t="array" ref="H49">INDEX(入力シート!D155:DS155,0,$E$3+1)&amp;""</f>
        <v/>
      </c>
    </row>
    <row r="50" spans="1:8" ht="15" customHeight="1">
      <c r="A50" s="205">
        <v>88</v>
      </c>
      <c r="B50" s="206" t="s">
        <v>347</v>
      </c>
      <c r="C50" s="209" t="s">
        <v>482</v>
      </c>
      <c r="D50" s="209"/>
      <c r="E50" s="207">
        <f t="shared" si="0"/>
        <v>0</v>
      </c>
      <c r="F50" s="207" t="str">
        <f t="shared" si="1"/>
        <v/>
      </c>
      <c r="G50" s="226">
        <f>G45+G46-G48</f>
        <v>0</v>
      </c>
      <c r="H50" s="226" t="str" cm="1">
        <f t="array" ref="H50">INDEX(入力シート!D156:DS156,0,$E$3+1)&amp;""</f>
        <v/>
      </c>
    </row>
    <row r="51" spans="1:8" ht="15" customHeight="1">
      <c r="A51" s="205">
        <v>89</v>
      </c>
      <c r="B51" s="206" t="s">
        <v>347</v>
      </c>
      <c r="C51" s="209" t="s">
        <v>483</v>
      </c>
      <c r="D51" s="209"/>
      <c r="E51" s="207">
        <f t="shared" si="0"/>
        <v>0</v>
      </c>
      <c r="F51" s="207" t="str">
        <f t="shared" si="1"/>
        <v/>
      </c>
      <c r="G51" s="226" cm="1">
        <f t="array" ref="G51">INDEX(入力シート!D157:DS157,0,$E$3)</f>
        <v>0</v>
      </c>
      <c r="H51" s="226" t="str" cm="1">
        <f t="array" ref="H51">INDEX(入力シート!D157:DS157,0,$E$3+1)&amp;""</f>
        <v/>
      </c>
    </row>
    <row r="52" spans="1:8" ht="15" customHeight="1">
      <c r="A52" s="205">
        <v>90</v>
      </c>
      <c r="B52" s="206" t="s">
        <v>347</v>
      </c>
      <c r="C52" s="209" t="s">
        <v>484</v>
      </c>
      <c r="D52" s="209"/>
      <c r="E52" s="207">
        <f t="shared" si="0"/>
        <v>0</v>
      </c>
      <c r="F52" s="207" t="str">
        <f t="shared" si="1"/>
        <v/>
      </c>
      <c r="G52" s="226" cm="1">
        <f t="array" ref="G52">INDEX(入力シート!D158:DS158,0,$E$3)</f>
        <v>0</v>
      </c>
      <c r="H52" s="226" t="str" cm="1">
        <f t="array" ref="H52">INDEX(入力シート!D158:DS158,0,$E$3+1)&amp;""</f>
        <v/>
      </c>
    </row>
    <row r="53" spans="1:8" ht="15" customHeight="1">
      <c r="A53" s="208">
        <v>91</v>
      </c>
      <c r="B53" s="209" t="s">
        <v>347</v>
      </c>
      <c r="C53" s="209" t="s">
        <v>485</v>
      </c>
      <c r="D53" s="209"/>
      <c r="E53" s="207">
        <f t="shared" si="0"/>
        <v>0</v>
      </c>
      <c r="F53" s="207" t="str">
        <f t="shared" si="1"/>
        <v/>
      </c>
      <c r="G53" s="226">
        <f>G50-G51-G52</f>
        <v>0</v>
      </c>
      <c r="H53" s="226" t="str" cm="1">
        <f t="array" ref="H53">INDEX(入力シート!D159:DS159,0,$E$3+1)&amp;""</f>
        <v/>
      </c>
    </row>
    <row r="54" spans="1:8" s="29" customFormat="1" ht="15" customHeight="1">
      <c r="A54" s="461" t="s">
        <v>486</v>
      </c>
      <c r="B54" s="461"/>
      <c r="C54" s="461"/>
      <c r="D54" s="461"/>
      <c r="E54" s="461"/>
      <c r="F54" s="461"/>
    </row>
    <row r="55" spans="1:8" s="29" customFormat="1" ht="42.6" customHeight="1">
      <c r="A55" s="395">
        <v>1</v>
      </c>
      <c r="B55" s="396" t="s">
        <v>347</v>
      </c>
      <c r="C55" s="460"/>
      <c r="D55" s="460"/>
      <c r="E55" s="460"/>
      <c r="F55" s="460"/>
    </row>
    <row r="56" spans="1:8" s="29" customFormat="1" ht="40.5" customHeight="1">
      <c r="A56" s="395">
        <v>2</v>
      </c>
      <c r="B56" s="396" t="s">
        <v>347</v>
      </c>
      <c r="C56" s="460"/>
      <c r="D56" s="460"/>
      <c r="E56" s="460"/>
      <c r="F56" s="460"/>
    </row>
    <row r="57" spans="1:8" s="29" customFormat="1" ht="42" customHeight="1">
      <c r="A57" s="395">
        <v>3</v>
      </c>
      <c r="B57" s="396" t="s">
        <v>347</v>
      </c>
      <c r="C57" s="460"/>
      <c r="D57" s="460"/>
      <c r="E57" s="460"/>
      <c r="F57" s="460"/>
    </row>
    <row r="58" spans="1:8" s="29" customFormat="1" ht="42" customHeight="1">
      <c r="A58" s="395">
        <v>4</v>
      </c>
      <c r="B58" s="396" t="s">
        <v>347</v>
      </c>
      <c r="C58" s="460"/>
      <c r="D58" s="460"/>
      <c r="E58" s="460"/>
      <c r="F58" s="460"/>
    </row>
    <row r="59" spans="1:8" s="29" customFormat="1" ht="44.45" customHeight="1">
      <c r="A59" s="395">
        <v>5</v>
      </c>
      <c r="B59" s="396" t="s">
        <v>347</v>
      </c>
      <c r="C59" s="460"/>
      <c r="D59" s="460"/>
      <c r="E59" s="460"/>
      <c r="F59" s="460"/>
    </row>
    <row r="60" spans="1:8" s="29" customFormat="1" ht="18" customHeight="1">
      <c r="A60" s="461" t="s">
        <v>487</v>
      </c>
      <c r="B60" s="461"/>
      <c r="C60" s="461"/>
      <c r="D60" s="461"/>
      <c r="E60" s="461"/>
      <c r="F60" s="461"/>
    </row>
    <row r="61" spans="1:8" s="29" customFormat="1" ht="18" customHeight="1">
      <c r="A61" s="395">
        <v>1</v>
      </c>
      <c r="B61" s="396" t="s">
        <v>347</v>
      </c>
      <c r="C61" s="488" t="s">
        <v>439</v>
      </c>
      <c r="D61" s="488"/>
      <c r="E61" s="488"/>
      <c r="F61" s="488"/>
    </row>
    <row r="62" spans="1:8" s="29" customFormat="1" ht="30" customHeight="1">
      <c r="A62" s="395">
        <v>2</v>
      </c>
      <c r="B62" s="395" t="s">
        <v>347</v>
      </c>
      <c r="C62" s="488" t="s">
        <v>488</v>
      </c>
      <c r="D62" s="488"/>
      <c r="E62" s="488"/>
      <c r="F62" s="488"/>
    </row>
    <row r="63" spans="1:8" s="29" customFormat="1" ht="33.75" customHeight="1">
      <c r="A63" s="395">
        <v>3</v>
      </c>
      <c r="B63" s="395" t="s">
        <v>347</v>
      </c>
      <c r="C63" s="488" t="s">
        <v>489</v>
      </c>
      <c r="D63" s="488"/>
      <c r="E63" s="488"/>
      <c r="F63" s="488"/>
    </row>
  </sheetData>
  <sheetProtection algorithmName="SHA-512" hashValue="qmAOEursbHu1Nc/3PBSaL1i25S58W56qyyT5ykrtnZtnRmd4Dc7W4BInuKRDMjZ0PvT01H+qpi9OrmGNrOUU8A==" saltValue="f2S66L625Jtsuusdxo2TjQ==" spinCount="100000" sheet="1"/>
  <mergeCells count="22">
    <mergeCell ref="C48:D48"/>
    <mergeCell ref="A2:F2"/>
    <mergeCell ref="A3:C3"/>
    <mergeCell ref="A4:C4"/>
    <mergeCell ref="A5:F5"/>
    <mergeCell ref="A6:F6"/>
    <mergeCell ref="C8:D8"/>
    <mergeCell ref="C9:D9"/>
    <mergeCell ref="C13:D13"/>
    <mergeCell ref="C28:D28"/>
    <mergeCell ref="C45:D45"/>
    <mergeCell ref="C46:D46"/>
    <mergeCell ref="A60:F60"/>
    <mergeCell ref="C61:F61"/>
    <mergeCell ref="C62:F62"/>
    <mergeCell ref="C63:F63"/>
    <mergeCell ref="A54:F54"/>
    <mergeCell ref="C55:F55"/>
    <mergeCell ref="C56:F56"/>
    <mergeCell ref="C57:F57"/>
    <mergeCell ref="C58:F58"/>
    <mergeCell ref="C59:F59"/>
  </mergeCells>
  <phoneticPr fontId="5"/>
  <dataValidations count="1">
    <dataValidation allowBlank="1" showInputMessage="1" showErrorMessage="1" error="-999,999,999,999から_x000a_999,999,999,999の間で入力してください。_x000a_" sqref="E9:F53" xr:uid="{E1C04CBE-990C-4A65-A206-47950FDAE755}"/>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ご確認ください" error="プルダウン（▼ボタン）から選択してください。_x000a_選択肢を修正・追加する場合は「名称一覧」シートに修正・追加してから選択してください。" promptTitle="プルダウン（▼ボタン）から選択してください" prompt="選択肢を修正・追加する場合は「名称一覧」シートに修正・追加してから選択してください。" xr:uid="{93166991-F986-4014-9C96-4C6E7D10A9B4}">
          <x14:formula1>
            <xm:f>OFFSET(名称一覧!$F$11,,,COUNTA(名称一覧!$F$11:$S$69))</xm:f>
          </x14:formula1>
          <xm:sqref>D3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D2C9-DAF0-4AF1-B90C-3ECC983A9F59}">
  <sheetPr>
    <tabColor theme="9" tint="-0.249977111117893"/>
    <pageSetUpPr fitToPage="1"/>
  </sheetPr>
  <dimension ref="A1:I31"/>
  <sheetViews>
    <sheetView view="pageBreakPreview" zoomScale="115" zoomScaleNormal="100" zoomScaleSheetLayoutView="115" workbookViewId="0">
      <selection activeCell="F3" sqref="F3:G3"/>
    </sheetView>
  </sheetViews>
  <sheetFormatPr defaultColWidth="8.25" defaultRowHeight="18.75"/>
  <cols>
    <col min="1" max="1" width="3.75" style="46" customWidth="1"/>
    <col min="2" max="3" width="1.5" style="46" customWidth="1"/>
    <col min="4" max="4" width="3.75" style="46" customWidth="1"/>
    <col min="5" max="6" width="1.625" style="46" customWidth="1"/>
    <col min="7" max="7" width="35.875" style="46" customWidth="1"/>
    <col min="8" max="8" width="17" style="46" customWidth="1"/>
    <col min="9" max="16384" width="8.25" style="46"/>
  </cols>
  <sheetData>
    <row r="1" spans="1:9" ht="15" customHeight="1">
      <c r="A1" s="490" t="s">
        <v>490</v>
      </c>
      <c r="B1" s="490"/>
      <c r="C1" s="490"/>
      <c r="D1" s="490"/>
      <c r="E1" s="490"/>
      <c r="F1" s="490"/>
      <c r="G1" s="490"/>
      <c r="H1" s="490"/>
    </row>
    <row r="2" spans="1:9" ht="15" customHeight="1">
      <c r="A2" s="482" t="s">
        <v>491</v>
      </c>
      <c r="B2" s="482"/>
      <c r="C2" s="482"/>
      <c r="D2" s="482"/>
      <c r="E2" s="482"/>
      <c r="F2" s="482"/>
      <c r="G2" s="482"/>
      <c r="H2" s="482"/>
    </row>
    <row r="3" spans="1:9" ht="15" customHeight="1">
      <c r="A3" s="476" t="s">
        <v>336</v>
      </c>
      <c r="B3" s="477"/>
      <c r="C3" s="477"/>
      <c r="D3" s="477"/>
      <c r="E3" s="478"/>
      <c r="F3" s="565"/>
      <c r="G3" s="566"/>
      <c r="H3" s="343">
        <f>MATCH(F3,入力シート!D1:'入力シート'!DS1,0)</f>
        <v>1</v>
      </c>
      <c r="I3" s="38" t="str">
        <f>IF(F3=0,"名称が空欄です","")</f>
        <v>名称が空欄です</v>
      </c>
    </row>
    <row r="4" spans="1:9" ht="15" customHeight="1">
      <c r="A4" s="476" t="s">
        <v>337</v>
      </c>
      <c r="B4" s="477"/>
      <c r="C4" s="477"/>
      <c r="D4" s="477"/>
      <c r="E4" s="478"/>
      <c r="F4" s="491" t="s">
        <v>52</v>
      </c>
      <c r="G4" s="492"/>
      <c r="H4" s="344"/>
    </row>
    <row r="5" spans="1:9" ht="15" customHeight="1">
      <c r="A5" s="483" t="s">
        <v>339</v>
      </c>
      <c r="B5" s="483"/>
      <c r="C5" s="483"/>
      <c r="D5" s="483"/>
      <c r="E5" s="483"/>
      <c r="F5" s="483"/>
      <c r="G5" s="483"/>
      <c r="H5" s="483"/>
    </row>
    <row r="6" spans="1:9" ht="15" customHeight="1">
      <c r="A6" s="485" t="s">
        <v>492</v>
      </c>
      <c r="B6" s="486"/>
      <c r="C6" s="486"/>
      <c r="D6" s="486"/>
      <c r="E6" s="486"/>
      <c r="F6" s="486"/>
      <c r="G6" s="486"/>
      <c r="H6" s="494"/>
    </row>
    <row r="7" spans="1:9" ht="15" customHeight="1">
      <c r="A7" s="462" t="s">
        <v>493</v>
      </c>
      <c r="B7" s="473"/>
      <c r="C7" s="463"/>
      <c r="D7" s="205">
        <v>92</v>
      </c>
      <c r="E7" s="206" t="s">
        <v>347</v>
      </c>
      <c r="F7" s="477" t="s">
        <v>494</v>
      </c>
      <c r="G7" s="477"/>
      <c r="H7" s="207" cm="1">
        <f t="array" ref="H7">ROUND(INDEX(入力シート!D161:DS161,0,$H$3),0)</f>
        <v>0</v>
      </c>
    </row>
    <row r="8" spans="1:9" ht="15" customHeight="1">
      <c r="A8" s="464"/>
      <c r="B8" s="495"/>
      <c r="C8" s="465"/>
      <c r="D8" s="208">
        <v>93</v>
      </c>
      <c r="E8" s="209" t="s">
        <v>347</v>
      </c>
      <c r="F8" s="477" t="s">
        <v>495</v>
      </c>
      <c r="G8" s="477"/>
      <c r="H8" s="207" cm="1">
        <f t="array" ref="H8">ROUND(INDEX(入力シート!D162:DS162,0,$H$3),0)</f>
        <v>0</v>
      </c>
    </row>
    <row r="9" spans="1:9" ht="15" customHeight="1">
      <c r="A9" s="467"/>
      <c r="B9" s="468"/>
      <c r="C9" s="496"/>
      <c r="D9" s="208">
        <v>94</v>
      </c>
      <c r="E9" s="209" t="s">
        <v>347</v>
      </c>
      <c r="F9" s="477" t="s">
        <v>496</v>
      </c>
      <c r="G9" s="477"/>
      <c r="H9" s="207" cm="1">
        <f t="array" ref="H9">ROUND(INDEX(入力シート!D163:DS163,0,$H$3),0)</f>
        <v>0</v>
      </c>
    </row>
    <row r="10" spans="1:9" ht="15" customHeight="1">
      <c r="A10" s="208">
        <v>95</v>
      </c>
      <c r="B10" s="209" t="s">
        <v>347</v>
      </c>
      <c r="C10" s="477" t="s">
        <v>497</v>
      </c>
      <c r="D10" s="477"/>
      <c r="E10" s="477"/>
      <c r="F10" s="477"/>
      <c r="G10" s="477"/>
      <c r="H10" s="207" cm="1">
        <f t="array" ref="H10">ROUND(INDEX(入力シート!D164:DS164,0,$H$3),0)</f>
        <v>0</v>
      </c>
    </row>
    <row r="11" spans="1:9" ht="15" customHeight="1">
      <c r="A11" s="210">
        <v>96</v>
      </c>
      <c r="B11" s="211" t="s">
        <v>347</v>
      </c>
      <c r="C11" s="477" t="s">
        <v>498</v>
      </c>
      <c r="D11" s="477"/>
      <c r="E11" s="477"/>
      <c r="F11" s="477"/>
      <c r="G11" s="477"/>
      <c r="H11" s="207" cm="1">
        <f t="array" ref="H11">ROUND(INDEX(入力シート!D165:DS165,0,$H$3),0)</f>
        <v>0</v>
      </c>
    </row>
    <row r="12" spans="1:9" ht="15" customHeight="1">
      <c r="A12" s="208">
        <v>97</v>
      </c>
      <c r="B12" s="209" t="s">
        <v>347</v>
      </c>
      <c r="C12" s="477" t="s">
        <v>499</v>
      </c>
      <c r="D12" s="477"/>
      <c r="E12" s="477"/>
      <c r="F12" s="477"/>
      <c r="G12" s="477"/>
      <c r="H12" s="207" cm="1">
        <f t="array" ref="H12">ROUND(INDEX(入力シート!D166:DS166,0,$H$3),0)</f>
        <v>0</v>
      </c>
    </row>
    <row r="13" spans="1:9" ht="15" customHeight="1">
      <c r="A13" s="212">
        <v>98</v>
      </c>
      <c r="B13" s="213" t="s">
        <v>347</v>
      </c>
      <c r="C13" s="477" t="s">
        <v>500</v>
      </c>
      <c r="D13" s="477"/>
      <c r="E13" s="477"/>
      <c r="F13" s="477"/>
      <c r="G13" s="477"/>
      <c r="H13" s="207" cm="1">
        <f t="array" ref="H13">ROUND(INDEX(入力シート!D167:DS167,0,$H$3),0)</f>
        <v>0</v>
      </c>
    </row>
    <row r="14" spans="1:9" ht="15" customHeight="1">
      <c r="A14" s="206" t="s">
        <v>501</v>
      </c>
      <c r="B14" s="206"/>
      <c r="C14" s="206"/>
      <c r="D14" s="206"/>
      <c r="E14" s="206"/>
      <c r="F14" s="206"/>
      <c r="G14" s="206"/>
      <c r="H14" s="211"/>
    </row>
    <row r="15" spans="1:9" ht="15" customHeight="1">
      <c r="A15" s="342"/>
      <c r="B15" s="342"/>
      <c r="C15" s="342"/>
      <c r="D15" s="342"/>
      <c r="E15" s="342"/>
      <c r="F15" s="214"/>
      <c r="G15" s="214"/>
      <c r="H15" s="214"/>
    </row>
    <row r="16" spans="1:9" ht="15" customHeight="1">
      <c r="A16" s="346" t="s">
        <v>502</v>
      </c>
      <c r="B16" s="346"/>
      <c r="C16" s="346"/>
      <c r="D16" s="346"/>
      <c r="E16" s="346"/>
      <c r="F16" s="215"/>
      <c r="G16" s="215"/>
      <c r="H16" s="215"/>
    </row>
    <row r="17" spans="1:8" ht="15" customHeight="1">
      <c r="A17" s="347" t="s">
        <v>503</v>
      </c>
      <c r="B17" s="347"/>
      <c r="C17" s="347"/>
      <c r="D17" s="347"/>
      <c r="E17" s="347"/>
      <c r="F17" s="216"/>
      <c r="G17" s="216"/>
      <c r="H17" s="216"/>
    </row>
    <row r="18" spans="1:8" ht="15" customHeight="1">
      <c r="A18" s="476" t="s">
        <v>336</v>
      </c>
      <c r="B18" s="477"/>
      <c r="C18" s="477"/>
      <c r="D18" s="477"/>
      <c r="E18" s="478"/>
      <c r="F18" s="493">
        <f>F3</f>
        <v>0</v>
      </c>
      <c r="G18" s="493"/>
      <c r="H18" s="230"/>
    </row>
    <row r="19" spans="1:8" ht="15" customHeight="1">
      <c r="A19" s="476" t="s">
        <v>337</v>
      </c>
      <c r="B19" s="477"/>
      <c r="C19" s="477"/>
      <c r="D19" s="477"/>
      <c r="E19" s="478"/>
      <c r="F19" s="493" t="str">
        <f>F4</f>
        <v>関係会社</v>
      </c>
      <c r="G19" s="493"/>
      <c r="H19" s="230"/>
    </row>
    <row r="20" spans="1:8" ht="15" customHeight="1">
      <c r="A20" s="213"/>
      <c r="B20" s="213"/>
      <c r="C20" s="213"/>
      <c r="D20" s="213"/>
      <c r="E20" s="213"/>
      <c r="F20" s="211"/>
      <c r="G20" s="211"/>
      <c r="H20" s="261" t="s">
        <v>504</v>
      </c>
    </row>
    <row r="21" spans="1:8" ht="15" customHeight="1">
      <c r="A21" s="217" t="s">
        <v>492</v>
      </c>
      <c r="B21" s="218"/>
      <c r="C21" s="218"/>
      <c r="D21" s="218"/>
      <c r="E21" s="218"/>
      <c r="F21" s="218"/>
      <c r="G21" s="218"/>
      <c r="H21" s="219"/>
    </row>
    <row r="22" spans="1:8" ht="15" customHeight="1">
      <c r="A22" s="485"/>
      <c r="B22" s="486"/>
      <c r="C22" s="486"/>
      <c r="D22" s="209">
        <v>99</v>
      </c>
      <c r="E22" s="209" t="s">
        <v>347</v>
      </c>
      <c r="F22" s="477" t="s">
        <v>505</v>
      </c>
      <c r="G22" s="477"/>
      <c r="H22" s="207" cm="1">
        <f t="array" ref="H22">ROUND(INDEX(入力シート!D176:DS176,0,$H$3),0)</f>
        <v>0</v>
      </c>
    </row>
    <row r="23" spans="1:8" ht="15" customHeight="1">
      <c r="A23" s="469" t="s">
        <v>506</v>
      </c>
      <c r="B23" s="462" t="s">
        <v>507</v>
      </c>
      <c r="C23" s="473"/>
      <c r="D23" s="205">
        <v>100</v>
      </c>
      <c r="E23" s="206" t="s">
        <v>347</v>
      </c>
      <c r="F23" s="209" t="s">
        <v>508</v>
      </c>
      <c r="G23" s="209"/>
      <c r="H23" s="207" cm="1">
        <f t="array" ref="H23">ROUND(INDEX(入力シート!D177:DS177,0,$H$3),0)</f>
        <v>0</v>
      </c>
    </row>
    <row r="24" spans="1:8" ht="15" customHeight="1">
      <c r="A24" s="470"/>
      <c r="B24" s="464"/>
      <c r="C24" s="495"/>
      <c r="D24" s="208">
        <v>101</v>
      </c>
      <c r="E24" s="209" t="s">
        <v>347</v>
      </c>
      <c r="F24" s="209" t="s">
        <v>509</v>
      </c>
      <c r="G24" s="209"/>
      <c r="H24" s="207" cm="1">
        <f t="array" ref="H24">ROUND(INDEX(入力シート!D178:DS178,0,$H$3),0)</f>
        <v>0</v>
      </c>
    </row>
    <row r="25" spans="1:8" ht="15" customHeight="1">
      <c r="A25" s="470"/>
      <c r="B25" s="464"/>
      <c r="C25" s="495"/>
      <c r="D25" s="208">
        <v>102</v>
      </c>
      <c r="E25" s="209" t="s">
        <v>347</v>
      </c>
      <c r="F25" s="209" t="s">
        <v>510</v>
      </c>
      <c r="G25" s="209"/>
      <c r="H25" s="207" cm="1">
        <f t="array" ref="H25">ROUND(INDEX(入力シート!D179:DS179,0,$H$3),0)</f>
        <v>0</v>
      </c>
    </row>
    <row r="26" spans="1:8" ht="15" customHeight="1">
      <c r="A26" s="470"/>
      <c r="B26" s="467"/>
      <c r="C26" s="468"/>
      <c r="D26" s="209">
        <v>103</v>
      </c>
      <c r="E26" s="209" t="s">
        <v>347</v>
      </c>
      <c r="F26" s="209" t="s">
        <v>511</v>
      </c>
      <c r="G26" s="209"/>
      <c r="H26" s="207" cm="1">
        <f t="array" ref="H26">ROUND(INDEX(入力シート!D180:DS180,0,$H$3),0)</f>
        <v>0</v>
      </c>
    </row>
    <row r="27" spans="1:8" ht="15" customHeight="1">
      <c r="A27" s="470"/>
      <c r="B27" s="462" t="s">
        <v>512</v>
      </c>
      <c r="C27" s="473"/>
      <c r="D27" s="205">
        <v>104</v>
      </c>
      <c r="E27" s="206" t="s">
        <v>347</v>
      </c>
      <c r="F27" s="209" t="s">
        <v>508</v>
      </c>
      <c r="G27" s="209"/>
      <c r="H27" s="207" cm="1">
        <f t="array" ref="H27">ROUND(INDEX(入力シート!D181:DS181,0,$H$3),0)</f>
        <v>0</v>
      </c>
    </row>
    <row r="28" spans="1:8" ht="15" customHeight="1">
      <c r="A28" s="470"/>
      <c r="B28" s="464"/>
      <c r="C28" s="495"/>
      <c r="D28" s="208">
        <v>105</v>
      </c>
      <c r="E28" s="209" t="s">
        <v>347</v>
      </c>
      <c r="F28" s="209" t="s">
        <v>509</v>
      </c>
      <c r="G28" s="209"/>
      <c r="H28" s="207" cm="1">
        <f t="array" ref="H28">ROUND(INDEX(入力シート!D182:DS182,0,$H$3),0)</f>
        <v>0</v>
      </c>
    </row>
    <row r="29" spans="1:8" ht="15" customHeight="1">
      <c r="A29" s="470"/>
      <c r="B29" s="464"/>
      <c r="C29" s="495"/>
      <c r="D29" s="208">
        <v>106</v>
      </c>
      <c r="E29" s="209" t="s">
        <v>347</v>
      </c>
      <c r="F29" s="209" t="s">
        <v>510</v>
      </c>
      <c r="G29" s="209"/>
      <c r="H29" s="207" cm="1">
        <f t="array" ref="H29">ROUND(INDEX(入力シート!D183:DS183,0,$H$3),0)</f>
        <v>0</v>
      </c>
    </row>
    <row r="30" spans="1:8" ht="15" customHeight="1">
      <c r="A30" s="484"/>
      <c r="B30" s="467"/>
      <c r="C30" s="468"/>
      <c r="D30" s="209">
        <v>107</v>
      </c>
      <c r="E30" s="209" t="s">
        <v>347</v>
      </c>
      <c r="F30" s="209" t="s">
        <v>511</v>
      </c>
      <c r="G30" s="209"/>
      <c r="H30" s="207" cm="1">
        <f t="array" ref="H30">ROUND(INDEX(入力シート!D184:DS184,0,$H$3),0)</f>
        <v>0</v>
      </c>
    </row>
    <row r="31" spans="1:8" ht="15" customHeight="1">
      <c r="A31" s="489" t="s">
        <v>501</v>
      </c>
      <c r="B31" s="489"/>
      <c r="C31" s="489"/>
      <c r="D31" s="489"/>
      <c r="E31" s="489"/>
      <c r="F31" s="489"/>
      <c r="G31" s="489"/>
      <c r="H31" s="489"/>
    </row>
  </sheetData>
  <sheetProtection algorithmName="SHA-512" hashValue="zWIv3tgONndkqx1xRG2kw9hhfwhdPw1mRwuhCODr0MSG0CUnbryju8b7jiGjBnfTgPJKbssLd+d4BkDBwkgw5w==" saltValue="FFKZbLFSgWlWvBJzQKj6Vg==" spinCount="100000" sheet="1"/>
  <mergeCells count="26">
    <mergeCell ref="A1:H1"/>
    <mergeCell ref="A2:H2"/>
    <mergeCell ref="A3:E3"/>
    <mergeCell ref="F3:G3"/>
    <mergeCell ref="A4:E4"/>
    <mergeCell ref="F4:G4"/>
    <mergeCell ref="A5:H5"/>
    <mergeCell ref="A6:H6"/>
    <mergeCell ref="A7:C9"/>
    <mergeCell ref="F7:G7"/>
    <mergeCell ref="F8:G8"/>
    <mergeCell ref="F9:G9"/>
    <mergeCell ref="C10:G10"/>
    <mergeCell ref="C11:G11"/>
    <mergeCell ref="C12:G12"/>
    <mergeCell ref="C13:G13"/>
    <mergeCell ref="A18:E18"/>
    <mergeCell ref="F18:G18"/>
    <mergeCell ref="A31:H31"/>
    <mergeCell ref="A19:E19"/>
    <mergeCell ref="F19:G19"/>
    <mergeCell ref="A22:C22"/>
    <mergeCell ref="F22:G22"/>
    <mergeCell ref="A23:A30"/>
    <mergeCell ref="B23:C26"/>
    <mergeCell ref="B27:C30"/>
  </mergeCells>
  <phoneticPr fontId="5"/>
  <dataValidations count="1">
    <dataValidation allowBlank="1" showInputMessage="1" showErrorMessage="1" error="-999,999,999,999から_x000a_999,999,999,999の間で入力してください。_x000a_" sqref="H7:H19 H21:H30" xr:uid="{A013E666-D7B7-43F0-AD2D-1FF412578F8D}"/>
  </dataValidations>
  <printOptions horizontalCentered="1"/>
  <pageMargins left="0.31496062992125984" right="0.31496062992125984" top="0.35433070866141736" bottom="0.35433070866141736" header="0" footer="0"/>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ご確認ください" error="プルダウン（▼ボタン）から選択してください。_x000a_選択肢を修正・追加する場合は「名称一覧」シートに修正・追加してから選択してください。" promptTitle="プルダウン（▼ボタン）から選択してください" prompt="選択肢を修正・追加する場合は「名称一覧」シートに修正・追加してから選択してください。" xr:uid="{8339A926-899A-4E2B-855E-2EF8996F1914}">
          <x14:formula1>
            <xm:f>OFFSET(名称一覧!$F$11,,,COUNTA(名称一覧!$F$11:$S$69))</xm:f>
          </x14:formula1>
          <xm:sqref>F3:G3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406b9d-bb43-40dd-be89-3b5f1d00a429" xsi:nil="true"/>
    <lcf76f155ced4ddcb4097134ff3c332f xmlns="d2829824-1e25-48ac-9ab0-ae1d23df2347">
      <Terms xmlns="http://schemas.microsoft.com/office/infopath/2007/PartnerControls"/>
    </lcf76f155ced4ddcb4097134ff3c332f>
    <_Flow_SignoffStatus xmlns="d2829824-1e25-48ac-9ab0-ae1d23df23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541ED2F0548148909E26A7F6497DCB" ma:contentTypeVersion="18" ma:contentTypeDescription="新しいドキュメントを作成します。" ma:contentTypeScope="" ma:versionID="4587216e2b8876a71d3cbecc2c750f44">
  <xsd:schema xmlns:xsd="http://www.w3.org/2001/XMLSchema" xmlns:xs="http://www.w3.org/2001/XMLSchema" xmlns:p="http://schemas.microsoft.com/office/2006/metadata/properties" xmlns:ns2="ac406b9d-bb43-40dd-be89-3b5f1d00a429" xmlns:ns3="d2829824-1e25-48ac-9ab0-ae1d23df2347" targetNamespace="http://schemas.microsoft.com/office/2006/metadata/properties" ma:root="true" ma:fieldsID="b63fc70528b000855fdeffd464805c9f" ns2:_="" ns3:_="">
    <xsd:import namespace="ac406b9d-bb43-40dd-be89-3b5f1d00a429"/>
    <xsd:import namespace="d2829824-1e25-48ac-9ab0-ae1d23df23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_Flow_SignoffStatus" minOccurs="0"/>
                <xsd:element ref="ns3:MediaServiceDateTaken" minOccurs="0"/>
                <xsd:element ref="ns3:MediaLengthInSeconds" minOccurs="0"/>
                <xsd:element ref="ns3:MediaServiceSearchPropertie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06b9d-bb43-40dd-be89-3b5f1d00a42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edf2ed4-38d2-4af5-89b1-b4d7e9680dcc}" ma:internalName="TaxCatchAll" ma:showField="CatchAllData" ma:web="ac406b9d-bb43-40dd-be89-3b5f1d00a4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829824-1e25-48ac-9ab0-ae1d23df23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_Flow_SignoffStatus" ma:index="17" nillable="true" ma:displayName="承認の状態" ma:internalName="_x627f__x8a8d__x306e__x72b6__x614b_">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F64A56-5A93-4F1E-BEC0-B31AE899146A}">
  <ds:schemaRefs>
    <ds:schemaRef ds:uri="http://schemas.microsoft.com/sharepoint/v3/contenttype/forms"/>
  </ds:schemaRefs>
</ds:datastoreItem>
</file>

<file path=customXml/itemProps2.xml><?xml version="1.0" encoding="utf-8"?>
<ds:datastoreItem xmlns:ds="http://schemas.openxmlformats.org/officeDocument/2006/customXml" ds:itemID="{7954BEC8-1663-46F8-9C98-F7E061C3977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d2829824-1e25-48ac-9ab0-ae1d23df2347"/>
    <ds:schemaRef ds:uri="ac406b9d-bb43-40dd-be89-3b5f1d00a429"/>
    <ds:schemaRef ds:uri="http://www.w3.org/XML/1998/namespace"/>
    <ds:schemaRef ds:uri="http://purl.org/dc/elements/1.1/"/>
  </ds:schemaRefs>
</ds:datastoreItem>
</file>

<file path=customXml/itemProps3.xml><?xml version="1.0" encoding="utf-8"?>
<ds:datastoreItem xmlns:ds="http://schemas.openxmlformats.org/officeDocument/2006/customXml" ds:itemID="{52A87F95-2FA3-4C88-A391-D8DFE2CB9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06b9d-bb43-40dd-be89-3b5f1d00a429"/>
    <ds:schemaRef ds:uri="d2829824-1e25-48ac-9ab0-ae1d23df2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記載方法</vt:lpstr>
      <vt:lpstr>名称一覧</vt:lpstr>
      <vt:lpstr>入力シート</vt:lpstr>
      <vt:lpstr>連結作業表</vt:lpstr>
      <vt:lpstr>表紙</vt:lpstr>
      <vt:lpstr>別表イ</vt:lpstr>
      <vt:lpstr>別表ロ</vt:lpstr>
      <vt:lpstr>別表ハニ</vt:lpstr>
      <vt:lpstr>別表ホヘ</vt:lpstr>
      <vt:lpstr>別表イ連</vt:lpstr>
      <vt:lpstr>別表ロ連</vt:lpstr>
      <vt:lpstr>別表ハニ連</vt:lpstr>
      <vt:lpstr>別表イ (2)</vt:lpstr>
      <vt:lpstr>別表ロ (2)</vt:lpstr>
      <vt:lpstr>別表ハニ (2)</vt:lpstr>
      <vt:lpstr>jigyosha</vt:lpstr>
      <vt:lpstr>記載方法!Print_Area</vt:lpstr>
      <vt:lpstr>入力シート!Print_Area</vt:lpstr>
      <vt:lpstr>表紙!Print_Area</vt:lpstr>
      <vt:lpstr>別表イ!Print_Area</vt:lpstr>
      <vt:lpstr>'別表イ (2)'!Print_Area</vt:lpstr>
      <vt:lpstr>別表イ連!Print_Area</vt:lpstr>
      <vt:lpstr>別表ハニ!Print_Area</vt:lpstr>
      <vt:lpstr>'別表ハニ (2)'!Print_Area</vt:lpstr>
      <vt:lpstr>別表ハニ連!Print_Area</vt:lpstr>
      <vt:lpstr>別表ホヘ!Print_Area</vt:lpstr>
      <vt:lpstr>別表ロ!Print_Area</vt:lpstr>
      <vt:lpstr>'別表ロ (2)'!Print_Area</vt:lpstr>
      <vt:lpstr>別表ロ連!Print_Area</vt:lpstr>
      <vt:lpstr>名称一覧!Print_Area</vt:lpstr>
      <vt:lpstr>連結作業表!Print_Area</vt:lpstr>
      <vt:lpstr>入力シート!Print_Titles</vt:lpstr>
      <vt:lpstr>名称一覧!Print_Titles</vt:lpstr>
      <vt:lpstr>関係会社</vt:lpstr>
      <vt:lpstr>許可割賦販売業者等</vt:lpstr>
      <vt:lpstr>単体リスト</vt:lpstr>
      <vt:lpstr>名称</vt:lpstr>
      <vt:lpstr>連結種類</vt:lpstr>
      <vt:lpstr>連結単体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2024-11-30T05:00:52Z</dcterms:created>
  <dcterms:modified xsi:type="dcterms:W3CDTF">2025-08-20T03:17:20Z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0x010100F8541ED2F0548148909E26A7F6497DCB</vt:lpwstr>
  </property>
  <property fmtid="{D5CDD505-2E9C-101B-9397-08002B2CF9AE}" pid="3" name="MediaServiceImageTags">
    <vt:lpwstr/>
  </property>
</Properties>
</file>