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17F3A4AB-4875-433D-89EF-2A5099B7BEB1}" xr6:coauthVersionLast="47" xr6:coauthVersionMax="47" xr10:uidLastSave="{00000000-0000-0000-0000-000000000000}"/>
  <bookViews>
    <workbookView xWindow="-120" yWindow="-120" windowWidth="29040" windowHeight="15720" activeTab="1" xr2:uid="{9571C9E4-673C-4490-9DE1-3C7E96ACD248}"/>
  </bookViews>
  <sheets>
    <sheet name="名称一覧" sheetId="7" r:id="rId1"/>
    <sheet name="表紙" sheetId="16" r:id="rId2"/>
    <sheet name="別表イ" sheetId="12" r:id="rId3"/>
    <sheet name="別表ロ" sheetId="4" r:id="rId4"/>
    <sheet name="別表ハニ" sheetId="5" r:id="rId5"/>
    <sheet name="別表ホヘ" sheetId="15" r:id="rId6"/>
  </sheets>
  <definedNames>
    <definedName name="jigyosha">名称一覧!$F$10:$Z$69</definedName>
    <definedName name="_xlnm.Print_Area" localSheetId="1">表紙!$A$1:$H$33</definedName>
    <definedName name="_xlnm.Print_Area" localSheetId="2">別表イ!$A$1:$I$129</definedName>
    <definedName name="_xlnm.Print_Area" localSheetId="4">別表ハニ!$A$1:$I$31</definedName>
    <definedName name="_xlnm.Print_Area" localSheetId="5">別表ホヘ!$A$1:$Q$25</definedName>
    <definedName name="_xlnm.Print_Area" localSheetId="3">別表ロ!$A$1:$H$63</definedName>
    <definedName name="_xlnm.Print_Area" localSheetId="0">名称一覧!$A$1:$AA$73</definedName>
    <definedName name="_xlnm.Print_Titles" localSheetId="0">名称一覧!$1:$9</definedName>
    <definedName name="Z_75EBC944_7043_4AA9_81F1_812C8AA92CC0_.wvu.PrintArea" localSheetId="1" hidden="1">表紙!$A$1:$H$33</definedName>
    <definedName name="Z_75EBC944_7043_4AA9_81F1_812C8AA92CC0_.wvu.PrintArea" localSheetId="0" hidden="1">名称一覧!$A$1:$AA$22</definedName>
    <definedName name="関係会社">名称一覧!$AD$20</definedName>
    <definedName name="許可割賦販売業者等">名称一覧!$AD$18:$AD$19</definedName>
    <definedName name="単体リスト">名称一覧!$Z$10:$Z$11</definedName>
    <definedName name="名称">名称一覧!$F$10:$S$69</definedName>
    <definedName name="連結種類" localSheetId="1">#REF!</definedName>
    <definedName name="連結種類" localSheetId="5">#REF!</definedName>
    <definedName name="連結種類">名称一覧!$AD$10:$AD$13</definedName>
    <definedName name="連結単体">名称一覧!$AD$14:$AD$16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1" i="12" l="1"/>
  <c r="H107" i="12"/>
  <c r="H93" i="12"/>
  <c r="D10" i="16"/>
  <c r="H92" i="12"/>
  <c r="M9" i="15" l="1"/>
  <c r="E5" i="15" l="1"/>
  <c r="H6" i="16"/>
  <c r="H6" i="15"/>
  <c r="K6" i="15"/>
  <c r="H7" i="15"/>
  <c r="K7" i="15"/>
  <c r="H8" i="15"/>
  <c r="K8" i="15"/>
  <c r="H11" i="15"/>
  <c r="K11" i="15"/>
  <c r="P9" i="15"/>
  <c r="K9" i="15" s="1"/>
  <c r="H9" i="15"/>
  <c r="G20" i="4"/>
  <c r="G30" i="4"/>
  <c r="G39" i="4"/>
  <c r="G29" i="4"/>
  <c r="G19" i="4"/>
  <c r="G18" i="4"/>
  <c r="H106" i="12"/>
  <c r="H113" i="12" s="1"/>
  <c r="H98" i="12"/>
  <c r="H105" i="12" s="1"/>
  <c r="H87" i="12"/>
  <c r="H86" i="12"/>
  <c r="H78" i="12"/>
  <c r="H77" i="12"/>
  <c r="G28" i="4" l="1"/>
  <c r="G45" i="4" s="1"/>
  <c r="G50" i="4" s="1"/>
  <c r="G53" i="4" s="1"/>
  <c r="H112" i="12"/>
  <c r="H88" i="12"/>
  <c r="H89" i="12"/>
  <c r="H115" i="12" s="1"/>
  <c r="H51" i="12"/>
  <c r="H53" i="12" s="1"/>
  <c r="H50" i="12"/>
  <c r="H39" i="12"/>
  <c r="H35" i="12"/>
  <c r="H29" i="12"/>
  <c r="H28" i="12"/>
  <c r="H114" i="12" l="1"/>
  <c r="J115" i="12" s="1"/>
  <c r="H56" i="12"/>
  <c r="H52" i="12"/>
  <c r="H55" i="12"/>
  <c r="H30" i="5"/>
  <c r="H29" i="5"/>
  <c r="H28" i="5"/>
  <c r="H27" i="5"/>
  <c r="H26" i="5"/>
  <c r="H25" i="5"/>
  <c r="H24" i="5"/>
  <c r="H23" i="5"/>
  <c r="H22" i="5"/>
  <c r="H13" i="5"/>
  <c r="H12" i="5"/>
  <c r="H11" i="5"/>
  <c r="H10" i="5"/>
  <c r="H9" i="5"/>
  <c r="H8" i="5"/>
  <c r="H7" i="5"/>
  <c r="D7" i="4"/>
  <c r="E7" i="12"/>
  <c r="F10" i="7" l="1"/>
  <c r="D3" i="12" s="1"/>
  <c r="J10" i="16"/>
  <c r="H7" i="4" l="1"/>
  <c r="F7" i="4"/>
  <c r="G7" i="12"/>
  <c r="I7" i="12"/>
  <c r="F3" i="5"/>
  <c r="D3" i="4"/>
  <c r="T12" i="7" l="1"/>
  <c r="T11" i="7"/>
  <c r="E16" i="4" l="1"/>
  <c r="F27" i="4" l="1"/>
  <c r="E22" i="4"/>
  <c r="F20" i="4"/>
  <c r="E28" i="4"/>
  <c r="F35" i="4"/>
  <c r="F51" i="4"/>
  <c r="F32" i="4"/>
  <c r="E48" i="4"/>
  <c r="F42" i="4"/>
  <c r="E27" i="4"/>
  <c r="F21" i="4"/>
  <c r="E37" i="4"/>
  <c r="F41" i="4"/>
  <c r="E17" i="4"/>
  <c r="E24" i="4"/>
  <c r="F48" i="4"/>
  <c r="E42" i="4"/>
  <c r="E32" i="4"/>
  <c r="E11" i="4"/>
  <c r="F10" i="4"/>
  <c r="E41" i="4"/>
  <c r="F40" i="4"/>
  <c r="E29" i="4"/>
  <c r="E23" i="4"/>
  <c r="E49" i="4"/>
  <c r="F30" i="4"/>
  <c r="F18" i="4"/>
  <c r="F11" i="4"/>
  <c r="F33" i="4"/>
  <c r="F22" i="4"/>
  <c r="E38" i="4"/>
  <c r="F49" i="4"/>
  <c r="E43" i="4"/>
  <c r="F45" i="4"/>
  <c r="F43" i="4"/>
  <c r="E39" i="4"/>
  <c r="E51" i="4"/>
  <c r="E25" i="4"/>
  <c r="F28" i="4"/>
  <c r="F9" i="4"/>
  <c r="E10" i="4"/>
  <c r="E46" i="4"/>
  <c r="F31" i="4"/>
  <c r="E47" i="4"/>
  <c r="F14" i="4"/>
  <c r="F44" i="4"/>
  <c r="F53" i="4"/>
  <c r="E31" i="4"/>
  <c r="E13" i="4"/>
  <c r="E15" i="4"/>
  <c r="E44" i="4"/>
  <c r="E36" i="4"/>
  <c r="E18" i="4"/>
  <c r="F13" i="4"/>
  <c r="F12" i="4"/>
  <c r="F24" i="4"/>
  <c r="F39" i="4"/>
  <c r="F29" i="4"/>
  <c r="F16" i="4"/>
  <c r="F25" i="4"/>
  <c r="E40" i="4"/>
  <c r="E53" i="4"/>
  <c r="F38" i="4"/>
  <c r="F47" i="4"/>
  <c r="E50" i="4"/>
  <c r="F52" i="4"/>
  <c r="F23" i="4"/>
  <c r="F26" i="4"/>
  <c r="E19" i="4"/>
  <c r="F19" i="4"/>
  <c r="F36" i="4"/>
  <c r="F37" i="4"/>
  <c r="F15" i="4"/>
  <c r="E26" i="4"/>
  <c r="E14" i="4"/>
  <c r="G38" i="12"/>
  <c r="G78" i="12"/>
  <c r="G60" i="12"/>
  <c r="F49" i="12"/>
  <c r="G49" i="12"/>
  <c r="F35" i="12"/>
  <c r="F16" i="12"/>
  <c r="F68" i="12"/>
  <c r="G27" i="12"/>
  <c r="F110" i="12"/>
  <c r="G79" i="12"/>
  <c r="F19" i="12"/>
  <c r="F91" i="12"/>
  <c r="F51" i="12"/>
  <c r="F61" i="12"/>
  <c r="G56" i="12"/>
  <c r="F66" i="12"/>
  <c r="F10" i="12"/>
  <c r="G19" i="12"/>
  <c r="F85" i="12"/>
  <c r="G69" i="12"/>
  <c r="F54" i="12"/>
  <c r="F73" i="12"/>
  <c r="G32" i="12"/>
  <c r="G11" i="12"/>
  <c r="G84" i="12"/>
  <c r="F24" i="12"/>
  <c r="F96" i="12"/>
  <c r="G61" i="12"/>
  <c r="G76" i="12"/>
  <c r="F62" i="12"/>
  <c r="G81" i="12"/>
  <c r="G67" i="12"/>
  <c r="F63" i="12"/>
  <c r="F75" i="12"/>
  <c r="F90" i="12"/>
  <c r="G88" i="12"/>
  <c r="F23" i="12"/>
  <c r="G39" i="12"/>
  <c r="G71" i="12"/>
  <c r="F72" i="12"/>
  <c r="G77" i="12"/>
  <c r="G55" i="12"/>
  <c r="F25" i="12"/>
  <c r="G74" i="12"/>
  <c r="G29" i="12"/>
  <c r="F44" i="12"/>
  <c r="F107" i="12"/>
  <c r="G85" i="12"/>
  <c r="F71" i="12"/>
  <c r="G37" i="12"/>
  <c r="F78" i="12"/>
  <c r="F38" i="12"/>
  <c r="G17" i="12"/>
  <c r="G89" i="12"/>
  <c r="G34" i="12"/>
  <c r="G106" i="12"/>
  <c r="G66" i="12"/>
  <c r="F92" i="12"/>
  <c r="F67" i="12"/>
  <c r="G86" i="12"/>
  <c r="G72" i="12"/>
  <c r="G91" i="12"/>
  <c r="F11" i="12"/>
  <c r="G109" i="12"/>
  <c r="G54" i="12"/>
  <c r="F48" i="12"/>
  <c r="F95" i="12"/>
  <c r="G111" i="12"/>
  <c r="G112" i="12"/>
  <c r="F97" i="12"/>
  <c r="F27" i="12"/>
  <c r="G10" i="12"/>
  <c r="F32" i="12"/>
  <c r="F99" i="12"/>
  <c r="G28" i="12"/>
  <c r="F58" i="12"/>
  <c r="G90" i="12"/>
  <c r="G98" i="12"/>
  <c r="G63" i="12"/>
  <c r="F33" i="12"/>
  <c r="F105" i="12"/>
  <c r="F50" i="12"/>
  <c r="F102" i="12"/>
  <c r="F82" i="12"/>
  <c r="F15" i="12"/>
  <c r="G87" i="12"/>
  <c r="G15" i="12"/>
  <c r="F88" i="12"/>
  <c r="F37" i="12"/>
  <c r="G48" i="12"/>
  <c r="F60" i="12"/>
  <c r="G97" i="12"/>
  <c r="F98" i="12"/>
  <c r="G103" i="12"/>
  <c r="F45" i="12"/>
  <c r="G83" i="12"/>
  <c r="F53" i="12"/>
  <c r="F42" i="12"/>
  <c r="F114" i="12"/>
  <c r="G95" i="12"/>
  <c r="G30" i="12"/>
  <c r="F31" i="12"/>
  <c r="G36" i="12"/>
  <c r="G108" i="12"/>
  <c r="F17" i="12"/>
  <c r="G105" i="12"/>
  <c r="F89" i="12"/>
  <c r="F43" i="12"/>
  <c r="F106" i="12"/>
  <c r="G35" i="12"/>
  <c r="F108" i="12"/>
  <c r="F18" i="12"/>
  <c r="F20" i="12"/>
  <c r="G47" i="12"/>
  <c r="F12" i="12"/>
  <c r="G42" i="12"/>
  <c r="F40" i="12"/>
  <c r="G114" i="12"/>
  <c r="F104" i="12"/>
  <c r="F74" i="12"/>
  <c r="G43" i="12"/>
  <c r="G115" i="12"/>
  <c r="G14" i="12"/>
  <c r="F87" i="12"/>
  <c r="G20" i="12"/>
  <c r="G92" i="12"/>
  <c r="F21" i="12"/>
  <c r="F93" i="12"/>
  <c r="F109" i="12"/>
  <c r="F79" i="12"/>
  <c r="F101" i="12"/>
  <c r="G25" i="12"/>
  <c r="F26" i="12"/>
  <c r="G31" i="12"/>
  <c r="G13" i="12"/>
  <c r="F84" i="12"/>
  <c r="G70" i="12"/>
  <c r="G102" i="12"/>
  <c r="F103" i="12"/>
  <c r="G113" i="12"/>
  <c r="G64" i="12"/>
  <c r="G12" i="12"/>
  <c r="F34" i="12"/>
  <c r="G94" i="12"/>
  <c r="G75" i="12"/>
  <c r="G107" i="12"/>
  <c r="G41" i="12"/>
  <c r="F29" i="12"/>
  <c r="F30" i="12"/>
  <c r="F65" i="12"/>
  <c r="F22" i="12"/>
  <c r="G23" i="12"/>
  <c r="G18" i="12"/>
  <c r="F59" i="12"/>
  <c r="G100" i="12"/>
  <c r="G65" i="12"/>
  <c r="G53" i="12"/>
  <c r="G52" i="12"/>
  <c r="F36" i="12"/>
  <c r="F94" i="12"/>
  <c r="F14" i="12"/>
  <c r="G99" i="12"/>
  <c r="F41" i="12"/>
  <c r="F47" i="12"/>
  <c r="F80" i="12"/>
  <c r="F77" i="12"/>
  <c r="G110" i="12"/>
  <c r="G16" i="12"/>
  <c r="F13" i="12"/>
  <c r="G44" i="12"/>
  <c r="G68" i="12"/>
  <c r="G33" i="12"/>
  <c r="G26" i="12"/>
  <c r="F39" i="12"/>
  <c r="G9" i="12"/>
  <c r="F76" i="12"/>
  <c r="G24" i="12"/>
  <c r="G104" i="12"/>
  <c r="F46" i="12"/>
  <c r="F28" i="12"/>
  <c r="F83" i="12"/>
  <c r="G101" i="12"/>
  <c r="G45" i="12"/>
  <c r="G21" i="12"/>
  <c r="F100" i="12"/>
  <c r="G62" i="12"/>
  <c r="G93" i="12"/>
  <c r="G82" i="12"/>
  <c r="G22" i="12"/>
  <c r="G80" i="12"/>
  <c r="F115" i="12"/>
  <c r="F86" i="12"/>
  <c r="G58" i="12"/>
  <c r="F112" i="12"/>
  <c r="F81" i="12"/>
  <c r="F70" i="12"/>
  <c r="F64" i="12"/>
  <c r="F113" i="12"/>
  <c r="F69" i="12"/>
  <c r="F9" i="12"/>
  <c r="F111" i="12"/>
  <c r="G96" i="12"/>
  <c r="G51" i="12"/>
  <c r="G59" i="12"/>
  <c r="G40" i="12"/>
  <c r="G50" i="12"/>
  <c r="G73" i="12"/>
  <c r="G46" i="12"/>
  <c r="E52" i="4"/>
  <c r="E33" i="4"/>
  <c r="E35" i="4"/>
  <c r="E20" i="4"/>
  <c r="F34" i="4"/>
  <c r="E21" i="4"/>
  <c r="E30" i="4"/>
  <c r="F46" i="4"/>
  <c r="E45" i="4"/>
  <c r="E12" i="4"/>
  <c r="F17" i="4"/>
  <c r="F50" i="4"/>
  <c r="E34" i="4"/>
  <c r="E9" i="4"/>
  <c r="F52" i="12"/>
  <c r="F56" i="12"/>
  <c r="F55" i="12" l="1"/>
  <c r="E10" i="15" l="1"/>
  <c r="T10" i="7" l="1"/>
  <c r="F19" i="5" l="1"/>
  <c r="T15" i="7"/>
  <c r="T14" i="7"/>
  <c r="T67" i="7"/>
  <c r="T51" i="7"/>
  <c r="T26" i="7"/>
  <c r="T66" i="7"/>
  <c r="T60" i="7"/>
  <c r="T61" i="7"/>
  <c r="T62" i="7"/>
  <c r="T63" i="7"/>
  <c r="T64" i="7"/>
  <c r="T65" i="7"/>
  <c r="T54" i="7"/>
  <c r="T55" i="7"/>
  <c r="T56" i="7"/>
  <c r="T57" i="7"/>
  <c r="T58" i="7"/>
  <c r="T59" i="7"/>
  <c r="F18" i="5"/>
  <c r="T13" i="7" l="1"/>
  <c r="T16" i="7"/>
  <c r="T17" i="7"/>
  <c r="T18" i="7"/>
  <c r="T19" i="7"/>
  <c r="T20" i="7"/>
  <c r="T21" i="7"/>
  <c r="T22" i="7"/>
  <c r="T23" i="7"/>
  <c r="T24" i="7"/>
  <c r="T25" i="7"/>
  <c r="T27" i="7"/>
  <c r="T28" i="7"/>
  <c r="T29" i="7"/>
  <c r="T30" i="7"/>
  <c r="T31" i="7"/>
  <c r="T32" i="7"/>
  <c r="T33" i="7"/>
  <c r="T34" i="7"/>
  <c r="T35" i="7"/>
  <c r="T36" i="7"/>
  <c r="T37" i="7"/>
  <c r="T38" i="7"/>
  <c r="T39" i="7"/>
  <c r="T40" i="7"/>
  <c r="T41" i="7"/>
  <c r="T42" i="7"/>
  <c r="T43" i="7"/>
  <c r="T44" i="7"/>
  <c r="T45" i="7"/>
  <c r="T46" i="7"/>
  <c r="T47" i="7"/>
  <c r="T48" i="7"/>
  <c r="T49" i="7"/>
  <c r="T50" i="7"/>
  <c r="T52" i="7"/>
  <c r="T53" i="7"/>
  <c r="T68" i="7"/>
  <c r="T69" i="7"/>
</calcChain>
</file>

<file path=xl/sharedStrings.xml><?xml version="1.0" encoding="utf-8"?>
<sst xmlns="http://schemas.openxmlformats.org/spreadsheetml/2006/main" count="618" uniqueCount="274">
  <si>
    <t>事業者名称一覧</t>
    <rPh sb="0" eb="3">
      <t>ジギョウシャ</t>
    </rPh>
    <rPh sb="3" eb="5">
      <t>メイショウ</t>
    </rPh>
    <rPh sb="5" eb="7">
      <t>イチラン</t>
    </rPh>
    <phoneticPr fontId="3"/>
  </si>
  <si>
    <t>本報告書に記載する事業者の名称は以下のとおりです。</t>
    <rPh sb="0" eb="1">
      <t>ホン</t>
    </rPh>
    <rPh sb="1" eb="4">
      <t>ホウコクショ</t>
    </rPh>
    <rPh sb="5" eb="7">
      <t>キサイ</t>
    </rPh>
    <rPh sb="9" eb="12">
      <t>ジギョウシャ</t>
    </rPh>
    <rPh sb="13" eb="15">
      <t>メイショウ</t>
    </rPh>
    <rPh sb="16" eb="18">
      <t>イカ</t>
    </rPh>
    <phoneticPr fontId="2"/>
  </si>
  <si>
    <t>連結種類</t>
    <rPh sb="0" eb="4">
      <t>レンケツシュルイ</t>
    </rPh>
    <phoneticPr fontId="2"/>
  </si>
  <si>
    <t>簡易連結</t>
    <rPh sb="0" eb="4">
      <t>カンイレンケツ</t>
    </rPh>
    <phoneticPr fontId="2"/>
  </si>
  <si>
    <t>号</t>
    <rPh sb="0" eb="1">
      <t>ゴウ</t>
    </rPh>
    <phoneticPr fontId="2"/>
  </si>
  <si>
    <t>No</t>
    <phoneticPr fontId="2"/>
  </si>
  <si>
    <t>名称</t>
    <rPh sb="0" eb="2">
      <t>メイショウ</t>
    </rPh>
    <phoneticPr fontId="2"/>
  </si>
  <si>
    <t>区分</t>
    <rPh sb="0" eb="2">
      <t>クブン</t>
    </rPh>
    <phoneticPr fontId="2"/>
  </si>
  <si>
    <t>↓この行から関係会社</t>
    <rPh sb="3" eb="4">
      <t>ギョウ</t>
    </rPh>
    <rPh sb="6" eb="10">
      <t>カンケイガイシャ</t>
    </rPh>
    <phoneticPr fontId="2"/>
  </si>
  <si>
    <t>連結無し</t>
    <rPh sb="0" eb="2">
      <t>レンケツ</t>
    </rPh>
    <rPh sb="2" eb="3">
      <t>ナ</t>
    </rPh>
    <phoneticPr fontId="2"/>
  </si>
  <si>
    <t>連結財務諸表</t>
    <rPh sb="0" eb="6">
      <t>レンケツザイムショヒョウ</t>
    </rPh>
    <phoneticPr fontId="2"/>
  </si>
  <si>
    <t>単体</t>
    <rPh sb="0" eb="2">
      <t>タンタイ</t>
    </rPh>
    <phoneticPr fontId="2"/>
  </si>
  <si>
    <t>連結</t>
    <rPh sb="0" eb="2">
      <t>レンケツ</t>
    </rPh>
    <phoneticPr fontId="2"/>
  </si>
  <si>
    <t>許可割賦販売業者等</t>
    <phoneticPr fontId="2"/>
  </si>
  <si>
    <t>連結合計</t>
  </si>
  <si>
    <t>関係会社</t>
    <rPh sb="0" eb="4">
      <t>カンケイガイシャ</t>
    </rPh>
    <phoneticPr fontId="2"/>
  </si>
  <si>
    <t>様式第28（第136条関係）</t>
    <rPh sb="0" eb="2">
      <t>ヨウシキ</t>
    </rPh>
    <rPh sb="2" eb="3">
      <t>ダイ</t>
    </rPh>
    <rPh sb="6" eb="7">
      <t>ダイ</t>
    </rPh>
    <rPh sb="10" eb="11">
      <t>ジョウ</t>
    </rPh>
    <rPh sb="11" eb="13">
      <t>カンケイ</t>
    </rPh>
    <phoneticPr fontId="3"/>
  </si>
  <si>
    <t>財産及び収支に関する報告書</t>
    <rPh sb="0" eb="2">
      <t>ザイサン</t>
    </rPh>
    <rPh sb="2" eb="3">
      <t>オヨ</t>
    </rPh>
    <rPh sb="4" eb="6">
      <t>シュウシ</t>
    </rPh>
    <rPh sb="7" eb="8">
      <t>カン</t>
    </rPh>
    <rPh sb="10" eb="13">
      <t>ホウコクショ</t>
    </rPh>
    <phoneticPr fontId="3"/>
  </si>
  <si>
    <t>　　経済産業大臣　殿</t>
    <rPh sb="2" eb="4">
      <t>ケイザイ</t>
    </rPh>
    <rPh sb="4" eb="6">
      <t>サンギョウ</t>
    </rPh>
    <rPh sb="6" eb="8">
      <t>ダイジン</t>
    </rPh>
    <rPh sb="9" eb="10">
      <t>トノ</t>
    </rPh>
    <phoneticPr fontId="3"/>
  </si>
  <si>
    <t>許可番号</t>
    <rPh sb="0" eb="2">
      <t>キョカ</t>
    </rPh>
    <rPh sb="2" eb="4">
      <t>バンゴウ</t>
    </rPh>
    <phoneticPr fontId="3"/>
  </si>
  <si>
    <t>住　  　所</t>
    <rPh sb="0" eb="1">
      <t>ジュウ</t>
    </rPh>
    <rPh sb="5" eb="6">
      <t>ショ</t>
    </rPh>
    <phoneticPr fontId="3"/>
  </si>
  <si>
    <t>名　   　称</t>
    <rPh sb="0" eb="1">
      <t>ナ</t>
    </rPh>
    <rPh sb="6" eb="7">
      <t>ショウ</t>
    </rPh>
    <phoneticPr fontId="3"/>
  </si>
  <si>
    <t>代表者の氏名</t>
    <rPh sb="0" eb="3">
      <t>ダイヒョウシャ</t>
    </rPh>
    <rPh sb="4" eb="6">
      <t>シメイ</t>
    </rPh>
    <phoneticPr fontId="3"/>
  </si>
  <si>
    <t>第</t>
    <rPh sb="0" eb="1">
      <t>ダイ</t>
    </rPh>
    <phoneticPr fontId="3"/>
  </si>
  <si>
    <t>期　（自</t>
    <rPh sb="0" eb="1">
      <t>キ</t>
    </rPh>
    <rPh sb="3" eb="4">
      <t>ジ</t>
    </rPh>
    <phoneticPr fontId="3"/>
  </si>
  <si>
    <t>至</t>
    <rPh sb="0" eb="1">
      <t>イタ</t>
    </rPh>
    <phoneticPr fontId="2"/>
  </si>
  <si>
    <t>)</t>
    <phoneticPr fontId="2"/>
  </si>
  <si>
    <t xml:space="preserve">　標記の事業年度が終了したので、割賦販売法施行規則第136条の規定により、下記のとおり報告します。  </t>
    <phoneticPr fontId="3"/>
  </si>
  <si>
    <t>記</t>
    <rPh sb="0" eb="1">
      <t>キ</t>
    </rPh>
    <phoneticPr fontId="3"/>
  </si>
  <si>
    <t>1.</t>
    <phoneticPr fontId="2"/>
  </si>
  <si>
    <t>許可割賦販売業者又は法第35条の３の61の許可を受けた者（以下「許可割賦販売業者等」という。）に関する状況</t>
    <phoneticPr fontId="3"/>
  </si>
  <si>
    <t>(1)</t>
    <phoneticPr fontId="3"/>
  </si>
  <si>
    <t>貸借対照表に関する事項（別表(ｲ)により記載すること。）</t>
    <phoneticPr fontId="3"/>
  </si>
  <si>
    <t>(2)</t>
  </si>
  <si>
    <t>損益計算書に関する事項（別表(ﾛ)により記載すること。）</t>
    <phoneticPr fontId="3"/>
  </si>
  <si>
    <t>(3)</t>
  </si>
  <si>
    <t>減価償却、人件費等に関する事項（別表(ﾊ)により記載すること。）</t>
    <phoneticPr fontId="3"/>
  </si>
  <si>
    <t>(4)</t>
  </si>
  <si>
    <t>従業員数に関する事項（別表(ﾆ)により記載すること。）</t>
    <phoneticPr fontId="3"/>
  </si>
  <si>
    <t>(5)</t>
  </si>
  <si>
    <t>予約前受金の内訳に関する事項（別表(ﾎ)により記載すること。）</t>
    <phoneticPr fontId="3"/>
  </si>
  <si>
    <t>(6)</t>
  </si>
  <si>
    <t>密接な関係を有する者（以下「関係会社」という。）の状況に関する事項（別表(ﾍ)により記載すること。）</t>
    <phoneticPr fontId="3"/>
  </si>
  <si>
    <t>2.</t>
    <phoneticPr fontId="2"/>
  </si>
  <si>
    <t>関係会社に関する状況</t>
    <phoneticPr fontId="3"/>
  </si>
  <si>
    <t>3.</t>
    <phoneticPr fontId="2"/>
  </si>
  <si>
    <t>連結合計に関する状況</t>
    <phoneticPr fontId="3"/>
  </si>
  <si>
    <t xml:space="preserve">（備考） </t>
    <phoneticPr fontId="3"/>
  </si>
  <si>
    <t>用紙の大きさは、日本産業規格Ａ４とすること。</t>
    <rPh sb="10" eb="12">
      <t>サンギョウ</t>
    </rPh>
    <phoneticPr fontId="3"/>
  </si>
  <si>
    <t>関係会社に関する状況については、関係会社の各社ごとに作成すること。</t>
  </si>
  <si>
    <t>連結合計に関する状況については、許可割賦販売業者等と関係会社各社との合計の数値を記載すること。ただし、許可割賦販売業者等又はその親会社が連結財務諸表提出会社（連結財務諸表の用語、様式及び作成方法に関する規則（昭和51年大蔵省令第28号）第２条第１号に規定する連結財務諸表提出会社をいう。）である場合にあっては、当該連結財務諸表の数値を記載すること。</t>
  </si>
  <si>
    <t/>
  </si>
  <si>
    <t>［うち関係会社間の取引］</t>
  </si>
  <si>
    <t>別表(ｲ)</t>
    <rPh sb="0" eb="2">
      <t>ベッピョウ</t>
    </rPh>
    <phoneticPr fontId="3"/>
  </si>
  <si>
    <t>貸借対照表に関する事項</t>
    <rPh sb="0" eb="2">
      <t>タイシャク</t>
    </rPh>
    <rPh sb="2" eb="5">
      <t>タイショウヒョウ</t>
    </rPh>
    <rPh sb="6" eb="7">
      <t>カン</t>
    </rPh>
    <rPh sb="9" eb="11">
      <t>ジコウ</t>
    </rPh>
    <phoneticPr fontId="3"/>
  </si>
  <si>
    <t>名称</t>
    <rPh sb="0" eb="2">
      <t>メイショウ</t>
    </rPh>
    <phoneticPr fontId="3"/>
  </si>
  <si>
    <t>区分</t>
    <rPh sb="0" eb="2">
      <t>クブン</t>
    </rPh>
    <phoneticPr fontId="3"/>
  </si>
  <si>
    <t>許可割賦販売業者等</t>
  </si>
  <si>
    <t>（単位：千円）</t>
    <rPh sb="1" eb="3">
      <t>タンイ</t>
    </rPh>
    <rPh sb="4" eb="6">
      <t>センエン</t>
    </rPh>
    <phoneticPr fontId="3"/>
  </si>
  <si>
    <t>貸　借　対　照　表　（借　方　の　部）</t>
    <rPh sb="0" eb="1">
      <t>カシ</t>
    </rPh>
    <rPh sb="2" eb="3">
      <t>シャク</t>
    </rPh>
    <rPh sb="4" eb="5">
      <t>タイ</t>
    </rPh>
    <rPh sb="6" eb="7">
      <t>ショウ</t>
    </rPh>
    <rPh sb="8" eb="9">
      <t>オモテ</t>
    </rPh>
    <rPh sb="11" eb="12">
      <t>カ</t>
    </rPh>
    <rPh sb="13" eb="14">
      <t>カタ</t>
    </rPh>
    <rPh sb="17" eb="18">
      <t>ブ</t>
    </rPh>
    <phoneticPr fontId="3"/>
  </si>
  <si>
    <t>決算期（西暦年）</t>
    <phoneticPr fontId="3"/>
  </si>
  <si>
    <t>決算月数</t>
    <rPh sb="0" eb="2">
      <t>ケッサン</t>
    </rPh>
    <rPh sb="2" eb="4">
      <t>ゲッスウ</t>
    </rPh>
    <phoneticPr fontId="2"/>
  </si>
  <si>
    <t>帳簿価額</t>
    <rPh sb="0" eb="2">
      <t>チョウボ</t>
    </rPh>
    <rPh sb="2" eb="4">
      <t>カガク</t>
    </rPh>
    <phoneticPr fontId="3"/>
  </si>
  <si>
    <t>修正価額</t>
    <rPh sb="0" eb="2">
      <t>シュウセイ</t>
    </rPh>
    <phoneticPr fontId="3"/>
  </si>
  <si>
    <t>流  動  資  産</t>
    <rPh sb="0" eb="1">
      <t>リュウ</t>
    </rPh>
    <rPh sb="3" eb="4">
      <t>ドウ</t>
    </rPh>
    <rPh sb="6" eb="7">
      <t>シ</t>
    </rPh>
    <rPh sb="9" eb="10">
      <t>サン</t>
    </rPh>
    <phoneticPr fontId="3"/>
  </si>
  <si>
    <t>.</t>
    <phoneticPr fontId="3"/>
  </si>
  <si>
    <t>現預金</t>
    <rPh sb="0" eb="3">
      <t>ゲンヨキン</t>
    </rPh>
    <phoneticPr fontId="3"/>
  </si>
  <si>
    <t>受取手形</t>
    <rPh sb="0" eb="2">
      <t>ウケトリ</t>
    </rPh>
    <rPh sb="2" eb="4">
      <t>テガタ</t>
    </rPh>
    <phoneticPr fontId="3"/>
  </si>
  <si>
    <t>［うち関係会社間の取引］</t>
    <phoneticPr fontId="3"/>
  </si>
  <si>
    <t>売掛金・施行未収入金</t>
    <rPh sb="0" eb="3">
      <t>ウリカケキン</t>
    </rPh>
    <rPh sb="4" eb="6">
      <t>セコウ</t>
    </rPh>
    <rPh sb="6" eb="8">
      <t>ミシュウ</t>
    </rPh>
    <rPh sb="8" eb="10">
      <t>ニュウキン</t>
    </rPh>
    <phoneticPr fontId="3"/>
  </si>
  <si>
    <t>商品貯蔵品等在庫</t>
    <rPh sb="0" eb="2">
      <t>ショウヒン</t>
    </rPh>
    <rPh sb="2" eb="5">
      <t>チョゾウヒン</t>
    </rPh>
    <rPh sb="5" eb="6">
      <t>トウ</t>
    </rPh>
    <rPh sb="6" eb="8">
      <t>ザイコ</t>
    </rPh>
    <phoneticPr fontId="3"/>
  </si>
  <si>
    <t>前渡金</t>
    <rPh sb="0" eb="3">
      <t>マエワタシキン</t>
    </rPh>
    <phoneticPr fontId="3"/>
  </si>
  <si>
    <t>前払費用</t>
    <phoneticPr fontId="3"/>
  </si>
  <si>
    <t>未収入金・未収利息</t>
    <phoneticPr fontId="3"/>
  </si>
  <si>
    <t>有価証券</t>
    <phoneticPr fontId="3"/>
  </si>
  <si>
    <t>立替金・仮払金</t>
    <phoneticPr fontId="3"/>
  </si>
  <si>
    <t>短期貸付金</t>
    <phoneticPr fontId="3"/>
  </si>
  <si>
    <t>繰延費用（１年以内）</t>
    <rPh sb="6" eb="7">
      <t>ネン</t>
    </rPh>
    <rPh sb="7" eb="9">
      <t>イナイ</t>
    </rPh>
    <phoneticPr fontId="3"/>
  </si>
  <si>
    <t>その他流動資産</t>
    <phoneticPr fontId="3"/>
  </si>
  <si>
    <t>貸倒引当金</t>
    <phoneticPr fontId="3"/>
  </si>
  <si>
    <t>流動資産計</t>
    <phoneticPr fontId="3"/>
  </si>
  <si>
    <t>固　　定　　資　　産</t>
    <rPh sb="0" eb="1">
      <t>コ</t>
    </rPh>
    <rPh sb="3" eb="4">
      <t>サダム</t>
    </rPh>
    <rPh sb="6" eb="7">
      <t>シ</t>
    </rPh>
    <rPh sb="9" eb="10">
      <t>サン</t>
    </rPh>
    <phoneticPr fontId="3"/>
  </si>
  <si>
    <t>有　　形</t>
    <rPh sb="0" eb="1">
      <t>ユウ</t>
    </rPh>
    <rPh sb="3" eb="4">
      <t>カタチ</t>
    </rPh>
    <phoneticPr fontId="3"/>
  </si>
  <si>
    <t>建物・建築物・付属設備</t>
    <rPh sb="3" eb="5">
      <t>ケンチク</t>
    </rPh>
    <phoneticPr fontId="3"/>
  </si>
  <si>
    <t>什器備品・貸し衣装・装具</t>
    <phoneticPr fontId="3"/>
  </si>
  <si>
    <t>土地</t>
    <phoneticPr fontId="3"/>
  </si>
  <si>
    <t>建設仮勘定</t>
    <phoneticPr fontId="3"/>
  </si>
  <si>
    <t>その他有形固定資産</t>
    <phoneticPr fontId="3"/>
  </si>
  <si>
    <t>有形固定資産計</t>
    <rPh sb="0" eb="2">
      <t>ユウケイ</t>
    </rPh>
    <rPh sb="2" eb="6">
      <t>コテイシサン</t>
    </rPh>
    <rPh sb="6" eb="7">
      <t>ケイ</t>
    </rPh>
    <phoneticPr fontId="3"/>
  </si>
  <si>
    <t>無　　形</t>
    <rPh sb="0" eb="1">
      <t>ム</t>
    </rPh>
    <rPh sb="3" eb="4">
      <t>カタチ</t>
    </rPh>
    <phoneticPr fontId="3"/>
  </si>
  <si>
    <t>借地権</t>
    <phoneticPr fontId="3"/>
  </si>
  <si>
    <t>その他無形固定資産</t>
    <phoneticPr fontId="3"/>
  </si>
  <si>
    <t>〔うち会員移籍に伴うのれん〕</t>
    <rPh sb="3" eb="5">
      <t>カイイン</t>
    </rPh>
    <rPh sb="5" eb="7">
      <t>イセキ</t>
    </rPh>
    <rPh sb="8" eb="9">
      <t>トモナ</t>
    </rPh>
    <phoneticPr fontId="3"/>
  </si>
  <si>
    <t>無形固定資産計</t>
    <phoneticPr fontId="3"/>
  </si>
  <si>
    <t>投　　資　　等</t>
    <rPh sb="0" eb="1">
      <t>トウ</t>
    </rPh>
    <rPh sb="3" eb="4">
      <t>シ</t>
    </rPh>
    <rPh sb="6" eb="7">
      <t>トウ</t>
    </rPh>
    <phoneticPr fontId="3"/>
  </si>
  <si>
    <t>長期貸付金</t>
    <phoneticPr fontId="3"/>
  </si>
  <si>
    <t>保証金（営業保証、前受業務保証）</t>
    <rPh sb="0" eb="2">
      <t>ホショウ</t>
    </rPh>
    <rPh sb="2" eb="3">
      <t>キン</t>
    </rPh>
    <rPh sb="4" eb="6">
      <t>エイギョウ</t>
    </rPh>
    <rPh sb="6" eb="8">
      <t>ホショウ</t>
    </rPh>
    <rPh sb="9" eb="11">
      <t>マエウケ</t>
    </rPh>
    <rPh sb="11" eb="13">
      <t>ギョウム</t>
    </rPh>
    <rPh sb="13" eb="15">
      <t>ホショウ</t>
    </rPh>
    <phoneticPr fontId="3"/>
  </si>
  <si>
    <t>預託基金</t>
    <rPh sb="0" eb="2">
      <t>ヨタク</t>
    </rPh>
    <rPh sb="2" eb="4">
      <t>キキン</t>
    </rPh>
    <phoneticPr fontId="3"/>
  </si>
  <si>
    <t>出資金</t>
    <phoneticPr fontId="3"/>
  </si>
  <si>
    <t>その他投資等</t>
    <phoneticPr fontId="3"/>
  </si>
  <si>
    <t>〔うち繰延費用（１年超）〕</t>
    <rPh sb="3" eb="4">
      <t>ク</t>
    </rPh>
    <rPh sb="4" eb="5">
      <t>ノ</t>
    </rPh>
    <rPh sb="5" eb="7">
      <t>ヒヨウ</t>
    </rPh>
    <rPh sb="9" eb="10">
      <t>ネン</t>
    </rPh>
    <rPh sb="10" eb="11">
      <t>チョウ</t>
    </rPh>
    <phoneticPr fontId="3"/>
  </si>
  <si>
    <t>投資等計</t>
    <rPh sb="2" eb="3">
      <t>トウ</t>
    </rPh>
    <phoneticPr fontId="3"/>
  </si>
  <si>
    <t>固定資産計</t>
    <rPh sb="0" eb="4">
      <t>コテイシサン</t>
    </rPh>
    <rPh sb="4" eb="5">
      <t>ケイ</t>
    </rPh>
    <phoneticPr fontId="3"/>
  </si>
  <si>
    <t>繰延資産</t>
    <phoneticPr fontId="3"/>
  </si>
  <si>
    <t>資産総計</t>
    <phoneticPr fontId="3"/>
  </si>
  <si>
    <t>貸　借　対　照　表　（貸　方　の　部）</t>
    <rPh sb="0" eb="1">
      <t>カシ</t>
    </rPh>
    <rPh sb="2" eb="3">
      <t>シャク</t>
    </rPh>
    <rPh sb="4" eb="5">
      <t>タイ</t>
    </rPh>
    <rPh sb="6" eb="7">
      <t>ショウ</t>
    </rPh>
    <rPh sb="8" eb="9">
      <t>オモテ</t>
    </rPh>
    <rPh sb="11" eb="12">
      <t>カシ</t>
    </rPh>
    <rPh sb="13" eb="14">
      <t>カタ</t>
    </rPh>
    <rPh sb="17" eb="18">
      <t>ブ</t>
    </rPh>
    <phoneticPr fontId="3"/>
  </si>
  <si>
    <t>負　債</t>
    <rPh sb="0" eb="1">
      <t>フ</t>
    </rPh>
    <rPh sb="2" eb="3">
      <t>サイ</t>
    </rPh>
    <phoneticPr fontId="3"/>
  </si>
  <si>
    <t>流　　動</t>
    <rPh sb="0" eb="1">
      <t>リュウ</t>
    </rPh>
    <rPh sb="3" eb="4">
      <t>ドウ</t>
    </rPh>
    <phoneticPr fontId="3"/>
  </si>
  <si>
    <t>支払手形</t>
    <rPh sb="0" eb="2">
      <t>シハラ</t>
    </rPh>
    <rPh sb="2" eb="4">
      <t>テガタ</t>
    </rPh>
    <phoneticPr fontId="3"/>
  </si>
  <si>
    <t>買掛金</t>
    <rPh sb="0" eb="3">
      <t>カイカケキン</t>
    </rPh>
    <phoneticPr fontId="3"/>
  </si>
  <si>
    <t>短期借入金</t>
    <rPh sb="0" eb="2">
      <t>タンキ</t>
    </rPh>
    <rPh sb="2" eb="4">
      <t>カリイレ</t>
    </rPh>
    <rPh sb="4" eb="5">
      <t>キン</t>
    </rPh>
    <phoneticPr fontId="3"/>
  </si>
  <si>
    <t>１年以内返済長期借入金・社債</t>
    <rPh sb="1" eb="2">
      <t>ネン</t>
    </rPh>
    <rPh sb="2" eb="4">
      <t>イナイ</t>
    </rPh>
    <rPh sb="4" eb="6">
      <t>ヘンサイ</t>
    </rPh>
    <rPh sb="6" eb="8">
      <t>チョウキ</t>
    </rPh>
    <rPh sb="8" eb="10">
      <t>カリイレ</t>
    </rPh>
    <rPh sb="10" eb="11">
      <t>キン</t>
    </rPh>
    <rPh sb="12" eb="14">
      <t>シャサイ</t>
    </rPh>
    <phoneticPr fontId="3"/>
  </si>
  <si>
    <t>未払金・未払費用</t>
    <rPh sb="0" eb="1">
      <t>ミ</t>
    </rPh>
    <rPh sb="1" eb="2">
      <t>バラ</t>
    </rPh>
    <rPh sb="2" eb="3">
      <t>キン</t>
    </rPh>
    <rPh sb="4" eb="6">
      <t>ミバラ</t>
    </rPh>
    <rPh sb="6" eb="8">
      <t>ヒヨウ</t>
    </rPh>
    <phoneticPr fontId="3"/>
  </si>
  <si>
    <t>会員前受金（１年以内）</t>
    <rPh sb="0" eb="2">
      <t>カイイン</t>
    </rPh>
    <rPh sb="2" eb="4">
      <t>マエウ</t>
    </rPh>
    <rPh sb="4" eb="5">
      <t>キン</t>
    </rPh>
    <rPh sb="7" eb="8">
      <t>ネン</t>
    </rPh>
    <rPh sb="8" eb="10">
      <t>イナイ</t>
    </rPh>
    <phoneticPr fontId="3"/>
  </si>
  <si>
    <t>買物券</t>
    <rPh sb="0" eb="2">
      <t>カイモノ</t>
    </rPh>
    <rPh sb="2" eb="3">
      <t>ケン</t>
    </rPh>
    <phoneticPr fontId="3"/>
  </si>
  <si>
    <t>商品券</t>
    <rPh sb="0" eb="3">
      <t>ショウヒンケン</t>
    </rPh>
    <phoneticPr fontId="3"/>
  </si>
  <si>
    <t>預り金・仮受金</t>
    <rPh sb="0" eb="1">
      <t>アズカ</t>
    </rPh>
    <rPh sb="2" eb="3">
      <t>キン</t>
    </rPh>
    <rPh sb="4" eb="7">
      <t>カリウケキン</t>
    </rPh>
    <rPh sb="6" eb="7">
      <t>キン</t>
    </rPh>
    <phoneticPr fontId="3"/>
  </si>
  <si>
    <t>未払法人税等</t>
    <rPh sb="0" eb="2">
      <t>ミバラ</t>
    </rPh>
    <rPh sb="2" eb="5">
      <t>ホウジンゼイ</t>
    </rPh>
    <rPh sb="5" eb="6">
      <t>トウ</t>
    </rPh>
    <phoneticPr fontId="3"/>
  </si>
  <si>
    <t>賞与等諸引当金</t>
    <rPh sb="0" eb="2">
      <t>ショウヨ</t>
    </rPh>
    <rPh sb="2" eb="3">
      <t>トウ</t>
    </rPh>
    <rPh sb="3" eb="4">
      <t>ショ</t>
    </rPh>
    <rPh sb="4" eb="6">
      <t>ヒキアテ</t>
    </rPh>
    <rPh sb="6" eb="7">
      <t>キン</t>
    </rPh>
    <phoneticPr fontId="3"/>
  </si>
  <si>
    <t>その他流動負債</t>
    <rPh sb="2" eb="3">
      <t>タ</t>
    </rPh>
    <rPh sb="3" eb="5">
      <t>リュウドウ</t>
    </rPh>
    <rPh sb="5" eb="7">
      <t>フサイ</t>
    </rPh>
    <phoneticPr fontId="3"/>
  </si>
  <si>
    <t>流動負債計</t>
    <rPh sb="0" eb="2">
      <t>リュウドウ</t>
    </rPh>
    <rPh sb="2" eb="4">
      <t>フサイ</t>
    </rPh>
    <rPh sb="4" eb="5">
      <t>ケイ</t>
    </rPh>
    <phoneticPr fontId="3"/>
  </si>
  <si>
    <t>固　　定</t>
    <rPh sb="0" eb="1">
      <t>コ</t>
    </rPh>
    <rPh sb="3" eb="4">
      <t>サダム</t>
    </rPh>
    <phoneticPr fontId="3"/>
  </si>
  <si>
    <t>長期借入金・社債</t>
    <rPh sb="0" eb="2">
      <t>チョウキ</t>
    </rPh>
    <rPh sb="2" eb="4">
      <t>カリイレ</t>
    </rPh>
    <rPh sb="4" eb="5">
      <t>キン</t>
    </rPh>
    <rPh sb="6" eb="8">
      <t>シャサイ</t>
    </rPh>
    <phoneticPr fontId="3"/>
  </si>
  <si>
    <t>会員前受金（１年超）</t>
    <rPh sb="0" eb="2">
      <t>カイイン</t>
    </rPh>
    <rPh sb="2" eb="4">
      <t>マエウ</t>
    </rPh>
    <rPh sb="4" eb="5">
      <t>キン</t>
    </rPh>
    <rPh sb="7" eb="8">
      <t>ネン</t>
    </rPh>
    <rPh sb="8" eb="9">
      <t>チョウ</t>
    </rPh>
    <phoneticPr fontId="3"/>
  </si>
  <si>
    <t>その他固定負債</t>
    <rPh sb="2" eb="3">
      <t>タ</t>
    </rPh>
    <rPh sb="3" eb="5">
      <t>コテイ</t>
    </rPh>
    <rPh sb="5" eb="7">
      <t>フサイ</t>
    </rPh>
    <phoneticPr fontId="3"/>
  </si>
  <si>
    <t>退職給付引当金</t>
    <rPh sb="0" eb="2">
      <t>タイショク</t>
    </rPh>
    <rPh sb="2" eb="4">
      <t>キュウフ</t>
    </rPh>
    <rPh sb="4" eb="7">
      <t>ヒキアテキン</t>
    </rPh>
    <phoneticPr fontId="3"/>
  </si>
  <si>
    <t>その他諸引当金</t>
    <rPh sb="2" eb="3">
      <t>タ</t>
    </rPh>
    <rPh sb="3" eb="4">
      <t>ショ</t>
    </rPh>
    <rPh sb="4" eb="7">
      <t>ヒキアテキン</t>
    </rPh>
    <phoneticPr fontId="3"/>
  </si>
  <si>
    <t>固定負債計</t>
    <rPh sb="0" eb="2">
      <t>コテイ</t>
    </rPh>
    <rPh sb="2" eb="4">
      <t>フサイ</t>
    </rPh>
    <rPh sb="4" eb="5">
      <t>ケイ</t>
    </rPh>
    <phoneticPr fontId="3"/>
  </si>
  <si>
    <t>負債合計</t>
    <rPh sb="0" eb="2">
      <t>フサイ</t>
    </rPh>
    <rPh sb="2" eb="4">
      <t>ゴウケイ</t>
    </rPh>
    <phoneticPr fontId="3"/>
  </si>
  <si>
    <t>純　　資　　産</t>
    <rPh sb="0" eb="1">
      <t>ジュン</t>
    </rPh>
    <rPh sb="3" eb="4">
      <t>シ</t>
    </rPh>
    <rPh sb="6" eb="7">
      <t>サン</t>
    </rPh>
    <phoneticPr fontId="3"/>
  </si>
  <si>
    <t>株　　主　　資　　本</t>
    <rPh sb="0" eb="1">
      <t>カブ</t>
    </rPh>
    <rPh sb="3" eb="4">
      <t>オモ</t>
    </rPh>
    <rPh sb="6" eb="7">
      <t>シ</t>
    </rPh>
    <rPh sb="9" eb="10">
      <t>ホン</t>
    </rPh>
    <phoneticPr fontId="3"/>
  </si>
  <si>
    <t>資本金</t>
    <rPh sb="0" eb="3">
      <t>シホンキン</t>
    </rPh>
    <phoneticPr fontId="3"/>
  </si>
  <si>
    <t>資本剰余金</t>
    <rPh sb="0" eb="2">
      <t>シホン</t>
    </rPh>
    <rPh sb="2" eb="5">
      <t>ジョウヨキン</t>
    </rPh>
    <phoneticPr fontId="3"/>
  </si>
  <si>
    <t>〔うち資本準備金〕</t>
    <rPh sb="3" eb="5">
      <t>シホン</t>
    </rPh>
    <rPh sb="5" eb="8">
      <t>ジュンビキン</t>
    </rPh>
    <phoneticPr fontId="3"/>
  </si>
  <si>
    <t>〔うちその他資本剰余金〕</t>
    <rPh sb="5" eb="6">
      <t>タ</t>
    </rPh>
    <rPh sb="6" eb="8">
      <t>シホン</t>
    </rPh>
    <rPh sb="8" eb="11">
      <t>ジョウヨキン</t>
    </rPh>
    <phoneticPr fontId="3"/>
  </si>
  <si>
    <t>利益剰余金</t>
    <rPh sb="0" eb="2">
      <t>リエキ</t>
    </rPh>
    <rPh sb="2" eb="5">
      <t>ジョウヨキン</t>
    </rPh>
    <phoneticPr fontId="3"/>
  </si>
  <si>
    <t>〔うち利益準備金〕</t>
    <rPh sb="3" eb="5">
      <t>リエキ</t>
    </rPh>
    <rPh sb="5" eb="8">
      <t>ジュンビキン</t>
    </rPh>
    <phoneticPr fontId="3"/>
  </si>
  <si>
    <t>〔うちその他利益剰余金〕</t>
    <rPh sb="5" eb="6">
      <t>タ</t>
    </rPh>
    <rPh sb="6" eb="8">
      <t>リエキ</t>
    </rPh>
    <rPh sb="8" eb="11">
      <t>ジョウヨキン</t>
    </rPh>
    <phoneticPr fontId="3"/>
  </si>
  <si>
    <t>（うち任意積立金）</t>
    <phoneticPr fontId="3"/>
  </si>
  <si>
    <t>（うち繰越利益剰余金）</t>
    <phoneticPr fontId="3"/>
  </si>
  <si>
    <t>自己株式</t>
    <rPh sb="0" eb="2">
      <t>ジコ</t>
    </rPh>
    <rPh sb="2" eb="4">
      <t>カブシキ</t>
    </rPh>
    <phoneticPr fontId="3"/>
  </si>
  <si>
    <t>株主資本合計</t>
    <rPh sb="0" eb="2">
      <t>カブヌシ</t>
    </rPh>
    <rPh sb="2" eb="4">
      <t>シホン</t>
    </rPh>
    <rPh sb="4" eb="6">
      <t>ゴウケイ</t>
    </rPh>
    <phoneticPr fontId="3"/>
  </si>
  <si>
    <t>評価等</t>
    <rPh sb="0" eb="1">
      <t>ヒョウ</t>
    </rPh>
    <rPh sb="1" eb="2">
      <t>アタイ</t>
    </rPh>
    <rPh sb="2" eb="3">
      <t>トウ</t>
    </rPh>
    <phoneticPr fontId="3"/>
  </si>
  <si>
    <t>評価・換算差額等合計</t>
    <rPh sb="0" eb="2">
      <t>ヒョウカ</t>
    </rPh>
    <rPh sb="3" eb="5">
      <t>カンサン</t>
    </rPh>
    <rPh sb="5" eb="7">
      <t>サガク</t>
    </rPh>
    <rPh sb="7" eb="8">
      <t>トウ</t>
    </rPh>
    <rPh sb="8" eb="10">
      <t>ゴウケイ</t>
    </rPh>
    <phoneticPr fontId="3"/>
  </si>
  <si>
    <t>〔うちその他有価証券評価差額金〕</t>
    <rPh sb="5" eb="6">
      <t>タ</t>
    </rPh>
    <rPh sb="6" eb="8">
      <t>ユウカ</t>
    </rPh>
    <rPh sb="8" eb="10">
      <t>ショウケン</t>
    </rPh>
    <rPh sb="10" eb="12">
      <t>ヒョウカ</t>
    </rPh>
    <rPh sb="12" eb="14">
      <t>サガク</t>
    </rPh>
    <rPh sb="14" eb="15">
      <t>キン</t>
    </rPh>
    <phoneticPr fontId="3"/>
  </si>
  <si>
    <t>〔うち繰越ヘッジ損益〕</t>
    <rPh sb="3" eb="5">
      <t>クリコシ</t>
    </rPh>
    <rPh sb="8" eb="10">
      <t>ソンエキ</t>
    </rPh>
    <phoneticPr fontId="3"/>
  </si>
  <si>
    <t>〔うち土地再評価差額金〕</t>
    <rPh sb="3" eb="5">
      <t>トチ</t>
    </rPh>
    <rPh sb="5" eb="8">
      <t>サイヒョウカ</t>
    </rPh>
    <rPh sb="8" eb="10">
      <t>サガク</t>
    </rPh>
    <rPh sb="10" eb="11">
      <t>キン</t>
    </rPh>
    <phoneticPr fontId="3"/>
  </si>
  <si>
    <t>新株予約権</t>
    <rPh sb="0" eb="2">
      <t>シンカブ</t>
    </rPh>
    <rPh sb="2" eb="5">
      <t>ヨヤクケン</t>
    </rPh>
    <phoneticPr fontId="3"/>
  </si>
  <si>
    <t>純資産合計</t>
    <rPh sb="0" eb="3">
      <t>ジュンシサン</t>
    </rPh>
    <rPh sb="3" eb="5">
      <t>ゴウケイ</t>
    </rPh>
    <rPh sb="4" eb="5">
      <t>ケイ</t>
    </rPh>
    <phoneticPr fontId="3"/>
  </si>
  <si>
    <t>負債・純資産合計</t>
    <rPh sb="0" eb="2">
      <t>フサイ</t>
    </rPh>
    <rPh sb="3" eb="6">
      <t>ジュンシサン</t>
    </rPh>
    <rPh sb="6" eb="8">
      <t>ゴウケイ</t>
    </rPh>
    <phoneticPr fontId="3"/>
  </si>
  <si>
    <t xml:space="preserve">（注記）                                               </t>
    <phoneticPr fontId="3"/>
  </si>
  <si>
    <t>1.</t>
    <phoneticPr fontId="3"/>
  </si>
  <si>
    <t xml:space="preserve">繰延費用のうち「11．繰延費用（1年以内）」及び会員前受金のうち「39. 会員前受金（1年以内）」については、･･････による方法により算定した額を計上している。       </t>
    <phoneticPr fontId="3"/>
  </si>
  <si>
    <t>3.</t>
  </si>
  <si>
    <t>4.</t>
  </si>
  <si>
    <t>5.</t>
  </si>
  <si>
    <t xml:space="preserve">（備考）                                               </t>
    <phoneticPr fontId="3"/>
  </si>
  <si>
    <t>用紙の大きさは、日本産業規格A４とすること。</t>
    <rPh sb="10" eb="12">
      <t>サンギョウ</t>
    </rPh>
    <phoneticPr fontId="3"/>
  </si>
  <si>
    <t>2.</t>
    <phoneticPr fontId="3"/>
  </si>
  <si>
    <t xml:space="preserve">「修正価額」の欄には、資産（土地及び建設仮勘定を除く。）にあってはその帳簿価額が当該資産を評価した額を超えるとき、負債にあってはその帳簿価額が当該負債を評価した額を下るときに、その評価した額を記載すること。なお、「修正価額」の欄を記載した場合は、該当する資産、負債各欄の各勘定科目の計欄及び合計欄は修正価額により計算した金額を記載するとともに、純資産合計欄も修正価額により計算した金額を記載すること。    </t>
    <rPh sb="3" eb="5">
      <t>カガク</t>
    </rPh>
    <rPh sb="113" eb="114">
      <t>ラン</t>
    </rPh>
    <rPh sb="151" eb="153">
      <t>カガク</t>
    </rPh>
    <rPh sb="181" eb="183">
      <t>カガク</t>
    </rPh>
    <phoneticPr fontId="3"/>
  </si>
  <si>
    <t>3.</t>
    <phoneticPr fontId="3"/>
  </si>
  <si>
    <t xml:space="preserve">［うち関係会社間の取引］の欄には、許可割賦販売業者等及び関係会社相互間の取引高を記載すること（許可割賦販売業者等又はその親会社が連結財務諸表提出会社である場合は除く。）。            </t>
    <phoneticPr fontId="3"/>
  </si>
  <si>
    <t>4.</t>
    <phoneticPr fontId="3"/>
  </si>
  <si>
    <t xml:space="preserve">「26.預託基金」には、指定受託機関へ預託した受託事業基金等の金額を記載すること。       </t>
    <phoneticPr fontId="3"/>
  </si>
  <si>
    <t>5.</t>
    <phoneticPr fontId="3"/>
  </si>
  <si>
    <t xml:space="preserve">「40.買物券」には、前払式特定取引契約約款に基づき発行した証票の金額を記載すること（会員前受金と区分して計上している場合に限る。）。     </t>
    <phoneticPr fontId="3"/>
  </si>
  <si>
    <t>6.</t>
    <phoneticPr fontId="3"/>
  </si>
  <si>
    <t xml:space="preserve">「41.商品券」には、前払式支払手段（資金決済に関する法律（平成21年法律第59号）第３条第１項に規定する前払式支払手段をいう。）として発行した証票の金額を記載すること（「40.買物券」に計上しているものを除く。）。    </t>
    <rPh sb="24" eb="25">
      <t>カン</t>
    </rPh>
    <phoneticPr fontId="3"/>
  </si>
  <si>
    <t>7.</t>
    <phoneticPr fontId="3"/>
  </si>
  <si>
    <t xml:space="preserve">（注記）欄に、繰延費用のうち「11．繰延費用（1年以内）」及び会員前受金のうち「39．会員前受金（1年以内）」に計上する割合について、その算定方法を記載すること。   </t>
    <phoneticPr fontId="3"/>
  </si>
  <si>
    <t>別表(ﾛ)</t>
    <rPh sb="0" eb="2">
      <t>ベッピョウ</t>
    </rPh>
    <phoneticPr fontId="3"/>
  </si>
  <si>
    <t>損益計算書に関する事項</t>
    <rPh sb="0" eb="2">
      <t>ソンエキ</t>
    </rPh>
    <rPh sb="2" eb="5">
      <t>ケイサンショ</t>
    </rPh>
    <rPh sb="6" eb="7">
      <t>カン</t>
    </rPh>
    <rPh sb="9" eb="11">
      <t>ジコウ</t>
    </rPh>
    <phoneticPr fontId="3"/>
  </si>
  <si>
    <t>（単位：千円）</t>
    <phoneticPr fontId="3"/>
  </si>
  <si>
    <t>損　益　計　算　書</t>
    <rPh sb="0" eb="1">
      <t>ソン</t>
    </rPh>
    <rPh sb="2" eb="3">
      <t>エキ</t>
    </rPh>
    <rPh sb="4" eb="5">
      <t>ケイ</t>
    </rPh>
    <rPh sb="6" eb="7">
      <t>サン</t>
    </rPh>
    <rPh sb="8" eb="9">
      <t>ショ</t>
    </rPh>
    <phoneticPr fontId="3"/>
  </si>
  <si>
    <t>金額</t>
    <rPh sb="0" eb="2">
      <t>キンガク</t>
    </rPh>
    <phoneticPr fontId="2"/>
  </si>
  <si>
    <t>修正金額</t>
    <rPh sb="0" eb="4">
      <t>シュウセイキンガク</t>
    </rPh>
    <phoneticPr fontId="2"/>
  </si>
  <si>
    <t>売上高</t>
    <rPh sb="0" eb="2">
      <t>ウリアゲ</t>
    </rPh>
    <rPh sb="2" eb="3">
      <t>ダカ</t>
    </rPh>
    <phoneticPr fontId="3"/>
  </si>
  <si>
    <t>〔うち冠婚売上高〕</t>
    <rPh sb="3" eb="5">
      <t>カンコン</t>
    </rPh>
    <rPh sb="5" eb="7">
      <t>ウリアゲ</t>
    </rPh>
    <rPh sb="7" eb="8">
      <t>ダカ</t>
    </rPh>
    <phoneticPr fontId="3"/>
  </si>
  <si>
    <t>〔うち葬祭売上高〕</t>
    <rPh sb="3" eb="5">
      <t>ソウサイ</t>
    </rPh>
    <rPh sb="5" eb="7">
      <t>ウリアゲ</t>
    </rPh>
    <rPh sb="7" eb="8">
      <t>ダカソウウリアゲダカ</t>
    </rPh>
    <phoneticPr fontId="3"/>
  </si>
  <si>
    <t>売上原価</t>
    <rPh sb="0" eb="2">
      <t>ウリアゲ</t>
    </rPh>
    <rPh sb="2" eb="4">
      <t>ゲンカ</t>
    </rPh>
    <phoneticPr fontId="3"/>
  </si>
  <si>
    <t>〔うち減価償却費〕</t>
    <rPh sb="3" eb="8">
      <t>ゲンカショウキャクヒ</t>
    </rPh>
    <phoneticPr fontId="3"/>
  </si>
  <si>
    <t>〔うち冠婚売上原価〕</t>
    <rPh sb="3" eb="5">
      <t>カンコン</t>
    </rPh>
    <rPh sb="5" eb="7">
      <t>ウリアゲ</t>
    </rPh>
    <rPh sb="7" eb="9">
      <t>ゲンカ</t>
    </rPh>
    <phoneticPr fontId="3"/>
  </si>
  <si>
    <t>〔うち葬祭売上原価〕</t>
    <rPh sb="3" eb="5">
      <t>ソウサイ</t>
    </rPh>
    <rPh sb="5" eb="7">
      <t>ウリアゲ</t>
    </rPh>
    <rPh sb="7" eb="9">
      <t>ゲンカ</t>
    </rPh>
    <phoneticPr fontId="3"/>
  </si>
  <si>
    <t>売上総利益</t>
    <rPh sb="0" eb="2">
      <t>ウリアゲ</t>
    </rPh>
    <rPh sb="2" eb="5">
      <t>ソウリエキ</t>
    </rPh>
    <phoneticPr fontId="3"/>
  </si>
  <si>
    <t>販売費及び一般管理費</t>
    <rPh sb="0" eb="3">
      <t>ハンバイヒ</t>
    </rPh>
    <rPh sb="3" eb="4">
      <t>オヨ</t>
    </rPh>
    <rPh sb="5" eb="7">
      <t>イッパン</t>
    </rPh>
    <rPh sb="7" eb="10">
      <t>カンリヒ</t>
    </rPh>
    <phoneticPr fontId="3"/>
  </si>
  <si>
    <t>〔うち賃借料・地代家賃〕</t>
    <rPh sb="3" eb="6">
      <t>チンシャクリョウ</t>
    </rPh>
    <rPh sb="7" eb="9">
      <t>チダイ</t>
    </rPh>
    <rPh sb="9" eb="11">
      <t>ヤチン</t>
    </rPh>
    <phoneticPr fontId="3"/>
  </si>
  <si>
    <t>〔うち支払手数料〕</t>
    <rPh sb="3" eb="5">
      <t>シハラ</t>
    </rPh>
    <rPh sb="5" eb="8">
      <t>テスウリョウ</t>
    </rPh>
    <phoneticPr fontId="3"/>
  </si>
  <si>
    <t>〔うちその他費用〕</t>
    <rPh sb="5" eb="6">
      <t>タ</t>
    </rPh>
    <rPh sb="6" eb="8">
      <t>ヒヨウ</t>
    </rPh>
    <phoneticPr fontId="3"/>
  </si>
  <si>
    <t>〔うち減価償却費〕</t>
    <rPh sb="3" eb="5">
      <t>ゲンカ</t>
    </rPh>
    <rPh sb="5" eb="7">
      <t>ショウキャク</t>
    </rPh>
    <rPh sb="7" eb="8">
      <t>ヒ</t>
    </rPh>
    <phoneticPr fontId="3"/>
  </si>
  <si>
    <t>営業利益</t>
    <rPh sb="0" eb="2">
      <t>エイギョウ</t>
    </rPh>
    <rPh sb="2" eb="4">
      <t>リエキ</t>
    </rPh>
    <phoneticPr fontId="3"/>
  </si>
  <si>
    <t>営業外収益</t>
    <rPh sb="0" eb="3">
      <t>エイギョウガイ</t>
    </rPh>
    <rPh sb="3" eb="5">
      <t>シュウエキ</t>
    </rPh>
    <phoneticPr fontId="3"/>
  </si>
  <si>
    <t>〔うち受取利息・配当金〕</t>
    <rPh sb="3" eb="5">
      <t>ウケトリ</t>
    </rPh>
    <rPh sb="5" eb="7">
      <t>リソク</t>
    </rPh>
    <rPh sb="8" eb="11">
      <t>ハイトウキン</t>
    </rPh>
    <phoneticPr fontId="3"/>
  </si>
  <si>
    <t>〔うち賃貸料・地代家賃〕</t>
    <rPh sb="3" eb="6">
      <t>チンタイリョウ</t>
    </rPh>
    <rPh sb="7" eb="9">
      <t>チダイ</t>
    </rPh>
    <rPh sb="9" eb="11">
      <t>ヤチン</t>
    </rPh>
    <phoneticPr fontId="3"/>
  </si>
  <si>
    <t>〔うち受取手数料〕</t>
    <rPh sb="3" eb="5">
      <t>ウケトリ</t>
    </rPh>
    <rPh sb="5" eb="8">
      <t>テスウリョウ</t>
    </rPh>
    <phoneticPr fontId="3"/>
  </si>
  <si>
    <t>〔うちその他収益〕</t>
    <rPh sb="5" eb="6">
      <t>タ</t>
    </rPh>
    <rPh sb="6" eb="8">
      <t>シュウエキ</t>
    </rPh>
    <phoneticPr fontId="3"/>
  </si>
  <si>
    <t>営業外費用</t>
    <rPh sb="0" eb="3">
      <t>エイギョウガイ</t>
    </rPh>
    <rPh sb="3" eb="5">
      <t>ヒヨウ</t>
    </rPh>
    <phoneticPr fontId="3"/>
  </si>
  <si>
    <t>〔うち支払利息〕</t>
    <rPh sb="3" eb="5">
      <t>シハライ</t>
    </rPh>
    <rPh sb="5" eb="7">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</si>
  <si>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</si>
  <si>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</si>
  <si>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</si>
  <si>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税引前当期純利益</t>
    <rPh sb="0" eb="2">
      <t>ゼイビ</t>
    </rPh>
    <rPh sb="2" eb="3">
      <t>マエ</t>
    </rPh>
    <rPh sb="3" eb="5">
      <t>トウキ</t>
    </rPh>
    <rPh sb="5" eb="8">
      <t>ジュンリエキ</t>
    </rPh>
    <phoneticPr fontId="3"/>
  </si>
  <si>
    <t>法人税、住民税及び事業税</t>
    <rPh sb="0" eb="3">
      <t>ホウジンゼイ</t>
    </rPh>
    <rPh sb="4" eb="7">
      <t>ジュウミンゼイ</t>
    </rPh>
    <rPh sb="7" eb="8">
      <t>オヨ</t>
    </rPh>
    <rPh sb="9" eb="12">
      <t>ジギョウゼイ</t>
    </rPh>
    <phoneticPr fontId="3"/>
  </si>
  <si>
    <t>法人税等調整額</t>
    <rPh sb="0" eb="3">
      <t>ホウジンゼイ</t>
    </rPh>
    <rPh sb="3" eb="4">
      <t>トウ</t>
    </rPh>
    <rPh sb="4" eb="6">
      <t>チョウセイ</t>
    </rPh>
    <rPh sb="6" eb="7">
      <t>ガク</t>
    </rPh>
    <phoneticPr fontId="3"/>
  </si>
  <si>
    <t>当期純利益</t>
    <rPh sb="0" eb="2">
      <t>トウキ</t>
    </rPh>
    <rPh sb="2" eb="5">
      <t>ジュンリエキ</t>
    </rPh>
    <phoneticPr fontId="3"/>
  </si>
  <si>
    <t xml:space="preserve">（注記）    </t>
    <phoneticPr fontId="3"/>
  </si>
  <si>
    <t xml:space="preserve">（備考）     </t>
    <phoneticPr fontId="3"/>
  </si>
  <si>
    <t xml:space="preserve">「修正金額」の欄には、貸借対照表の資産又は負債の評価により発生した損失のうち決算期に属する費用として金額を修正するとき、その他金額を修正する必要があるときに、その修正した額を記載すること。 </t>
    <phoneticPr fontId="3"/>
  </si>
  <si>
    <t xml:space="preserve">［うち関係会社間の取引］の欄には、許可割賦販売業者等及び関係会社相互間の取引高を記載すること（許可割賦販売業者等又はその親会社が連結財務諸表提出会社である場合は除く。）。  </t>
    <phoneticPr fontId="3"/>
  </si>
  <si>
    <t>別表(ﾊ)</t>
    <rPh sb="0" eb="2">
      <t>ベッピョウ</t>
    </rPh>
    <phoneticPr fontId="3"/>
  </si>
  <si>
    <t>減価償却、人件費等に関する事項</t>
    <rPh sb="0" eb="2">
      <t>ゲンカ</t>
    </rPh>
    <rPh sb="2" eb="4">
      <t>ショウキャク</t>
    </rPh>
    <rPh sb="5" eb="8">
      <t>ジンケンヒ</t>
    </rPh>
    <rPh sb="8" eb="9">
      <t>トウ</t>
    </rPh>
    <rPh sb="10" eb="11">
      <t>カン</t>
    </rPh>
    <rPh sb="13" eb="15">
      <t>ジコウ</t>
    </rPh>
    <phoneticPr fontId="3"/>
  </si>
  <si>
    <t>減　価　償　却、　人　件　費　等</t>
    <rPh sb="0" eb="1">
      <t>ゲン</t>
    </rPh>
    <rPh sb="2" eb="3">
      <t>アタイ</t>
    </rPh>
    <rPh sb="4" eb="5">
      <t>ショウ</t>
    </rPh>
    <rPh sb="6" eb="7">
      <t>キャク</t>
    </rPh>
    <rPh sb="9" eb="10">
      <t>ヒト</t>
    </rPh>
    <rPh sb="11" eb="12">
      <t>ケン</t>
    </rPh>
    <rPh sb="13" eb="14">
      <t>ヒ</t>
    </rPh>
    <rPh sb="15" eb="16">
      <t>トウ</t>
    </rPh>
    <phoneticPr fontId="3"/>
  </si>
  <si>
    <t>償　却</t>
    <rPh sb="0" eb="1">
      <t>ショウ</t>
    </rPh>
    <rPh sb="2" eb="3">
      <t>キャク</t>
    </rPh>
    <phoneticPr fontId="3"/>
  </si>
  <si>
    <t>減価償却限度額</t>
    <rPh sb="0" eb="2">
      <t>ゲンカ</t>
    </rPh>
    <rPh sb="2" eb="4">
      <t>ショウキャク</t>
    </rPh>
    <rPh sb="4" eb="6">
      <t>ゲンド</t>
    </rPh>
    <rPh sb="6" eb="7">
      <t>ガク</t>
    </rPh>
    <phoneticPr fontId="3"/>
  </si>
  <si>
    <t>減価償却実施額</t>
    <rPh sb="0" eb="2">
      <t>ゲンカ</t>
    </rPh>
    <rPh sb="2" eb="4">
      <t>ショウキャク</t>
    </rPh>
    <rPh sb="4" eb="6">
      <t>ジッシ</t>
    </rPh>
    <rPh sb="6" eb="7">
      <t>ガク</t>
    </rPh>
    <phoneticPr fontId="3"/>
  </si>
  <si>
    <t>償却限度額に対する過不足額</t>
    <rPh sb="0" eb="2">
      <t>ショウキャク</t>
    </rPh>
    <rPh sb="2" eb="4">
      <t>ゲンド</t>
    </rPh>
    <rPh sb="4" eb="5">
      <t>ガク</t>
    </rPh>
    <rPh sb="6" eb="7">
      <t>タイ</t>
    </rPh>
    <rPh sb="9" eb="12">
      <t>カフソク</t>
    </rPh>
    <rPh sb="10" eb="12">
      <t>フソク</t>
    </rPh>
    <rPh sb="12" eb="13">
      <t>ガク</t>
    </rPh>
    <phoneticPr fontId="3"/>
  </si>
  <si>
    <t>役員報酬</t>
    <rPh sb="0" eb="2">
      <t>ヤクイン</t>
    </rPh>
    <rPh sb="2" eb="4">
      <t>ホウシュウ</t>
    </rPh>
    <phoneticPr fontId="3"/>
  </si>
  <si>
    <t>人件費</t>
    <rPh sb="0" eb="3">
      <t>ジンケンヒ</t>
    </rPh>
    <phoneticPr fontId="3"/>
  </si>
  <si>
    <t>募集費</t>
    <rPh sb="0" eb="2">
      <t>ボシュウ</t>
    </rPh>
    <rPh sb="2" eb="3">
      <t>ヒ</t>
    </rPh>
    <phoneticPr fontId="3"/>
  </si>
  <si>
    <t>申告所得</t>
    <rPh sb="0" eb="2">
      <t>シンコク</t>
    </rPh>
    <rPh sb="2" eb="4">
      <t>ショトク</t>
    </rPh>
    <phoneticPr fontId="3"/>
  </si>
  <si>
    <t>（備考）  用紙の大きさは、日本産業規格A４とすること。</t>
    <rPh sb="16" eb="18">
      <t>サンギョウ</t>
    </rPh>
    <phoneticPr fontId="3"/>
  </si>
  <si>
    <t>別表(ﾆ)</t>
    <rPh sb="0" eb="2">
      <t>ベッピョウ</t>
    </rPh>
    <phoneticPr fontId="3"/>
  </si>
  <si>
    <t>従業員数に関する事項</t>
    <rPh sb="0" eb="1">
      <t>ジュウ</t>
    </rPh>
    <rPh sb="1" eb="2">
      <t>ゴウ</t>
    </rPh>
    <rPh sb="2" eb="3">
      <t>イン</t>
    </rPh>
    <rPh sb="3" eb="4">
      <t>スウ</t>
    </rPh>
    <rPh sb="5" eb="6">
      <t>カン</t>
    </rPh>
    <rPh sb="8" eb="9">
      <t>コト</t>
    </rPh>
    <rPh sb="9" eb="10">
      <t>コウ</t>
    </rPh>
    <phoneticPr fontId="3"/>
  </si>
  <si>
    <t>（単位：人）</t>
    <rPh sb="1" eb="3">
      <t>タンイ</t>
    </rPh>
    <rPh sb="4" eb="5">
      <t>ヒト</t>
    </rPh>
    <phoneticPr fontId="3"/>
  </si>
  <si>
    <t>全従業員数</t>
    <rPh sb="0" eb="1">
      <t>ゼン</t>
    </rPh>
    <rPh sb="1" eb="4">
      <t>ジュウギョウイン</t>
    </rPh>
    <rPh sb="4" eb="5">
      <t>スウ</t>
    </rPh>
    <phoneticPr fontId="3"/>
  </si>
  <si>
    <t>内　訳</t>
    <rPh sb="0" eb="1">
      <t>ナイ</t>
    </rPh>
    <rPh sb="2" eb="3">
      <t>ヤク</t>
    </rPh>
    <phoneticPr fontId="3"/>
  </si>
  <si>
    <t>正社員</t>
    <rPh sb="0" eb="3">
      <t>セイシャイン</t>
    </rPh>
    <phoneticPr fontId="3"/>
  </si>
  <si>
    <t>外務員</t>
    <rPh sb="0" eb="3">
      <t>ガイムイン</t>
    </rPh>
    <phoneticPr fontId="3"/>
  </si>
  <si>
    <t>集金員</t>
    <rPh sb="0" eb="2">
      <t>シュウキン</t>
    </rPh>
    <rPh sb="2" eb="3">
      <t>イン</t>
    </rPh>
    <phoneticPr fontId="3"/>
  </si>
  <si>
    <t>施行員</t>
    <rPh sb="0" eb="2">
      <t>セコウ</t>
    </rPh>
    <rPh sb="2" eb="3">
      <t>イン</t>
    </rPh>
    <phoneticPr fontId="3"/>
  </si>
  <si>
    <t>小計（含む、その他）</t>
    <rPh sb="0" eb="2">
      <t>ショウケイ</t>
    </rPh>
    <rPh sb="3" eb="4">
      <t>フク</t>
    </rPh>
    <rPh sb="8" eb="9">
      <t>タ</t>
    </rPh>
    <phoneticPr fontId="3"/>
  </si>
  <si>
    <t>臨時社員</t>
    <rPh sb="0" eb="2">
      <t>リンジ</t>
    </rPh>
    <rPh sb="2" eb="4">
      <t>シャイン</t>
    </rPh>
    <phoneticPr fontId="3"/>
  </si>
  <si>
    <t>別表(ﾎ)</t>
  </si>
  <si>
    <t>会員前受金の内訳に関する事項</t>
  </si>
  <si>
    <t>（単位：件、千円）</t>
  </si>
  <si>
    <t>予約前受金の内訳</t>
  </si>
  <si>
    <t>基準月（西暦年）</t>
  </si>
  <si>
    <t>年　3月末</t>
    <phoneticPr fontId="2"/>
  </si>
  <si>
    <t>件数</t>
  </si>
  <si>
    <t>金額</t>
  </si>
  <si>
    <t>.</t>
  </si>
  <si>
    <t>積立完了分</t>
  </si>
  <si>
    <t>積立未了分</t>
  </si>
  <si>
    <t>保留分</t>
  </si>
  <si>
    <t>合計</t>
  </si>
  <si>
    <t>決算期（西暦年）</t>
  </si>
  <si>
    <t>件数</t>
    <rPh sb="0" eb="2">
      <t>ケンスウ</t>
    </rPh>
    <phoneticPr fontId="3"/>
  </si>
  <si>
    <t>金額</t>
    <rPh sb="0" eb="2">
      <t>キンガク</t>
    </rPh>
    <phoneticPr fontId="3"/>
  </si>
  <si>
    <t>解約返戻金</t>
  </si>
  <si>
    <t xml:space="preserve">（注記）     </t>
  </si>
  <si>
    <t>解約返戻金は当該決算期の数値を記入。</t>
  </si>
  <si>
    <t>それ以外は当該決算期に属する３月基準日の数値を記入。</t>
  </si>
  <si>
    <t>（備考）  用紙の大きさは、日本産業規格A４とすること。</t>
  </si>
  <si>
    <t>別表(ﾍ)</t>
  </si>
  <si>
    <t>関係会社に関する事項</t>
  </si>
  <si>
    <t>商号又は名称</t>
  </si>
  <si>
    <t>代表者の氏名</t>
  </si>
  <si>
    <t>主要な事業内容</t>
  </si>
  <si>
    <t>住所又は所在地</t>
  </si>
  <si>
    <t>営業上の取引関係</t>
  </si>
  <si>
    <t>所有割合
（％）</t>
  </si>
  <si>
    <t>被所有割合
（％）</t>
  </si>
  <si>
    <t>連結無し</t>
    <rPh sb="0" eb="3">
      <t>レンケツナ</t>
    </rPh>
    <phoneticPr fontId="2"/>
  </si>
  <si>
    <t>↓選択</t>
    <rPh sb="1" eb="3">
      <t>センタク</t>
    </rPh>
    <phoneticPr fontId="2"/>
  </si>
  <si>
    <t>↓入力してください</t>
    <rPh sb="1" eb="3">
      <t>ニュウリョク</t>
    </rPh>
    <phoneticPr fontId="2"/>
  </si>
  <si>
    <r>
      <t>注：</t>
    </r>
    <r>
      <rPr>
        <sz val="10"/>
        <color rgb="FFFF0000"/>
        <rFont val="ＭＳ Ｐゴシック"/>
        <family val="3"/>
        <charset val="128"/>
      </rPr>
      <t>このシートを削除しないでください。</t>
    </r>
    <r>
      <rPr>
        <sz val="10"/>
        <rFont val="ＭＳ Ｐゴシック"/>
        <family val="3"/>
        <charset val="128"/>
      </rPr>
      <t>関係会社がある場合は別の様式を使ってください。</t>
    </r>
    <rPh sb="0" eb="1">
      <t>チュウ</t>
    </rPh>
    <rPh sb="8" eb="10">
      <t>サクジョ</t>
    </rPh>
    <rPh sb="19" eb="23">
      <t>カンケイガイシャ</t>
    </rPh>
    <rPh sb="26" eb="28">
      <t>バアイ</t>
    </rPh>
    <rPh sb="29" eb="30">
      <t>ベツ</t>
    </rPh>
    <rPh sb="31" eb="33">
      <t>ヨウシキ</t>
    </rPh>
    <rPh sb="34" eb="35">
      <t>ツカ</t>
    </rPh>
    <phoneticPr fontId="2"/>
  </si>
  <si>
    <t>議決権の所有又は
被所有割合</t>
    <phoneticPr fontId="2"/>
  </si>
  <si>
    <t>決算日（決算期間終了日）を入力すると決算期間開始日が自動で入力されますが、手動で修正も可能です。</t>
    <rPh sb="0" eb="3">
      <t>ケッサンビ</t>
    </rPh>
    <rPh sb="4" eb="6">
      <t>ケッサン</t>
    </rPh>
    <rPh sb="6" eb="8">
      <t>キカン</t>
    </rPh>
    <rPh sb="8" eb="11">
      <t>シュウリョウビ</t>
    </rPh>
    <rPh sb="13" eb="15">
      <t>ニュウリョク</t>
    </rPh>
    <rPh sb="18" eb="20">
      <t>ケッサン</t>
    </rPh>
    <rPh sb="20" eb="22">
      <t>キカン</t>
    </rPh>
    <rPh sb="22" eb="25">
      <t>カイシビ</t>
    </rPh>
    <rPh sb="26" eb="28">
      <t>ジドウ</t>
    </rPh>
    <rPh sb="29" eb="31">
      <t>ニュウリョク</t>
    </rPh>
    <rPh sb="37" eb="39">
      <t>シュドウ</t>
    </rPh>
    <rPh sb="40" eb="42">
      <t>シュウセイ</t>
    </rPh>
    <rPh sb="43" eb="45">
      <t>カノウ</t>
    </rPh>
    <phoneticPr fontId="3"/>
  </si>
  <si>
    <t>決算期間は</t>
    <rPh sb="0" eb="2">
      <t>ケッサン</t>
    </rPh>
    <rPh sb="2" eb="4">
      <t>キカン</t>
    </rPh>
    <phoneticPr fontId="3"/>
  </si>
  <si>
    <t>です（自動算出）。</t>
    <rPh sb="3" eb="5">
      <t>ジドウ</t>
    </rPh>
    <rPh sb="5" eb="7">
      <t>サンシュツ</t>
    </rPh>
    <phoneticPr fontId="3"/>
  </si>
  <si>
    <t>互第</t>
  </si>
  <si>
    <t>資産総計ｰ負債・純資産合計</t>
    <rPh sb="0" eb="2">
      <t>シサン</t>
    </rPh>
    <rPh sb="2" eb="4">
      <t>ソウケイ</t>
    </rPh>
    <rPh sb="5" eb="7">
      <t>フサイ</t>
    </rPh>
    <rPh sb="8" eb="11">
      <t>ジュンシサン</t>
    </rPh>
    <rPh sb="11" eb="13">
      <t>ゴウケイ</t>
    </rPh>
    <phoneticPr fontId="2"/>
  </si>
  <si>
    <t>名称・決算期・決算月数は表紙に入力したものが転記されます。</t>
    <rPh sb="0" eb="2">
      <t>メイショウ</t>
    </rPh>
    <rPh sb="3" eb="6">
      <t>ケッサンキ</t>
    </rPh>
    <rPh sb="7" eb="9">
      <t>ケッサン</t>
    </rPh>
    <rPh sb="9" eb="10">
      <t>ゲツ</t>
    </rPh>
    <rPh sb="10" eb="11">
      <t>スウ</t>
    </rPh>
    <rPh sb="12" eb="14">
      <t>ヒョウシ</t>
    </rPh>
    <rPh sb="15" eb="17">
      <t>ニュウリョク</t>
    </rPh>
    <rPh sb="22" eb="24">
      <t>テンキ</t>
    </rPh>
    <phoneticPr fontId="3"/>
  </si>
  <si>
    <t>基準月・決算期は表紙に入力したものから算出されます。</t>
    <rPh sb="0" eb="2">
      <t>キジュン</t>
    </rPh>
    <rPh sb="2" eb="3">
      <t>ツキ</t>
    </rPh>
    <rPh sb="4" eb="7">
      <t>ケッサンキ</t>
    </rPh>
    <rPh sb="8" eb="10">
      <t>ヒョウシ</t>
    </rPh>
    <rPh sb="11" eb="13">
      <t>ニュウリョク</t>
    </rPh>
    <rPh sb="19" eb="21">
      <t>サンシュツ</t>
    </rPh>
    <phoneticPr fontId="3"/>
  </si>
  <si>
    <t>シートの順番（別表イ→ロ→ハニ→ホヘ）を動かさないでください。</t>
    <rPh sb="4" eb="6">
      <t>ジュンバン</t>
    </rPh>
    <rPh sb="7" eb="9">
      <t>ベッピョウ</t>
    </rPh>
    <rPh sb="20" eb="21">
      <t>ウゴ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</si>
</sst>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0;&quot;▲ &quot;#,##0"/>
    <numFmt numFmtId="178" formatCode="&quot;[&quot;#,##0&quot;]&quot;;&quot;[▲ &quot;#,##0&quot;]&quot;"/>
    <numFmt numFmtId="179" formatCode="0&quot;ヶ月&quot;"/>
    <numFmt numFmtId="180" formatCode="yyyy&quot;年&quot;m&quot;月期&quot;"/>
    <numFmt numFmtId="181" formatCode="yyyy&quot;年&quot;m&quot;月&quot;&quot;期&quot;"/>
    <numFmt numFmtId="182" formatCode="0_);[Red]\(0\)"/>
    <numFmt numFmtId="183" formatCode="yyyy&quot;年&quot;m&quot;月期&quot;;@"/>
    <numFmt numFmtId="184" formatCode="#,##0_ ;[Red]\-#,##0\ "/>
    <numFmt numFmtId="185" formatCode="[$-411]ggge&quot;年&quot;m&quot;月&quot;d&quot;日&quot;;@"/>
  </numFmts>
  <fonts count="17"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4"/>
      <name val="ＭＳ 明朝"/>
      <family val="1"/>
      <charset val="128"/>
    </font>
    <font>
      <sz val="11"/>
      <name val="ＭＳ 明朝"/>
      <family val="1"/>
      <charset val="128"/>
    </font>
    <font>
      <b/>
      <sz val="10"/>
      <color theme="1"/>
      <name val="ＭＳ Ｐゴシック"/>
      <family val="3"/>
      <charset val="128"/>
    </font>
    <font>
      <sz val="10"/>
      <color theme="1"/>
      <name val="ＭＳ Ｐゴシック"/>
      <family val="3"/>
      <charset val="128"/>
    </font>
    <font>
      <sz val="10"/>
      <name val="ＭＳ ゴシック"/>
      <family val="3"/>
      <charset val="128"/>
    </font>
    <font>
      <sz val="10"/>
      <color rgb="FFFF0000"/>
      <name val="ＭＳ Ｐゴシック"/>
      <family val="3"/>
      <charset val="128"/>
    </font>
    <font>
      <b/>
      <sz val="10"/>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12"/>
      <name val="ＭＳ Ｐゴシック"/>
      <family val="3"/>
      <charset val="128"/>
    </font>
    <font>
      <b/>
      <sz val="11"/>
      <color rgb="FFFF0000"/>
      <name val="游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rgb="FFFF0000"/>
      </right>
      <top style="medium">
        <color rgb="FFFF0000"/>
      </top>
      <bottom style="medium">
        <color rgb="FFFF0000"/>
      </bottom>
      <diagonal/>
    </border>
    <border>
      <left/>
      <right style="hair">
        <color indexed="64"/>
      </right>
      <top style="medium">
        <color rgb="FFFF0000"/>
      </top>
      <bottom style="medium">
        <color rgb="FFFF0000"/>
      </bottom>
      <diagonal/>
    </border>
    <border>
      <left/>
      <right/>
      <top style="medium">
        <color rgb="FFFF0000"/>
      </top>
      <bottom style="medium">
        <color rgb="FFFF0000"/>
      </bottom>
      <diagonal/>
    </border>
  </borders>
  <cellStyleXfs count="4">
    <xf numFmtId="0" fontId="0" fillId="0" borderId="0">
      <alignment vertical="center"/>
    </xf>
    <xf numFmtId="0" fontId="4" fillId="0" borderId="0">
      <alignment vertical="center"/>
    </xf>
    <xf numFmtId="0" fontId="1" fillId="0" borderId="0">
      <alignment vertical="center"/>
    </xf>
    <xf numFmtId="38" fontId="1" fillId="0" borderId="0">
      <alignment vertical="center"/>
    </xf>
  </cellStyleXfs>
  <cellXfs count="281">
    <xf numFmtId="0" fontId="0" fillId="0" borderId="0" xfId="0">
      <alignment vertical="center"/>
    </xf>
    <xf numFmtId="178" fontId="9" fillId="0" borderId="15" xfId="2" applyNumberFormat="1" applyFont="1" applyFill="1" applyBorder="1" applyAlignment="1" applyProtection="1">
      <alignment horizontal="right" vertical="center"/>
      <protection locked="0"/>
    </xf>
    <xf numFmtId="177" fontId="9" fillId="0" borderId="8" xfId="3" applyNumberFormat="1" applyFont="1" applyFill="1" applyBorder="1" applyAlignment="1" applyProtection="1">
      <alignment horizontal="right" vertical="center"/>
      <protection locked="0"/>
    </xf>
    <xf numFmtId="177" fontId="9" fillId="0" borderId="8" xfId="2" applyNumberFormat="1" applyFont="1" applyFill="1" applyBorder="1" applyAlignment="1" applyProtection="1">
      <alignment horizontal="right" vertical="center"/>
      <protection locked="0"/>
    </xf>
    <xf numFmtId="177" fontId="9" fillId="0" borderId="1" xfId="2" applyNumberFormat="1" applyFont="1" applyFill="1" applyBorder="1" applyAlignment="1" applyProtection="1">
      <alignment horizontal="right" vertical="center"/>
      <protection locked="0"/>
    </xf>
    <xf numFmtId="179" fontId="9" fillId="0" borderId="1" xfId="2" applyNumberFormat="1" applyFont="1" applyBorder="1" applyAlignment="1">
      <alignment horizontal="center" vertical="center"/>
    </xf>
    <xf numFmtId="0" fontId="5" fillId="0" borderId="0" xfId="1" applyFont="1" applyBorder="1">
      <alignment vertical="center"/>
    </xf>
    <xf numFmtId="0" fontId="5" fillId="0" borderId="0" xfId="1" applyFont="1" applyFill="1" applyBorder="1">
      <alignment vertical="center"/>
    </xf>
    <xf numFmtId="58" fontId="5" fillId="0" borderId="0" xfId="1" applyNumberFormat="1" applyFont="1" applyFill="1" applyBorder="1" applyProtection="1">
      <alignment vertical="center"/>
      <protection locked="0"/>
    </xf>
    <xf numFmtId="0" fontId="5" fillId="0" borderId="0" xfId="1" applyFont="1" applyFill="1" applyBorder="1" applyProtection="1">
      <alignment vertical="center"/>
      <protection locked="0"/>
    </xf>
    <xf numFmtId="0" fontId="5" fillId="0" borderId="0" xfId="1" applyFont="1" applyFill="1" applyBorder="1" applyAlignment="1" applyProtection="1">
      <alignment horizontal="center" vertical="center"/>
      <protection locked="0"/>
    </xf>
    <xf numFmtId="58" fontId="5" fillId="0" borderId="0" xfId="1" applyNumberFormat="1" applyFont="1" applyFill="1" applyBorder="1" applyAlignment="1">
      <alignment horizontal="center" vertical="center"/>
    </xf>
    <xf numFmtId="0" fontId="7" fillId="0" borderId="0" xfId="1" applyFont="1" applyFill="1" applyBorder="1">
      <alignment vertical="center"/>
    </xf>
    <xf numFmtId="49" fontId="10" fillId="0" borderId="0" xfId="1" applyNumberFormat="1" applyFont="1" applyBorder="1" applyAlignment="1">
      <alignment horizontal="right" vertical="top"/>
    </xf>
    <xf numFmtId="0" fontId="5" fillId="0" borderId="0" xfId="1" applyFont="1" applyBorder="1" applyAlignment="1">
      <alignment horizontal="center" vertical="top"/>
    </xf>
    <xf numFmtId="49" fontId="5" fillId="0" borderId="0" xfId="1" applyNumberFormat="1" applyFont="1" applyBorder="1" applyAlignment="1">
      <alignment horizontal="center" vertical="top"/>
    </xf>
    <xf numFmtId="0" fontId="5" fillId="0" borderId="0" xfId="1" applyFont="1" applyBorder="1" applyAlignment="1">
      <alignment horizontal="left" vertical="top"/>
    </xf>
    <xf numFmtId="0" fontId="15" fillId="2" borderId="17" xfId="1" applyFont="1" applyFill="1" applyBorder="1" applyAlignment="1" applyProtection="1">
      <alignment horizontal="right" vertical="center"/>
      <protection locked="0"/>
    </xf>
    <xf numFmtId="0" fontId="15" fillId="2" borderId="18" xfId="1" applyFont="1" applyFill="1" applyBorder="1" applyProtection="1">
      <alignment vertical="center"/>
      <protection locked="0"/>
    </xf>
    <xf numFmtId="0" fontId="15" fillId="0" borderId="16" xfId="1" applyFont="1" applyBorder="1" applyAlignment="1">
      <alignment vertical="center"/>
    </xf>
    <xf numFmtId="0" fontId="16" fillId="0" borderId="0" xfId="0" applyFont="1">
      <alignment vertical="center"/>
    </xf>
    <xf numFmtId="0" fontId="5" fillId="0" borderId="0" xfId="1" applyFont="1" applyFill="1" applyBorder="1" applyAlignment="1">
      <alignment horizontal="right" vertical="center"/>
    </xf>
    <xf numFmtId="0" fontId="1" fillId="0" borderId="0" xfId="2" applyFill="1" applyAlignment="1" applyProtection="1">
      <alignment vertical="center" wrapText="1"/>
      <protection locked="0"/>
    </xf>
    <xf numFmtId="0" fontId="9" fillId="0" borderId="0" xfId="2" applyFont="1" applyFill="1" applyBorder="1" applyAlignment="1" applyProtection="1">
      <alignment vertical="center"/>
    </xf>
    <xf numFmtId="0" fontId="9" fillId="0" borderId="2" xfId="2" applyFont="1" applyFill="1" applyBorder="1" applyProtection="1">
      <alignment vertical="center"/>
    </xf>
    <xf numFmtId="0" fontId="9" fillId="0" borderId="3" xfId="2" applyFont="1" applyFill="1" applyBorder="1" applyProtection="1">
      <alignment vertical="center"/>
    </xf>
    <xf numFmtId="0" fontId="9" fillId="0" borderId="9" xfId="2" applyFont="1" applyFill="1" applyBorder="1" applyProtection="1">
      <alignment vertical="center"/>
    </xf>
    <xf numFmtId="0" fontId="9" fillId="0" borderId="10" xfId="2" applyFont="1" applyFill="1" applyBorder="1" applyProtection="1">
      <alignment vertical="center"/>
    </xf>
    <xf numFmtId="0" fontId="9" fillId="0" borderId="12" xfId="2" applyFont="1" applyFill="1" applyBorder="1" applyProtection="1">
      <alignment vertical="center"/>
    </xf>
    <xf numFmtId="0" fontId="9" fillId="0" borderId="0" xfId="2" applyFont="1" applyFill="1" applyBorder="1" applyProtection="1">
      <alignment vertical="center"/>
    </xf>
    <xf numFmtId="0" fontId="9" fillId="0" borderId="5" xfId="2" applyFont="1" applyFill="1" applyBorder="1" applyProtection="1">
      <alignment vertical="center"/>
    </xf>
    <xf numFmtId="0" fontId="9" fillId="0" borderId="6" xfId="2" applyFont="1" applyFill="1" applyBorder="1" applyProtection="1">
      <alignment vertical="center"/>
    </xf>
    <xf numFmtId="0" fontId="8" fillId="0" borderId="0" xfId="2" applyFont="1" applyFill="1" applyBorder="1" applyProtection="1">
      <alignment vertical="center"/>
    </xf>
    <xf numFmtId="0" fontId="1" fillId="0" borderId="0" xfId="2" applyFill="1" applyBorder="1" applyProtection="1">
      <alignment vertical="center"/>
    </xf>
    <xf numFmtId="0" fontId="9" fillId="0" borderId="9" xfId="2" applyFont="1" applyFill="1" applyBorder="1" applyAlignment="1" applyProtection="1">
      <alignment horizontal="centerContinuous" vertical="center"/>
    </xf>
    <xf numFmtId="0" fontId="9" fillId="0" borderId="10" xfId="2" applyFont="1" applyFill="1" applyBorder="1" applyAlignment="1" applyProtection="1">
      <alignment horizontal="centerContinuous" vertical="center"/>
    </xf>
    <xf numFmtId="0" fontId="9" fillId="0" borderId="11" xfId="2" applyFont="1" applyFill="1" applyBorder="1" applyAlignment="1" applyProtection="1">
      <alignment horizontal="centerContinuous" vertical="center"/>
    </xf>
    <xf numFmtId="0" fontId="1" fillId="0" borderId="11" xfId="2" applyFill="1" applyBorder="1" applyAlignment="1" applyProtection="1">
      <alignment horizontal="centerContinuous" vertical="center"/>
    </xf>
    <xf numFmtId="177" fontId="9" fillId="3" borderId="1" xfId="2" applyNumberFormat="1" applyFont="1" applyFill="1" applyBorder="1" applyAlignment="1" applyProtection="1">
      <alignment horizontal="right" vertical="center"/>
    </xf>
    <xf numFmtId="0" fontId="9" fillId="0" borderId="0" xfId="2" applyFont="1" applyFill="1" applyBorder="1" applyAlignment="1" applyProtection="1">
      <alignment horizontal="centerContinuous" vertical="center"/>
    </xf>
    <xf numFmtId="176" fontId="9" fillId="0" borderId="1" xfId="2" applyNumberFormat="1" applyFont="1" applyFill="1" applyBorder="1" applyAlignment="1" applyProtection="1">
      <alignment horizontal="center" vertical="center"/>
    </xf>
    <xf numFmtId="0" fontId="9" fillId="0" borderId="9" xfId="2" applyFont="1" applyFill="1" applyBorder="1" applyAlignment="1" applyProtection="1">
      <alignment horizontal="center" vertical="center"/>
    </xf>
    <xf numFmtId="0" fontId="4" fillId="0" borderId="0" xfId="1" applyFill="1" applyProtection="1">
      <alignment vertical="center"/>
    </xf>
    <xf numFmtId="0" fontId="6" fillId="0" borderId="0" xfId="1" applyFont="1" applyFill="1" applyProtection="1">
      <alignment vertical="center"/>
    </xf>
    <xf numFmtId="0" fontId="5" fillId="0" borderId="0" xfId="1" applyFont="1" applyFill="1" applyProtection="1">
      <alignment vertical="center"/>
    </xf>
    <xf numFmtId="0" fontId="11" fillId="0" borderId="0" xfId="1" applyFont="1" applyFill="1" applyAlignment="1" applyProtection="1">
      <alignment vertical="top"/>
    </xf>
    <xf numFmtId="0" fontId="4" fillId="0" borderId="0" xfId="1" applyFill="1" applyAlignment="1" applyProtection="1">
      <alignment horizontal="center" vertical="center"/>
    </xf>
    <xf numFmtId="0" fontId="7" fillId="0" borderId="0" xfId="1" applyFont="1" applyFill="1" applyProtection="1">
      <alignment vertical="center"/>
    </xf>
    <xf numFmtId="0" fontId="0" fillId="0" borderId="0" xfId="0" applyFill="1" applyProtection="1">
      <alignment vertical="center"/>
      <protection locked="0"/>
    </xf>
    <xf numFmtId="0" fontId="0" fillId="0" borderId="0" xfId="0" applyFill="1" applyBorder="1" applyProtection="1">
      <alignment vertical="center"/>
    </xf>
    <xf numFmtId="0" fontId="9" fillId="3" borderId="9" xfId="2" applyFont="1" applyFill="1" applyBorder="1" applyAlignment="1" applyProtection="1">
      <alignment horizontal="center" vertical="center"/>
    </xf>
    <xf numFmtId="179" fontId="9" fillId="3" borderId="11" xfId="2" applyNumberFormat="1" applyFont="1" applyFill="1" applyBorder="1" applyAlignment="1" applyProtection="1">
      <alignment horizontal="center" vertical="center"/>
    </xf>
    <xf numFmtId="179" fontId="9" fillId="0" borderId="11" xfId="2" applyNumberFormat="1" applyFont="1" applyFill="1" applyBorder="1" applyAlignment="1" applyProtection="1">
      <alignment horizontal="center" vertical="center"/>
    </xf>
    <xf numFmtId="0" fontId="9" fillId="3" borderId="2" xfId="2" applyFont="1" applyFill="1" applyBorder="1" applyAlignment="1" applyProtection="1">
      <alignment horizontal="center" vertical="center"/>
    </xf>
    <xf numFmtId="0" fontId="9" fillId="3" borderId="8" xfId="2" applyFont="1" applyFill="1" applyBorder="1" applyAlignment="1" applyProtection="1">
      <alignment horizontal="center" vertical="center"/>
    </xf>
    <xf numFmtId="0" fontId="9" fillId="0" borderId="2"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178" fontId="9" fillId="3" borderId="15" xfId="2" applyNumberFormat="1" applyFont="1" applyFill="1" applyBorder="1" applyAlignment="1" applyProtection="1">
      <alignment horizontal="right" vertical="center"/>
    </xf>
    <xf numFmtId="178" fontId="9" fillId="0" borderId="15" xfId="2" applyNumberFormat="1" applyFont="1" applyFill="1" applyBorder="1" applyAlignment="1" applyProtection="1">
      <alignment horizontal="right" vertical="center"/>
    </xf>
    <xf numFmtId="177" fontId="9" fillId="3" borderId="8" xfId="3" applyNumberFormat="1" applyFont="1" applyFill="1" applyBorder="1" applyAlignment="1" applyProtection="1">
      <alignment horizontal="right" vertical="center"/>
    </xf>
    <xf numFmtId="177" fontId="9" fillId="3" borderId="8" xfId="2" applyNumberFormat="1" applyFont="1" applyFill="1" applyBorder="1" applyAlignment="1" applyProtection="1">
      <alignment horizontal="right" vertical="center"/>
    </xf>
    <xf numFmtId="177" fontId="9" fillId="0" borderId="8" xfId="2" applyNumberFormat="1" applyFont="1" applyFill="1" applyBorder="1" applyAlignment="1" applyProtection="1">
      <alignment horizontal="right" vertical="center"/>
    </xf>
    <xf numFmtId="177" fontId="9" fillId="0" borderId="1" xfId="2" applyNumberFormat="1" applyFont="1" applyFill="1" applyBorder="1" applyAlignment="1" applyProtection="1">
      <alignment horizontal="right" vertical="center"/>
    </xf>
    <xf numFmtId="0" fontId="1" fillId="0" borderId="0" xfId="2" applyFill="1" applyProtection="1">
      <alignment vertical="center"/>
      <protection locked="0"/>
    </xf>
    <xf numFmtId="0" fontId="1" fillId="0" borderId="0" xfId="2" applyFill="1" applyAlignment="1" applyProtection="1">
      <alignment horizontal="center" vertical="center"/>
      <protection locked="0"/>
    </xf>
    <xf numFmtId="0" fontId="1" fillId="0" borderId="0" xfId="2" applyFill="1" applyBorder="1" applyAlignment="1" applyProtection="1">
      <alignment horizontal="centerContinuous" vertical="center"/>
    </xf>
    <xf numFmtId="0" fontId="1" fillId="0" borderId="10" xfId="2" applyFill="1" applyBorder="1" applyAlignment="1" applyProtection="1">
      <alignment horizontal="centerContinuous" vertical="center"/>
    </xf>
    <xf numFmtId="181" fontId="9" fillId="0" borderId="4" xfId="2" applyNumberFormat="1" applyFont="1" applyFill="1" applyBorder="1" applyAlignment="1" applyProtection="1">
      <alignment horizontal="center" vertical="center"/>
    </xf>
    <xf numFmtId="0" fontId="1" fillId="0" borderId="0" xfId="2" applyFill="1" applyBorder="1" applyAlignment="1" applyProtection="1">
      <alignment vertical="center" wrapText="1"/>
    </xf>
    <xf numFmtId="0" fontId="9" fillId="0" borderId="0" xfId="2" applyFont="1" applyFill="1" applyBorder="1" applyAlignment="1" applyProtection="1">
      <alignment vertical="top" wrapText="1"/>
    </xf>
    <xf numFmtId="0" fontId="9" fillId="0" borderId="0" xfId="2" applyFont="1" applyFill="1" applyBorder="1" applyAlignment="1" applyProtection="1">
      <alignment vertical="top"/>
    </xf>
    <xf numFmtId="0" fontId="5" fillId="0" borderId="0" xfId="1" applyFont="1" applyFill="1" applyBorder="1" applyAlignment="1">
      <alignment horizontal="left" vertical="center"/>
    </xf>
    <xf numFmtId="0" fontId="11" fillId="0" borderId="0" xfId="1" applyFont="1" applyFill="1" applyBorder="1" applyAlignment="1">
      <alignment horizontal="left" vertical="center"/>
    </xf>
    <xf numFmtId="182" fontId="5" fillId="4" borderId="0" xfId="1" applyNumberFormat="1" applyFont="1" applyFill="1" applyBorder="1">
      <alignment vertical="center"/>
    </xf>
    <xf numFmtId="185" fontId="5" fillId="4" borderId="0" xfId="1" applyNumberFormat="1" applyFont="1" applyFill="1" applyBorder="1" applyAlignment="1" applyProtection="1">
      <alignment horizontal="center" vertical="center"/>
      <protection locked="0"/>
    </xf>
    <xf numFmtId="0" fontId="1" fillId="5" borderId="0" xfId="2" applyFill="1" applyProtection="1">
      <alignment vertical="center"/>
    </xf>
    <xf numFmtId="0" fontId="9" fillId="5" borderId="0" xfId="2" applyFont="1" applyFill="1" applyBorder="1" applyAlignment="1" applyProtection="1">
      <alignment horizontal="centerContinuous" vertical="center"/>
    </xf>
    <xf numFmtId="0" fontId="1" fillId="5" borderId="0" xfId="2" applyFill="1" applyBorder="1" applyAlignment="1" applyProtection="1">
      <alignment horizontal="centerContinuous" vertical="center"/>
    </xf>
    <xf numFmtId="0" fontId="1" fillId="5" borderId="0" xfId="2" applyFill="1" applyAlignment="1" applyProtection="1">
      <alignment horizontal="centerContinuous" vertical="center"/>
    </xf>
    <xf numFmtId="0" fontId="9" fillId="5" borderId="0" xfId="2" applyFont="1" applyFill="1" applyBorder="1" applyAlignment="1" applyProtection="1">
      <alignment vertical="center"/>
    </xf>
    <xf numFmtId="0" fontId="0" fillId="5" borderId="0" xfId="0" applyFill="1" applyBorder="1" applyAlignment="1" applyProtection="1"/>
    <xf numFmtId="0" fontId="9" fillId="5" borderId="0" xfId="2" applyFont="1" applyFill="1" applyBorder="1" applyAlignment="1" applyProtection="1">
      <alignment horizontal="right" vertical="center"/>
    </xf>
    <xf numFmtId="0" fontId="9" fillId="5" borderId="1" xfId="2" applyFont="1" applyFill="1" applyBorder="1" applyAlignment="1" applyProtection="1">
      <alignment horizontal="centerContinuous" vertical="center"/>
    </xf>
    <xf numFmtId="0" fontId="0" fillId="5" borderId="10" xfId="0" applyFill="1" applyBorder="1" applyAlignment="1" applyProtection="1">
      <alignment horizontal="centerContinuous"/>
    </xf>
    <xf numFmtId="0" fontId="0" fillId="5" borderId="11" xfId="0" applyFill="1" applyBorder="1" applyAlignment="1" applyProtection="1">
      <alignment horizontal="centerContinuous"/>
    </xf>
    <xf numFmtId="0" fontId="1" fillId="5" borderId="3" xfId="2" applyFill="1" applyBorder="1" applyAlignment="1" applyProtection="1">
      <alignment horizontal="centerContinuous" vertical="center"/>
    </xf>
    <xf numFmtId="0" fontId="1" fillId="5" borderId="4" xfId="2" applyFill="1" applyBorder="1" applyAlignment="1" applyProtection="1">
      <alignment horizontal="centerContinuous" vertical="center"/>
    </xf>
    <xf numFmtId="0" fontId="9" fillId="5" borderId="10" xfId="2" applyFont="1" applyFill="1" applyBorder="1" applyProtection="1">
      <alignment vertical="center"/>
    </xf>
    <xf numFmtId="0" fontId="9" fillId="5" borderId="9" xfId="2" applyFont="1" applyFill="1" applyBorder="1" applyProtection="1">
      <alignment vertical="center"/>
    </xf>
    <xf numFmtId="0" fontId="9" fillId="5" borderId="0" xfId="2" applyFont="1" applyFill="1" applyBorder="1" applyProtection="1">
      <alignment vertical="center"/>
    </xf>
    <xf numFmtId="0" fontId="9" fillId="5" borderId="0" xfId="2" applyFont="1" applyFill="1" applyBorder="1" applyAlignment="1" applyProtection="1">
      <alignment horizontal="left" vertical="center"/>
    </xf>
    <xf numFmtId="0" fontId="0" fillId="5" borderId="0" xfId="0" applyFill="1" applyBorder="1" applyAlignment="1" applyProtection="1">
      <alignment horizontal="centerContinuous"/>
    </xf>
    <xf numFmtId="0" fontId="9" fillId="5" borderId="11" xfId="2" applyFont="1" applyFill="1" applyBorder="1" applyAlignment="1" applyProtection="1">
      <alignment horizontal="center" vertical="center" wrapText="1"/>
    </xf>
    <xf numFmtId="0" fontId="9" fillId="5" borderId="11" xfId="2" applyFont="1" applyFill="1" applyBorder="1" applyAlignment="1" applyProtection="1">
      <alignment horizontal="left" vertical="center" wrapText="1"/>
      <protection locked="0"/>
    </xf>
    <xf numFmtId="0" fontId="1" fillId="5" borderId="0" xfId="2" applyFill="1" applyBorder="1" applyProtection="1">
      <alignment vertical="center"/>
    </xf>
    <xf numFmtId="0" fontId="9" fillId="5" borderId="0" xfId="2" applyFont="1" applyFill="1" applyBorder="1" applyAlignment="1" applyProtection="1">
      <alignment horizontal="left" vertical="center"/>
    </xf>
    <xf numFmtId="49" fontId="9" fillId="0" borderId="0" xfId="2" applyNumberFormat="1" applyFont="1" applyFill="1" applyBorder="1" applyAlignment="1" applyProtection="1">
      <alignment horizontal="center" vertical="top" wrapText="1"/>
    </xf>
    <xf numFmtId="0" fontId="0" fillId="0" borderId="0" xfId="0" applyFill="1" applyBorder="1" applyAlignment="1" applyProtection="1">
      <alignment vertical="top"/>
    </xf>
    <xf numFmtId="0" fontId="5" fillId="5" borderId="0" xfId="1" applyFont="1" applyFill="1" applyProtection="1">
      <alignment vertical="center"/>
    </xf>
    <xf numFmtId="0" fontId="5" fillId="5" borderId="0" xfId="1" applyFont="1" applyFill="1" applyAlignment="1" applyProtection="1">
      <alignment horizontal="right" vertical="center"/>
    </xf>
    <xf numFmtId="0" fontId="5" fillId="5" borderId="0" xfId="1" applyFont="1" applyFill="1" applyAlignment="1" applyProtection="1">
      <alignment horizontal="center" vertical="center"/>
    </xf>
    <xf numFmtId="0" fontId="4" fillId="5" borderId="0" xfId="1" applyFill="1" applyProtection="1">
      <alignment vertical="center"/>
    </xf>
    <xf numFmtId="0" fontId="12" fillId="5" borderId="0" xfId="1" applyFont="1" applyFill="1" applyProtection="1">
      <alignment vertical="center"/>
    </xf>
    <xf numFmtId="0" fontId="13" fillId="5" borderId="0" xfId="1" applyFont="1" applyFill="1" applyProtection="1">
      <alignment vertical="center"/>
    </xf>
    <xf numFmtId="0" fontId="12" fillId="5" borderId="0" xfId="1" applyFont="1" applyFill="1" applyAlignment="1" applyProtection="1">
      <alignment horizontal="left" vertical="center"/>
    </xf>
    <xf numFmtId="0" fontId="5" fillId="5" borderId="1" xfId="1" applyFont="1" applyFill="1" applyBorder="1" applyAlignment="1" applyProtection="1">
      <alignment horizontal="center" vertical="center"/>
    </xf>
    <xf numFmtId="0" fontId="11" fillId="5" borderId="0" xfId="1" applyFont="1" applyFill="1" applyAlignment="1" applyProtection="1">
      <alignment vertical="top"/>
    </xf>
    <xf numFmtId="0" fontId="5" fillId="5" borderId="0" xfId="1" applyFont="1" applyFill="1" applyAlignment="1" applyProtection="1">
      <alignment horizontal="center" vertical="top"/>
    </xf>
    <xf numFmtId="49" fontId="5" fillId="5" borderId="0" xfId="1" applyNumberFormat="1" applyFont="1" applyFill="1" applyAlignment="1" applyProtection="1">
      <alignment horizontal="center" vertical="top"/>
    </xf>
    <xf numFmtId="0" fontId="5" fillId="5" borderId="0" xfId="1" applyFont="1" applyFill="1" applyAlignment="1" applyProtection="1">
      <alignment horizontal="left" vertical="top" wrapText="1"/>
    </xf>
    <xf numFmtId="0" fontId="5" fillId="5" borderId="0" xfId="1" applyFont="1" applyFill="1" applyAlignment="1" applyProtection="1">
      <alignment horizontal="left" vertical="top"/>
    </xf>
    <xf numFmtId="0" fontId="8" fillId="5" borderId="0" xfId="2" applyFont="1" applyFill="1" applyBorder="1" applyProtection="1">
      <alignment vertical="center"/>
      <protection hidden="1"/>
    </xf>
    <xf numFmtId="0" fontId="9" fillId="5" borderId="9" xfId="2" applyFont="1" applyFill="1" applyBorder="1" applyAlignment="1" applyProtection="1">
      <alignment horizontal="centerContinuous" vertical="center"/>
    </xf>
    <xf numFmtId="0" fontId="9" fillId="5" borderId="10" xfId="2" applyFont="1" applyFill="1" applyBorder="1" applyAlignment="1" applyProtection="1">
      <alignment horizontal="centerContinuous" vertical="center"/>
    </xf>
    <xf numFmtId="0" fontId="9" fillId="5" borderId="11" xfId="2" applyFont="1" applyFill="1" applyBorder="1" applyAlignment="1" applyProtection="1">
      <alignment horizontal="centerContinuous" vertical="center"/>
    </xf>
    <xf numFmtId="0" fontId="1" fillId="5" borderId="11" xfId="2" applyFill="1" applyBorder="1" applyAlignment="1" applyProtection="1">
      <alignment horizontal="centerContinuous" vertical="center"/>
    </xf>
    <xf numFmtId="0" fontId="9" fillId="5" borderId="2" xfId="2" applyFont="1" applyFill="1" applyBorder="1" applyProtection="1">
      <alignment vertical="center"/>
    </xf>
    <xf numFmtId="0" fontId="9" fillId="5" borderId="3" xfId="2" applyFont="1" applyFill="1" applyBorder="1" applyProtection="1">
      <alignment vertical="center"/>
    </xf>
    <xf numFmtId="177" fontId="9" fillId="5" borderId="1" xfId="2" applyNumberFormat="1" applyFont="1" applyFill="1" applyBorder="1" applyAlignment="1" applyProtection="1">
      <alignment horizontal="right" vertical="center"/>
    </xf>
    <xf numFmtId="177" fontId="9" fillId="5" borderId="1" xfId="2" applyNumberFormat="1" applyFont="1" applyFill="1" applyBorder="1" applyAlignment="1" applyProtection="1">
      <alignment horizontal="right" vertical="center"/>
      <protection locked="0"/>
    </xf>
    <xf numFmtId="0" fontId="9" fillId="5" borderId="12" xfId="2" applyFont="1" applyFill="1" applyBorder="1" applyProtection="1">
      <alignment vertical="center"/>
    </xf>
    <xf numFmtId="0" fontId="9" fillId="5" borderId="5" xfId="2" applyFont="1" applyFill="1" applyBorder="1" applyProtection="1">
      <alignment vertical="center"/>
    </xf>
    <xf numFmtId="0" fontId="9" fillId="5" borderId="6" xfId="2" applyFont="1" applyFill="1" applyBorder="1" applyProtection="1">
      <alignment vertical="center"/>
    </xf>
    <xf numFmtId="0" fontId="8" fillId="5" borderId="0" xfId="2" applyFont="1" applyFill="1" applyBorder="1" applyProtection="1">
      <alignment vertical="center"/>
    </xf>
    <xf numFmtId="0" fontId="9" fillId="5" borderId="9" xfId="2" applyFont="1" applyFill="1" applyBorder="1" applyAlignment="1" applyProtection="1">
      <alignment horizontal="center" vertical="center"/>
    </xf>
    <xf numFmtId="0" fontId="9" fillId="5" borderId="10" xfId="2" applyFont="1" applyFill="1" applyBorder="1" applyAlignment="1" applyProtection="1">
      <alignment horizontal="left" vertical="center"/>
    </xf>
    <xf numFmtId="177" fontId="0" fillId="0" borderId="0" xfId="0" applyNumberFormat="1" applyFill="1" applyProtection="1">
      <alignment vertical="center"/>
      <protection locked="0"/>
    </xf>
    <xf numFmtId="0" fontId="0" fillId="5" borderId="0" xfId="0" applyFill="1" applyBorder="1" applyProtection="1">
      <alignment vertical="center"/>
    </xf>
    <xf numFmtId="0" fontId="0" fillId="5" borderId="0" xfId="0" applyFill="1" applyBorder="1" applyAlignment="1" applyProtection="1">
      <alignment horizontal="centerContinuous" vertical="center"/>
    </xf>
    <xf numFmtId="0" fontId="9" fillId="5" borderId="0" xfId="2" applyFont="1" applyFill="1" applyBorder="1" applyAlignment="1" applyProtection="1">
      <alignment vertical="center" shrinkToFit="1"/>
    </xf>
    <xf numFmtId="0" fontId="0" fillId="5" borderId="10" xfId="0" applyFill="1" applyBorder="1" applyAlignment="1" applyProtection="1">
      <alignment horizontal="centerContinuous" vertical="center"/>
    </xf>
    <xf numFmtId="0" fontId="0" fillId="5" borderId="11" xfId="0" applyFill="1" applyBorder="1" applyAlignment="1" applyProtection="1">
      <alignment horizontal="centerContinuous" vertical="center"/>
    </xf>
    <xf numFmtId="180" fontId="9" fillId="5" borderId="4" xfId="2" applyNumberFormat="1" applyFont="1" applyFill="1" applyBorder="1" applyAlignment="1" applyProtection="1">
      <alignment horizontal="center" vertical="center"/>
    </xf>
    <xf numFmtId="179" fontId="9" fillId="5" borderId="11" xfId="2" applyNumberFormat="1" applyFont="1" applyFill="1" applyBorder="1" applyAlignment="1" applyProtection="1">
      <alignment horizontal="center" vertical="center"/>
    </xf>
    <xf numFmtId="0" fontId="9" fillId="5" borderId="2" xfId="2" applyFont="1" applyFill="1" applyBorder="1" applyAlignment="1" applyProtection="1">
      <alignment horizontal="center" vertical="center"/>
    </xf>
    <xf numFmtId="0" fontId="9" fillId="5" borderId="8" xfId="2" applyFont="1" applyFill="1" applyBorder="1" applyAlignment="1" applyProtection="1">
      <alignment horizontal="center" vertical="center"/>
    </xf>
    <xf numFmtId="177" fontId="9" fillId="5" borderId="2" xfId="3" applyNumberFormat="1" applyFont="1" applyFill="1" applyBorder="1" applyAlignment="1" applyProtection="1">
      <alignment horizontal="right" vertical="center"/>
    </xf>
    <xf numFmtId="177" fontId="9" fillId="5" borderId="8" xfId="3" applyNumberFormat="1" applyFont="1" applyFill="1" applyBorder="1" applyProtection="1">
      <alignment vertical="center"/>
    </xf>
    <xf numFmtId="177" fontId="9" fillId="5" borderId="2" xfId="3" applyNumberFormat="1" applyFont="1" applyFill="1" applyBorder="1" applyAlignment="1" applyProtection="1">
      <alignment horizontal="right" vertical="center"/>
      <protection locked="0"/>
    </xf>
    <xf numFmtId="177" fontId="9" fillId="5" borderId="8" xfId="3" applyNumberFormat="1" applyFont="1" applyFill="1" applyBorder="1" applyProtection="1">
      <alignment vertical="center"/>
      <protection locked="0"/>
    </xf>
    <xf numFmtId="0" fontId="9" fillId="5" borderId="0" xfId="2" applyFont="1" applyFill="1" applyProtection="1">
      <alignment vertical="center"/>
    </xf>
    <xf numFmtId="178" fontId="9" fillId="5" borderId="12" xfId="2" applyNumberFormat="1" applyFont="1" applyFill="1" applyBorder="1" applyAlignment="1" applyProtection="1">
      <alignment horizontal="right" vertical="center"/>
    </xf>
    <xf numFmtId="178" fontId="9" fillId="5" borderId="15" xfId="2" applyNumberFormat="1" applyFont="1" applyFill="1" applyBorder="1" applyAlignment="1" applyProtection="1">
      <alignment horizontal="right" vertical="center"/>
    </xf>
    <xf numFmtId="178" fontId="9" fillId="5" borderId="12" xfId="2" applyNumberFormat="1" applyFont="1" applyFill="1" applyBorder="1" applyAlignment="1" applyProtection="1">
      <alignment horizontal="right" vertical="center"/>
      <protection locked="0"/>
    </xf>
    <xf numFmtId="178" fontId="9" fillId="5" borderId="15" xfId="2" applyNumberFormat="1" applyFont="1" applyFill="1" applyBorder="1" applyAlignment="1" applyProtection="1">
      <alignment horizontal="right" vertical="center"/>
      <protection locked="0"/>
    </xf>
    <xf numFmtId="177" fontId="9" fillId="5" borderId="8" xfId="3" applyNumberFormat="1" applyFont="1" applyFill="1" applyBorder="1" applyAlignment="1" applyProtection="1">
      <alignment horizontal="right" vertical="center"/>
    </xf>
    <xf numFmtId="177" fontId="9" fillId="5" borderId="8" xfId="3" applyNumberFormat="1" applyFont="1" applyFill="1" applyBorder="1" applyAlignment="1" applyProtection="1">
      <alignment horizontal="right" vertical="center"/>
      <protection locked="0"/>
    </xf>
    <xf numFmtId="178" fontId="9" fillId="5" borderId="14" xfId="3" applyNumberFormat="1" applyFont="1" applyFill="1" applyBorder="1" applyProtection="1">
      <alignment vertical="center"/>
    </xf>
    <xf numFmtId="178" fontId="9" fillId="5" borderId="14" xfId="3" applyNumberFormat="1" applyFont="1" applyFill="1" applyBorder="1" applyProtection="1">
      <alignment vertical="center"/>
      <protection locked="0"/>
    </xf>
    <xf numFmtId="178" fontId="9" fillId="5" borderId="5" xfId="2" applyNumberFormat="1" applyFont="1" applyFill="1" applyBorder="1" applyAlignment="1" applyProtection="1">
      <alignment horizontal="right" vertical="center"/>
    </xf>
    <xf numFmtId="178" fontId="9" fillId="5" borderId="14" xfId="2" applyNumberFormat="1" applyFont="1" applyFill="1" applyBorder="1" applyAlignment="1" applyProtection="1">
      <alignment horizontal="right" vertical="center"/>
    </xf>
    <xf numFmtId="178" fontId="9" fillId="5" borderId="14" xfId="2" applyNumberFormat="1" applyFont="1" applyFill="1" applyBorder="1" applyAlignment="1" applyProtection="1">
      <alignment horizontal="right" vertical="center"/>
      <protection locked="0"/>
    </xf>
    <xf numFmtId="177" fontId="9" fillId="5" borderId="9" xfId="2" applyNumberFormat="1" applyFont="1" applyFill="1" applyBorder="1" applyAlignment="1" applyProtection="1">
      <alignment horizontal="right" vertical="center"/>
    </xf>
    <xf numFmtId="178" fontId="9" fillId="5" borderId="2" xfId="3" applyNumberFormat="1" applyFont="1" applyFill="1" applyBorder="1" applyAlignment="1" applyProtection="1">
      <alignment horizontal="right" vertical="center"/>
    </xf>
    <xf numFmtId="178" fontId="9" fillId="5" borderId="8" xfId="3" applyNumberFormat="1" applyFont="1" applyFill="1" applyBorder="1" applyAlignment="1" applyProtection="1">
      <alignment horizontal="right" vertical="center"/>
    </xf>
    <xf numFmtId="178" fontId="9" fillId="5" borderId="8" xfId="3" applyNumberFormat="1" applyFont="1" applyFill="1" applyBorder="1" applyAlignment="1" applyProtection="1">
      <alignment horizontal="right" vertical="center"/>
      <protection locked="0"/>
    </xf>
    <xf numFmtId="177" fontId="9" fillId="5" borderId="1" xfId="3" applyNumberFormat="1" applyFont="1" applyFill="1" applyBorder="1" applyProtection="1">
      <alignment vertical="center"/>
    </xf>
    <xf numFmtId="177" fontId="9" fillId="5" borderId="1" xfId="3" applyNumberFormat="1" applyFont="1" applyFill="1" applyBorder="1" applyProtection="1">
      <alignment vertical="center"/>
      <protection locked="0"/>
    </xf>
    <xf numFmtId="178" fontId="9" fillId="5" borderId="15" xfId="3" applyNumberFormat="1" applyFont="1" applyFill="1" applyBorder="1" applyProtection="1">
      <alignment vertical="center"/>
    </xf>
    <xf numFmtId="178" fontId="9" fillId="5" borderId="15" xfId="3" applyNumberFormat="1" applyFont="1" applyFill="1" applyBorder="1" applyProtection="1">
      <alignment vertical="center"/>
      <protection locked="0"/>
    </xf>
    <xf numFmtId="0" fontId="0" fillId="5" borderId="10" xfId="0" applyFill="1" applyBorder="1" applyAlignment="1" applyProtection="1">
      <alignment horizontal="centerContinuous" vertical="center"/>
      <protection locked="0"/>
    </xf>
    <xf numFmtId="0" fontId="0" fillId="5" borderId="11" xfId="0" applyFill="1" applyBorder="1" applyAlignment="1" applyProtection="1">
      <alignment horizontal="centerContinuous" vertical="center"/>
      <protection locked="0"/>
    </xf>
    <xf numFmtId="0" fontId="9" fillId="5" borderId="3" xfId="2" applyFont="1" applyFill="1" applyBorder="1" applyAlignment="1" applyProtection="1">
      <alignment horizontal="left" vertical="center"/>
    </xf>
    <xf numFmtId="177" fontId="9" fillId="5" borderId="12" xfId="2" applyNumberFormat="1" applyFont="1" applyFill="1" applyBorder="1" applyAlignment="1" applyProtection="1">
      <alignment horizontal="right" vertical="center"/>
    </xf>
    <xf numFmtId="177" fontId="9" fillId="5" borderId="2" xfId="2" applyNumberFormat="1" applyFont="1" applyFill="1" applyBorder="1" applyAlignment="1" applyProtection="1">
      <alignment horizontal="right" vertical="center"/>
    </xf>
    <xf numFmtId="177" fontId="9" fillId="5" borderId="8" xfId="2" applyNumberFormat="1" applyFont="1" applyFill="1" applyBorder="1" applyAlignment="1" applyProtection="1">
      <alignment horizontal="right" vertical="center"/>
    </xf>
    <xf numFmtId="177" fontId="9" fillId="5" borderId="2" xfId="2" applyNumberFormat="1" applyFont="1" applyFill="1" applyBorder="1" applyAlignment="1" applyProtection="1">
      <alignment horizontal="right" vertical="center"/>
      <protection locked="0"/>
    </xf>
    <xf numFmtId="177" fontId="9" fillId="5" borderId="8" xfId="2" applyNumberFormat="1" applyFont="1" applyFill="1" applyBorder="1" applyAlignment="1" applyProtection="1">
      <alignment horizontal="right" vertical="center"/>
      <protection locked="0"/>
    </xf>
    <xf numFmtId="177" fontId="9" fillId="5" borderId="9" xfId="2" applyNumberFormat="1" applyFont="1" applyFill="1" applyBorder="1" applyAlignment="1" applyProtection="1">
      <alignment horizontal="right" vertical="center"/>
      <protection locked="0"/>
    </xf>
    <xf numFmtId="0" fontId="9" fillId="5" borderId="9" xfId="2" applyFont="1" applyFill="1" applyBorder="1" applyAlignment="1" applyProtection="1">
      <alignment horizontal="center" vertical="center" textRotation="255"/>
    </xf>
    <xf numFmtId="0" fontId="9" fillId="5" borderId="12" xfId="2" applyFont="1" applyFill="1" applyBorder="1" applyAlignment="1" applyProtection="1">
      <alignment vertical="center" textRotation="255"/>
    </xf>
    <xf numFmtId="0" fontId="9" fillId="5" borderId="3" xfId="2" applyFont="1" applyFill="1" applyBorder="1" applyAlignment="1" applyProtection="1">
      <alignment vertical="center" textRotation="255"/>
    </xf>
    <xf numFmtId="0" fontId="9" fillId="5" borderId="5" xfId="2" applyFont="1" applyFill="1" applyBorder="1" applyAlignment="1" applyProtection="1">
      <alignment vertical="center" textRotation="255"/>
    </xf>
    <xf numFmtId="0" fontId="9" fillId="5" borderId="6" xfId="2" applyFont="1" applyFill="1" applyBorder="1" applyAlignment="1" applyProtection="1">
      <alignment vertical="center" textRotation="255"/>
    </xf>
    <xf numFmtId="0" fontId="0" fillId="0" borderId="0" xfId="2" applyFont="1" applyFill="1" applyProtection="1">
      <alignment vertical="center"/>
      <protection locked="0"/>
    </xf>
    <xf numFmtId="0" fontId="5" fillId="5" borderId="9" xfId="1" applyFont="1" applyFill="1" applyBorder="1" applyAlignment="1" applyProtection="1">
      <alignment horizontal="center" vertical="center"/>
    </xf>
    <xf numFmtId="0" fontId="5" fillId="5" borderId="10" xfId="1" applyFont="1" applyFill="1" applyBorder="1" applyAlignment="1" applyProtection="1">
      <alignment horizontal="center" vertical="center"/>
    </xf>
    <xf numFmtId="0" fontId="5" fillId="5" borderId="11" xfId="1" applyFont="1" applyFill="1" applyBorder="1" applyAlignment="1" applyProtection="1">
      <alignment horizontal="center" vertical="center"/>
    </xf>
    <xf numFmtId="0" fontId="4" fillId="5" borderId="9" xfId="1" applyFill="1" applyBorder="1" applyAlignment="1" applyProtection="1">
      <alignment horizontal="center" vertical="center"/>
    </xf>
    <xf numFmtId="0" fontId="4" fillId="5" borderId="10" xfId="1" applyFill="1" applyBorder="1" applyAlignment="1" applyProtection="1">
      <alignment horizontal="center" vertical="center"/>
    </xf>
    <xf numFmtId="0" fontId="4" fillId="5" borderId="11" xfId="1" applyFill="1" applyBorder="1" applyAlignment="1" applyProtection="1">
      <alignment horizontal="center" vertical="center"/>
    </xf>
    <xf numFmtId="0" fontId="14" fillId="5" borderId="0" xfId="1" applyFont="1" applyFill="1" applyAlignment="1" applyProtection="1">
      <alignment horizontal="center" vertical="center"/>
    </xf>
    <xf numFmtId="0" fontId="14" fillId="5" borderId="13" xfId="1" applyFont="1" applyFill="1" applyBorder="1" applyAlignment="1" applyProtection="1">
      <alignment horizontal="center" vertical="center"/>
    </xf>
    <xf numFmtId="176" fontId="5" fillId="5" borderId="9" xfId="1" applyNumberFormat="1" applyFont="1" applyFill="1" applyBorder="1" applyAlignment="1" applyProtection="1">
      <alignment horizontal="center" vertical="center"/>
    </xf>
    <xf numFmtId="176" fontId="5" fillId="5" borderId="10" xfId="1" applyNumberFormat="1" applyFont="1" applyFill="1" applyBorder="1" applyAlignment="1" applyProtection="1">
      <alignment horizontal="center" vertical="center"/>
    </xf>
    <xf numFmtId="176" fontId="5" fillId="5" borderId="11" xfId="1" applyNumberFormat="1" applyFont="1" applyFill="1" applyBorder="1" applyAlignment="1" applyProtection="1">
      <alignment horizontal="center" vertical="center"/>
    </xf>
    <xf numFmtId="0" fontId="5" fillId="5" borderId="0" xfId="1" applyFont="1" applyFill="1" applyAlignment="1" applyProtection="1">
      <alignment horizontal="left" vertical="center"/>
    </xf>
    <xf numFmtId="0" fontId="5" fillId="5" borderId="0" xfId="1" applyFont="1" applyFill="1" applyAlignment="1" applyProtection="1">
      <alignment horizontal="center" vertical="center"/>
    </xf>
    <xf numFmtId="0" fontId="5" fillId="5" borderId="0" xfId="1" applyFont="1" applyFill="1" applyAlignment="1" applyProtection="1">
      <alignment horizontal="right" vertical="center"/>
    </xf>
    <xf numFmtId="0" fontId="11" fillId="5" borderId="0" xfId="1" applyFont="1" applyFill="1" applyAlignment="1" applyProtection="1">
      <alignment horizontal="center" vertical="top"/>
    </xf>
    <xf numFmtId="0" fontId="11" fillId="5" borderId="13" xfId="1" applyFont="1" applyFill="1" applyBorder="1" applyAlignment="1" applyProtection="1">
      <alignment horizontal="center" vertical="top"/>
    </xf>
    <xf numFmtId="0" fontId="5" fillId="5" borderId="0" xfId="1" applyFont="1" applyFill="1" applyAlignment="1" applyProtection="1">
      <alignment horizontal="center" vertical="top"/>
    </xf>
    <xf numFmtId="0" fontId="5" fillId="5" borderId="13" xfId="1" applyFont="1" applyFill="1" applyBorder="1" applyAlignment="1" applyProtection="1">
      <alignment horizontal="center" vertical="top"/>
    </xf>
    <xf numFmtId="0" fontId="5" fillId="0" borderId="0" xfId="1" applyFont="1" applyBorder="1" applyAlignment="1">
      <alignment horizontal="left" vertical="top" wrapText="1"/>
    </xf>
    <xf numFmtId="0" fontId="5" fillId="0" borderId="0" xfId="1" applyFont="1" applyBorder="1" applyAlignment="1">
      <alignment horizontal="center" vertical="center"/>
    </xf>
    <xf numFmtId="0" fontId="5" fillId="0" borderId="0" xfId="1" applyFont="1" applyFill="1" applyBorder="1" applyAlignment="1">
      <alignment horizontal="left" vertical="center"/>
    </xf>
    <xf numFmtId="185" fontId="5" fillId="0" borderId="0" xfId="1" applyNumberFormat="1" applyFont="1" applyFill="1" applyBorder="1" applyAlignment="1" applyProtection="1">
      <alignment horizontal="center" vertical="center"/>
      <protection locked="0"/>
    </xf>
    <xf numFmtId="0" fontId="9" fillId="0" borderId="0" xfId="2" applyFont="1" applyFill="1" applyBorder="1" applyAlignment="1" applyProtection="1">
      <alignment horizontal="left" vertical="top" wrapText="1"/>
    </xf>
    <xf numFmtId="0" fontId="9" fillId="0" borderId="0" xfId="2" applyFont="1" applyFill="1" applyBorder="1" applyAlignment="1" applyProtection="1">
      <alignment horizontal="left" vertical="top" wrapText="1"/>
      <protection locked="0"/>
    </xf>
    <xf numFmtId="0" fontId="8" fillId="5" borderId="0" xfId="2" applyFont="1" applyFill="1" applyBorder="1" applyAlignment="1" applyProtection="1">
      <alignment horizontal="center" vertical="center"/>
    </xf>
    <xf numFmtId="0" fontId="8" fillId="5" borderId="0" xfId="2" applyFont="1" applyFill="1" applyBorder="1" applyAlignment="1" applyProtection="1">
      <alignment horizontal="left" vertical="center"/>
    </xf>
    <xf numFmtId="0" fontId="9" fillId="5" borderId="2" xfId="2" applyFont="1" applyFill="1" applyBorder="1" applyAlignment="1" applyProtection="1">
      <alignment horizontal="center" vertical="center" textRotation="255"/>
    </xf>
    <xf numFmtId="0" fontId="9" fillId="5" borderId="12" xfId="2" applyFont="1" applyFill="1" applyBorder="1" applyAlignment="1" applyProtection="1">
      <alignment horizontal="center" vertical="center" textRotation="255"/>
    </xf>
    <xf numFmtId="0" fontId="9" fillId="5" borderId="5" xfId="2" applyFont="1" applyFill="1" applyBorder="1" applyAlignment="1" applyProtection="1">
      <alignment horizontal="center" vertical="center" textRotation="255"/>
    </xf>
    <xf numFmtId="0" fontId="9" fillId="5" borderId="3" xfId="2" applyFont="1" applyFill="1" applyBorder="1" applyAlignment="1" applyProtection="1">
      <alignment horizontal="center" vertical="center" textRotation="255"/>
    </xf>
    <xf numFmtId="0" fontId="9" fillId="5" borderId="6" xfId="2" applyFont="1" applyFill="1" applyBorder="1" applyAlignment="1" applyProtection="1">
      <alignment horizontal="center" vertical="center" textRotation="255"/>
    </xf>
    <xf numFmtId="0" fontId="9" fillId="5" borderId="3" xfId="2" applyFont="1" applyFill="1" applyBorder="1" applyAlignment="1" applyProtection="1">
      <alignment horizontal="center" vertical="center"/>
    </xf>
    <xf numFmtId="0" fontId="9" fillId="5" borderId="6" xfId="2" applyFont="1" applyFill="1" applyBorder="1" applyAlignment="1" applyProtection="1">
      <alignment horizontal="center" vertical="center"/>
    </xf>
    <xf numFmtId="0" fontId="9" fillId="5" borderId="8" xfId="2" applyFont="1" applyFill="1" applyBorder="1" applyAlignment="1" applyProtection="1">
      <alignment horizontal="center" vertical="center" textRotation="255"/>
    </xf>
    <xf numFmtId="0" fontId="9" fillId="5" borderId="15" xfId="2" applyFont="1" applyFill="1" applyBorder="1" applyAlignment="1" applyProtection="1">
      <alignment horizontal="center" vertical="center" textRotation="255"/>
    </xf>
    <xf numFmtId="0" fontId="9" fillId="5" borderId="1" xfId="2" applyFont="1" applyFill="1" applyBorder="1" applyAlignment="1" applyProtection="1">
      <alignment horizontal="left" vertical="center"/>
    </xf>
    <xf numFmtId="0" fontId="9" fillId="5" borderId="1" xfId="2" applyFont="1" applyFill="1" applyBorder="1" applyAlignment="1" applyProtection="1">
      <alignment horizontal="center" vertical="center"/>
    </xf>
    <xf numFmtId="0" fontId="9" fillId="5" borderId="5" xfId="2" applyFont="1" applyFill="1" applyBorder="1" applyAlignment="1" applyProtection="1">
      <alignment horizontal="center" vertical="center"/>
    </xf>
    <xf numFmtId="0" fontId="9" fillId="5" borderId="7" xfId="2" applyFont="1" applyFill="1" applyBorder="1" applyAlignment="1" applyProtection="1">
      <alignment horizontal="center" vertical="center"/>
    </xf>
    <xf numFmtId="0" fontId="9" fillId="5" borderId="4" xfId="2" applyFont="1" applyFill="1" applyBorder="1" applyAlignment="1" applyProtection="1">
      <alignment horizontal="center" vertical="center" textRotation="255"/>
    </xf>
    <xf numFmtId="0" fontId="9" fillId="5" borderId="13" xfId="2" applyFont="1" applyFill="1" applyBorder="1" applyAlignment="1" applyProtection="1">
      <alignment horizontal="center" vertical="center" textRotation="255"/>
    </xf>
    <xf numFmtId="0" fontId="9" fillId="5" borderId="0" xfId="2" applyFont="1" applyFill="1" applyBorder="1" applyAlignment="1" applyProtection="1">
      <alignment horizontal="center" vertical="center" textRotation="255"/>
    </xf>
    <xf numFmtId="0" fontId="9" fillId="0" borderId="0" xfId="2" applyFont="1" applyFill="1" applyBorder="1" applyAlignment="1" applyProtection="1">
      <alignment horizontal="left" vertical="top"/>
    </xf>
    <xf numFmtId="0" fontId="9" fillId="0" borderId="13" xfId="2" applyFont="1" applyFill="1" applyBorder="1" applyAlignment="1" applyProtection="1">
      <alignment horizontal="left" vertical="top"/>
    </xf>
    <xf numFmtId="0" fontId="9" fillId="0" borderId="0" xfId="2" applyFont="1" applyFill="1" applyBorder="1" applyAlignment="1" applyProtection="1">
      <alignment horizontal="left" vertical="center"/>
    </xf>
    <xf numFmtId="0" fontId="9" fillId="0" borderId="13" xfId="2" applyFont="1" applyFill="1" applyBorder="1" applyAlignment="1" applyProtection="1">
      <alignment horizontal="left" vertical="center"/>
    </xf>
    <xf numFmtId="0" fontId="9" fillId="5" borderId="14" xfId="2" applyFont="1" applyFill="1" applyBorder="1" applyAlignment="1" applyProtection="1">
      <alignment horizontal="center" vertical="center" textRotation="255"/>
    </xf>
    <xf numFmtId="0" fontId="9" fillId="0" borderId="1" xfId="2" applyFont="1" applyFill="1" applyBorder="1" applyAlignment="1" applyProtection="1">
      <alignment horizontal="left" vertical="center"/>
    </xf>
    <xf numFmtId="0" fontId="9" fillId="0" borderId="0" xfId="2" applyFont="1" applyFill="1" applyBorder="1" applyAlignment="1" applyProtection="1">
      <alignment horizontal="left" vertical="center" wrapText="1"/>
    </xf>
    <xf numFmtId="0" fontId="9" fillId="0" borderId="3" xfId="2" applyFont="1" applyFill="1" applyBorder="1" applyAlignment="1" applyProtection="1">
      <alignment horizontal="left" vertical="center"/>
    </xf>
    <xf numFmtId="0" fontId="9" fillId="0" borderId="10" xfId="2" applyFont="1" applyFill="1" applyBorder="1" applyAlignment="1" applyProtection="1">
      <alignment horizontal="left" vertical="center"/>
    </xf>
    <xf numFmtId="0" fontId="9" fillId="0" borderId="6" xfId="2" applyFont="1" applyFill="1" applyBorder="1" applyAlignment="1" applyProtection="1">
      <alignment horizontal="center" vertical="center"/>
    </xf>
    <xf numFmtId="0" fontId="9" fillId="0" borderId="7" xfId="2" applyFont="1" applyFill="1" applyBorder="1" applyAlignment="1" applyProtection="1">
      <alignment horizontal="center" vertical="center"/>
    </xf>
    <xf numFmtId="0" fontId="9" fillId="5" borderId="0" xfId="2" applyFont="1" applyFill="1" applyBorder="1" applyAlignment="1" applyProtection="1">
      <alignment horizontal="left" vertical="center"/>
    </xf>
    <xf numFmtId="0" fontId="9" fillId="5" borderId="9" xfId="2" applyFont="1" applyFill="1" applyBorder="1" applyAlignment="1" applyProtection="1">
      <alignment horizontal="center" vertical="center"/>
    </xf>
    <xf numFmtId="0" fontId="9" fillId="5" borderId="10" xfId="2" applyFont="1" applyFill="1" applyBorder="1" applyAlignment="1" applyProtection="1">
      <alignment horizontal="center" vertical="center"/>
    </xf>
    <xf numFmtId="0" fontId="9" fillId="5" borderId="10" xfId="2" applyFont="1" applyFill="1" applyBorder="1" applyAlignment="1" applyProtection="1">
      <alignment horizontal="left" vertical="center"/>
    </xf>
    <xf numFmtId="176" fontId="9" fillId="5" borderId="1" xfId="2" applyNumberFormat="1" applyFont="1" applyFill="1" applyBorder="1" applyAlignment="1" applyProtection="1">
      <alignment horizontal="center" vertical="center"/>
    </xf>
    <xf numFmtId="0" fontId="9" fillId="5" borderId="7" xfId="2" applyFont="1" applyFill="1" applyBorder="1" applyAlignment="1" applyProtection="1">
      <alignment horizontal="center" vertical="center" textRotation="255"/>
    </xf>
    <xf numFmtId="0" fontId="9" fillId="5" borderId="1" xfId="2" applyFont="1" applyFill="1" applyBorder="1" applyAlignment="1" applyProtection="1">
      <alignment horizontal="left" vertical="center" wrapText="1"/>
      <protection locked="0"/>
    </xf>
    <xf numFmtId="0" fontId="0" fillId="5" borderId="10" xfId="0" applyFill="1" applyBorder="1" applyAlignment="1" applyProtection="1">
      <alignment horizontal="left"/>
      <protection locked="0"/>
    </xf>
    <xf numFmtId="0" fontId="0" fillId="5" borderId="11" xfId="0" applyFill="1" applyBorder="1" applyAlignment="1" applyProtection="1">
      <alignment horizontal="left"/>
      <protection locked="0"/>
    </xf>
    <xf numFmtId="0" fontId="0" fillId="5" borderId="0" xfId="0" applyFill="1" applyBorder="1" applyAlignment="1" applyProtection="1"/>
    <xf numFmtId="0" fontId="9" fillId="5" borderId="11" xfId="2" applyFont="1" applyFill="1" applyBorder="1" applyAlignment="1" applyProtection="1">
      <alignment horizontal="left" vertical="center"/>
    </xf>
    <xf numFmtId="0" fontId="0" fillId="5" borderId="10" xfId="0" applyFill="1" applyBorder="1" applyAlignment="1" applyProtection="1"/>
    <xf numFmtId="0" fontId="9" fillId="5" borderId="9" xfId="2" applyFont="1" applyFill="1" applyBorder="1" applyAlignment="1" applyProtection="1">
      <alignment horizontal="left" vertical="center"/>
    </xf>
    <xf numFmtId="183" fontId="9" fillId="5" borderId="10" xfId="2" applyNumberFormat="1" applyFont="1" applyFill="1" applyBorder="1" applyAlignment="1" applyProtection="1">
      <alignment horizontal="center" vertical="center"/>
    </xf>
    <xf numFmtId="183" fontId="0" fillId="5" borderId="10" xfId="0" applyNumberFormat="1" applyFill="1" applyBorder="1" applyAlignment="1" applyProtection="1">
      <alignment horizontal="center"/>
    </xf>
    <xf numFmtId="0" fontId="9" fillId="5" borderId="7" xfId="2" applyFont="1" applyFill="1" applyBorder="1" applyAlignment="1" applyProtection="1">
      <alignment horizontal="left" vertical="center"/>
    </xf>
    <xf numFmtId="0" fontId="0" fillId="5" borderId="6" xfId="0" applyFill="1" applyBorder="1" applyAlignment="1" applyProtection="1"/>
    <xf numFmtId="0" fontId="5" fillId="5" borderId="9" xfId="2" applyFont="1" applyFill="1" applyBorder="1" applyAlignment="1" applyProtection="1">
      <alignment horizontal="center" vertical="center"/>
    </xf>
    <xf numFmtId="0" fontId="5" fillId="5" borderId="11" xfId="2" applyFont="1" applyFill="1" applyBorder="1" applyAlignment="1" applyProtection="1">
      <alignment horizontal="center" vertical="center"/>
    </xf>
    <xf numFmtId="0" fontId="5" fillId="5" borderId="10" xfId="2" applyFont="1" applyFill="1" applyBorder="1" applyAlignment="1" applyProtection="1">
      <alignment horizontal="center" vertical="center"/>
    </xf>
    <xf numFmtId="177" fontId="5" fillId="5" borderId="9" xfId="2" applyNumberFormat="1" applyFont="1" applyFill="1" applyBorder="1" applyAlignment="1" applyProtection="1">
      <alignment horizontal="center" vertical="center"/>
    </xf>
    <xf numFmtId="177" fontId="5" fillId="5" borderId="11" xfId="2" applyNumberFormat="1" applyFont="1" applyFill="1" applyBorder="1" applyAlignment="1" applyProtection="1">
      <alignment horizontal="center" vertical="center"/>
    </xf>
    <xf numFmtId="184" fontId="5" fillId="5" borderId="9" xfId="2" applyNumberFormat="1" applyFont="1" applyFill="1" applyBorder="1" applyAlignment="1" applyProtection="1">
      <alignment horizontal="center" vertical="center"/>
    </xf>
    <xf numFmtId="184" fontId="5" fillId="5" borderId="10" xfId="2" applyNumberFormat="1" applyFont="1" applyFill="1" applyBorder="1" applyAlignment="1" applyProtection="1">
      <alignment horizontal="center" vertical="center"/>
    </xf>
    <xf numFmtId="184" fontId="5" fillId="5" borderId="11" xfId="2" applyNumberFormat="1" applyFont="1" applyFill="1" applyBorder="1" applyAlignment="1" applyProtection="1">
      <alignment horizontal="center" vertical="center"/>
    </xf>
    <xf numFmtId="0" fontId="1" fillId="5" borderId="0" xfId="2" applyFill="1" applyBorder="1" applyAlignment="1" applyProtection="1">
      <alignment vertical="center"/>
    </xf>
    <xf numFmtId="0" fontId="0" fillId="5" borderId="11" xfId="0" applyFill="1" applyBorder="1" applyAlignment="1" applyProtection="1"/>
    <xf numFmtId="0" fontId="9" fillId="5" borderId="11" xfId="2" applyFont="1" applyFill="1" applyBorder="1" applyAlignment="1" applyProtection="1">
      <alignment horizontal="center" vertical="center"/>
    </xf>
    <xf numFmtId="184" fontId="5" fillId="5" borderId="9" xfId="2" applyNumberFormat="1" applyFont="1" applyFill="1" applyBorder="1" applyAlignment="1" applyProtection="1">
      <alignment horizontal="center" vertical="center"/>
      <protection locked="0"/>
    </xf>
    <xf numFmtId="184" fontId="5" fillId="5" borderId="10" xfId="2" applyNumberFormat="1" applyFont="1" applyFill="1" applyBorder="1" applyAlignment="1" applyProtection="1">
      <alignment horizontal="center" vertical="center"/>
      <protection locked="0"/>
    </xf>
    <xf numFmtId="184" fontId="5" fillId="5" borderId="11" xfId="2" applyNumberFormat="1" applyFont="1" applyFill="1" applyBorder="1" applyAlignment="1" applyProtection="1">
      <alignment horizontal="center" vertical="center"/>
      <protection locked="0"/>
    </xf>
    <xf numFmtId="177" fontId="5" fillId="5" borderId="9" xfId="2" applyNumberFormat="1" applyFont="1" applyFill="1" applyBorder="1" applyAlignment="1" applyProtection="1">
      <alignment horizontal="center" vertical="center"/>
      <protection locked="0"/>
    </xf>
    <xf numFmtId="177" fontId="5" fillId="5" borderId="11" xfId="2" applyNumberFormat="1" applyFont="1" applyFill="1" applyBorder="1" applyAlignment="1" applyProtection="1">
      <alignment horizontal="center" vertical="center"/>
      <protection locked="0"/>
    </xf>
    <xf numFmtId="0" fontId="5" fillId="5" borderId="9" xfId="2" applyFont="1" applyFill="1" applyBorder="1" applyAlignment="1" applyProtection="1">
      <alignment horizontal="center" vertical="center"/>
      <protection locked="0"/>
    </xf>
    <xf numFmtId="0" fontId="5" fillId="5" borderId="10" xfId="2" applyFont="1" applyFill="1" applyBorder="1" applyAlignment="1" applyProtection="1">
      <alignment horizontal="center" vertical="center"/>
      <protection locked="0"/>
    </xf>
    <xf numFmtId="0" fontId="5" fillId="5" borderId="11" xfId="2" applyFont="1" applyFill="1" applyBorder="1" applyAlignment="1" applyProtection="1">
      <alignment horizontal="center" vertical="center"/>
      <protection locked="0"/>
    </xf>
    <xf numFmtId="0" fontId="9" fillId="5" borderId="1" xfId="2" applyFont="1" applyFill="1" applyBorder="1" applyAlignment="1" applyProtection="1">
      <alignment horizontal="center" vertical="center" wrapText="1"/>
    </xf>
    <xf numFmtId="0" fontId="9" fillId="5" borderId="1" xfId="2" applyFont="1" applyFill="1" applyBorder="1" applyAlignment="1" applyProtection="1">
      <alignment horizontal="left" vertical="center" wrapText="1"/>
    </xf>
    <xf numFmtId="0" fontId="0" fillId="5" borderId="14" xfId="0" applyFill="1" applyBorder="1" applyAlignment="1" applyProtection="1"/>
    <xf numFmtId="0" fontId="9" fillId="5" borderId="2" xfId="2" applyFont="1" applyFill="1" applyBorder="1" applyAlignment="1" applyProtection="1">
      <alignment horizontal="center" vertical="center" wrapText="1"/>
    </xf>
    <xf numFmtId="0" fontId="9" fillId="5" borderId="3" xfId="2" applyFont="1" applyFill="1" applyBorder="1" applyAlignment="1" applyProtection="1">
      <alignment horizontal="center" vertical="center" wrapText="1"/>
    </xf>
    <xf numFmtId="0" fontId="9" fillId="5" borderId="4" xfId="2" applyFont="1" applyFill="1" applyBorder="1" applyAlignment="1" applyProtection="1">
      <alignment horizontal="center" vertical="center" wrapText="1"/>
    </xf>
    <xf numFmtId="0" fontId="9" fillId="5" borderId="5" xfId="2" applyFont="1" applyFill="1" applyBorder="1" applyAlignment="1" applyProtection="1">
      <alignment horizontal="center" vertical="center" wrapText="1"/>
    </xf>
    <xf numFmtId="0" fontId="9" fillId="5" borderId="6" xfId="2" applyFont="1" applyFill="1" applyBorder="1" applyAlignment="1" applyProtection="1">
      <alignment horizontal="center" vertical="center" wrapText="1"/>
    </xf>
    <xf numFmtId="0" fontId="9" fillId="5" borderId="7" xfId="2" applyFont="1" applyFill="1" applyBorder="1" applyAlignment="1" applyProtection="1">
      <alignment horizontal="center" vertical="center" wrapText="1"/>
    </xf>
    <xf numFmtId="0" fontId="0" fillId="5" borderId="3" xfId="0" applyFill="1" applyBorder="1" applyAlignment="1" applyProtection="1"/>
    <xf numFmtId="0" fontId="0" fillId="5" borderId="4" xfId="0" applyFill="1" applyBorder="1" applyAlignment="1" applyProtection="1"/>
    <xf numFmtId="0" fontId="0" fillId="5" borderId="5" xfId="0" applyFill="1" applyBorder="1" applyAlignment="1" applyProtection="1"/>
    <xf numFmtId="0" fontId="0" fillId="5" borderId="7" xfId="0" applyFill="1" applyBorder="1" applyAlignment="1" applyProtection="1"/>
    <xf numFmtId="0" fontId="0" fillId="5" borderId="14" xfId="0" applyFill="1" applyBorder="1" applyAlignment="1" applyProtection="1">
      <alignment horizontal="center"/>
    </xf>
    <xf numFmtId="0" fontId="9" fillId="5" borderId="9" xfId="2" applyFont="1" applyFill="1" applyBorder="1" applyAlignment="1" applyProtection="1">
      <alignment horizontal="center" vertical="center" wrapText="1"/>
      <protection locked="0"/>
    </xf>
    <xf numFmtId="0" fontId="9" fillId="5" borderId="10" xfId="2" applyFont="1" applyFill="1" applyBorder="1" applyAlignment="1" applyProtection="1">
      <alignment horizontal="center" vertical="center" wrapText="1"/>
      <protection locked="0"/>
    </xf>
    <xf numFmtId="0" fontId="9" fillId="5" borderId="11" xfId="2" applyFont="1" applyFill="1" applyBorder="1" applyAlignment="1" applyProtection="1">
      <alignment horizontal="center" vertical="center" wrapText="1"/>
      <protection locked="0"/>
    </xf>
  </cellXfs>
  <cellStyles count="4">
    <cellStyle name="桁区切り 2" xfId="3" xr:uid="{CA2775A9-416E-4EC5-A90F-0157B6D70766}"/>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FFCC"/>
      <color rgb="FF0000FF"/>
      <color rgb="FFFFDEBD"/>
      <color rgb="FFFFFFE1"/>
      <color rgb="FFFFFFEB"/>
      <color rgb="FFCCFFFF"/>
      <color rgb="FFFF99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5EDF4-3824-4BDE-A97D-CE4948E6F9EA}">
  <sheetPr codeName="Sheet2">
    <pageSetUpPr fitToPage="1"/>
  </sheetPr>
  <dimension ref="A1:AE73"/>
  <sheetViews>
    <sheetView view="pageBreakPreview" zoomScale="95" zoomScaleNormal="100" workbookViewId="0">
      <selection activeCell="F10" sqref="F10:S10"/>
    </sheetView>
  </sheetViews>
  <sheetFormatPr defaultColWidth="8.625" defaultRowHeight="13.5" x14ac:dyDescent="0.4"/>
  <cols>
    <col min="1" max="3" width="0.625" style="42" customWidth="1"/>
    <col min="4" max="4" width="16.125" style="42" customWidth="1"/>
    <col min="5" max="5" width="3" style="42" customWidth="1"/>
    <col min="6" max="6" width="2.125" style="42" customWidth="1"/>
    <col min="7" max="18" width="3" style="42" customWidth="1"/>
    <col min="19" max="19" width="4.875" style="42" customWidth="1"/>
    <col min="20" max="20" width="4.75" style="42" customWidth="1"/>
    <col min="21" max="21" width="6.5" style="42" customWidth="1"/>
    <col min="22" max="22" width="2.125" style="42" customWidth="1"/>
    <col min="23" max="23" width="1.75" style="42" customWidth="1"/>
    <col min="24" max="24" width="2.125" style="42" customWidth="1"/>
    <col min="25" max="25" width="3.375" style="42" customWidth="1"/>
    <col min="26" max="29" width="3" style="42" customWidth="1"/>
    <col min="30" max="30" width="16.375" style="42" hidden="1" customWidth="1"/>
    <col min="31" max="31" width="10.875" style="42" customWidth="1"/>
    <col min="32" max="16384" width="8.625" style="42"/>
  </cols>
  <sheetData>
    <row r="1" spans="1:31" ht="15.6" customHeight="1" x14ac:dyDescent="0.4">
      <c r="A1" s="186"/>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row>
    <row r="2" spans="1:31" ht="15" customHeight="1" x14ac:dyDescent="0.4">
      <c r="A2" s="187" t="s">
        <v>0</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43"/>
      <c r="AC2" s="43"/>
      <c r="AD2" s="43"/>
    </row>
    <row r="3" spans="1:31" ht="15" customHeight="1" x14ac:dyDescent="0.4">
      <c r="A3" s="187"/>
      <c r="B3" s="187"/>
      <c r="C3" s="187"/>
      <c r="D3" s="187"/>
      <c r="E3" s="187"/>
      <c r="F3" s="187"/>
      <c r="G3" s="187"/>
      <c r="H3" s="187"/>
      <c r="I3" s="187"/>
      <c r="J3" s="187"/>
      <c r="K3" s="187"/>
      <c r="L3" s="187"/>
      <c r="M3" s="187"/>
      <c r="N3" s="187"/>
      <c r="O3" s="187"/>
      <c r="P3" s="187"/>
      <c r="Q3" s="187"/>
      <c r="R3" s="187"/>
      <c r="S3" s="187"/>
      <c r="T3" s="188"/>
      <c r="U3" s="188"/>
      <c r="V3" s="188"/>
      <c r="W3" s="98"/>
      <c r="X3" s="99"/>
      <c r="Y3" s="98"/>
      <c r="Z3" s="99"/>
      <c r="AA3" s="98"/>
    </row>
    <row r="4" spans="1:31" ht="22.5" customHeight="1" x14ac:dyDescent="0.4">
      <c r="A4" s="187" t="s">
        <v>1</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row>
    <row r="5" spans="1:31" ht="22.5" customHeight="1" x14ac:dyDescent="0.4">
      <c r="A5" s="100"/>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row>
    <row r="6" spans="1:31" ht="15.6" customHeight="1" x14ac:dyDescent="0.4">
      <c r="A6" s="100"/>
      <c r="B6" s="100"/>
      <c r="C6" s="100"/>
      <c r="D6" s="100"/>
      <c r="E6" s="101"/>
      <c r="F6" s="101"/>
      <c r="G6" s="101"/>
      <c r="H6" s="101"/>
      <c r="I6" s="101"/>
      <c r="J6" s="101"/>
      <c r="K6" s="101"/>
      <c r="L6" s="101"/>
      <c r="M6" s="175" t="s">
        <v>2</v>
      </c>
      <c r="N6" s="176"/>
      <c r="O6" s="176"/>
      <c r="P6" s="176"/>
      <c r="Q6" s="176"/>
      <c r="R6" s="176"/>
      <c r="S6" s="177"/>
      <c r="T6" s="178" t="s">
        <v>261</v>
      </c>
      <c r="U6" s="179"/>
      <c r="V6" s="179"/>
      <c r="W6" s="179"/>
      <c r="X6" s="180"/>
      <c r="Y6" s="102"/>
      <c r="Z6" s="103"/>
      <c r="AA6" s="101"/>
    </row>
    <row r="7" spans="1:31" ht="15" customHeight="1" x14ac:dyDescent="0.4">
      <c r="A7" s="100"/>
      <c r="B7" s="100"/>
      <c r="C7" s="100"/>
      <c r="D7" s="100"/>
      <c r="E7" s="101"/>
      <c r="F7" s="101"/>
      <c r="G7" s="101"/>
      <c r="H7" s="101"/>
      <c r="I7" s="101"/>
      <c r="J7" s="101"/>
      <c r="K7" s="101"/>
      <c r="L7" s="101"/>
      <c r="M7" s="101"/>
      <c r="N7" s="101"/>
      <c r="O7" s="101"/>
      <c r="P7" s="101"/>
      <c r="Q7" s="101"/>
      <c r="R7" s="101"/>
      <c r="S7" s="101"/>
      <c r="T7" s="101"/>
      <c r="U7" s="101"/>
      <c r="V7" s="101"/>
      <c r="W7" s="101"/>
      <c r="X7" s="101"/>
      <c r="Y7" s="104"/>
      <c r="Z7" s="100"/>
      <c r="AA7" s="101"/>
    </row>
    <row r="8" spans="1:31" ht="15" customHeight="1" x14ac:dyDescent="0.4">
      <c r="A8" s="100"/>
      <c r="B8" s="100"/>
      <c r="C8" s="100"/>
      <c r="D8" s="100"/>
      <c r="E8" s="100"/>
      <c r="F8" s="100"/>
      <c r="G8" s="100"/>
      <c r="H8" s="100"/>
      <c r="I8" s="100"/>
      <c r="J8" s="100"/>
      <c r="K8" s="100"/>
      <c r="L8" s="100"/>
      <c r="M8" s="100"/>
      <c r="N8" s="100"/>
      <c r="O8" s="100"/>
      <c r="P8" s="100"/>
      <c r="Q8" s="100"/>
      <c r="R8" s="100"/>
      <c r="S8" s="100"/>
      <c r="T8" s="100"/>
      <c r="U8" s="100"/>
      <c r="V8" s="100"/>
      <c r="W8" s="98"/>
      <c r="X8" s="98"/>
      <c r="Y8" s="101"/>
      <c r="Z8" s="101"/>
      <c r="AA8" s="101"/>
    </row>
    <row r="9" spans="1:31" ht="15" customHeight="1" x14ac:dyDescent="0.4">
      <c r="A9" s="100"/>
      <c r="B9" s="100"/>
      <c r="C9" s="100"/>
      <c r="D9" s="100"/>
      <c r="E9" s="105" t="s">
        <v>5</v>
      </c>
      <c r="F9" s="175" t="s">
        <v>6</v>
      </c>
      <c r="G9" s="176"/>
      <c r="H9" s="176"/>
      <c r="I9" s="176"/>
      <c r="J9" s="176"/>
      <c r="K9" s="176"/>
      <c r="L9" s="176"/>
      <c r="M9" s="176"/>
      <c r="N9" s="176"/>
      <c r="O9" s="176"/>
      <c r="P9" s="176"/>
      <c r="Q9" s="176"/>
      <c r="R9" s="176"/>
      <c r="S9" s="177"/>
      <c r="T9" s="175" t="s">
        <v>7</v>
      </c>
      <c r="U9" s="176"/>
      <c r="V9" s="176"/>
      <c r="W9" s="176"/>
      <c r="X9" s="177"/>
      <c r="Y9" s="101"/>
      <c r="Z9" s="101"/>
      <c r="AA9" s="101"/>
    </row>
    <row r="10" spans="1:31" ht="18" customHeight="1" x14ac:dyDescent="0.4">
      <c r="A10" s="181"/>
      <c r="B10" s="181"/>
      <c r="C10" s="181"/>
      <c r="D10" s="182"/>
      <c r="E10" s="105">
        <v>1</v>
      </c>
      <c r="F10" s="183">
        <f>表紙!H8</f>
        <v>0</v>
      </c>
      <c r="G10" s="184"/>
      <c r="H10" s="184"/>
      <c r="I10" s="184"/>
      <c r="J10" s="184"/>
      <c r="K10" s="184"/>
      <c r="L10" s="184"/>
      <c r="M10" s="184"/>
      <c r="N10" s="184"/>
      <c r="O10" s="184"/>
      <c r="P10" s="184"/>
      <c r="Q10" s="184"/>
      <c r="R10" s="184"/>
      <c r="S10" s="185"/>
      <c r="T10" s="178" t="str">
        <f>IF(F10&lt;&gt;"", "許可割賦販売業者等", "")</f>
        <v>許可割賦販売業者等</v>
      </c>
      <c r="U10" s="179"/>
      <c r="V10" s="179"/>
      <c r="W10" s="179"/>
      <c r="X10" s="180"/>
      <c r="Y10" s="101"/>
      <c r="Z10" s="101"/>
      <c r="AA10" s="101"/>
    </row>
    <row r="11" spans="1:31" s="47" customFormat="1" ht="18" hidden="1" customHeight="1" x14ac:dyDescent="0.4">
      <c r="A11" s="189" t="s">
        <v>8</v>
      </c>
      <c r="B11" s="189"/>
      <c r="C11" s="189"/>
      <c r="D11" s="190"/>
      <c r="E11" s="105">
        <v>2</v>
      </c>
      <c r="F11" s="175"/>
      <c r="G11" s="176"/>
      <c r="H11" s="176"/>
      <c r="I11" s="176"/>
      <c r="J11" s="176"/>
      <c r="K11" s="176"/>
      <c r="L11" s="176"/>
      <c r="M11" s="176"/>
      <c r="N11" s="176"/>
      <c r="O11" s="176"/>
      <c r="P11" s="176"/>
      <c r="Q11" s="176"/>
      <c r="R11" s="176"/>
      <c r="S11" s="177"/>
      <c r="T11" s="178" t="str">
        <f>IF(F11&lt;&gt;"","関係会社","")</f>
        <v/>
      </c>
      <c r="U11" s="179"/>
      <c r="V11" s="179"/>
      <c r="W11" s="179"/>
      <c r="X11" s="180"/>
      <c r="Y11" s="101"/>
      <c r="Z11" s="101"/>
      <c r="AA11" s="106"/>
      <c r="AB11" s="45"/>
      <c r="AC11" s="45"/>
      <c r="AD11" s="46" t="s">
        <v>9</v>
      </c>
    </row>
    <row r="12" spans="1:31" s="47" customFormat="1" ht="18" hidden="1" customHeight="1" x14ac:dyDescent="0.4">
      <c r="A12" s="191"/>
      <c r="B12" s="191"/>
      <c r="C12" s="191"/>
      <c r="D12" s="192"/>
      <c r="E12" s="105">
        <v>3</v>
      </c>
      <c r="F12" s="175"/>
      <c r="G12" s="176"/>
      <c r="H12" s="176"/>
      <c r="I12" s="176"/>
      <c r="J12" s="176"/>
      <c r="K12" s="176"/>
      <c r="L12" s="176"/>
      <c r="M12" s="176"/>
      <c r="N12" s="176"/>
      <c r="O12" s="176"/>
      <c r="P12" s="176"/>
      <c r="Q12" s="176"/>
      <c r="R12" s="176"/>
      <c r="S12" s="177"/>
      <c r="T12" s="178" t="str">
        <f t="shared" ref="T12" si="0">IF(F12&lt;&gt;"","関係会社","")</f>
        <v/>
      </c>
      <c r="U12" s="179"/>
      <c r="V12" s="179"/>
      <c r="W12" s="179"/>
      <c r="X12" s="180"/>
      <c r="Y12" s="101"/>
      <c r="Z12" s="101"/>
      <c r="AA12" s="101"/>
      <c r="AC12" s="42"/>
      <c r="AD12" s="46" t="s">
        <v>3</v>
      </c>
      <c r="AE12" s="42"/>
    </row>
    <row r="13" spans="1:31" s="47" customFormat="1" ht="18" hidden="1" customHeight="1" x14ac:dyDescent="0.4">
      <c r="A13" s="107"/>
      <c r="B13" s="108"/>
      <c r="C13" s="108"/>
      <c r="D13" s="109"/>
      <c r="E13" s="105">
        <v>4</v>
      </c>
      <c r="F13" s="175"/>
      <c r="G13" s="176"/>
      <c r="H13" s="176"/>
      <c r="I13" s="176"/>
      <c r="J13" s="176"/>
      <c r="K13" s="176"/>
      <c r="L13" s="176"/>
      <c r="M13" s="176"/>
      <c r="N13" s="176"/>
      <c r="O13" s="176"/>
      <c r="P13" s="176"/>
      <c r="Q13" s="176"/>
      <c r="R13" s="176"/>
      <c r="S13" s="177"/>
      <c r="T13" s="178" t="str">
        <f t="shared" ref="T13:T69" si="1">IF(F13&lt;&gt;"","関係会社","")</f>
        <v/>
      </c>
      <c r="U13" s="179"/>
      <c r="V13" s="179"/>
      <c r="W13" s="179"/>
      <c r="X13" s="180"/>
      <c r="Y13" s="101"/>
      <c r="Z13" s="101"/>
      <c r="AA13" s="101"/>
      <c r="AC13" s="42"/>
      <c r="AD13" s="46" t="s">
        <v>10</v>
      </c>
      <c r="AE13" s="42"/>
    </row>
    <row r="14" spans="1:31" s="47" customFormat="1" ht="18" hidden="1" customHeight="1" x14ac:dyDescent="0.4">
      <c r="A14" s="107"/>
      <c r="B14" s="110"/>
      <c r="C14" s="109"/>
      <c r="D14" s="109"/>
      <c r="E14" s="105">
        <v>5</v>
      </c>
      <c r="F14" s="175"/>
      <c r="G14" s="176"/>
      <c r="H14" s="176"/>
      <c r="I14" s="176"/>
      <c r="J14" s="176"/>
      <c r="K14" s="176"/>
      <c r="L14" s="176"/>
      <c r="M14" s="176"/>
      <c r="N14" s="176"/>
      <c r="O14" s="176"/>
      <c r="P14" s="176"/>
      <c r="Q14" s="176"/>
      <c r="R14" s="176"/>
      <c r="S14" s="177"/>
      <c r="T14" s="178" t="str">
        <f t="shared" ref="T14" si="2">IF(F14&lt;&gt;"","関係会社","")</f>
        <v/>
      </c>
      <c r="U14" s="179"/>
      <c r="V14" s="179"/>
      <c r="W14" s="179"/>
      <c r="X14" s="180"/>
      <c r="Y14" s="101"/>
      <c r="Z14" s="101"/>
      <c r="AA14" s="101"/>
      <c r="AC14" s="42"/>
      <c r="AD14" s="42"/>
      <c r="AE14" s="42"/>
    </row>
    <row r="15" spans="1:31" s="47" customFormat="1" ht="18" hidden="1" customHeight="1" x14ac:dyDescent="0.4">
      <c r="A15" s="107"/>
      <c r="B15" s="108"/>
      <c r="C15" s="108"/>
      <c r="D15" s="109"/>
      <c r="E15" s="105">
        <v>6</v>
      </c>
      <c r="F15" s="175"/>
      <c r="G15" s="176"/>
      <c r="H15" s="176"/>
      <c r="I15" s="176"/>
      <c r="J15" s="176"/>
      <c r="K15" s="176"/>
      <c r="L15" s="176"/>
      <c r="M15" s="176"/>
      <c r="N15" s="176"/>
      <c r="O15" s="176"/>
      <c r="P15" s="176"/>
      <c r="Q15" s="176"/>
      <c r="R15" s="176"/>
      <c r="S15" s="177"/>
      <c r="T15" s="178" t="str">
        <f>IF(F15&lt;&gt;"","関係会社","")</f>
        <v/>
      </c>
      <c r="U15" s="179"/>
      <c r="V15" s="179"/>
      <c r="W15" s="179"/>
      <c r="X15" s="180"/>
      <c r="Y15" s="101"/>
      <c r="Z15" s="101"/>
      <c r="AA15" s="101"/>
      <c r="AC15" s="42"/>
      <c r="AD15" s="42" t="s">
        <v>11</v>
      </c>
      <c r="AE15" s="42"/>
    </row>
    <row r="16" spans="1:31" s="47" customFormat="1" ht="18" hidden="1" customHeight="1" x14ac:dyDescent="0.4">
      <c r="A16" s="107"/>
      <c r="B16" s="108"/>
      <c r="C16" s="108"/>
      <c r="D16" s="109"/>
      <c r="E16" s="105">
        <v>7</v>
      </c>
      <c r="F16" s="175"/>
      <c r="G16" s="176"/>
      <c r="H16" s="176"/>
      <c r="I16" s="176"/>
      <c r="J16" s="176"/>
      <c r="K16" s="176"/>
      <c r="L16" s="176"/>
      <c r="M16" s="176"/>
      <c r="N16" s="176"/>
      <c r="O16" s="176"/>
      <c r="P16" s="176"/>
      <c r="Q16" s="176"/>
      <c r="R16" s="176"/>
      <c r="S16" s="177"/>
      <c r="T16" s="178" t="str">
        <f>IF(F16&lt;&gt;"","関係会社","")</f>
        <v/>
      </c>
      <c r="U16" s="179"/>
      <c r="V16" s="179"/>
      <c r="W16" s="179"/>
      <c r="X16" s="180"/>
      <c r="Y16" s="101"/>
      <c r="Z16" s="101"/>
      <c r="AA16" s="101"/>
      <c r="AC16" s="42"/>
      <c r="AD16" s="42" t="s">
        <v>12</v>
      </c>
      <c r="AE16" s="42"/>
    </row>
    <row r="17" spans="1:31" s="47" customFormat="1" ht="18" hidden="1" customHeight="1" x14ac:dyDescent="0.4">
      <c r="A17" s="107"/>
      <c r="B17" s="108"/>
      <c r="C17" s="108"/>
      <c r="D17" s="109"/>
      <c r="E17" s="105">
        <v>8</v>
      </c>
      <c r="F17" s="175"/>
      <c r="G17" s="176"/>
      <c r="H17" s="176"/>
      <c r="I17" s="176"/>
      <c r="J17" s="176"/>
      <c r="K17" s="176"/>
      <c r="L17" s="176"/>
      <c r="M17" s="176"/>
      <c r="N17" s="176"/>
      <c r="O17" s="176"/>
      <c r="P17" s="176"/>
      <c r="Q17" s="176"/>
      <c r="R17" s="176"/>
      <c r="S17" s="177"/>
      <c r="T17" s="178" t="str">
        <f t="shared" si="1"/>
        <v/>
      </c>
      <c r="U17" s="179"/>
      <c r="V17" s="179"/>
      <c r="W17" s="179"/>
      <c r="X17" s="180"/>
      <c r="Y17" s="101"/>
      <c r="Z17" s="101"/>
      <c r="AA17" s="101"/>
      <c r="AC17" s="42"/>
      <c r="AD17" s="42"/>
      <c r="AE17" s="42"/>
    </row>
    <row r="18" spans="1:31" s="47" customFormat="1" ht="18" hidden="1" customHeight="1" x14ac:dyDescent="0.4">
      <c r="A18" s="107"/>
      <c r="B18" s="108"/>
      <c r="C18" s="108"/>
      <c r="D18" s="109"/>
      <c r="E18" s="105">
        <v>9</v>
      </c>
      <c r="F18" s="175"/>
      <c r="G18" s="176"/>
      <c r="H18" s="176"/>
      <c r="I18" s="176"/>
      <c r="J18" s="176"/>
      <c r="K18" s="176"/>
      <c r="L18" s="176"/>
      <c r="M18" s="176"/>
      <c r="N18" s="176"/>
      <c r="O18" s="176"/>
      <c r="P18" s="176"/>
      <c r="Q18" s="176"/>
      <c r="R18" s="176"/>
      <c r="S18" s="177"/>
      <c r="T18" s="178" t="str">
        <f t="shared" si="1"/>
        <v/>
      </c>
      <c r="U18" s="179"/>
      <c r="V18" s="179"/>
      <c r="W18" s="179"/>
      <c r="X18" s="180"/>
      <c r="Y18" s="101"/>
      <c r="Z18" s="101"/>
      <c r="AA18" s="101"/>
      <c r="AC18" s="42"/>
      <c r="AD18" s="42" t="s">
        <v>13</v>
      </c>
      <c r="AE18" s="42"/>
    </row>
    <row r="19" spans="1:31" s="47" customFormat="1" ht="18" hidden="1" customHeight="1" x14ac:dyDescent="0.4">
      <c r="A19" s="107"/>
      <c r="B19" s="108"/>
      <c r="C19" s="108"/>
      <c r="D19" s="109"/>
      <c r="E19" s="105">
        <v>10</v>
      </c>
      <c r="F19" s="175"/>
      <c r="G19" s="176"/>
      <c r="H19" s="176"/>
      <c r="I19" s="176"/>
      <c r="J19" s="176"/>
      <c r="K19" s="176"/>
      <c r="L19" s="176"/>
      <c r="M19" s="176"/>
      <c r="N19" s="176"/>
      <c r="O19" s="176"/>
      <c r="P19" s="176"/>
      <c r="Q19" s="176"/>
      <c r="R19" s="176"/>
      <c r="S19" s="177"/>
      <c r="T19" s="178" t="str">
        <f t="shared" si="1"/>
        <v/>
      </c>
      <c r="U19" s="179"/>
      <c r="V19" s="179"/>
      <c r="W19" s="179"/>
      <c r="X19" s="180"/>
      <c r="Y19" s="101"/>
      <c r="Z19" s="101"/>
      <c r="AA19" s="101"/>
      <c r="AC19" s="42"/>
      <c r="AD19" s="42" t="s">
        <v>14</v>
      </c>
      <c r="AE19" s="42"/>
    </row>
    <row r="20" spans="1:31" s="47" customFormat="1" ht="18" hidden="1" customHeight="1" x14ac:dyDescent="0.4">
      <c r="A20" s="107"/>
      <c r="B20" s="110"/>
      <c r="C20" s="109"/>
      <c r="D20" s="109"/>
      <c r="E20" s="105">
        <v>11</v>
      </c>
      <c r="F20" s="175"/>
      <c r="G20" s="176"/>
      <c r="H20" s="176"/>
      <c r="I20" s="176"/>
      <c r="J20" s="176"/>
      <c r="K20" s="176"/>
      <c r="L20" s="176"/>
      <c r="M20" s="176"/>
      <c r="N20" s="176"/>
      <c r="O20" s="176"/>
      <c r="P20" s="176"/>
      <c r="Q20" s="176"/>
      <c r="R20" s="176"/>
      <c r="S20" s="177"/>
      <c r="T20" s="178" t="str">
        <f t="shared" si="1"/>
        <v/>
      </c>
      <c r="U20" s="179"/>
      <c r="V20" s="179"/>
      <c r="W20" s="179"/>
      <c r="X20" s="180"/>
      <c r="Y20" s="101"/>
      <c r="Z20" s="101"/>
      <c r="AA20" s="101"/>
      <c r="AC20" s="42"/>
      <c r="AD20" s="42" t="s">
        <v>15</v>
      </c>
      <c r="AE20" s="42"/>
    </row>
    <row r="21" spans="1:31" s="47" customFormat="1" ht="18" hidden="1" customHeight="1" x14ac:dyDescent="0.4">
      <c r="A21" s="107"/>
      <c r="B21" s="110"/>
      <c r="C21" s="109"/>
      <c r="D21" s="109"/>
      <c r="E21" s="105">
        <v>12</v>
      </c>
      <c r="F21" s="175"/>
      <c r="G21" s="176"/>
      <c r="H21" s="176"/>
      <c r="I21" s="176"/>
      <c r="J21" s="176"/>
      <c r="K21" s="176"/>
      <c r="L21" s="176"/>
      <c r="M21" s="176"/>
      <c r="N21" s="176"/>
      <c r="O21" s="176"/>
      <c r="P21" s="176"/>
      <c r="Q21" s="176"/>
      <c r="R21" s="176"/>
      <c r="S21" s="177"/>
      <c r="T21" s="178" t="str">
        <f t="shared" si="1"/>
        <v/>
      </c>
      <c r="U21" s="179"/>
      <c r="V21" s="179"/>
      <c r="W21" s="179"/>
      <c r="X21" s="180"/>
      <c r="Y21" s="101"/>
      <c r="Z21" s="101"/>
      <c r="AA21" s="101"/>
      <c r="AC21" s="42"/>
      <c r="AD21" s="42"/>
      <c r="AE21" s="42"/>
    </row>
    <row r="22" spans="1:31" s="47" customFormat="1" ht="18" hidden="1" customHeight="1" x14ac:dyDescent="0.4">
      <c r="A22" s="107"/>
      <c r="B22" s="110"/>
      <c r="C22" s="109"/>
      <c r="D22" s="109"/>
      <c r="E22" s="105">
        <v>13</v>
      </c>
      <c r="F22" s="175"/>
      <c r="G22" s="176"/>
      <c r="H22" s="176"/>
      <c r="I22" s="176"/>
      <c r="J22" s="176"/>
      <c r="K22" s="176"/>
      <c r="L22" s="176"/>
      <c r="M22" s="176"/>
      <c r="N22" s="176"/>
      <c r="O22" s="176"/>
      <c r="P22" s="176"/>
      <c r="Q22" s="176"/>
      <c r="R22" s="176"/>
      <c r="S22" s="177"/>
      <c r="T22" s="178" t="str">
        <f t="shared" si="1"/>
        <v/>
      </c>
      <c r="U22" s="179"/>
      <c r="V22" s="179"/>
      <c r="W22" s="179"/>
      <c r="X22" s="180"/>
      <c r="Y22" s="101"/>
      <c r="Z22" s="101"/>
      <c r="AA22" s="101"/>
      <c r="AC22" s="42"/>
      <c r="AD22" s="42"/>
      <c r="AE22" s="42"/>
    </row>
    <row r="23" spans="1:31" ht="18" hidden="1" customHeight="1" x14ac:dyDescent="0.4">
      <c r="A23" s="101"/>
      <c r="B23" s="101"/>
      <c r="C23" s="101"/>
      <c r="D23" s="101"/>
      <c r="E23" s="105">
        <v>14</v>
      </c>
      <c r="F23" s="175"/>
      <c r="G23" s="176"/>
      <c r="H23" s="176"/>
      <c r="I23" s="176"/>
      <c r="J23" s="176"/>
      <c r="K23" s="176"/>
      <c r="L23" s="176"/>
      <c r="M23" s="176"/>
      <c r="N23" s="176"/>
      <c r="O23" s="176"/>
      <c r="P23" s="176"/>
      <c r="Q23" s="176"/>
      <c r="R23" s="176"/>
      <c r="S23" s="177"/>
      <c r="T23" s="178" t="str">
        <f t="shared" si="1"/>
        <v/>
      </c>
      <c r="U23" s="179"/>
      <c r="V23" s="179"/>
      <c r="W23" s="179"/>
      <c r="X23" s="180"/>
      <c r="Y23" s="101"/>
      <c r="Z23" s="101"/>
      <c r="AA23" s="101"/>
    </row>
    <row r="24" spans="1:31" ht="18" hidden="1" customHeight="1" x14ac:dyDescent="0.4">
      <c r="A24" s="101"/>
      <c r="B24" s="101"/>
      <c r="C24" s="101"/>
      <c r="D24" s="101"/>
      <c r="E24" s="105">
        <v>15</v>
      </c>
      <c r="F24" s="175"/>
      <c r="G24" s="176"/>
      <c r="H24" s="176"/>
      <c r="I24" s="176"/>
      <c r="J24" s="176"/>
      <c r="K24" s="176"/>
      <c r="L24" s="176"/>
      <c r="M24" s="176"/>
      <c r="N24" s="176"/>
      <c r="O24" s="176"/>
      <c r="P24" s="176"/>
      <c r="Q24" s="176"/>
      <c r="R24" s="176"/>
      <c r="S24" s="177"/>
      <c r="T24" s="178" t="str">
        <f t="shared" si="1"/>
        <v/>
      </c>
      <c r="U24" s="179"/>
      <c r="V24" s="179"/>
      <c r="W24" s="179"/>
      <c r="X24" s="180"/>
      <c r="Y24" s="101"/>
      <c r="Z24" s="101"/>
      <c r="AA24" s="101"/>
    </row>
    <row r="25" spans="1:31" ht="18" hidden="1" customHeight="1" x14ac:dyDescent="0.4">
      <c r="A25" s="101"/>
      <c r="B25" s="101"/>
      <c r="C25" s="101"/>
      <c r="D25" s="101"/>
      <c r="E25" s="105">
        <v>16</v>
      </c>
      <c r="F25" s="175"/>
      <c r="G25" s="176"/>
      <c r="H25" s="176"/>
      <c r="I25" s="176"/>
      <c r="J25" s="176"/>
      <c r="K25" s="176"/>
      <c r="L25" s="176"/>
      <c r="M25" s="176"/>
      <c r="N25" s="176"/>
      <c r="O25" s="176"/>
      <c r="P25" s="176"/>
      <c r="Q25" s="176"/>
      <c r="R25" s="176"/>
      <c r="S25" s="177"/>
      <c r="T25" s="178" t="str">
        <f t="shared" si="1"/>
        <v/>
      </c>
      <c r="U25" s="179"/>
      <c r="V25" s="179"/>
      <c r="W25" s="179"/>
      <c r="X25" s="180"/>
      <c r="Y25" s="101"/>
      <c r="Z25" s="101"/>
      <c r="AA25" s="101"/>
    </row>
    <row r="26" spans="1:31" ht="18" hidden="1" customHeight="1" x14ac:dyDescent="0.4">
      <c r="A26" s="101"/>
      <c r="B26" s="101"/>
      <c r="C26" s="101"/>
      <c r="D26" s="101"/>
      <c r="E26" s="105">
        <v>17</v>
      </c>
      <c r="F26" s="175"/>
      <c r="G26" s="176"/>
      <c r="H26" s="176"/>
      <c r="I26" s="176"/>
      <c r="J26" s="176"/>
      <c r="K26" s="176"/>
      <c r="L26" s="176"/>
      <c r="M26" s="176"/>
      <c r="N26" s="176"/>
      <c r="O26" s="176"/>
      <c r="P26" s="176"/>
      <c r="Q26" s="176"/>
      <c r="R26" s="176"/>
      <c r="S26" s="177"/>
      <c r="T26" s="178" t="str">
        <f>IF(F26&lt;&gt;"","関係会社","")</f>
        <v/>
      </c>
      <c r="U26" s="179"/>
      <c r="V26" s="179"/>
      <c r="W26" s="179"/>
      <c r="X26" s="180"/>
      <c r="Y26" s="101"/>
      <c r="Z26" s="101"/>
      <c r="AA26" s="101"/>
    </row>
    <row r="27" spans="1:31" ht="18" hidden="1" customHeight="1" x14ac:dyDescent="0.4">
      <c r="A27" s="101"/>
      <c r="B27" s="101"/>
      <c r="C27" s="101"/>
      <c r="D27" s="101"/>
      <c r="E27" s="105">
        <v>18</v>
      </c>
      <c r="F27" s="175"/>
      <c r="G27" s="176"/>
      <c r="H27" s="176"/>
      <c r="I27" s="176"/>
      <c r="J27" s="176"/>
      <c r="K27" s="176"/>
      <c r="L27" s="176"/>
      <c r="M27" s="176"/>
      <c r="N27" s="176"/>
      <c r="O27" s="176"/>
      <c r="P27" s="176"/>
      <c r="Q27" s="176"/>
      <c r="R27" s="176"/>
      <c r="S27" s="177"/>
      <c r="T27" s="178" t="str">
        <f t="shared" si="1"/>
        <v/>
      </c>
      <c r="U27" s="179"/>
      <c r="V27" s="179"/>
      <c r="W27" s="179"/>
      <c r="X27" s="180"/>
      <c r="Y27" s="101"/>
      <c r="Z27" s="101"/>
      <c r="AA27" s="101"/>
    </row>
    <row r="28" spans="1:31" ht="18" hidden="1" customHeight="1" x14ac:dyDescent="0.4">
      <c r="A28" s="101"/>
      <c r="B28" s="101"/>
      <c r="C28" s="101"/>
      <c r="D28" s="101"/>
      <c r="E28" s="105">
        <v>19</v>
      </c>
      <c r="F28" s="175"/>
      <c r="G28" s="176"/>
      <c r="H28" s="176"/>
      <c r="I28" s="176"/>
      <c r="J28" s="176"/>
      <c r="K28" s="176"/>
      <c r="L28" s="176"/>
      <c r="M28" s="176"/>
      <c r="N28" s="176"/>
      <c r="O28" s="176"/>
      <c r="P28" s="176"/>
      <c r="Q28" s="176"/>
      <c r="R28" s="176"/>
      <c r="S28" s="177"/>
      <c r="T28" s="178" t="str">
        <f t="shared" si="1"/>
        <v/>
      </c>
      <c r="U28" s="179"/>
      <c r="V28" s="179"/>
      <c r="W28" s="179"/>
      <c r="X28" s="180"/>
      <c r="Y28" s="101"/>
      <c r="Z28" s="101"/>
      <c r="AA28" s="101"/>
    </row>
    <row r="29" spans="1:31" ht="18" hidden="1" customHeight="1" x14ac:dyDescent="0.4">
      <c r="A29" s="101"/>
      <c r="B29" s="101"/>
      <c r="C29" s="101"/>
      <c r="D29" s="101"/>
      <c r="E29" s="105">
        <v>20</v>
      </c>
      <c r="F29" s="175"/>
      <c r="G29" s="176"/>
      <c r="H29" s="176"/>
      <c r="I29" s="176"/>
      <c r="J29" s="176"/>
      <c r="K29" s="176"/>
      <c r="L29" s="176"/>
      <c r="M29" s="176"/>
      <c r="N29" s="176"/>
      <c r="O29" s="176"/>
      <c r="P29" s="176"/>
      <c r="Q29" s="176"/>
      <c r="R29" s="176"/>
      <c r="S29" s="177"/>
      <c r="T29" s="178" t="str">
        <f t="shared" si="1"/>
        <v/>
      </c>
      <c r="U29" s="179"/>
      <c r="V29" s="179"/>
      <c r="W29" s="179"/>
      <c r="X29" s="180"/>
      <c r="Y29" s="101"/>
      <c r="Z29" s="101"/>
      <c r="AA29" s="101"/>
    </row>
    <row r="30" spans="1:31" ht="18" hidden="1" customHeight="1" x14ac:dyDescent="0.4">
      <c r="A30" s="101"/>
      <c r="B30" s="101"/>
      <c r="C30" s="101"/>
      <c r="D30" s="101"/>
      <c r="E30" s="105">
        <v>21</v>
      </c>
      <c r="F30" s="175"/>
      <c r="G30" s="176"/>
      <c r="H30" s="176"/>
      <c r="I30" s="176"/>
      <c r="J30" s="176"/>
      <c r="K30" s="176"/>
      <c r="L30" s="176"/>
      <c r="M30" s="176"/>
      <c r="N30" s="176"/>
      <c r="O30" s="176"/>
      <c r="P30" s="176"/>
      <c r="Q30" s="176"/>
      <c r="R30" s="176"/>
      <c r="S30" s="177"/>
      <c r="T30" s="178" t="str">
        <f t="shared" si="1"/>
        <v/>
      </c>
      <c r="U30" s="179"/>
      <c r="V30" s="179"/>
      <c r="W30" s="179"/>
      <c r="X30" s="180"/>
      <c r="Y30" s="101"/>
      <c r="Z30" s="101"/>
      <c r="AA30" s="101"/>
    </row>
    <row r="31" spans="1:31" ht="18" hidden="1" customHeight="1" x14ac:dyDescent="0.4">
      <c r="A31" s="101"/>
      <c r="B31" s="101"/>
      <c r="C31" s="101"/>
      <c r="D31" s="101"/>
      <c r="E31" s="105">
        <v>22</v>
      </c>
      <c r="F31" s="175"/>
      <c r="G31" s="176"/>
      <c r="H31" s="176"/>
      <c r="I31" s="176"/>
      <c r="J31" s="176"/>
      <c r="K31" s="176"/>
      <c r="L31" s="176"/>
      <c r="M31" s="176"/>
      <c r="N31" s="176"/>
      <c r="O31" s="176"/>
      <c r="P31" s="176"/>
      <c r="Q31" s="176"/>
      <c r="R31" s="176"/>
      <c r="S31" s="177"/>
      <c r="T31" s="178" t="str">
        <f t="shared" si="1"/>
        <v/>
      </c>
      <c r="U31" s="179"/>
      <c r="V31" s="179"/>
      <c r="W31" s="179"/>
      <c r="X31" s="180"/>
      <c r="Y31" s="101"/>
      <c r="Z31" s="101"/>
      <c r="AA31" s="101"/>
    </row>
    <row r="32" spans="1:31" ht="18" hidden="1" customHeight="1" x14ac:dyDescent="0.4">
      <c r="A32" s="101"/>
      <c r="B32" s="101"/>
      <c r="C32" s="101"/>
      <c r="D32" s="101"/>
      <c r="E32" s="105">
        <v>23</v>
      </c>
      <c r="F32" s="175"/>
      <c r="G32" s="176"/>
      <c r="H32" s="176"/>
      <c r="I32" s="176"/>
      <c r="J32" s="176"/>
      <c r="K32" s="176"/>
      <c r="L32" s="176"/>
      <c r="M32" s="176"/>
      <c r="N32" s="176"/>
      <c r="O32" s="176"/>
      <c r="P32" s="176"/>
      <c r="Q32" s="176"/>
      <c r="R32" s="176"/>
      <c r="S32" s="177"/>
      <c r="T32" s="178" t="str">
        <f t="shared" si="1"/>
        <v/>
      </c>
      <c r="U32" s="179"/>
      <c r="V32" s="179"/>
      <c r="W32" s="179"/>
      <c r="X32" s="180"/>
      <c r="Y32" s="101"/>
      <c r="Z32" s="101"/>
      <c r="AA32" s="101"/>
    </row>
    <row r="33" spans="1:27" ht="18" hidden="1" customHeight="1" x14ac:dyDescent="0.4">
      <c r="A33" s="101"/>
      <c r="B33" s="101"/>
      <c r="C33" s="101"/>
      <c r="D33" s="101"/>
      <c r="E33" s="105">
        <v>24</v>
      </c>
      <c r="F33" s="175"/>
      <c r="G33" s="176"/>
      <c r="H33" s="176"/>
      <c r="I33" s="176"/>
      <c r="J33" s="176"/>
      <c r="K33" s="176"/>
      <c r="L33" s="176"/>
      <c r="M33" s="176"/>
      <c r="N33" s="176"/>
      <c r="O33" s="176"/>
      <c r="P33" s="176"/>
      <c r="Q33" s="176"/>
      <c r="R33" s="176"/>
      <c r="S33" s="177"/>
      <c r="T33" s="178" t="str">
        <f t="shared" si="1"/>
        <v/>
      </c>
      <c r="U33" s="179"/>
      <c r="V33" s="179"/>
      <c r="W33" s="179"/>
      <c r="X33" s="180"/>
      <c r="Y33" s="101"/>
      <c r="Z33" s="101"/>
      <c r="AA33" s="101"/>
    </row>
    <row r="34" spans="1:27" ht="18" hidden="1" customHeight="1" x14ac:dyDescent="0.4">
      <c r="A34" s="101"/>
      <c r="B34" s="101"/>
      <c r="C34" s="101"/>
      <c r="D34" s="101"/>
      <c r="E34" s="105">
        <v>25</v>
      </c>
      <c r="F34" s="175"/>
      <c r="G34" s="176"/>
      <c r="H34" s="176"/>
      <c r="I34" s="176"/>
      <c r="J34" s="176"/>
      <c r="K34" s="176"/>
      <c r="L34" s="176"/>
      <c r="M34" s="176"/>
      <c r="N34" s="176"/>
      <c r="O34" s="176"/>
      <c r="P34" s="176"/>
      <c r="Q34" s="176"/>
      <c r="R34" s="176"/>
      <c r="S34" s="177"/>
      <c r="T34" s="178" t="str">
        <f t="shared" si="1"/>
        <v/>
      </c>
      <c r="U34" s="179"/>
      <c r="V34" s="179"/>
      <c r="W34" s="179"/>
      <c r="X34" s="180"/>
      <c r="Y34" s="101"/>
      <c r="Z34" s="101"/>
      <c r="AA34" s="101"/>
    </row>
    <row r="35" spans="1:27" ht="18" hidden="1" customHeight="1" x14ac:dyDescent="0.4">
      <c r="A35" s="101"/>
      <c r="B35" s="101"/>
      <c r="C35" s="101"/>
      <c r="D35" s="101"/>
      <c r="E35" s="105">
        <v>26</v>
      </c>
      <c r="F35" s="175"/>
      <c r="G35" s="176"/>
      <c r="H35" s="176"/>
      <c r="I35" s="176"/>
      <c r="J35" s="176"/>
      <c r="K35" s="176"/>
      <c r="L35" s="176"/>
      <c r="M35" s="176"/>
      <c r="N35" s="176"/>
      <c r="O35" s="176"/>
      <c r="P35" s="176"/>
      <c r="Q35" s="176"/>
      <c r="R35" s="176"/>
      <c r="S35" s="177"/>
      <c r="T35" s="178" t="str">
        <f t="shared" si="1"/>
        <v/>
      </c>
      <c r="U35" s="179"/>
      <c r="V35" s="179"/>
      <c r="W35" s="179"/>
      <c r="X35" s="180"/>
      <c r="Y35" s="101"/>
      <c r="Z35" s="101"/>
      <c r="AA35" s="101"/>
    </row>
    <row r="36" spans="1:27" ht="18" hidden="1" customHeight="1" x14ac:dyDescent="0.4">
      <c r="A36" s="101"/>
      <c r="B36" s="101"/>
      <c r="C36" s="101"/>
      <c r="D36" s="101"/>
      <c r="E36" s="105">
        <v>27</v>
      </c>
      <c r="F36" s="175"/>
      <c r="G36" s="176"/>
      <c r="H36" s="176"/>
      <c r="I36" s="176"/>
      <c r="J36" s="176"/>
      <c r="K36" s="176"/>
      <c r="L36" s="176"/>
      <c r="M36" s="176"/>
      <c r="N36" s="176"/>
      <c r="O36" s="176"/>
      <c r="P36" s="176"/>
      <c r="Q36" s="176"/>
      <c r="R36" s="176"/>
      <c r="S36" s="177"/>
      <c r="T36" s="178" t="str">
        <f t="shared" si="1"/>
        <v/>
      </c>
      <c r="U36" s="179"/>
      <c r="V36" s="179"/>
      <c r="W36" s="179"/>
      <c r="X36" s="180"/>
      <c r="Y36" s="101"/>
      <c r="Z36" s="101"/>
      <c r="AA36" s="101"/>
    </row>
    <row r="37" spans="1:27" ht="18" hidden="1" customHeight="1" x14ac:dyDescent="0.4">
      <c r="A37" s="101"/>
      <c r="B37" s="101"/>
      <c r="C37" s="101"/>
      <c r="D37" s="101"/>
      <c r="E37" s="105">
        <v>28</v>
      </c>
      <c r="F37" s="175"/>
      <c r="G37" s="176"/>
      <c r="H37" s="176"/>
      <c r="I37" s="176"/>
      <c r="J37" s="176"/>
      <c r="K37" s="176"/>
      <c r="L37" s="176"/>
      <c r="M37" s="176"/>
      <c r="N37" s="176"/>
      <c r="O37" s="176"/>
      <c r="P37" s="176"/>
      <c r="Q37" s="176"/>
      <c r="R37" s="176"/>
      <c r="S37" s="177"/>
      <c r="T37" s="178" t="str">
        <f t="shared" si="1"/>
        <v/>
      </c>
      <c r="U37" s="179"/>
      <c r="V37" s="179"/>
      <c r="W37" s="179"/>
      <c r="X37" s="180"/>
      <c r="Y37" s="101"/>
      <c r="Z37" s="101"/>
      <c r="AA37" s="101"/>
    </row>
    <row r="38" spans="1:27" ht="18" hidden="1" customHeight="1" x14ac:dyDescent="0.4">
      <c r="A38" s="101"/>
      <c r="B38" s="101"/>
      <c r="C38" s="101"/>
      <c r="D38" s="101"/>
      <c r="E38" s="105">
        <v>29</v>
      </c>
      <c r="F38" s="175"/>
      <c r="G38" s="176"/>
      <c r="H38" s="176"/>
      <c r="I38" s="176"/>
      <c r="J38" s="176"/>
      <c r="K38" s="176"/>
      <c r="L38" s="176"/>
      <c r="M38" s="176"/>
      <c r="N38" s="176"/>
      <c r="O38" s="176"/>
      <c r="P38" s="176"/>
      <c r="Q38" s="176"/>
      <c r="R38" s="176"/>
      <c r="S38" s="177"/>
      <c r="T38" s="178" t="str">
        <f t="shared" si="1"/>
        <v/>
      </c>
      <c r="U38" s="179"/>
      <c r="V38" s="179"/>
      <c r="W38" s="179"/>
      <c r="X38" s="180"/>
      <c r="Y38" s="101"/>
      <c r="Z38" s="101"/>
      <c r="AA38" s="101"/>
    </row>
    <row r="39" spans="1:27" ht="18" hidden="1" customHeight="1" x14ac:dyDescent="0.4">
      <c r="A39" s="101"/>
      <c r="B39" s="101"/>
      <c r="C39" s="101"/>
      <c r="D39" s="101"/>
      <c r="E39" s="105">
        <v>30</v>
      </c>
      <c r="F39" s="175"/>
      <c r="G39" s="176"/>
      <c r="H39" s="176"/>
      <c r="I39" s="176"/>
      <c r="J39" s="176"/>
      <c r="K39" s="176"/>
      <c r="L39" s="176"/>
      <c r="M39" s="176"/>
      <c r="N39" s="176"/>
      <c r="O39" s="176"/>
      <c r="P39" s="176"/>
      <c r="Q39" s="176"/>
      <c r="R39" s="176"/>
      <c r="S39" s="177"/>
      <c r="T39" s="178" t="str">
        <f t="shared" si="1"/>
        <v/>
      </c>
      <c r="U39" s="179"/>
      <c r="V39" s="179"/>
      <c r="W39" s="179"/>
      <c r="X39" s="180"/>
      <c r="Y39" s="101"/>
      <c r="Z39" s="101"/>
      <c r="AA39" s="101"/>
    </row>
    <row r="40" spans="1:27" ht="18" hidden="1" customHeight="1" x14ac:dyDescent="0.4">
      <c r="A40" s="101"/>
      <c r="B40" s="101"/>
      <c r="C40" s="101"/>
      <c r="D40" s="101"/>
      <c r="E40" s="105">
        <v>31</v>
      </c>
      <c r="F40" s="175"/>
      <c r="G40" s="176"/>
      <c r="H40" s="176"/>
      <c r="I40" s="176"/>
      <c r="J40" s="176"/>
      <c r="K40" s="176"/>
      <c r="L40" s="176"/>
      <c r="M40" s="176"/>
      <c r="N40" s="176"/>
      <c r="O40" s="176"/>
      <c r="P40" s="176"/>
      <c r="Q40" s="176"/>
      <c r="R40" s="176"/>
      <c r="S40" s="177"/>
      <c r="T40" s="178" t="str">
        <f t="shared" si="1"/>
        <v/>
      </c>
      <c r="U40" s="179"/>
      <c r="V40" s="179"/>
      <c r="W40" s="179"/>
      <c r="X40" s="180"/>
      <c r="Y40" s="101"/>
      <c r="Z40" s="101"/>
      <c r="AA40" s="101"/>
    </row>
    <row r="41" spans="1:27" ht="18" hidden="1" customHeight="1" x14ac:dyDescent="0.4">
      <c r="A41" s="101"/>
      <c r="B41" s="101"/>
      <c r="C41" s="101"/>
      <c r="D41" s="101"/>
      <c r="E41" s="105">
        <v>32</v>
      </c>
      <c r="F41" s="175"/>
      <c r="G41" s="176"/>
      <c r="H41" s="176"/>
      <c r="I41" s="176"/>
      <c r="J41" s="176"/>
      <c r="K41" s="176"/>
      <c r="L41" s="176"/>
      <c r="M41" s="176"/>
      <c r="N41" s="176"/>
      <c r="O41" s="176"/>
      <c r="P41" s="176"/>
      <c r="Q41" s="176"/>
      <c r="R41" s="176"/>
      <c r="S41" s="177"/>
      <c r="T41" s="178" t="str">
        <f t="shared" si="1"/>
        <v/>
      </c>
      <c r="U41" s="179"/>
      <c r="V41" s="179"/>
      <c r="W41" s="179"/>
      <c r="X41" s="180"/>
      <c r="Y41" s="101"/>
      <c r="Z41" s="101"/>
      <c r="AA41" s="101"/>
    </row>
    <row r="42" spans="1:27" ht="18" hidden="1" customHeight="1" x14ac:dyDescent="0.4">
      <c r="A42" s="101"/>
      <c r="B42" s="101"/>
      <c r="C42" s="101"/>
      <c r="D42" s="101"/>
      <c r="E42" s="105">
        <v>33</v>
      </c>
      <c r="F42" s="175"/>
      <c r="G42" s="176"/>
      <c r="H42" s="176"/>
      <c r="I42" s="176"/>
      <c r="J42" s="176"/>
      <c r="K42" s="176"/>
      <c r="L42" s="176"/>
      <c r="M42" s="176"/>
      <c r="N42" s="176"/>
      <c r="O42" s="176"/>
      <c r="P42" s="176"/>
      <c r="Q42" s="176"/>
      <c r="R42" s="176"/>
      <c r="S42" s="177"/>
      <c r="T42" s="178" t="str">
        <f t="shared" si="1"/>
        <v/>
      </c>
      <c r="U42" s="179"/>
      <c r="V42" s="179"/>
      <c r="W42" s="179"/>
      <c r="X42" s="180"/>
      <c r="Y42" s="101"/>
      <c r="Z42" s="101"/>
      <c r="AA42" s="101"/>
    </row>
    <row r="43" spans="1:27" ht="18" hidden="1" customHeight="1" x14ac:dyDescent="0.4">
      <c r="A43" s="101"/>
      <c r="B43" s="101"/>
      <c r="C43" s="101"/>
      <c r="D43" s="101"/>
      <c r="E43" s="105">
        <v>34</v>
      </c>
      <c r="F43" s="175"/>
      <c r="G43" s="176"/>
      <c r="H43" s="176"/>
      <c r="I43" s="176"/>
      <c r="J43" s="176"/>
      <c r="K43" s="176"/>
      <c r="L43" s="176"/>
      <c r="M43" s="176"/>
      <c r="N43" s="176"/>
      <c r="O43" s="176"/>
      <c r="P43" s="176"/>
      <c r="Q43" s="176"/>
      <c r="R43" s="176"/>
      <c r="S43" s="177"/>
      <c r="T43" s="178" t="str">
        <f t="shared" si="1"/>
        <v/>
      </c>
      <c r="U43" s="179"/>
      <c r="V43" s="179"/>
      <c r="W43" s="179"/>
      <c r="X43" s="180"/>
      <c r="Y43" s="101"/>
      <c r="Z43" s="101"/>
      <c r="AA43" s="101"/>
    </row>
    <row r="44" spans="1:27" ht="18" hidden="1" customHeight="1" x14ac:dyDescent="0.4">
      <c r="A44" s="101"/>
      <c r="B44" s="101"/>
      <c r="C44" s="101"/>
      <c r="D44" s="101"/>
      <c r="E44" s="105">
        <v>35</v>
      </c>
      <c r="F44" s="175"/>
      <c r="G44" s="176"/>
      <c r="H44" s="176"/>
      <c r="I44" s="176"/>
      <c r="J44" s="176"/>
      <c r="K44" s="176"/>
      <c r="L44" s="176"/>
      <c r="M44" s="176"/>
      <c r="N44" s="176"/>
      <c r="O44" s="176"/>
      <c r="P44" s="176"/>
      <c r="Q44" s="176"/>
      <c r="R44" s="176"/>
      <c r="S44" s="177"/>
      <c r="T44" s="178" t="str">
        <f t="shared" si="1"/>
        <v/>
      </c>
      <c r="U44" s="179"/>
      <c r="V44" s="179"/>
      <c r="W44" s="179"/>
      <c r="X44" s="180"/>
      <c r="Y44" s="101"/>
      <c r="Z44" s="101"/>
      <c r="AA44" s="101"/>
    </row>
    <row r="45" spans="1:27" ht="18" hidden="1" customHeight="1" x14ac:dyDescent="0.4">
      <c r="A45" s="101"/>
      <c r="B45" s="101"/>
      <c r="C45" s="101"/>
      <c r="D45" s="101"/>
      <c r="E45" s="105">
        <v>36</v>
      </c>
      <c r="F45" s="175"/>
      <c r="G45" s="176"/>
      <c r="H45" s="176"/>
      <c r="I45" s="176"/>
      <c r="J45" s="176"/>
      <c r="K45" s="176"/>
      <c r="L45" s="176"/>
      <c r="M45" s="176"/>
      <c r="N45" s="176"/>
      <c r="O45" s="176"/>
      <c r="P45" s="176"/>
      <c r="Q45" s="176"/>
      <c r="R45" s="176"/>
      <c r="S45" s="177"/>
      <c r="T45" s="178" t="str">
        <f t="shared" si="1"/>
        <v/>
      </c>
      <c r="U45" s="179"/>
      <c r="V45" s="179"/>
      <c r="W45" s="179"/>
      <c r="X45" s="180"/>
      <c r="Y45" s="101"/>
      <c r="Z45" s="101"/>
      <c r="AA45" s="101"/>
    </row>
    <row r="46" spans="1:27" ht="18" hidden="1" customHeight="1" x14ac:dyDescent="0.4">
      <c r="A46" s="101"/>
      <c r="B46" s="101"/>
      <c r="C46" s="101"/>
      <c r="D46" s="101"/>
      <c r="E46" s="105">
        <v>37</v>
      </c>
      <c r="F46" s="175"/>
      <c r="G46" s="176"/>
      <c r="H46" s="176"/>
      <c r="I46" s="176"/>
      <c r="J46" s="176"/>
      <c r="K46" s="176"/>
      <c r="L46" s="176"/>
      <c r="M46" s="176"/>
      <c r="N46" s="176"/>
      <c r="O46" s="176"/>
      <c r="P46" s="176"/>
      <c r="Q46" s="176"/>
      <c r="R46" s="176"/>
      <c r="S46" s="177"/>
      <c r="T46" s="178" t="str">
        <f t="shared" si="1"/>
        <v/>
      </c>
      <c r="U46" s="179"/>
      <c r="V46" s="179"/>
      <c r="W46" s="179"/>
      <c r="X46" s="180"/>
      <c r="Y46" s="101"/>
      <c r="Z46" s="101"/>
      <c r="AA46" s="101"/>
    </row>
    <row r="47" spans="1:27" ht="18" hidden="1" customHeight="1" x14ac:dyDescent="0.4">
      <c r="A47" s="101"/>
      <c r="B47" s="101"/>
      <c r="C47" s="101"/>
      <c r="D47" s="101"/>
      <c r="E47" s="105">
        <v>38</v>
      </c>
      <c r="F47" s="175"/>
      <c r="G47" s="176"/>
      <c r="H47" s="176"/>
      <c r="I47" s="176"/>
      <c r="J47" s="176"/>
      <c r="K47" s="176"/>
      <c r="L47" s="176"/>
      <c r="M47" s="176"/>
      <c r="N47" s="176"/>
      <c r="O47" s="176"/>
      <c r="P47" s="176"/>
      <c r="Q47" s="176"/>
      <c r="R47" s="176"/>
      <c r="S47" s="177"/>
      <c r="T47" s="178" t="str">
        <f t="shared" si="1"/>
        <v/>
      </c>
      <c r="U47" s="179"/>
      <c r="V47" s="179"/>
      <c r="W47" s="179"/>
      <c r="X47" s="180"/>
      <c r="Y47" s="101"/>
      <c r="Z47" s="101"/>
      <c r="AA47" s="101"/>
    </row>
    <row r="48" spans="1:27" ht="18" hidden="1" customHeight="1" x14ac:dyDescent="0.4">
      <c r="A48" s="101"/>
      <c r="B48" s="101"/>
      <c r="C48" s="101"/>
      <c r="D48" s="101"/>
      <c r="E48" s="105">
        <v>39</v>
      </c>
      <c r="F48" s="175"/>
      <c r="G48" s="176"/>
      <c r="H48" s="176"/>
      <c r="I48" s="176"/>
      <c r="J48" s="176"/>
      <c r="K48" s="176"/>
      <c r="L48" s="176"/>
      <c r="M48" s="176"/>
      <c r="N48" s="176"/>
      <c r="O48" s="176"/>
      <c r="P48" s="176"/>
      <c r="Q48" s="176"/>
      <c r="R48" s="176"/>
      <c r="S48" s="177"/>
      <c r="T48" s="178" t="str">
        <f t="shared" si="1"/>
        <v/>
      </c>
      <c r="U48" s="179"/>
      <c r="V48" s="179"/>
      <c r="W48" s="179"/>
      <c r="X48" s="180"/>
      <c r="Y48" s="101"/>
      <c r="Z48" s="101"/>
      <c r="AA48" s="101"/>
    </row>
    <row r="49" spans="1:27" ht="18" hidden="1" customHeight="1" x14ac:dyDescent="0.4">
      <c r="A49" s="101"/>
      <c r="B49" s="101"/>
      <c r="C49" s="101"/>
      <c r="D49" s="101"/>
      <c r="E49" s="105">
        <v>40</v>
      </c>
      <c r="F49" s="175"/>
      <c r="G49" s="176"/>
      <c r="H49" s="176"/>
      <c r="I49" s="176"/>
      <c r="J49" s="176"/>
      <c r="K49" s="176"/>
      <c r="L49" s="176"/>
      <c r="M49" s="176"/>
      <c r="N49" s="176"/>
      <c r="O49" s="176"/>
      <c r="P49" s="176"/>
      <c r="Q49" s="176"/>
      <c r="R49" s="176"/>
      <c r="S49" s="177"/>
      <c r="T49" s="178" t="str">
        <f t="shared" si="1"/>
        <v/>
      </c>
      <c r="U49" s="179"/>
      <c r="V49" s="179"/>
      <c r="W49" s="179"/>
      <c r="X49" s="180"/>
      <c r="Y49" s="101"/>
      <c r="Z49" s="101"/>
      <c r="AA49" s="101"/>
    </row>
    <row r="50" spans="1:27" ht="18" hidden="1" customHeight="1" x14ac:dyDescent="0.4">
      <c r="A50" s="101"/>
      <c r="B50" s="101"/>
      <c r="C50" s="101"/>
      <c r="D50" s="101"/>
      <c r="E50" s="105">
        <v>41</v>
      </c>
      <c r="F50" s="175"/>
      <c r="G50" s="176"/>
      <c r="H50" s="176"/>
      <c r="I50" s="176"/>
      <c r="J50" s="176"/>
      <c r="K50" s="176"/>
      <c r="L50" s="176"/>
      <c r="M50" s="176"/>
      <c r="N50" s="176"/>
      <c r="O50" s="176"/>
      <c r="P50" s="176"/>
      <c r="Q50" s="176"/>
      <c r="R50" s="176"/>
      <c r="S50" s="177"/>
      <c r="T50" s="178" t="str">
        <f t="shared" si="1"/>
        <v/>
      </c>
      <c r="U50" s="179"/>
      <c r="V50" s="179"/>
      <c r="W50" s="179"/>
      <c r="X50" s="180"/>
      <c r="Y50" s="101"/>
      <c r="Z50" s="101"/>
      <c r="AA50" s="101"/>
    </row>
    <row r="51" spans="1:27" ht="18" hidden="1" customHeight="1" x14ac:dyDescent="0.4">
      <c r="A51" s="101"/>
      <c r="B51" s="101"/>
      <c r="C51" s="101"/>
      <c r="D51" s="101"/>
      <c r="E51" s="105">
        <v>42</v>
      </c>
      <c r="F51" s="175"/>
      <c r="G51" s="176"/>
      <c r="H51" s="176"/>
      <c r="I51" s="176"/>
      <c r="J51" s="176"/>
      <c r="K51" s="176"/>
      <c r="L51" s="176"/>
      <c r="M51" s="176"/>
      <c r="N51" s="176"/>
      <c r="O51" s="176"/>
      <c r="P51" s="176"/>
      <c r="Q51" s="176"/>
      <c r="R51" s="176"/>
      <c r="S51" s="177"/>
      <c r="T51" s="178" t="str">
        <f>IF(F51&lt;&gt;"","関係会社","")</f>
        <v/>
      </c>
      <c r="U51" s="179"/>
      <c r="V51" s="179"/>
      <c r="W51" s="179"/>
      <c r="X51" s="180"/>
      <c r="Y51" s="101"/>
      <c r="Z51" s="101"/>
      <c r="AA51" s="101"/>
    </row>
    <row r="52" spans="1:27" ht="18" hidden="1" customHeight="1" x14ac:dyDescent="0.4">
      <c r="A52" s="101"/>
      <c r="B52" s="101"/>
      <c r="C52" s="101"/>
      <c r="D52" s="101"/>
      <c r="E52" s="105">
        <v>43</v>
      </c>
      <c r="F52" s="175"/>
      <c r="G52" s="176"/>
      <c r="H52" s="176"/>
      <c r="I52" s="176"/>
      <c r="J52" s="176"/>
      <c r="K52" s="176"/>
      <c r="L52" s="176"/>
      <c r="M52" s="176"/>
      <c r="N52" s="176"/>
      <c r="O52" s="176"/>
      <c r="P52" s="176"/>
      <c r="Q52" s="176"/>
      <c r="R52" s="176"/>
      <c r="S52" s="177"/>
      <c r="T52" s="178" t="str">
        <f t="shared" si="1"/>
        <v/>
      </c>
      <c r="U52" s="179"/>
      <c r="V52" s="179"/>
      <c r="W52" s="179"/>
      <c r="X52" s="180"/>
      <c r="Y52" s="101"/>
      <c r="Z52" s="101"/>
      <c r="AA52" s="101"/>
    </row>
    <row r="53" spans="1:27" ht="18" hidden="1" customHeight="1" x14ac:dyDescent="0.4">
      <c r="A53" s="101"/>
      <c r="B53" s="101"/>
      <c r="C53" s="101"/>
      <c r="D53" s="101"/>
      <c r="E53" s="105">
        <v>44</v>
      </c>
      <c r="F53" s="175"/>
      <c r="G53" s="176"/>
      <c r="H53" s="176"/>
      <c r="I53" s="176"/>
      <c r="J53" s="176"/>
      <c r="K53" s="176"/>
      <c r="L53" s="176"/>
      <c r="M53" s="176"/>
      <c r="N53" s="176"/>
      <c r="O53" s="176"/>
      <c r="P53" s="176"/>
      <c r="Q53" s="176"/>
      <c r="R53" s="176"/>
      <c r="S53" s="177"/>
      <c r="T53" s="178" t="str">
        <f t="shared" si="1"/>
        <v/>
      </c>
      <c r="U53" s="179"/>
      <c r="V53" s="179"/>
      <c r="W53" s="179"/>
      <c r="X53" s="180"/>
      <c r="Y53" s="101"/>
      <c r="Z53" s="101"/>
      <c r="AA53" s="101"/>
    </row>
    <row r="54" spans="1:27" ht="18" hidden="1" customHeight="1" x14ac:dyDescent="0.4">
      <c r="A54" s="101"/>
      <c r="B54" s="101"/>
      <c r="C54" s="101"/>
      <c r="D54" s="101"/>
      <c r="E54" s="105">
        <v>45</v>
      </c>
      <c r="F54" s="175"/>
      <c r="G54" s="176"/>
      <c r="H54" s="176"/>
      <c r="I54" s="176"/>
      <c r="J54" s="176"/>
      <c r="K54" s="176"/>
      <c r="L54" s="176"/>
      <c r="M54" s="176"/>
      <c r="N54" s="176"/>
      <c r="O54" s="176"/>
      <c r="P54" s="176"/>
      <c r="Q54" s="176"/>
      <c r="R54" s="176"/>
      <c r="S54" s="177"/>
      <c r="T54" s="178" t="str">
        <f t="shared" ref="T54:T60" si="3">IF(F54&lt;&gt;"","関係会社","")</f>
        <v/>
      </c>
      <c r="U54" s="179"/>
      <c r="V54" s="179"/>
      <c r="W54" s="179"/>
      <c r="X54" s="180"/>
      <c r="Y54" s="101"/>
      <c r="Z54" s="101"/>
      <c r="AA54" s="101"/>
    </row>
    <row r="55" spans="1:27" ht="18" hidden="1" customHeight="1" x14ac:dyDescent="0.4">
      <c r="A55" s="101"/>
      <c r="B55" s="101"/>
      <c r="C55" s="101"/>
      <c r="D55" s="101"/>
      <c r="E55" s="105">
        <v>46</v>
      </c>
      <c r="F55" s="175"/>
      <c r="G55" s="176"/>
      <c r="H55" s="176"/>
      <c r="I55" s="176"/>
      <c r="J55" s="176"/>
      <c r="K55" s="176"/>
      <c r="L55" s="176"/>
      <c r="M55" s="176"/>
      <c r="N55" s="176"/>
      <c r="O55" s="176"/>
      <c r="P55" s="176"/>
      <c r="Q55" s="176"/>
      <c r="R55" s="176"/>
      <c r="S55" s="177"/>
      <c r="T55" s="178" t="str">
        <f t="shared" si="3"/>
        <v/>
      </c>
      <c r="U55" s="179"/>
      <c r="V55" s="179"/>
      <c r="W55" s="179"/>
      <c r="X55" s="180"/>
      <c r="Y55" s="101"/>
      <c r="Z55" s="101"/>
      <c r="AA55" s="101"/>
    </row>
    <row r="56" spans="1:27" ht="18" hidden="1" customHeight="1" x14ac:dyDescent="0.4">
      <c r="A56" s="101"/>
      <c r="B56" s="101"/>
      <c r="C56" s="101"/>
      <c r="D56" s="101"/>
      <c r="E56" s="105">
        <v>47</v>
      </c>
      <c r="F56" s="175"/>
      <c r="G56" s="176"/>
      <c r="H56" s="176"/>
      <c r="I56" s="176"/>
      <c r="J56" s="176"/>
      <c r="K56" s="176"/>
      <c r="L56" s="176"/>
      <c r="M56" s="176"/>
      <c r="N56" s="176"/>
      <c r="O56" s="176"/>
      <c r="P56" s="176"/>
      <c r="Q56" s="176"/>
      <c r="R56" s="176"/>
      <c r="S56" s="177"/>
      <c r="T56" s="178" t="str">
        <f t="shared" si="3"/>
        <v/>
      </c>
      <c r="U56" s="179"/>
      <c r="V56" s="179"/>
      <c r="W56" s="179"/>
      <c r="X56" s="180"/>
      <c r="Y56" s="101"/>
      <c r="Z56" s="101"/>
      <c r="AA56" s="101"/>
    </row>
    <row r="57" spans="1:27" ht="18" hidden="1" customHeight="1" x14ac:dyDescent="0.4">
      <c r="A57" s="101"/>
      <c r="B57" s="101"/>
      <c r="C57" s="101"/>
      <c r="D57" s="101"/>
      <c r="E57" s="105">
        <v>48</v>
      </c>
      <c r="F57" s="175"/>
      <c r="G57" s="176"/>
      <c r="H57" s="176"/>
      <c r="I57" s="176"/>
      <c r="J57" s="176"/>
      <c r="K57" s="176"/>
      <c r="L57" s="176"/>
      <c r="M57" s="176"/>
      <c r="N57" s="176"/>
      <c r="O57" s="176"/>
      <c r="P57" s="176"/>
      <c r="Q57" s="176"/>
      <c r="R57" s="176"/>
      <c r="S57" s="177"/>
      <c r="T57" s="178" t="str">
        <f t="shared" si="3"/>
        <v/>
      </c>
      <c r="U57" s="179"/>
      <c r="V57" s="179"/>
      <c r="W57" s="179"/>
      <c r="X57" s="180"/>
      <c r="Y57" s="101"/>
      <c r="Z57" s="101"/>
      <c r="AA57" s="101"/>
    </row>
    <row r="58" spans="1:27" ht="18" hidden="1" customHeight="1" x14ac:dyDescent="0.4">
      <c r="A58" s="101"/>
      <c r="B58" s="101"/>
      <c r="C58" s="101"/>
      <c r="D58" s="101"/>
      <c r="E58" s="105">
        <v>49</v>
      </c>
      <c r="F58" s="175"/>
      <c r="G58" s="176"/>
      <c r="H58" s="176"/>
      <c r="I58" s="176"/>
      <c r="J58" s="176"/>
      <c r="K58" s="176"/>
      <c r="L58" s="176"/>
      <c r="M58" s="176"/>
      <c r="N58" s="176"/>
      <c r="O58" s="176"/>
      <c r="P58" s="176"/>
      <c r="Q58" s="176"/>
      <c r="R58" s="176"/>
      <c r="S58" s="177"/>
      <c r="T58" s="178" t="str">
        <f t="shared" si="3"/>
        <v/>
      </c>
      <c r="U58" s="179"/>
      <c r="V58" s="179"/>
      <c r="W58" s="179"/>
      <c r="X58" s="180"/>
      <c r="Y58" s="101"/>
      <c r="Z58" s="101"/>
      <c r="AA58" s="101"/>
    </row>
    <row r="59" spans="1:27" ht="18" hidden="1" customHeight="1" x14ac:dyDescent="0.4">
      <c r="A59" s="101"/>
      <c r="B59" s="101"/>
      <c r="C59" s="101"/>
      <c r="D59" s="101"/>
      <c r="E59" s="105">
        <v>50</v>
      </c>
      <c r="F59" s="175"/>
      <c r="G59" s="176"/>
      <c r="H59" s="176"/>
      <c r="I59" s="176"/>
      <c r="J59" s="176"/>
      <c r="K59" s="176"/>
      <c r="L59" s="176"/>
      <c r="M59" s="176"/>
      <c r="N59" s="176"/>
      <c r="O59" s="176"/>
      <c r="P59" s="176"/>
      <c r="Q59" s="176"/>
      <c r="R59" s="176"/>
      <c r="S59" s="177"/>
      <c r="T59" s="178" t="str">
        <f t="shared" si="3"/>
        <v/>
      </c>
      <c r="U59" s="179"/>
      <c r="V59" s="179"/>
      <c r="W59" s="179"/>
      <c r="X59" s="180"/>
      <c r="Y59" s="101"/>
      <c r="Z59" s="101"/>
      <c r="AA59" s="101"/>
    </row>
    <row r="60" spans="1:27" ht="18" hidden="1" customHeight="1" x14ac:dyDescent="0.4">
      <c r="A60" s="101"/>
      <c r="B60" s="101"/>
      <c r="C60" s="101"/>
      <c r="D60" s="101"/>
      <c r="E60" s="105">
        <v>51</v>
      </c>
      <c r="F60" s="175"/>
      <c r="G60" s="176"/>
      <c r="H60" s="176"/>
      <c r="I60" s="176"/>
      <c r="J60" s="176"/>
      <c r="K60" s="176"/>
      <c r="L60" s="176"/>
      <c r="M60" s="176"/>
      <c r="N60" s="176"/>
      <c r="O60" s="176"/>
      <c r="P60" s="176"/>
      <c r="Q60" s="176"/>
      <c r="R60" s="176"/>
      <c r="S60" s="177"/>
      <c r="T60" s="178" t="str">
        <f t="shared" si="3"/>
        <v/>
      </c>
      <c r="U60" s="179"/>
      <c r="V60" s="179"/>
      <c r="W60" s="179"/>
      <c r="X60" s="180"/>
      <c r="Y60" s="101"/>
      <c r="Z60" s="101"/>
      <c r="AA60" s="101"/>
    </row>
    <row r="61" spans="1:27" ht="18" hidden="1" customHeight="1" x14ac:dyDescent="0.4">
      <c r="A61" s="101"/>
      <c r="B61" s="101"/>
      <c r="C61" s="101"/>
      <c r="D61" s="101"/>
      <c r="E61" s="105">
        <v>52</v>
      </c>
      <c r="F61" s="175"/>
      <c r="G61" s="176"/>
      <c r="H61" s="176"/>
      <c r="I61" s="176"/>
      <c r="J61" s="176"/>
      <c r="K61" s="176"/>
      <c r="L61" s="176"/>
      <c r="M61" s="176"/>
      <c r="N61" s="176"/>
      <c r="O61" s="176"/>
      <c r="P61" s="176"/>
      <c r="Q61" s="176"/>
      <c r="R61" s="176"/>
      <c r="S61" s="177"/>
      <c r="T61" s="178" t="str">
        <f t="shared" ref="T61:T66" si="4">IF(F61&lt;&gt;"","関係会社","")</f>
        <v/>
      </c>
      <c r="U61" s="179"/>
      <c r="V61" s="179"/>
      <c r="W61" s="179"/>
      <c r="X61" s="180"/>
      <c r="Y61" s="101"/>
      <c r="Z61" s="101"/>
      <c r="AA61" s="101"/>
    </row>
    <row r="62" spans="1:27" ht="18" hidden="1" customHeight="1" x14ac:dyDescent="0.4">
      <c r="A62" s="101"/>
      <c r="B62" s="101"/>
      <c r="C62" s="101"/>
      <c r="D62" s="101"/>
      <c r="E62" s="105">
        <v>53</v>
      </c>
      <c r="F62" s="175"/>
      <c r="G62" s="176"/>
      <c r="H62" s="176"/>
      <c r="I62" s="176"/>
      <c r="J62" s="176"/>
      <c r="K62" s="176"/>
      <c r="L62" s="176"/>
      <c r="M62" s="176"/>
      <c r="N62" s="176"/>
      <c r="O62" s="176"/>
      <c r="P62" s="176"/>
      <c r="Q62" s="176"/>
      <c r="R62" s="176"/>
      <c r="S62" s="177"/>
      <c r="T62" s="178" t="str">
        <f t="shared" si="4"/>
        <v/>
      </c>
      <c r="U62" s="179"/>
      <c r="V62" s="179"/>
      <c r="W62" s="179"/>
      <c r="X62" s="180"/>
      <c r="Y62" s="101"/>
      <c r="Z62" s="101"/>
      <c r="AA62" s="101"/>
    </row>
    <row r="63" spans="1:27" ht="18" hidden="1" customHeight="1" x14ac:dyDescent="0.4">
      <c r="A63" s="101"/>
      <c r="B63" s="101"/>
      <c r="C63" s="101"/>
      <c r="D63" s="101"/>
      <c r="E63" s="105">
        <v>54</v>
      </c>
      <c r="F63" s="175"/>
      <c r="G63" s="176"/>
      <c r="H63" s="176"/>
      <c r="I63" s="176"/>
      <c r="J63" s="176"/>
      <c r="K63" s="176"/>
      <c r="L63" s="176"/>
      <c r="M63" s="176"/>
      <c r="N63" s="176"/>
      <c r="O63" s="176"/>
      <c r="P63" s="176"/>
      <c r="Q63" s="176"/>
      <c r="R63" s="176"/>
      <c r="S63" s="177"/>
      <c r="T63" s="178" t="str">
        <f t="shared" si="4"/>
        <v/>
      </c>
      <c r="U63" s="179"/>
      <c r="V63" s="179"/>
      <c r="W63" s="179"/>
      <c r="X63" s="180"/>
      <c r="Y63" s="101"/>
      <c r="Z63" s="101"/>
      <c r="AA63" s="101"/>
    </row>
    <row r="64" spans="1:27" ht="18" hidden="1" customHeight="1" x14ac:dyDescent="0.4">
      <c r="A64" s="101"/>
      <c r="B64" s="101"/>
      <c r="C64" s="101"/>
      <c r="D64" s="101"/>
      <c r="E64" s="105">
        <v>55</v>
      </c>
      <c r="F64" s="175"/>
      <c r="G64" s="176"/>
      <c r="H64" s="176"/>
      <c r="I64" s="176"/>
      <c r="J64" s="176"/>
      <c r="K64" s="176"/>
      <c r="L64" s="176"/>
      <c r="M64" s="176"/>
      <c r="N64" s="176"/>
      <c r="O64" s="176"/>
      <c r="P64" s="176"/>
      <c r="Q64" s="176"/>
      <c r="R64" s="176"/>
      <c r="S64" s="177"/>
      <c r="T64" s="178" t="str">
        <f t="shared" si="4"/>
        <v/>
      </c>
      <c r="U64" s="179"/>
      <c r="V64" s="179"/>
      <c r="W64" s="179"/>
      <c r="X64" s="180"/>
      <c r="Y64" s="101"/>
      <c r="Z64" s="101"/>
      <c r="AA64" s="101"/>
    </row>
    <row r="65" spans="1:27" ht="18" hidden="1" customHeight="1" x14ac:dyDescent="0.4">
      <c r="A65" s="101"/>
      <c r="B65" s="101"/>
      <c r="C65" s="101"/>
      <c r="D65" s="101"/>
      <c r="E65" s="105">
        <v>56</v>
      </c>
      <c r="F65" s="175"/>
      <c r="G65" s="176"/>
      <c r="H65" s="176"/>
      <c r="I65" s="176"/>
      <c r="J65" s="176"/>
      <c r="K65" s="176"/>
      <c r="L65" s="176"/>
      <c r="M65" s="176"/>
      <c r="N65" s="176"/>
      <c r="O65" s="176"/>
      <c r="P65" s="176"/>
      <c r="Q65" s="176"/>
      <c r="R65" s="176"/>
      <c r="S65" s="177"/>
      <c r="T65" s="178" t="str">
        <f t="shared" si="4"/>
        <v/>
      </c>
      <c r="U65" s="179"/>
      <c r="V65" s="179"/>
      <c r="W65" s="179"/>
      <c r="X65" s="180"/>
      <c r="Y65" s="101"/>
      <c r="Z65" s="101"/>
      <c r="AA65" s="101"/>
    </row>
    <row r="66" spans="1:27" ht="18" hidden="1" customHeight="1" x14ac:dyDescent="0.4">
      <c r="A66" s="101"/>
      <c r="B66" s="101"/>
      <c r="C66" s="101"/>
      <c r="D66" s="101"/>
      <c r="E66" s="105">
        <v>57</v>
      </c>
      <c r="F66" s="175"/>
      <c r="G66" s="176"/>
      <c r="H66" s="176"/>
      <c r="I66" s="176"/>
      <c r="J66" s="176"/>
      <c r="K66" s="176"/>
      <c r="L66" s="176"/>
      <c r="M66" s="176"/>
      <c r="N66" s="176"/>
      <c r="O66" s="176"/>
      <c r="P66" s="176"/>
      <c r="Q66" s="176"/>
      <c r="R66" s="176"/>
      <c r="S66" s="177"/>
      <c r="T66" s="178" t="str">
        <f t="shared" si="4"/>
        <v/>
      </c>
      <c r="U66" s="179"/>
      <c r="V66" s="179"/>
      <c r="W66" s="179"/>
      <c r="X66" s="180"/>
      <c r="Y66" s="101"/>
      <c r="Z66" s="101"/>
      <c r="AA66" s="101"/>
    </row>
    <row r="67" spans="1:27" ht="18" hidden="1" customHeight="1" x14ac:dyDescent="0.4">
      <c r="A67" s="101"/>
      <c r="B67" s="101"/>
      <c r="C67" s="101"/>
      <c r="D67" s="101"/>
      <c r="E67" s="105">
        <v>58</v>
      </c>
      <c r="F67" s="175"/>
      <c r="G67" s="176"/>
      <c r="H67" s="176"/>
      <c r="I67" s="176"/>
      <c r="J67" s="176"/>
      <c r="K67" s="176"/>
      <c r="L67" s="176"/>
      <c r="M67" s="176"/>
      <c r="N67" s="176"/>
      <c r="O67" s="176"/>
      <c r="P67" s="176"/>
      <c r="Q67" s="176"/>
      <c r="R67" s="176"/>
      <c r="S67" s="177"/>
      <c r="T67" s="178" t="str">
        <f>IF(F67&lt;&gt;"","関係会社","")</f>
        <v/>
      </c>
      <c r="U67" s="179"/>
      <c r="V67" s="179"/>
      <c r="W67" s="179"/>
      <c r="X67" s="180"/>
      <c r="Y67" s="101"/>
      <c r="Z67" s="101"/>
      <c r="AA67" s="101"/>
    </row>
    <row r="68" spans="1:27" ht="18" hidden="1" customHeight="1" x14ac:dyDescent="0.4">
      <c r="A68" s="101"/>
      <c r="B68" s="101"/>
      <c r="C68" s="101"/>
      <c r="D68" s="101"/>
      <c r="E68" s="105">
        <v>59</v>
      </c>
      <c r="F68" s="175"/>
      <c r="G68" s="176"/>
      <c r="H68" s="176"/>
      <c r="I68" s="176"/>
      <c r="J68" s="176"/>
      <c r="K68" s="176"/>
      <c r="L68" s="176"/>
      <c r="M68" s="176"/>
      <c r="N68" s="176"/>
      <c r="O68" s="176"/>
      <c r="P68" s="176"/>
      <c r="Q68" s="176"/>
      <c r="R68" s="176"/>
      <c r="S68" s="177"/>
      <c r="T68" s="178" t="str">
        <f t="shared" si="1"/>
        <v/>
      </c>
      <c r="U68" s="179"/>
      <c r="V68" s="179"/>
      <c r="W68" s="179"/>
      <c r="X68" s="180"/>
      <c r="Y68" s="101"/>
      <c r="Z68" s="101"/>
      <c r="AA68" s="101"/>
    </row>
    <row r="69" spans="1:27" ht="18" hidden="1" customHeight="1" x14ac:dyDescent="0.4">
      <c r="A69" s="101"/>
      <c r="B69" s="101"/>
      <c r="C69" s="101"/>
      <c r="D69" s="101"/>
      <c r="E69" s="105">
        <v>60</v>
      </c>
      <c r="F69" s="175"/>
      <c r="G69" s="176"/>
      <c r="H69" s="176"/>
      <c r="I69" s="176"/>
      <c r="J69" s="176"/>
      <c r="K69" s="176"/>
      <c r="L69" s="176"/>
      <c r="M69" s="176"/>
      <c r="N69" s="176"/>
      <c r="O69" s="176"/>
      <c r="P69" s="176"/>
      <c r="Q69" s="176"/>
      <c r="R69" s="176"/>
      <c r="S69" s="177"/>
      <c r="T69" s="178" t="str">
        <f t="shared" si="1"/>
        <v/>
      </c>
      <c r="U69" s="179"/>
      <c r="V69" s="179"/>
      <c r="W69" s="179"/>
      <c r="X69" s="180"/>
      <c r="Y69" s="101"/>
      <c r="Z69" s="101"/>
      <c r="AA69" s="101"/>
    </row>
    <row r="70" spans="1:27" x14ac:dyDescent="0.4">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row>
    <row r="71" spans="1:27" s="44" customFormat="1" ht="12" x14ac:dyDescent="0.4">
      <c r="A71" s="98"/>
      <c r="B71" s="98"/>
      <c r="C71" s="98"/>
      <c r="D71" s="98" t="s">
        <v>264</v>
      </c>
      <c r="E71" s="98"/>
      <c r="F71" s="98"/>
      <c r="G71" s="98"/>
      <c r="H71" s="98"/>
      <c r="I71" s="98"/>
      <c r="J71" s="98"/>
      <c r="K71" s="98"/>
      <c r="L71" s="98"/>
      <c r="M71" s="98"/>
      <c r="N71" s="98"/>
      <c r="O71" s="98"/>
      <c r="P71" s="98"/>
      <c r="Q71" s="98"/>
      <c r="R71" s="98"/>
      <c r="S71" s="98"/>
      <c r="T71" s="98"/>
      <c r="U71" s="98"/>
      <c r="V71" s="98"/>
      <c r="W71" s="98"/>
      <c r="X71" s="98"/>
      <c r="Y71" s="98"/>
      <c r="Z71" s="98"/>
      <c r="AA71" s="98"/>
    </row>
    <row r="72" spans="1:27" x14ac:dyDescent="0.4">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row>
    <row r="73" spans="1:27" x14ac:dyDescent="0.4">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row>
  </sheetData>
  <sheetProtection algorithmName="SHA-512" hashValue="99Sd8BFy6x/gv8eZRGAZLK4mAa+EgHXTGYAMmCxFVzBPyFvsap7c+qDMsz3MrPybZMRlelceq9+QHTzAtRg+mQ==" saltValue="resJxHVWKufyKqUsl3G4ug==" spinCount="100000" sheet="1" objects="1" scenarios="1"/>
  <mergeCells count="133">
    <mergeCell ref="T11:X11"/>
    <mergeCell ref="T12:X12"/>
    <mergeCell ref="T13:X13"/>
    <mergeCell ref="T14:X14"/>
    <mergeCell ref="A11:D11"/>
    <mergeCell ref="A12:D12"/>
    <mergeCell ref="F18:S18"/>
    <mergeCell ref="T16:X16"/>
    <mergeCell ref="T17:X17"/>
    <mergeCell ref="T18:X18"/>
    <mergeCell ref="F17:S17"/>
    <mergeCell ref="F16:S16"/>
    <mergeCell ref="T15:X15"/>
    <mergeCell ref="A1:AA1"/>
    <mergeCell ref="A2:AA2"/>
    <mergeCell ref="A3:S3"/>
    <mergeCell ref="T3:V3"/>
    <mergeCell ref="A4:AA4"/>
    <mergeCell ref="M6:S6"/>
    <mergeCell ref="T6:X6"/>
    <mergeCell ref="T9:X9"/>
    <mergeCell ref="B5:AA5"/>
    <mergeCell ref="F9:S9"/>
    <mergeCell ref="A10:D10"/>
    <mergeCell ref="F13:S13"/>
    <mergeCell ref="F14:S14"/>
    <mergeCell ref="F10:S10"/>
    <mergeCell ref="F11:S11"/>
    <mergeCell ref="F12:S12"/>
    <mergeCell ref="T10:X10"/>
    <mergeCell ref="F29:S29"/>
    <mergeCell ref="F30:S30"/>
    <mergeCell ref="F22:S22"/>
    <mergeCell ref="F23:S23"/>
    <mergeCell ref="F24:S24"/>
    <mergeCell ref="T22:X22"/>
    <mergeCell ref="T23:X23"/>
    <mergeCell ref="T24:X24"/>
    <mergeCell ref="F19:S19"/>
    <mergeCell ref="F20:S20"/>
    <mergeCell ref="F21:S21"/>
    <mergeCell ref="T19:X19"/>
    <mergeCell ref="T20:X20"/>
    <mergeCell ref="T21:X21"/>
    <mergeCell ref="T28:X28"/>
    <mergeCell ref="T29:X29"/>
    <mergeCell ref="T30:X30"/>
    <mergeCell ref="F68:S68"/>
    <mergeCell ref="F69:S69"/>
    <mergeCell ref="F46:S46"/>
    <mergeCell ref="F47:S47"/>
    <mergeCell ref="F48:S48"/>
    <mergeCell ref="F49:S49"/>
    <mergeCell ref="F50:S50"/>
    <mergeCell ref="F51:S51"/>
    <mergeCell ref="F54:S54"/>
    <mergeCell ref="F55:S55"/>
    <mergeCell ref="F56:S56"/>
    <mergeCell ref="F57:S57"/>
    <mergeCell ref="F58:S58"/>
    <mergeCell ref="F59:S59"/>
    <mergeCell ref="F60:S60"/>
    <mergeCell ref="F61:S61"/>
    <mergeCell ref="F62:S62"/>
    <mergeCell ref="F63:S63"/>
    <mergeCell ref="F64:S64"/>
    <mergeCell ref="T67:X67"/>
    <mergeCell ref="T68:X68"/>
    <mergeCell ref="F52:S52"/>
    <mergeCell ref="F53:S53"/>
    <mergeCell ref="F66:S66"/>
    <mergeCell ref="F67:S67"/>
    <mergeCell ref="F15:S15"/>
    <mergeCell ref="F65:S65"/>
    <mergeCell ref="T65:X65"/>
    <mergeCell ref="F40:S40"/>
    <mergeCell ref="F41:S41"/>
    <mergeCell ref="F42:S42"/>
    <mergeCell ref="F43:S43"/>
    <mergeCell ref="F44:S44"/>
    <mergeCell ref="F45:S45"/>
    <mergeCell ref="F39:S39"/>
    <mergeCell ref="T39:X39"/>
    <mergeCell ref="F31:S31"/>
    <mergeCell ref="F32:S32"/>
    <mergeCell ref="F33:S33"/>
    <mergeCell ref="T31:X31"/>
    <mergeCell ref="T32:X32"/>
    <mergeCell ref="T33:X33"/>
    <mergeCell ref="F28:S28"/>
    <mergeCell ref="T52:X52"/>
    <mergeCell ref="T53:X53"/>
    <mergeCell ref="T66:X66"/>
    <mergeCell ref="F37:S37"/>
    <mergeCell ref="F38:S38"/>
    <mergeCell ref="T37:X37"/>
    <mergeCell ref="T38:X38"/>
    <mergeCell ref="F34:S34"/>
    <mergeCell ref="F35:S35"/>
    <mergeCell ref="F36:S36"/>
    <mergeCell ref="T34:X34"/>
    <mergeCell ref="T35:X35"/>
    <mergeCell ref="T36:X36"/>
    <mergeCell ref="T59:X59"/>
    <mergeCell ref="T60:X60"/>
    <mergeCell ref="T61:X61"/>
    <mergeCell ref="T62:X62"/>
    <mergeCell ref="T63:X63"/>
    <mergeCell ref="T64:X64"/>
    <mergeCell ref="F25:S25"/>
    <mergeCell ref="F26:S26"/>
    <mergeCell ref="F27:S27"/>
    <mergeCell ref="T25:X25"/>
    <mergeCell ref="T26:X26"/>
    <mergeCell ref="T27:X27"/>
    <mergeCell ref="T69:X69"/>
    <mergeCell ref="T46:X46"/>
    <mergeCell ref="T47:X47"/>
    <mergeCell ref="T48:X48"/>
    <mergeCell ref="T49:X49"/>
    <mergeCell ref="T50:X50"/>
    <mergeCell ref="T51:X51"/>
    <mergeCell ref="T40:X40"/>
    <mergeCell ref="T41:X41"/>
    <mergeCell ref="T42:X42"/>
    <mergeCell ref="T43:X43"/>
    <mergeCell ref="T44:X44"/>
    <mergeCell ref="T45:X45"/>
    <mergeCell ref="T54:X54"/>
    <mergeCell ref="T55:X55"/>
    <mergeCell ref="T56:X56"/>
    <mergeCell ref="T57:X57"/>
    <mergeCell ref="T58:X58"/>
  </mergeCells>
  <phoneticPr fontId="2"/>
  <printOptions horizontalCentered="1"/>
  <pageMargins left="0.23622047244094491" right="0.23622047244094491" top="0.74803149606299213" bottom="0.74803149606299213" header="0.31496062992125984" footer="0.31496062992125984"/>
  <pageSetup paperSize="9" firstPageNumber="0" fitToHeight="0" orientation="portrait" useFirstPageNumber="1" r:id="rId1"/>
  <headerFooter differentFirst="1"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B7F2C-0C50-445F-8042-2ABCBE84C417}">
  <sheetPr codeName="Sheet1">
    <tabColor theme="5" tint="0.79998168889431442"/>
    <pageSetUpPr fitToPage="1"/>
  </sheetPr>
  <dimension ref="A1:K33"/>
  <sheetViews>
    <sheetView tabSelected="1" view="pageBreakPreview" zoomScaleNormal="100" zoomScaleSheetLayoutView="100" workbookViewId="0">
      <selection activeCell="H8" sqref="H8"/>
    </sheetView>
  </sheetViews>
  <sheetFormatPr defaultRowHeight="18.75" x14ac:dyDescent="0.4"/>
  <cols>
    <col min="1" max="1" width="3" customWidth="1"/>
    <col min="2" max="2" width="3.5" customWidth="1"/>
    <col min="3" max="3" width="6.75" customWidth="1"/>
    <col min="4" max="4" width="15.375" customWidth="1"/>
    <col min="5" max="5" width="3.625" customWidth="1"/>
    <col min="6" max="6" width="7.125" customWidth="1"/>
    <col min="7" max="7" width="10.75" customWidth="1"/>
    <col min="8" max="8" width="29.125" customWidth="1"/>
    <col min="10" max="10" width="6.375" customWidth="1"/>
    <col min="11" max="11" width="3.875" customWidth="1"/>
  </cols>
  <sheetData>
    <row r="1" spans="1:11" ht="15.6" customHeight="1" x14ac:dyDescent="0.4">
      <c r="A1" s="6" t="s">
        <v>16</v>
      </c>
      <c r="B1" s="6"/>
      <c r="C1" s="6"/>
      <c r="D1" s="6"/>
      <c r="E1" s="6"/>
      <c r="F1" s="6"/>
      <c r="G1" s="6"/>
      <c r="H1" s="6"/>
    </row>
    <row r="2" spans="1:11" ht="15" customHeight="1" x14ac:dyDescent="0.4">
      <c r="A2" s="194" t="s">
        <v>17</v>
      </c>
      <c r="B2" s="194"/>
      <c r="C2" s="194"/>
      <c r="D2" s="194"/>
      <c r="E2" s="194"/>
      <c r="F2" s="194"/>
      <c r="G2" s="194"/>
      <c r="H2" s="194"/>
    </row>
    <row r="3" spans="1:11" ht="15" customHeight="1" x14ac:dyDescent="0.4">
      <c r="A3" s="7"/>
      <c r="B3" s="7"/>
      <c r="C3" s="7"/>
      <c r="D3" s="7"/>
      <c r="E3" s="7"/>
      <c r="F3" s="7"/>
      <c r="G3" s="7"/>
      <c r="H3" s="8">
        <v>45658</v>
      </c>
    </row>
    <row r="4" spans="1:11" ht="15" customHeight="1" x14ac:dyDescent="0.4">
      <c r="A4" s="7"/>
      <c r="B4" s="7"/>
      <c r="C4" s="7"/>
      <c r="D4" s="7"/>
      <c r="E4" s="7"/>
      <c r="F4" s="7"/>
      <c r="G4" s="7"/>
      <c r="H4" s="7"/>
    </row>
    <row r="5" spans="1:11" ht="15" customHeight="1" thickBot="1" x14ac:dyDescent="0.45">
      <c r="A5" s="195" t="s">
        <v>18</v>
      </c>
      <c r="B5" s="195"/>
      <c r="C5" s="195"/>
      <c r="D5" s="195"/>
      <c r="E5" s="195"/>
      <c r="F5" s="195"/>
      <c r="G5" s="7"/>
      <c r="H5" s="7"/>
      <c r="I5" s="20" t="s">
        <v>262</v>
      </c>
      <c r="J5" s="20" t="s">
        <v>263</v>
      </c>
    </row>
    <row r="6" spans="1:11" ht="15" customHeight="1" thickBot="1" x14ac:dyDescent="0.45">
      <c r="A6" s="7"/>
      <c r="B6" s="7"/>
      <c r="C6" s="7"/>
      <c r="D6" s="7"/>
      <c r="E6" s="7"/>
      <c r="F6" s="7"/>
      <c r="G6" s="7" t="s">
        <v>19</v>
      </c>
      <c r="H6" s="73" t="str">
        <f>I6&amp;J6&amp;"号"</f>
        <v>互第号</v>
      </c>
      <c r="I6" s="17" t="s">
        <v>269</v>
      </c>
      <c r="J6" s="18"/>
      <c r="K6" s="19" t="s">
        <v>4</v>
      </c>
    </row>
    <row r="7" spans="1:11" ht="15" customHeight="1" x14ac:dyDescent="0.4">
      <c r="A7" s="7"/>
      <c r="B7" s="7"/>
      <c r="C7" s="7"/>
      <c r="D7" s="7"/>
      <c r="E7" s="7"/>
      <c r="F7" s="7"/>
      <c r="G7" s="7" t="s">
        <v>20</v>
      </c>
      <c r="H7" s="9"/>
    </row>
    <row r="8" spans="1:11" ht="15" customHeight="1" x14ac:dyDescent="0.4">
      <c r="A8" s="7"/>
      <c r="B8" s="7"/>
      <c r="C8" s="7"/>
      <c r="D8" s="7"/>
      <c r="E8" s="7"/>
      <c r="F8" s="7"/>
      <c r="G8" s="7" t="s">
        <v>21</v>
      </c>
      <c r="H8" s="9"/>
    </row>
    <row r="9" spans="1:11" ht="15" customHeight="1" x14ac:dyDescent="0.4">
      <c r="A9" s="7"/>
      <c r="B9" s="7"/>
      <c r="C9" s="7"/>
      <c r="D9" s="7"/>
      <c r="E9" s="7"/>
      <c r="F9" s="7"/>
      <c r="G9" s="7" t="s">
        <v>22</v>
      </c>
      <c r="H9" s="9"/>
      <c r="I9" s="72" t="s">
        <v>266</v>
      </c>
    </row>
    <row r="10" spans="1:11" ht="15" customHeight="1" x14ac:dyDescent="0.4">
      <c r="A10" s="7" t="s">
        <v>23</v>
      </c>
      <c r="B10" s="10"/>
      <c r="C10" s="7" t="s">
        <v>24</v>
      </c>
      <c r="D10" s="74">
        <f>EDATE(F10,-12)+1</f>
        <v>45413</v>
      </c>
      <c r="E10" s="11" t="s">
        <v>25</v>
      </c>
      <c r="F10" s="196">
        <v>45777</v>
      </c>
      <c r="G10" s="196"/>
      <c r="H10" s="12" t="s">
        <v>26</v>
      </c>
      <c r="I10" s="21" t="s">
        <v>267</v>
      </c>
      <c r="J10" s="5">
        <f>DATEDIF(D10,F10,"M")+1</f>
        <v>12</v>
      </c>
      <c r="K10" s="71" t="s">
        <v>268</v>
      </c>
    </row>
    <row r="11" spans="1:11" ht="30.6" customHeight="1" x14ac:dyDescent="0.4">
      <c r="A11" s="193" t="s">
        <v>27</v>
      </c>
      <c r="B11" s="193"/>
      <c r="C11" s="193"/>
      <c r="D11" s="193"/>
      <c r="E11" s="193"/>
      <c r="F11" s="193"/>
      <c r="G11" s="193"/>
      <c r="H11" s="193"/>
    </row>
    <row r="12" spans="1:11" ht="15" customHeight="1" x14ac:dyDescent="0.4">
      <c r="A12" s="194" t="s">
        <v>28</v>
      </c>
      <c r="B12" s="194"/>
      <c r="C12" s="194"/>
      <c r="D12" s="194"/>
      <c r="E12" s="194"/>
      <c r="F12" s="194"/>
      <c r="G12" s="194"/>
      <c r="H12" s="194"/>
    </row>
    <row r="13" spans="1:11" ht="30" customHeight="1" x14ac:dyDescent="0.4">
      <c r="A13" s="13" t="s">
        <v>29</v>
      </c>
      <c r="B13" s="193" t="s">
        <v>30</v>
      </c>
      <c r="C13" s="193"/>
      <c r="D13" s="193"/>
      <c r="E13" s="193"/>
      <c r="F13" s="193"/>
      <c r="G13" s="193"/>
      <c r="H13" s="193"/>
    </row>
    <row r="14" spans="1:11" ht="15" customHeight="1" x14ac:dyDescent="0.4">
      <c r="A14" s="14"/>
      <c r="B14" s="15" t="s">
        <v>31</v>
      </c>
      <c r="C14" s="16" t="s">
        <v>32</v>
      </c>
      <c r="D14" s="16"/>
      <c r="E14" s="16"/>
      <c r="F14" s="16"/>
      <c r="G14" s="16"/>
      <c r="H14" s="16"/>
    </row>
    <row r="15" spans="1:11" ht="15" customHeight="1" x14ac:dyDescent="0.4">
      <c r="A15" s="14"/>
      <c r="B15" s="15" t="s">
        <v>33</v>
      </c>
      <c r="C15" s="16" t="s">
        <v>34</v>
      </c>
      <c r="D15" s="16"/>
      <c r="E15" s="16"/>
      <c r="F15" s="16"/>
      <c r="G15" s="16"/>
      <c r="H15" s="16"/>
    </row>
    <row r="16" spans="1:11" ht="15" customHeight="1" x14ac:dyDescent="0.4">
      <c r="A16" s="14"/>
      <c r="B16" s="15" t="s">
        <v>35</v>
      </c>
      <c r="C16" s="16" t="s">
        <v>36</v>
      </c>
      <c r="D16" s="16"/>
      <c r="E16" s="16"/>
      <c r="F16" s="16"/>
      <c r="G16" s="16"/>
      <c r="H16" s="16"/>
    </row>
    <row r="17" spans="1:8" ht="15" customHeight="1" x14ac:dyDescent="0.4">
      <c r="A17" s="14"/>
      <c r="B17" s="15" t="s">
        <v>37</v>
      </c>
      <c r="C17" s="16" t="s">
        <v>38</v>
      </c>
      <c r="D17" s="16"/>
      <c r="E17" s="16"/>
      <c r="F17" s="16"/>
      <c r="G17" s="16"/>
      <c r="H17" s="16"/>
    </row>
    <row r="18" spans="1:8" ht="15" customHeight="1" x14ac:dyDescent="0.4">
      <c r="A18" s="14"/>
      <c r="B18" s="15" t="s">
        <v>39</v>
      </c>
      <c r="C18" s="16" t="s">
        <v>40</v>
      </c>
      <c r="D18" s="16"/>
      <c r="E18" s="16"/>
      <c r="F18" s="16"/>
      <c r="G18" s="16"/>
      <c r="H18" s="16"/>
    </row>
    <row r="19" spans="1:8" ht="15.6" customHeight="1" x14ac:dyDescent="0.4">
      <c r="A19" s="14"/>
      <c r="B19" s="15" t="s">
        <v>41</v>
      </c>
      <c r="C19" s="16" t="s">
        <v>42</v>
      </c>
      <c r="D19" s="16"/>
      <c r="E19" s="16"/>
      <c r="F19" s="16"/>
      <c r="G19" s="16"/>
      <c r="H19" s="16"/>
    </row>
    <row r="20" spans="1:8" ht="15" customHeight="1" x14ac:dyDescent="0.4">
      <c r="A20" s="13" t="s">
        <v>43</v>
      </c>
      <c r="B20" s="16" t="s">
        <v>44</v>
      </c>
      <c r="C20" s="16"/>
      <c r="D20" s="16"/>
      <c r="E20" s="16"/>
      <c r="F20" s="16"/>
      <c r="G20" s="16"/>
      <c r="H20" s="16"/>
    </row>
    <row r="21" spans="1:8" ht="15" customHeight="1" x14ac:dyDescent="0.4">
      <c r="A21" s="14"/>
      <c r="B21" s="15" t="s">
        <v>31</v>
      </c>
      <c r="C21" s="16" t="s">
        <v>32</v>
      </c>
      <c r="D21" s="16"/>
      <c r="E21" s="16"/>
      <c r="F21" s="16"/>
      <c r="G21" s="16"/>
      <c r="H21" s="16"/>
    </row>
    <row r="22" spans="1:8" ht="15" customHeight="1" x14ac:dyDescent="0.4">
      <c r="A22" s="14"/>
      <c r="B22" s="15" t="s">
        <v>33</v>
      </c>
      <c r="C22" s="16" t="s">
        <v>34</v>
      </c>
      <c r="D22" s="16"/>
      <c r="E22" s="16"/>
      <c r="F22" s="16"/>
      <c r="G22" s="16"/>
      <c r="H22" s="16"/>
    </row>
    <row r="23" spans="1:8" ht="15" customHeight="1" x14ac:dyDescent="0.4">
      <c r="A23" s="14"/>
      <c r="B23" s="15" t="s">
        <v>35</v>
      </c>
      <c r="C23" s="16" t="s">
        <v>36</v>
      </c>
      <c r="D23" s="16"/>
      <c r="E23" s="16"/>
      <c r="F23" s="16"/>
      <c r="G23" s="16"/>
      <c r="H23" s="16"/>
    </row>
    <row r="24" spans="1:8" ht="15" customHeight="1" x14ac:dyDescent="0.4">
      <c r="A24" s="14"/>
      <c r="B24" s="15" t="s">
        <v>37</v>
      </c>
      <c r="C24" s="16" t="s">
        <v>38</v>
      </c>
      <c r="D24" s="16"/>
      <c r="E24" s="16"/>
      <c r="F24" s="16"/>
      <c r="G24" s="16"/>
      <c r="H24" s="16"/>
    </row>
    <row r="25" spans="1:8" ht="15" customHeight="1" x14ac:dyDescent="0.4">
      <c r="A25" s="13" t="s">
        <v>45</v>
      </c>
      <c r="B25" s="16" t="s">
        <v>46</v>
      </c>
      <c r="C25" s="16"/>
      <c r="D25" s="16"/>
      <c r="E25" s="16"/>
      <c r="F25" s="16"/>
      <c r="G25" s="16"/>
      <c r="H25" s="16"/>
    </row>
    <row r="26" spans="1:8" ht="15" customHeight="1" x14ac:dyDescent="0.4">
      <c r="A26" s="14"/>
      <c r="B26" s="15" t="s">
        <v>31</v>
      </c>
      <c r="C26" s="16" t="s">
        <v>32</v>
      </c>
      <c r="D26" s="16"/>
      <c r="E26" s="16"/>
      <c r="F26" s="16"/>
      <c r="G26" s="16"/>
      <c r="H26" s="16"/>
    </row>
    <row r="27" spans="1:8" ht="15" customHeight="1" x14ac:dyDescent="0.4">
      <c r="A27" s="14"/>
      <c r="B27" s="15" t="s">
        <v>33</v>
      </c>
      <c r="C27" s="16" t="s">
        <v>34</v>
      </c>
      <c r="D27" s="16"/>
      <c r="E27" s="16"/>
      <c r="F27" s="16"/>
      <c r="G27" s="16"/>
      <c r="H27" s="16"/>
    </row>
    <row r="28" spans="1:8" ht="15" customHeight="1" x14ac:dyDescent="0.4">
      <c r="A28" s="14"/>
      <c r="B28" s="15" t="s">
        <v>35</v>
      </c>
      <c r="C28" s="16" t="s">
        <v>36</v>
      </c>
      <c r="D28" s="16"/>
      <c r="E28" s="16"/>
      <c r="F28" s="16"/>
      <c r="G28" s="16"/>
      <c r="H28" s="16"/>
    </row>
    <row r="29" spans="1:8" ht="15" customHeight="1" x14ac:dyDescent="0.4">
      <c r="A29" s="14"/>
      <c r="B29" s="15" t="s">
        <v>37</v>
      </c>
      <c r="C29" s="16" t="s">
        <v>38</v>
      </c>
      <c r="D29" s="16"/>
      <c r="E29" s="16"/>
      <c r="F29" s="16"/>
      <c r="G29" s="16"/>
      <c r="H29" s="16"/>
    </row>
    <row r="30" spans="1:8" ht="14.45" customHeight="1" x14ac:dyDescent="0.4">
      <c r="A30" s="16" t="s">
        <v>47</v>
      </c>
      <c r="B30" s="16"/>
      <c r="C30" s="16"/>
      <c r="D30" s="16"/>
      <c r="E30" s="16"/>
      <c r="F30" s="16"/>
      <c r="G30" s="16"/>
      <c r="H30" s="16"/>
    </row>
    <row r="31" spans="1:8" ht="15" customHeight="1" x14ac:dyDescent="0.4">
      <c r="A31" s="13" t="s">
        <v>29</v>
      </c>
      <c r="B31" s="16" t="s">
        <v>48</v>
      </c>
      <c r="C31" s="16"/>
      <c r="D31" s="16"/>
      <c r="E31" s="16"/>
      <c r="F31" s="16"/>
      <c r="G31" s="16"/>
      <c r="H31" s="16"/>
    </row>
    <row r="32" spans="1:8" ht="15" customHeight="1" x14ac:dyDescent="0.4">
      <c r="A32" s="13" t="s">
        <v>43</v>
      </c>
      <c r="B32" s="16" t="s">
        <v>49</v>
      </c>
      <c r="C32" s="16"/>
      <c r="D32" s="16"/>
      <c r="E32" s="16"/>
      <c r="F32" s="16"/>
      <c r="G32" s="16"/>
      <c r="H32" s="16"/>
    </row>
    <row r="33" spans="1:8" ht="50.45" customHeight="1" x14ac:dyDescent="0.4">
      <c r="A33" s="13" t="s">
        <v>45</v>
      </c>
      <c r="B33" s="193" t="s">
        <v>50</v>
      </c>
      <c r="C33" s="193"/>
      <c r="D33" s="193"/>
      <c r="E33" s="193"/>
      <c r="F33" s="193"/>
      <c r="G33" s="193"/>
      <c r="H33" s="193"/>
    </row>
  </sheetData>
  <sheetProtection algorithmName="SHA-512" hashValue="L5q89aMJMxxX+hQFquqjfKgB3BtXoOQ26cbZ/wPgMw+gShcXnncQnLq3sIs3cceqbRqrIcPhWh0yY4d9BAxbOg==" saltValue="gdQfzJKBbWWUG5xEANXZoA==" spinCount="100000" sheet="1" objects="1" scenarios="1"/>
  <mergeCells count="7">
    <mergeCell ref="B33:H33"/>
    <mergeCell ref="A2:H2"/>
    <mergeCell ref="A5:F5"/>
    <mergeCell ref="F10:G10"/>
    <mergeCell ref="A11:H11"/>
    <mergeCell ref="A12:H12"/>
    <mergeCell ref="B13:H13"/>
  </mergeCells>
  <phoneticPr fontId="2"/>
  <dataValidations count="5">
    <dataValidation type="whole" allowBlank="1" showInputMessage="1" showErrorMessage="1" prompt="数字四桁を入力（例：9999）" sqref="J6" xr:uid="{A7916C5D-2CA3-4D98-8974-7F2678A9B3B0}">
      <formula1>1001</formula1>
      <formula2>9999</formula2>
    </dataValidation>
    <dataValidation type="list" allowBlank="1" showInputMessage="1" showErrorMessage="1" prompt="プルダウン（▼ボタン）から選択してください" sqref="I6" xr:uid="{64154772-72D2-47CE-B296-1374D0FCEB9B}">
      <formula1>"互第,友第"</formula1>
    </dataValidation>
    <dataValidation type="date" allowBlank="1" showInputMessage="1" showErrorMessage="1" errorTitle="YYYY/MM/DDの形で入力してください" error="入力例：2024/4/1_x000a_→入力すると、元号・年月日が入った形で表示されます" promptTitle="決算日から自動算出されます。" prompt="修正する場合はYYYY/MM/DDの形で入力してください_x000a_入力例：2024/4/1_x000a_→入力すると、元号・年月日が入った形で表示されます" sqref="D10" xr:uid="{404969E2-EC56-47AC-B532-FB0B2E411C77}">
      <formula1>1</formula1>
      <formula2>109939</formula2>
    </dataValidation>
    <dataValidation type="date" allowBlank="1" showInputMessage="1" showErrorMessage="1" errorTitle="YYYY/MM/DDの形で入力してください" error="年・月・日を入力する必要はありません。_x000a_入力例：2025/3/31_x000a_→入力すると、元号・年月日が入った形で表示されます" promptTitle="YYYY/MM/DDの形で入力してください" prompt="入力例：2025/3/31_x000a_→入力すると、元号・年月日が入った形で表示されます" sqref="F10:G10" xr:uid="{11E260BA-173E-4569-BE1B-69F18D27CD17}">
      <formula1>1</formula1>
      <formula2>109939</formula2>
    </dataValidation>
    <dataValidation allowBlank="1" showInputMessage="1" showErrorMessage="1" prompt="右の赤枠に入力してください" sqref="H6" xr:uid="{603F5014-9015-470A-ABCF-C7CF5D1C6927}"/>
  </dataValidations>
  <printOptions horizontalCentered="1"/>
  <pageMargins left="0.23622047244094491" right="0.23622047244094491" top="0.15812499999999999" bottom="0.74803149606299213" header="0.31496062992125984" footer="0.31496062992125984"/>
  <pageSetup paperSize="9" firstPageNumber="0" fitToHeight="0" orientation="portrait" useFirstPageNumber="1"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60ADC-F99C-4375-A396-66DC00691274}">
  <sheetPr codeName="Sheet3">
    <tabColor theme="5" tint="0.79998168889431442"/>
  </sheetPr>
  <dimension ref="A1:J129"/>
  <sheetViews>
    <sheetView view="pageBreakPreview" zoomScaleNormal="100" zoomScaleSheetLayoutView="100" workbookViewId="0">
      <selection activeCell="H9" sqref="H9"/>
    </sheetView>
  </sheetViews>
  <sheetFormatPr defaultColWidth="8.25" defaultRowHeight="18.75" x14ac:dyDescent="0.4"/>
  <cols>
    <col min="1" max="2" width="3.875" style="48" customWidth="1"/>
    <col min="3" max="3" width="3.75" style="48" customWidth="1"/>
    <col min="4" max="4" width="1.75" style="48" customWidth="1"/>
    <col min="5" max="5" width="47.25" style="48" customWidth="1"/>
    <col min="6" max="7" width="17.875" style="48" hidden="1" customWidth="1"/>
    <col min="8" max="9" width="18" style="48" customWidth="1"/>
    <col min="10" max="16384" width="8.25" style="48"/>
  </cols>
  <sheetData>
    <row r="1" spans="1:10" ht="15" customHeight="1" x14ac:dyDescent="0.4">
      <c r="A1" s="200" t="s">
        <v>53</v>
      </c>
      <c r="B1" s="200"/>
      <c r="C1" s="200"/>
      <c r="D1" s="199"/>
      <c r="E1" s="199"/>
      <c r="F1" s="123"/>
      <c r="G1" s="123"/>
      <c r="H1" s="127"/>
      <c r="I1" s="127"/>
    </row>
    <row r="2" spans="1:10" ht="15" customHeight="1" x14ac:dyDescent="0.4">
      <c r="A2" s="76" t="s">
        <v>54</v>
      </c>
      <c r="B2" s="76"/>
      <c r="C2" s="76"/>
      <c r="D2" s="76"/>
      <c r="E2" s="76"/>
      <c r="F2" s="76"/>
      <c r="G2" s="76"/>
      <c r="H2" s="128"/>
      <c r="I2" s="128"/>
    </row>
    <row r="3" spans="1:10" ht="15" customHeight="1" x14ac:dyDescent="0.4">
      <c r="A3" s="210" t="s">
        <v>55</v>
      </c>
      <c r="B3" s="210"/>
      <c r="C3" s="210"/>
      <c r="D3" s="211">
        <f>名称一覧!F10</f>
        <v>0</v>
      </c>
      <c r="E3" s="211"/>
      <c r="F3" s="129"/>
      <c r="G3" s="89"/>
      <c r="H3" s="127"/>
      <c r="I3" s="127"/>
      <c r="J3" s="48" t="s">
        <v>271</v>
      </c>
    </row>
    <row r="4" spans="1:10" ht="15" customHeight="1" x14ac:dyDescent="0.4">
      <c r="A4" s="210" t="s">
        <v>56</v>
      </c>
      <c r="B4" s="210"/>
      <c r="C4" s="210"/>
      <c r="D4" s="211" t="s">
        <v>57</v>
      </c>
      <c r="E4" s="211"/>
      <c r="F4" s="89"/>
      <c r="G4" s="89"/>
      <c r="H4" s="127"/>
      <c r="I4" s="127"/>
      <c r="J4" s="48" t="s">
        <v>273</v>
      </c>
    </row>
    <row r="5" spans="1:10" ht="15" customHeight="1" x14ac:dyDescent="0.4">
      <c r="A5" s="79"/>
      <c r="B5" s="79"/>
      <c r="C5" s="79"/>
      <c r="D5" s="79"/>
      <c r="E5" s="79"/>
      <c r="F5" s="79"/>
      <c r="G5" s="79"/>
      <c r="H5" s="127"/>
      <c r="I5" s="81" t="s">
        <v>58</v>
      </c>
    </row>
    <row r="6" spans="1:10" ht="15" customHeight="1" x14ac:dyDescent="0.4">
      <c r="A6" s="112" t="s">
        <v>59</v>
      </c>
      <c r="B6" s="113"/>
      <c r="C6" s="113"/>
      <c r="D6" s="113"/>
      <c r="E6" s="113"/>
      <c r="F6" s="113"/>
      <c r="G6" s="113"/>
      <c r="H6" s="130"/>
      <c r="I6" s="131"/>
    </row>
    <row r="7" spans="1:10" ht="15" customHeight="1" x14ac:dyDescent="0.4">
      <c r="A7" s="116" t="s">
        <v>60</v>
      </c>
      <c r="B7" s="117"/>
      <c r="C7" s="117"/>
      <c r="D7" s="117"/>
      <c r="E7" s="132">
        <f>表紙!F10</f>
        <v>45777</v>
      </c>
      <c r="F7" s="124" t="s">
        <v>61</v>
      </c>
      <c r="G7" s="133">
        <f>表紙!J10</f>
        <v>12</v>
      </c>
      <c r="H7" s="124" t="s">
        <v>61</v>
      </c>
      <c r="I7" s="133">
        <f>表紙!J10</f>
        <v>12</v>
      </c>
    </row>
    <row r="8" spans="1:10" ht="15" customHeight="1" x14ac:dyDescent="0.4">
      <c r="A8" s="212"/>
      <c r="B8" s="207"/>
      <c r="C8" s="207"/>
      <c r="D8" s="207"/>
      <c r="E8" s="213"/>
      <c r="F8" s="134" t="s">
        <v>62</v>
      </c>
      <c r="G8" s="135" t="s">
        <v>63</v>
      </c>
      <c r="H8" s="134" t="s">
        <v>62</v>
      </c>
      <c r="I8" s="135" t="s">
        <v>63</v>
      </c>
    </row>
    <row r="9" spans="1:10" ht="15" customHeight="1" x14ac:dyDescent="0.4">
      <c r="A9" s="201" t="s">
        <v>64</v>
      </c>
      <c r="B9" s="214"/>
      <c r="C9" s="87">
        <v>1</v>
      </c>
      <c r="D9" s="122" t="s">
        <v>65</v>
      </c>
      <c r="E9" s="87" t="s">
        <v>66</v>
      </c>
      <c r="F9" s="136">
        <f>ROUND(H9,0)</f>
        <v>0</v>
      </c>
      <c r="G9" s="137" t="str">
        <f>IF(I9="","",ROUND(I9,0))</f>
        <v/>
      </c>
      <c r="H9" s="138"/>
      <c r="I9" s="139" t="s">
        <v>51</v>
      </c>
    </row>
    <row r="10" spans="1:10" ht="15" customHeight="1" x14ac:dyDescent="0.4">
      <c r="A10" s="202"/>
      <c r="B10" s="215"/>
      <c r="C10" s="117">
        <v>2</v>
      </c>
      <c r="D10" s="117" t="s">
        <v>65</v>
      </c>
      <c r="E10" s="117" t="s">
        <v>67</v>
      </c>
      <c r="F10" s="136">
        <f t="shared" ref="F10:F56" si="0">ROUND(H10,0)</f>
        <v>0</v>
      </c>
      <c r="G10" s="137" t="str">
        <f t="shared" ref="G10:G56" si="1">IF(I10="","",ROUND(I10,0))</f>
        <v/>
      </c>
      <c r="H10" s="138"/>
      <c r="I10" s="139"/>
    </row>
    <row r="11" spans="1:10" ht="15" customHeight="1" x14ac:dyDescent="0.4">
      <c r="A11" s="202"/>
      <c r="B11" s="215"/>
      <c r="C11" s="140"/>
      <c r="D11" s="140" t="s">
        <v>68</v>
      </c>
      <c r="E11" s="140"/>
      <c r="F11" s="141">
        <f t="shared" si="0"/>
        <v>0</v>
      </c>
      <c r="G11" s="142" t="str">
        <f t="shared" si="1"/>
        <v/>
      </c>
      <c r="H11" s="143">
        <v>0</v>
      </c>
      <c r="I11" s="144"/>
    </row>
    <row r="12" spans="1:10" ht="15" customHeight="1" x14ac:dyDescent="0.4">
      <c r="A12" s="202"/>
      <c r="B12" s="215"/>
      <c r="C12" s="117">
        <v>3</v>
      </c>
      <c r="D12" s="117" t="s">
        <v>65</v>
      </c>
      <c r="E12" s="117" t="s">
        <v>69</v>
      </c>
      <c r="F12" s="136">
        <f t="shared" si="0"/>
        <v>0</v>
      </c>
      <c r="G12" s="145" t="str">
        <f t="shared" si="1"/>
        <v/>
      </c>
      <c r="H12" s="138"/>
      <c r="I12" s="146"/>
    </row>
    <row r="13" spans="1:10" ht="15" customHeight="1" x14ac:dyDescent="0.4">
      <c r="A13" s="202"/>
      <c r="B13" s="215"/>
      <c r="C13" s="122"/>
      <c r="D13" s="122" t="s">
        <v>68</v>
      </c>
      <c r="E13" s="122"/>
      <c r="F13" s="141">
        <f t="shared" si="0"/>
        <v>0</v>
      </c>
      <c r="G13" s="142" t="str">
        <f t="shared" si="1"/>
        <v/>
      </c>
      <c r="H13" s="143">
        <v>0</v>
      </c>
      <c r="I13" s="144"/>
    </row>
    <row r="14" spans="1:10" ht="15" customHeight="1" x14ac:dyDescent="0.4">
      <c r="A14" s="202"/>
      <c r="B14" s="215"/>
      <c r="C14" s="122">
        <v>4</v>
      </c>
      <c r="D14" s="122" t="s">
        <v>65</v>
      </c>
      <c r="E14" s="87" t="s">
        <v>70</v>
      </c>
      <c r="F14" s="136">
        <f t="shared" si="0"/>
        <v>0</v>
      </c>
      <c r="G14" s="145" t="str">
        <f t="shared" si="1"/>
        <v/>
      </c>
      <c r="H14" s="138"/>
      <c r="I14" s="146"/>
    </row>
    <row r="15" spans="1:10" ht="15" customHeight="1" x14ac:dyDescent="0.4">
      <c r="A15" s="202"/>
      <c r="B15" s="215"/>
      <c r="C15" s="87">
        <v>5</v>
      </c>
      <c r="D15" s="87" t="s">
        <v>65</v>
      </c>
      <c r="E15" s="87" t="s">
        <v>71</v>
      </c>
      <c r="F15" s="136">
        <f t="shared" si="0"/>
        <v>0</v>
      </c>
      <c r="G15" s="145" t="str">
        <f t="shared" si="1"/>
        <v/>
      </c>
      <c r="H15" s="138"/>
      <c r="I15" s="146"/>
    </row>
    <row r="16" spans="1:10" ht="15" customHeight="1" x14ac:dyDescent="0.4">
      <c r="A16" s="202"/>
      <c r="B16" s="215"/>
      <c r="C16" s="87">
        <v>6</v>
      </c>
      <c r="D16" s="87" t="s">
        <v>65</v>
      </c>
      <c r="E16" s="87" t="s">
        <v>72</v>
      </c>
      <c r="F16" s="136">
        <f t="shared" si="0"/>
        <v>0</v>
      </c>
      <c r="G16" s="145" t="str">
        <f t="shared" si="1"/>
        <v/>
      </c>
      <c r="H16" s="138"/>
      <c r="I16" s="146"/>
    </row>
    <row r="17" spans="1:9" ht="15" customHeight="1" x14ac:dyDescent="0.4">
      <c r="A17" s="202"/>
      <c r="B17" s="215"/>
      <c r="C17" s="117">
        <v>7</v>
      </c>
      <c r="D17" s="117" t="s">
        <v>65</v>
      </c>
      <c r="E17" s="117" t="s">
        <v>73</v>
      </c>
      <c r="F17" s="136">
        <f t="shared" si="0"/>
        <v>0</v>
      </c>
      <c r="G17" s="145" t="str">
        <f t="shared" si="1"/>
        <v/>
      </c>
      <c r="H17" s="138"/>
      <c r="I17" s="146"/>
    </row>
    <row r="18" spans="1:9" ht="15" customHeight="1" x14ac:dyDescent="0.4">
      <c r="A18" s="202"/>
      <c r="B18" s="215"/>
      <c r="C18" s="122"/>
      <c r="D18" s="122" t="s">
        <v>68</v>
      </c>
      <c r="E18" s="122"/>
      <c r="F18" s="141">
        <f t="shared" si="0"/>
        <v>0</v>
      </c>
      <c r="G18" s="142" t="str">
        <f t="shared" si="1"/>
        <v/>
      </c>
      <c r="H18" s="143">
        <v>0</v>
      </c>
      <c r="I18" s="144"/>
    </row>
    <row r="19" spans="1:9" ht="15" customHeight="1" x14ac:dyDescent="0.4">
      <c r="A19" s="202"/>
      <c r="B19" s="215"/>
      <c r="C19" s="87">
        <v>8</v>
      </c>
      <c r="D19" s="87" t="s">
        <v>65</v>
      </c>
      <c r="E19" s="87" t="s">
        <v>74</v>
      </c>
      <c r="F19" s="136">
        <f t="shared" si="0"/>
        <v>0</v>
      </c>
      <c r="G19" s="137" t="str">
        <f t="shared" si="1"/>
        <v/>
      </c>
      <c r="H19" s="138"/>
      <c r="I19" s="139"/>
    </row>
    <row r="20" spans="1:9" ht="15" customHeight="1" x14ac:dyDescent="0.4">
      <c r="A20" s="202"/>
      <c r="B20" s="215"/>
      <c r="C20" s="117">
        <v>9</v>
      </c>
      <c r="D20" s="117" t="s">
        <v>65</v>
      </c>
      <c r="E20" s="117" t="s">
        <v>75</v>
      </c>
      <c r="F20" s="136">
        <f t="shared" si="0"/>
        <v>0</v>
      </c>
      <c r="G20" s="137" t="str">
        <f t="shared" si="1"/>
        <v/>
      </c>
      <c r="H20" s="138"/>
      <c r="I20" s="139"/>
    </row>
    <row r="21" spans="1:9" ht="15" customHeight="1" x14ac:dyDescent="0.4">
      <c r="A21" s="202"/>
      <c r="B21" s="215"/>
      <c r="C21" s="122"/>
      <c r="D21" s="122" t="s">
        <v>68</v>
      </c>
      <c r="E21" s="122"/>
      <c r="F21" s="141">
        <f t="shared" si="0"/>
        <v>0</v>
      </c>
      <c r="G21" s="147" t="str">
        <f t="shared" si="1"/>
        <v/>
      </c>
      <c r="H21" s="143">
        <v>0</v>
      </c>
      <c r="I21" s="148"/>
    </row>
    <row r="22" spans="1:9" ht="15" customHeight="1" x14ac:dyDescent="0.4">
      <c r="A22" s="202"/>
      <c r="B22" s="215"/>
      <c r="C22" s="117">
        <v>10</v>
      </c>
      <c r="D22" s="117" t="s">
        <v>65</v>
      </c>
      <c r="E22" s="117" t="s">
        <v>76</v>
      </c>
      <c r="F22" s="136">
        <f t="shared" si="0"/>
        <v>0</v>
      </c>
      <c r="G22" s="137" t="str">
        <f t="shared" si="1"/>
        <v/>
      </c>
      <c r="H22" s="138"/>
      <c r="I22" s="139"/>
    </row>
    <row r="23" spans="1:9" ht="15" customHeight="1" x14ac:dyDescent="0.4">
      <c r="A23" s="202"/>
      <c r="B23" s="215"/>
      <c r="C23" s="122"/>
      <c r="D23" s="122" t="s">
        <v>68</v>
      </c>
      <c r="E23" s="122"/>
      <c r="F23" s="141">
        <f t="shared" si="0"/>
        <v>0</v>
      </c>
      <c r="G23" s="142" t="str">
        <f t="shared" si="1"/>
        <v/>
      </c>
      <c r="H23" s="143">
        <v>0</v>
      </c>
      <c r="I23" s="144"/>
    </row>
    <row r="24" spans="1:9" ht="15" customHeight="1" x14ac:dyDescent="0.4">
      <c r="A24" s="202"/>
      <c r="B24" s="215"/>
      <c r="C24" s="87">
        <v>11</v>
      </c>
      <c r="D24" s="87" t="s">
        <v>65</v>
      </c>
      <c r="E24" s="87" t="s">
        <v>77</v>
      </c>
      <c r="F24" s="136">
        <f t="shared" si="0"/>
        <v>0</v>
      </c>
      <c r="G24" s="137" t="str">
        <f t="shared" si="1"/>
        <v/>
      </c>
      <c r="H24" s="138"/>
      <c r="I24" s="139"/>
    </row>
    <row r="25" spans="1:9" ht="15" customHeight="1" x14ac:dyDescent="0.4">
      <c r="A25" s="202"/>
      <c r="B25" s="215"/>
      <c r="C25" s="117">
        <v>12</v>
      </c>
      <c r="D25" s="117" t="s">
        <v>65</v>
      </c>
      <c r="E25" s="117" t="s">
        <v>78</v>
      </c>
      <c r="F25" s="136">
        <f t="shared" si="0"/>
        <v>0</v>
      </c>
      <c r="G25" s="137" t="str">
        <f t="shared" si="1"/>
        <v/>
      </c>
      <c r="H25" s="138"/>
      <c r="I25" s="139"/>
    </row>
    <row r="26" spans="1:9" ht="15" customHeight="1" x14ac:dyDescent="0.4">
      <c r="A26" s="202"/>
      <c r="B26" s="215"/>
      <c r="C26" s="122"/>
      <c r="D26" s="122" t="s">
        <v>68</v>
      </c>
      <c r="E26" s="122"/>
      <c r="F26" s="141">
        <f t="shared" si="0"/>
        <v>0</v>
      </c>
      <c r="G26" s="142" t="str">
        <f t="shared" si="1"/>
        <v/>
      </c>
      <c r="H26" s="143">
        <v>0</v>
      </c>
      <c r="I26" s="144"/>
    </row>
    <row r="27" spans="1:9" ht="15" customHeight="1" x14ac:dyDescent="0.4">
      <c r="A27" s="202"/>
      <c r="B27" s="215"/>
      <c r="C27" s="87">
        <v>13</v>
      </c>
      <c r="D27" s="87" t="s">
        <v>65</v>
      </c>
      <c r="E27" s="87" t="s">
        <v>79</v>
      </c>
      <c r="F27" s="136">
        <f t="shared" si="0"/>
        <v>0</v>
      </c>
      <c r="G27" s="137" t="str">
        <f t="shared" si="1"/>
        <v/>
      </c>
      <c r="H27" s="138"/>
      <c r="I27" s="139"/>
    </row>
    <row r="28" spans="1:9" ht="15" customHeight="1" x14ac:dyDescent="0.4">
      <c r="A28" s="202"/>
      <c r="B28" s="216"/>
      <c r="C28" s="117">
        <v>14</v>
      </c>
      <c r="D28" s="117" t="s">
        <v>65</v>
      </c>
      <c r="E28" s="117" t="s">
        <v>80</v>
      </c>
      <c r="F28" s="136">
        <f t="shared" si="0"/>
        <v>0</v>
      </c>
      <c r="G28" s="137" t="str">
        <f t="shared" si="1"/>
        <v/>
      </c>
      <c r="H28" s="136">
        <f>H9+H10+H12+H14+H15+H16+H17+H19+H20+H22+H24+H25+H27</f>
        <v>0</v>
      </c>
      <c r="I28" s="139"/>
    </row>
    <row r="29" spans="1:9" ht="15" customHeight="1" x14ac:dyDescent="0.4">
      <c r="A29" s="203"/>
      <c r="B29" s="205"/>
      <c r="C29" s="122"/>
      <c r="D29" s="122" t="s">
        <v>68</v>
      </c>
      <c r="E29" s="122"/>
      <c r="F29" s="149">
        <f t="shared" si="0"/>
        <v>0</v>
      </c>
      <c r="G29" s="150" t="str">
        <f t="shared" si="1"/>
        <v/>
      </c>
      <c r="H29" s="149">
        <f>H11+H13+H18+H21+H23+H26</f>
        <v>0</v>
      </c>
      <c r="I29" s="151" t="s">
        <v>51</v>
      </c>
    </row>
    <row r="30" spans="1:9" ht="15" customHeight="1" x14ac:dyDescent="0.4">
      <c r="A30" s="201" t="s">
        <v>81</v>
      </c>
      <c r="B30" s="208" t="s">
        <v>82</v>
      </c>
      <c r="C30" s="87">
        <v>15</v>
      </c>
      <c r="D30" s="87" t="s">
        <v>65</v>
      </c>
      <c r="E30" s="87" t="s">
        <v>83</v>
      </c>
      <c r="F30" s="145">
        <f t="shared" si="0"/>
        <v>0</v>
      </c>
      <c r="G30" s="137" t="str">
        <f t="shared" si="1"/>
        <v/>
      </c>
      <c r="H30" s="146"/>
      <c r="I30" s="139" t="s">
        <v>51</v>
      </c>
    </row>
    <row r="31" spans="1:9" ht="15" customHeight="1" x14ac:dyDescent="0.4">
      <c r="A31" s="202"/>
      <c r="B31" s="209"/>
      <c r="C31" s="87">
        <v>16</v>
      </c>
      <c r="D31" s="87" t="s">
        <v>65</v>
      </c>
      <c r="E31" s="87" t="s">
        <v>84</v>
      </c>
      <c r="F31" s="145">
        <f t="shared" si="0"/>
        <v>0</v>
      </c>
      <c r="G31" s="137" t="str">
        <f t="shared" si="1"/>
        <v/>
      </c>
      <c r="H31" s="146"/>
      <c r="I31" s="139" t="s">
        <v>51</v>
      </c>
    </row>
    <row r="32" spans="1:9" ht="15" customHeight="1" x14ac:dyDescent="0.4">
      <c r="A32" s="202"/>
      <c r="B32" s="209"/>
      <c r="C32" s="87">
        <v>17</v>
      </c>
      <c r="D32" s="87" t="s">
        <v>65</v>
      </c>
      <c r="E32" s="87" t="s">
        <v>85</v>
      </c>
      <c r="F32" s="145">
        <f t="shared" si="0"/>
        <v>0</v>
      </c>
      <c r="G32" s="137" t="str">
        <f t="shared" si="1"/>
        <v/>
      </c>
      <c r="H32" s="146"/>
      <c r="I32" s="139" t="s">
        <v>51</v>
      </c>
    </row>
    <row r="33" spans="1:9" ht="15" customHeight="1" x14ac:dyDescent="0.4">
      <c r="A33" s="202"/>
      <c r="B33" s="209"/>
      <c r="C33" s="87">
        <v>18</v>
      </c>
      <c r="D33" s="87" t="s">
        <v>65</v>
      </c>
      <c r="E33" s="87" t="s">
        <v>86</v>
      </c>
      <c r="F33" s="145">
        <f t="shared" si="0"/>
        <v>0</v>
      </c>
      <c r="G33" s="137" t="str">
        <f t="shared" si="1"/>
        <v/>
      </c>
      <c r="H33" s="146"/>
      <c r="I33" s="139" t="s">
        <v>51</v>
      </c>
    </row>
    <row r="34" spans="1:9" ht="15" customHeight="1" x14ac:dyDescent="0.4">
      <c r="A34" s="202"/>
      <c r="B34" s="209"/>
      <c r="C34" s="87">
        <v>19</v>
      </c>
      <c r="D34" s="87" t="s">
        <v>65</v>
      </c>
      <c r="E34" s="87" t="s">
        <v>87</v>
      </c>
      <c r="F34" s="145">
        <f t="shared" si="0"/>
        <v>0</v>
      </c>
      <c r="G34" s="137" t="str">
        <f t="shared" si="1"/>
        <v/>
      </c>
      <c r="H34" s="146"/>
      <c r="I34" s="139" t="s">
        <v>51</v>
      </c>
    </row>
    <row r="35" spans="1:9" ht="15" customHeight="1" x14ac:dyDescent="0.4">
      <c r="A35" s="202"/>
      <c r="B35" s="203"/>
      <c r="C35" s="87">
        <v>20</v>
      </c>
      <c r="D35" s="87" t="s">
        <v>65</v>
      </c>
      <c r="E35" s="87" t="s">
        <v>88</v>
      </c>
      <c r="F35" s="152">
        <f t="shared" si="0"/>
        <v>0</v>
      </c>
      <c r="G35" s="137" t="str">
        <f t="shared" si="1"/>
        <v/>
      </c>
      <c r="H35" s="152">
        <f>SUM(H30:H34)</f>
        <v>0</v>
      </c>
      <c r="I35" s="139" t="s">
        <v>51</v>
      </c>
    </row>
    <row r="36" spans="1:9" ht="15" customHeight="1" x14ac:dyDescent="0.4">
      <c r="A36" s="202"/>
      <c r="B36" s="208" t="s">
        <v>89</v>
      </c>
      <c r="C36" s="87">
        <v>21</v>
      </c>
      <c r="D36" s="87" t="s">
        <v>65</v>
      </c>
      <c r="E36" s="87" t="s">
        <v>90</v>
      </c>
      <c r="F36" s="145">
        <f t="shared" si="0"/>
        <v>0</v>
      </c>
      <c r="G36" s="137" t="str">
        <f t="shared" si="1"/>
        <v/>
      </c>
      <c r="H36" s="146"/>
      <c r="I36" s="139" t="s">
        <v>51</v>
      </c>
    </row>
    <row r="37" spans="1:9" ht="15" customHeight="1" x14ac:dyDescent="0.4">
      <c r="A37" s="202"/>
      <c r="B37" s="209"/>
      <c r="C37" s="87">
        <v>22</v>
      </c>
      <c r="D37" s="87" t="s">
        <v>65</v>
      </c>
      <c r="E37" s="87" t="s">
        <v>91</v>
      </c>
      <c r="F37" s="145">
        <f t="shared" si="0"/>
        <v>0</v>
      </c>
      <c r="G37" s="137" t="str">
        <f t="shared" si="1"/>
        <v/>
      </c>
      <c r="H37" s="146"/>
      <c r="I37" s="139" t="s">
        <v>51</v>
      </c>
    </row>
    <row r="38" spans="1:9" ht="15" customHeight="1" x14ac:dyDescent="0.4">
      <c r="A38" s="202"/>
      <c r="B38" s="209"/>
      <c r="C38" s="122"/>
      <c r="D38" s="122" t="s">
        <v>92</v>
      </c>
      <c r="E38" s="122"/>
      <c r="F38" s="153">
        <f t="shared" si="0"/>
        <v>0</v>
      </c>
      <c r="G38" s="154" t="str">
        <f t="shared" si="1"/>
        <v/>
      </c>
      <c r="H38" s="146"/>
      <c r="I38" s="155" t="s">
        <v>51</v>
      </c>
    </row>
    <row r="39" spans="1:9" ht="15" customHeight="1" x14ac:dyDescent="0.4">
      <c r="A39" s="202"/>
      <c r="B39" s="203"/>
      <c r="C39" s="87">
        <v>23</v>
      </c>
      <c r="D39" s="87" t="s">
        <v>65</v>
      </c>
      <c r="E39" s="87" t="s">
        <v>93</v>
      </c>
      <c r="F39" s="152">
        <f t="shared" si="0"/>
        <v>0</v>
      </c>
      <c r="G39" s="137" t="str">
        <f t="shared" si="1"/>
        <v/>
      </c>
      <c r="H39" s="152">
        <f>H36+H37</f>
        <v>0</v>
      </c>
      <c r="I39" s="139" t="s">
        <v>51</v>
      </c>
    </row>
    <row r="40" spans="1:9" ht="15" customHeight="1" x14ac:dyDescent="0.4">
      <c r="A40" s="202"/>
      <c r="B40" s="208" t="s">
        <v>94</v>
      </c>
      <c r="C40" s="117">
        <v>24</v>
      </c>
      <c r="D40" s="117" t="s">
        <v>65</v>
      </c>
      <c r="E40" s="117" t="s">
        <v>95</v>
      </c>
      <c r="F40" s="137">
        <f t="shared" si="0"/>
        <v>0</v>
      </c>
      <c r="G40" s="154" t="str">
        <f t="shared" si="1"/>
        <v/>
      </c>
      <c r="H40" s="139"/>
      <c r="I40" s="155" t="s">
        <v>51</v>
      </c>
    </row>
    <row r="41" spans="1:9" ht="15" customHeight="1" x14ac:dyDescent="0.4">
      <c r="A41" s="202"/>
      <c r="B41" s="209"/>
      <c r="C41" s="122"/>
      <c r="D41" s="122" t="s">
        <v>52</v>
      </c>
      <c r="E41" s="122"/>
      <c r="F41" s="147">
        <f t="shared" si="0"/>
        <v>0</v>
      </c>
      <c r="G41" s="142" t="str">
        <f t="shared" si="1"/>
        <v/>
      </c>
      <c r="H41" s="143">
        <v>0</v>
      </c>
      <c r="I41" s="144" t="s">
        <v>51</v>
      </c>
    </row>
    <row r="42" spans="1:9" ht="15" customHeight="1" x14ac:dyDescent="0.4">
      <c r="A42" s="202"/>
      <c r="B42" s="209"/>
      <c r="C42" s="140">
        <v>25</v>
      </c>
      <c r="D42" s="140" t="s">
        <v>65</v>
      </c>
      <c r="E42" s="117" t="s">
        <v>96</v>
      </c>
      <c r="F42" s="137">
        <f t="shared" si="0"/>
        <v>0</v>
      </c>
      <c r="G42" s="137" t="str">
        <f t="shared" si="1"/>
        <v/>
      </c>
      <c r="H42" s="139"/>
      <c r="I42" s="139" t="s">
        <v>51</v>
      </c>
    </row>
    <row r="43" spans="1:9" ht="15" customHeight="1" x14ac:dyDescent="0.4">
      <c r="A43" s="202"/>
      <c r="B43" s="209"/>
      <c r="C43" s="87">
        <v>26</v>
      </c>
      <c r="D43" s="87" t="s">
        <v>65</v>
      </c>
      <c r="E43" s="87" t="s">
        <v>97</v>
      </c>
      <c r="F43" s="156">
        <f t="shared" si="0"/>
        <v>0</v>
      </c>
      <c r="G43" s="137" t="str">
        <f t="shared" si="1"/>
        <v/>
      </c>
      <c r="H43" s="157"/>
      <c r="I43" s="139" t="s">
        <v>51</v>
      </c>
    </row>
    <row r="44" spans="1:9" ht="15" customHeight="1" x14ac:dyDescent="0.4">
      <c r="A44" s="202"/>
      <c r="B44" s="209"/>
      <c r="C44" s="117">
        <v>27</v>
      </c>
      <c r="D44" s="117" t="s">
        <v>65</v>
      </c>
      <c r="E44" s="117" t="s">
        <v>98</v>
      </c>
      <c r="F44" s="137">
        <f t="shared" si="0"/>
        <v>0</v>
      </c>
      <c r="G44" s="137" t="str">
        <f t="shared" si="1"/>
        <v/>
      </c>
      <c r="H44" s="139"/>
      <c r="I44" s="139" t="s">
        <v>51</v>
      </c>
    </row>
    <row r="45" spans="1:9" ht="15" customHeight="1" x14ac:dyDescent="0.4">
      <c r="A45" s="202"/>
      <c r="B45" s="209"/>
      <c r="C45" s="122"/>
      <c r="D45" s="122" t="s">
        <v>52</v>
      </c>
      <c r="E45" s="122"/>
      <c r="F45" s="147">
        <f t="shared" si="0"/>
        <v>0</v>
      </c>
      <c r="G45" s="147" t="str">
        <f t="shared" si="1"/>
        <v/>
      </c>
      <c r="H45" s="148">
        <v>0</v>
      </c>
      <c r="I45" s="148" t="s">
        <v>51</v>
      </c>
    </row>
    <row r="46" spans="1:9" ht="15" customHeight="1" x14ac:dyDescent="0.4">
      <c r="A46" s="202"/>
      <c r="B46" s="209"/>
      <c r="C46" s="117">
        <v>28</v>
      </c>
      <c r="D46" s="117" t="s">
        <v>65</v>
      </c>
      <c r="E46" s="117" t="s">
        <v>99</v>
      </c>
      <c r="F46" s="137">
        <f t="shared" si="0"/>
        <v>0</v>
      </c>
      <c r="G46" s="137" t="str">
        <f t="shared" si="1"/>
        <v/>
      </c>
      <c r="H46" s="139"/>
      <c r="I46" s="139"/>
    </row>
    <row r="47" spans="1:9" ht="15" customHeight="1" x14ac:dyDescent="0.4">
      <c r="A47" s="202"/>
      <c r="B47" s="209"/>
      <c r="C47" s="122"/>
      <c r="D47" s="122" t="s">
        <v>52</v>
      </c>
      <c r="E47" s="122"/>
      <c r="F47" s="158">
        <f t="shared" si="0"/>
        <v>0</v>
      </c>
      <c r="G47" s="158" t="str">
        <f t="shared" si="1"/>
        <v/>
      </c>
      <c r="H47" s="148">
        <v>0</v>
      </c>
      <c r="I47" s="159"/>
    </row>
    <row r="48" spans="1:9" ht="15" customHeight="1" x14ac:dyDescent="0.4">
      <c r="A48" s="202"/>
      <c r="B48" s="209"/>
      <c r="C48" s="122"/>
      <c r="D48" s="122" t="s">
        <v>100</v>
      </c>
      <c r="E48" s="122"/>
      <c r="F48" s="137">
        <f t="shared" si="0"/>
        <v>0</v>
      </c>
      <c r="G48" s="137" t="str">
        <f t="shared" si="1"/>
        <v/>
      </c>
      <c r="H48" s="139"/>
      <c r="I48" s="139"/>
    </row>
    <row r="49" spans="1:9" ht="15" customHeight="1" x14ac:dyDescent="0.4">
      <c r="A49" s="202"/>
      <c r="B49" s="209"/>
      <c r="C49" s="87">
        <v>29</v>
      </c>
      <c r="D49" s="125" t="s">
        <v>65</v>
      </c>
      <c r="E49" s="87" t="s">
        <v>79</v>
      </c>
      <c r="F49" s="137">
        <f t="shared" si="0"/>
        <v>0</v>
      </c>
      <c r="G49" s="137" t="str">
        <f t="shared" si="1"/>
        <v/>
      </c>
      <c r="H49" s="139"/>
      <c r="I49" s="139"/>
    </row>
    <row r="50" spans="1:9" ht="15" customHeight="1" x14ac:dyDescent="0.4">
      <c r="A50" s="202"/>
      <c r="B50" s="202"/>
      <c r="C50" s="117">
        <v>30</v>
      </c>
      <c r="D50" s="117" t="s">
        <v>65</v>
      </c>
      <c r="E50" s="117" t="s">
        <v>101</v>
      </c>
      <c r="F50" s="137">
        <f t="shared" si="0"/>
        <v>0</v>
      </c>
      <c r="G50" s="137" t="str">
        <f t="shared" si="1"/>
        <v/>
      </c>
      <c r="H50" s="137">
        <f>H40+H42+H43+H44+H46+H49</f>
        <v>0</v>
      </c>
      <c r="I50" s="139"/>
    </row>
    <row r="51" spans="1:9" ht="15" customHeight="1" x14ac:dyDescent="0.4">
      <c r="A51" s="202"/>
      <c r="B51" s="203"/>
      <c r="C51" s="122"/>
      <c r="D51" s="122" t="s">
        <v>52</v>
      </c>
      <c r="E51" s="122"/>
      <c r="F51" s="147">
        <f t="shared" si="0"/>
        <v>0</v>
      </c>
      <c r="G51" s="147" t="str">
        <f t="shared" si="1"/>
        <v/>
      </c>
      <c r="H51" s="147">
        <f>H41+H45+H47</f>
        <v>0</v>
      </c>
      <c r="I51" s="148"/>
    </row>
    <row r="52" spans="1:9" ht="15" customHeight="1" x14ac:dyDescent="0.4">
      <c r="A52" s="202"/>
      <c r="B52" s="204"/>
      <c r="C52" s="117">
        <v>31</v>
      </c>
      <c r="D52" s="140"/>
      <c r="E52" s="117" t="s">
        <v>102</v>
      </c>
      <c r="F52" s="137">
        <f t="shared" si="0"/>
        <v>0</v>
      </c>
      <c r="G52" s="137" t="str">
        <f t="shared" si="1"/>
        <v/>
      </c>
      <c r="H52" s="137">
        <f>H35+H39+H50</f>
        <v>0</v>
      </c>
      <c r="I52" s="139"/>
    </row>
    <row r="53" spans="1:9" ht="15" customHeight="1" x14ac:dyDescent="0.4">
      <c r="A53" s="203"/>
      <c r="B53" s="205"/>
      <c r="C53" s="122"/>
      <c r="D53" s="122" t="s">
        <v>68</v>
      </c>
      <c r="E53" s="122"/>
      <c r="F53" s="147">
        <f t="shared" si="0"/>
        <v>0</v>
      </c>
      <c r="G53" s="147" t="str">
        <f t="shared" si="1"/>
        <v/>
      </c>
      <c r="H53" s="147">
        <f>H51</f>
        <v>0</v>
      </c>
      <c r="I53" s="148"/>
    </row>
    <row r="54" spans="1:9" ht="15" customHeight="1" x14ac:dyDescent="0.4">
      <c r="A54" s="88"/>
      <c r="B54" s="87"/>
      <c r="C54" s="87">
        <v>32</v>
      </c>
      <c r="D54" s="87" t="s">
        <v>65</v>
      </c>
      <c r="E54" s="87" t="s">
        <v>103</v>
      </c>
      <c r="F54" s="137">
        <f t="shared" si="0"/>
        <v>0</v>
      </c>
      <c r="G54" s="137" t="str">
        <f t="shared" si="1"/>
        <v/>
      </c>
      <c r="H54" s="139"/>
      <c r="I54" s="139" t="s">
        <v>51</v>
      </c>
    </row>
    <row r="55" spans="1:9" ht="15" customHeight="1" x14ac:dyDescent="0.4">
      <c r="A55" s="116"/>
      <c r="B55" s="206"/>
      <c r="C55" s="117">
        <v>33</v>
      </c>
      <c r="D55" s="117" t="s">
        <v>65</v>
      </c>
      <c r="E55" s="117" t="s">
        <v>104</v>
      </c>
      <c r="F55" s="136">
        <f t="shared" si="0"/>
        <v>0</v>
      </c>
      <c r="G55" s="137" t="str">
        <f t="shared" si="1"/>
        <v/>
      </c>
      <c r="H55" s="136">
        <f>H28+H52+H54</f>
        <v>0</v>
      </c>
      <c r="I55" s="139" t="s">
        <v>51</v>
      </c>
    </row>
    <row r="56" spans="1:9" ht="15" customHeight="1" x14ac:dyDescent="0.4">
      <c r="A56" s="121"/>
      <c r="B56" s="207"/>
      <c r="C56" s="122"/>
      <c r="D56" s="122" t="s">
        <v>68</v>
      </c>
      <c r="E56" s="122"/>
      <c r="F56" s="149">
        <f t="shared" si="0"/>
        <v>0</v>
      </c>
      <c r="G56" s="150" t="str">
        <f t="shared" si="1"/>
        <v/>
      </c>
      <c r="H56" s="149">
        <f>H29+H53</f>
        <v>0</v>
      </c>
      <c r="I56" s="151" t="s">
        <v>51</v>
      </c>
    </row>
    <row r="57" spans="1:9" ht="15" customHeight="1" x14ac:dyDescent="0.4">
      <c r="A57" s="112" t="s">
        <v>105</v>
      </c>
      <c r="B57" s="113"/>
      <c r="C57" s="113"/>
      <c r="D57" s="113"/>
      <c r="E57" s="113"/>
      <c r="F57" s="113"/>
      <c r="G57" s="113"/>
      <c r="H57" s="160"/>
      <c r="I57" s="161"/>
    </row>
    <row r="58" spans="1:9" ht="15" customHeight="1" x14ac:dyDescent="0.4">
      <c r="A58" s="201" t="s">
        <v>106</v>
      </c>
      <c r="B58" s="201" t="s">
        <v>107</v>
      </c>
      <c r="C58" s="116">
        <v>34</v>
      </c>
      <c r="D58" s="117" t="s">
        <v>65</v>
      </c>
      <c r="E58" s="117" t="s">
        <v>108</v>
      </c>
      <c r="F58" s="137">
        <f t="shared" ref="F58:F111" si="2">ROUND(H58,0)</f>
        <v>0</v>
      </c>
      <c r="G58" s="137" t="str">
        <f t="shared" ref="G58:G111" si="3">IF(I58="","",ROUND(I58,0))</f>
        <v/>
      </c>
      <c r="H58" s="139"/>
      <c r="I58" s="139" t="s">
        <v>51</v>
      </c>
    </row>
    <row r="59" spans="1:9" ht="15" customHeight="1" x14ac:dyDescent="0.4">
      <c r="A59" s="202"/>
      <c r="B59" s="202"/>
      <c r="C59" s="121"/>
      <c r="D59" s="122" t="s">
        <v>52</v>
      </c>
      <c r="E59" s="122"/>
      <c r="F59" s="147">
        <f t="shared" si="2"/>
        <v>0</v>
      </c>
      <c r="G59" s="147" t="str">
        <f t="shared" si="3"/>
        <v/>
      </c>
      <c r="H59" s="148">
        <v>0</v>
      </c>
      <c r="I59" s="148" t="s">
        <v>51</v>
      </c>
    </row>
    <row r="60" spans="1:9" ht="15" customHeight="1" x14ac:dyDescent="0.4">
      <c r="A60" s="202"/>
      <c r="B60" s="202"/>
      <c r="C60" s="116">
        <v>35</v>
      </c>
      <c r="D60" s="117" t="s">
        <v>65</v>
      </c>
      <c r="E60" s="117" t="s">
        <v>109</v>
      </c>
      <c r="F60" s="137">
        <f t="shared" si="2"/>
        <v>0</v>
      </c>
      <c r="G60" s="137" t="str">
        <f t="shared" si="3"/>
        <v/>
      </c>
      <c r="H60" s="139"/>
      <c r="I60" s="139" t="s">
        <v>51</v>
      </c>
    </row>
    <row r="61" spans="1:9" ht="15" customHeight="1" x14ac:dyDescent="0.4">
      <c r="A61" s="202"/>
      <c r="B61" s="202"/>
      <c r="C61" s="121"/>
      <c r="D61" s="122" t="s">
        <v>52</v>
      </c>
      <c r="E61" s="122"/>
      <c r="F61" s="147">
        <f t="shared" si="2"/>
        <v>0</v>
      </c>
      <c r="G61" s="147" t="str">
        <f t="shared" si="3"/>
        <v/>
      </c>
      <c r="H61" s="148">
        <v>0</v>
      </c>
      <c r="I61" s="148" t="s">
        <v>51</v>
      </c>
    </row>
    <row r="62" spans="1:9" ht="15" customHeight="1" x14ac:dyDescent="0.4">
      <c r="A62" s="202"/>
      <c r="B62" s="202"/>
      <c r="C62" s="116">
        <v>36</v>
      </c>
      <c r="D62" s="117" t="s">
        <v>65</v>
      </c>
      <c r="E62" s="117" t="s">
        <v>110</v>
      </c>
      <c r="F62" s="137">
        <f t="shared" si="2"/>
        <v>0</v>
      </c>
      <c r="G62" s="137" t="str">
        <f t="shared" si="3"/>
        <v/>
      </c>
      <c r="H62" s="139"/>
      <c r="I62" s="139" t="s">
        <v>51</v>
      </c>
    </row>
    <row r="63" spans="1:9" ht="15" customHeight="1" x14ac:dyDescent="0.4">
      <c r="A63" s="202"/>
      <c r="B63" s="202"/>
      <c r="C63" s="121"/>
      <c r="D63" s="122" t="s">
        <v>52</v>
      </c>
      <c r="E63" s="122"/>
      <c r="F63" s="147">
        <f t="shared" si="2"/>
        <v>0</v>
      </c>
      <c r="G63" s="147" t="str">
        <f t="shared" si="3"/>
        <v/>
      </c>
      <c r="H63" s="148">
        <v>0</v>
      </c>
      <c r="I63" s="148" t="s">
        <v>51</v>
      </c>
    </row>
    <row r="64" spans="1:9" ht="15" customHeight="1" x14ac:dyDescent="0.4">
      <c r="A64" s="202"/>
      <c r="B64" s="202"/>
      <c r="C64" s="116">
        <v>37</v>
      </c>
      <c r="D64" s="117" t="s">
        <v>65</v>
      </c>
      <c r="E64" s="117" t="s">
        <v>111</v>
      </c>
      <c r="F64" s="137">
        <f t="shared" si="2"/>
        <v>0</v>
      </c>
      <c r="G64" s="137" t="str">
        <f t="shared" si="3"/>
        <v/>
      </c>
      <c r="H64" s="139"/>
      <c r="I64" s="139" t="s">
        <v>51</v>
      </c>
    </row>
    <row r="65" spans="1:9" ht="15" customHeight="1" x14ac:dyDescent="0.4">
      <c r="A65" s="202"/>
      <c r="B65" s="202"/>
      <c r="C65" s="121"/>
      <c r="D65" s="122" t="s">
        <v>52</v>
      </c>
      <c r="E65" s="122"/>
      <c r="F65" s="147">
        <f t="shared" si="2"/>
        <v>0</v>
      </c>
      <c r="G65" s="147" t="str">
        <f t="shared" si="3"/>
        <v/>
      </c>
      <c r="H65" s="148">
        <v>0</v>
      </c>
      <c r="I65" s="148" t="s">
        <v>51</v>
      </c>
    </row>
    <row r="66" spans="1:9" ht="15" customHeight="1" x14ac:dyDescent="0.4">
      <c r="A66" s="202"/>
      <c r="B66" s="202"/>
      <c r="C66" s="116">
        <v>38</v>
      </c>
      <c r="D66" s="117" t="s">
        <v>65</v>
      </c>
      <c r="E66" s="117" t="s">
        <v>112</v>
      </c>
      <c r="F66" s="137">
        <f t="shared" si="2"/>
        <v>0</v>
      </c>
      <c r="G66" s="137" t="str">
        <f t="shared" si="3"/>
        <v/>
      </c>
      <c r="H66" s="139"/>
      <c r="I66" s="139" t="s">
        <v>51</v>
      </c>
    </row>
    <row r="67" spans="1:9" ht="15" customHeight="1" x14ac:dyDescent="0.4">
      <c r="A67" s="202"/>
      <c r="B67" s="202"/>
      <c r="C67" s="121"/>
      <c r="D67" s="122" t="s">
        <v>52</v>
      </c>
      <c r="E67" s="122"/>
      <c r="F67" s="147">
        <f t="shared" si="2"/>
        <v>0</v>
      </c>
      <c r="G67" s="147" t="str">
        <f t="shared" si="3"/>
        <v/>
      </c>
      <c r="H67" s="148">
        <v>0</v>
      </c>
      <c r="I67" s="148" t="s">
        <v>51</v>
      </c>
    </row>
    <row r="68" spans="1:9" ht="15" customHeight="1" x14ac:dyDescent="0.4">
      <c r="A68" s="202"/>
      <c r="B68" s="202"/>
      <c r="C68" s="116">
        <v>39</v>
      </c>
      <c r="D68" s="117" t="s">
        <v>65</v>
      </c>
      <c r="E68" s="117" t="s">
        <v>113</v>
      </c>
      <c r="F68" s="137">
        <f t="shared" si="2"/>
        <v>0</v>
      </c>
      <c r="G68" s="137" t="str">
        <f t="shared" si="3"/>
        <v/>
      </c>
      <c r="H68" s="139"/>
      <c r="I68" s="139" t="s">
        <v>51</v>
      </c>
    </row>
    <row r="69" spans="1:9" ht="15" customHeight="1" x14ac:dyDescent="0.4">
      <c r="A69" s="202"/>
      <c r="B69" s="202"/>
      <c r="C69" s="88">
        <v>40</v>
      </c>
      <c r="D69" s="87" t="s">
        <v>65</v>
      </c>
      <c r="E69" s="87" t="s">
        <v>114</v>
      </c>
      <c r="F69" s="137">
        <f t="shared" si="2"/>
        <v>0</v>
      </c>
      <c r="G69" s="137" t="str">
        <f t="shared" si="3"/>
        <v/>
      </c>
      <c r="H69" s="139"/>
      <c r="I69" s="139" t="s">
        <v>51</v>
      </c>
    </row>
    <row r="70" spans="1:9" ht="15" customHeight="1" x14ac:dyDescent="0.4">
      <c r="A70" s="202"/>
      <c r="B70" s="202"/>
      <c r="C70" s="88">
        <v>41</v>
      </c>
      <c r="D70" s="87" t="s">
        <v>65</v>
      </c>
      <c r="E70" s="87" t="s">
        <v>115</v>
      </c>
      <c r="F70" s="137">
        <f t="shared" si="2"/>
        <v>0</v>
      </c>
      <c r="G70" s="137" t="str">
        <f t="shared" si="3"/>
        <v/>
      </c>
      <c r="H70" s="139"/>
      <c r="I70" s="139" t="s">
        <v>51</v>
      </c>
    </row>
    <row r="71" spans="1:9" ht="15" customHeight="1" x14ac:dyDescent="0.4">
      <c r="A71" s="202"/>
      <c r="B71" s="202"/>
      <c r="C71" s="116">
        <v>42</v>
      </c>
      <c r="D71" s="117" t="s">
        <v>65</v>
      </c>
      <c r="E71" s="117" t="s">
        <v>116</v>
      </c>
      <c r="F71" s="137">
        <f t="shared" si="2"/>
        <v>0</v>
      </c>
      <c r="G71" s="137" t="str">
        <f t="shared" si="3"/>
        <v/>
      </c>
      <c r="H71" s="139"/>
      <c r="I71" s="139" t="s">
        <v>51</v>
      </c>
    </row>
    <row r="72" spans="1:9" ht="15" customHeight="1" x14ac:dyDescent="0.4">
      <c r="A72" s="202"/>
      <c r="B72" s="202"/>
      <c r="C72" s="121"/>
      <c r="D72" s="122" t="s">
        <v>52</v>
      </c>
      <c r="E72" s="122"/>
      <c r="F72" s="147">
        <f t="shared" si="2"/>
        <v>0</v>
      </c>
      <c r="G72" s="147" t="str">
        <f t="shared" si="3"/>
        <v/>
      </c>
      <c r="H72" s="148">
        <v>0</v>
      </c>
      <c r="I72" s="148" t="s">
        <v>51</v>
      </c>
    </row>
    <row r="73" spans="1:9" ht="15" customHeight="1" x14ac:dyDescent="0.4">
      <c r="A73" s="202"/>
      <c r="B73" s="202"/>
      <c r="C73" s="88">
        <v>43</v>
      </c>
      <c r="D73" s="87" t="s">
        <v>65</v>
      </c>
      <c r="E73" s="87" t="s">
        <v>117</v>
      </c>
      <c r="F73" s="137">
        <f t="shared" si="2"/>
        <v>0</v>
      </c>
      <c r="G73" s="137" t="str">
        <f t="shared" si="3"/>
        <v/>
      </c>
      <c r="H73" s="139"/>
      <c r="I73" s="139" t="s">
        <v>51</v>
      </c>
    </row>
    <row r="74" spans="1:9" ht="15" customHeight="1" x14ac:dyDescent="0.4">
      <c r="A74" s="202"/>
      <c r="B74" s="202"/>
      <c r="C74" s="88">
        <v>44</v>
      </c>
      <c r="D74" s="87" t="s">
        <v>65</v>
      </c>
      <c r="E74" s="87" t="s">
        <v>118</v>
      </c>
      <c r="F74" s="137">
        <f t="shared" si="2"/>
        <v>0</v>
      </c>
      <c r="G74" s="137" t="str">
        <f t="shared" si="3"/>
        <v/>
      </c>
      <c r="H74" s="139"/>
      <c r="I74" s="139" t="s">
        <v>51</v>
      </c>
    </row>
    <row r="75" spans="1:9" ht="15" customHeight="1" x14ac:dyDescent="0.4">
      <c r="A75" s="202"/>
      <c r="B75" s="202"/>
      <c r="C75" s="116">
        <v>45</v>
      </c>
      <c r="D75" s="162" t="s">
        <v>65</v>
      </c>
      <c r="E75" s="117" t="s">
        <v>119</v>
      </c>
      <c r="F75" s="137">
        <f t="shared" si="2"/>
        <v>0</v>
      </c>
      <c r="G75" s="137" t="str">
        <f t="shared" si="3"/>
        <v/>
      </c>
      <c r="H75" s="139"/>
      <c r="I75" s="139" t="s">
        <v>51</v>
      </c>
    </row>
    <row r="76" spans="1:9" ht="15" customHeight="1" x14ac:dyDescent="0.4">
      <c r="A76" s="202"/>
      <c r="B76" s="202"/>
      <c r="C76" s="121"/>
      <c r="D76" s="122" t="s">
        <v>52</v>
      </c>
      <c r="E76" s="122"/>
      <c r="F76" s="147">
        <f t="shared" si="2"/>
        <v>0</v>
      </c>
      <c r="G76" s="147" t="str">
        <f t="shared" si="3"/>
        <v/>
      </c>
      <c r="H76" s="148">
        <v>0</v>
      </c>
      <c r="I76" s="148" t="s">
        <v>51</v>
      </c>
    </row>
    <row r="77" spans="1:9" ht="15" customHeight="1" x14ac:dyDescent="0.4">
      <c r="A77" s="202"/>
      <c r="B77" s="202"/>
      <c r="C77" s="117">
        <v>46</v>
      </c>
      <c r="D77" s="162" t="s">
        <v>65</v>
      </c>
      <c r="E77" s="117" t="s">
        <v>120</v>
      </c>
      <c r="F77" s="163">
        <f t="shared" si="2"/>
        <v>0</v>
      </c>
      <c r="G77" s="137" t="str">
        <f t="shared" si="3"/>
        <v/>
      </c>
      <c r="H77" s="163">
        <f>H58+H60+H62+H64+H66+H68+H69+H70+H71+H73+H74+H75</f>
        <v>0</v>
      </c>
      <c r="I77" s="139" t="s">
        <v>51</v>
      </c>
    </row>
    <row r="78" spans="1:9" ht="15" customHeight="1" x14ac:dyDescent="0.4">
      <c r="A78" s="202"/>
      <c r="B78" s="203"/>
      <c r="C78" s="122"/>
      <c r="D78" s="122" t="s">
        <v>52</v>
      </c>
      <c r="E78" s="122"/>
      <c r="F78" s="141">
        <f t="shared" si="2"/>
        <v>0</v>
      </c>
      <c r="G78" s="142" t="str">
        <f t="shared" si="3"/>
        <v/>
      </c>
      <c r="H78" s="141">
        <f>H59+H61+H63+H65+H67+H72+H76</f>
        <v>0</v>
      </c>
      <c r="I78" s="144" t="s">
        <v>51</v>
      </c>
    </row>
    <row r="79" spans="1:9" ht="15" customHeight="1" x14ac:dyDescent="0.4">
      <c r="A79" s="202"/>
      <c r="B79" s="201" t="s">
        <v>121</v>
      </c>
      <c r="C79" s="116">
        <v>47</v>
      </c>
      <c r="D79" s="162" t="s">
        <v>65</v>
      </c>
      <c r="E79" s="117" t="s">
        <v>122</v>
      </c>
      <c r="F79" s="164">
        <f t="shared" si="2"/>
        <v>0</v>
      </c>
      <c r="G79" s="165" t="str">
        <f t="shared" si="3"/>
        <v/>
      </c>
      <c r="H79" s="166"/>
      <c r="I79" s="167" t="s">
        <v>51</v>
      </c>
    </row>
    <row r="80" spans="1:9" ht="15" customHeight="1" x14ac:dyDescent="0.4">
      <c r="A80" s="202"/>
      <c r="B80" s="202"/>
      <c r="C80" s="121"/>
      <c r="D80" s="122" t="s">
        <v>52</v>
      </c>
      <c r="E80" s="122"/>
      <c r="F80" s="141">
        <f t="shared" si="2"/>
        <v>0</v>
      </c>
      <c r="G80" s="142" t="str">
        <f t="shared" si="3"/>
        <v/>
      </c>
      <c r="H80" s="143">
        <v>0</v>
      </c>
      <c r="I80" s="144" t="s">
        <v>51</v>
      </c>
    </row>
    <row r="81" spans="1:9" ht="15" customHeight="1" x14ac:dyDescent="0.4">
      <c r="A81" s="202"/>
      <c r="B81" s="202"/>
      <c r="C81" s="88">
        <v>48</v>
      </c>
      <c r="D81" s="87" t="s">
        <v>65</v>
      </c>
      <c r="E81" s="117" t="s">
        <v>123</v>
      </c>
      <c r="F81" s="152">
        <f t="shared" si="2"/>
        <v>0</v>
      </c>
      <c r="G81" s="118" t="str">
        <f t="shared" si="3"/>
        <v/>
      </c>
      <c r="H81" s="168"/>
      <c r="I81" s="119" t="s">
        <v>51</v>
      </c>
    </row>
    <row r="82" spans="1:9" ht="15" customHeight="1" x14ac:dyDescent="0.4">
      <c r="A82" s="202"/>
      <c r="B82" s="202"/>
      <c r="C82" s="116">
        <v>49</v>
      </c>
      <c r="D82" s="162" t="s">
        <v>65</v>
      </c>
      <c r="E82" s="117" t="s">
        <v>124</v>
      </c>
      <c r="F82" s="164">
        <f t="shared" si="2"/>
        <v>0</v>
      </c>
      <c r="G82" s="165" t="str">
        <f t="shared" si="3"/>
        <v/>
      </c>
      <c r="H82" s="166"/>
      <c r="I82" s="167" t="s">
        <v>51</v>
      </c>
    </row>
    <row r="83" spans="1:9" ht="15" customHeight="1" x14ac:dyDescent="0.4">
      <c r="A83" s="202"/>
      <c r="B83" s="202"/>
      <c r="C83" s="121"/>
      <c r="D83" s="122" t="s">
        <v>52</v>
      </c>
      <c r="E83" s="122"/>
      <c r="F83" s="141">
        <f t="shared" si="2"/>
        <v>0</v>
      </c>
      <c r="G83" s="142" t="str">
        <f t="shared" si="3"/>
        <v/>
      </c>
      <c r="H83" s="143">
        <v>0</v>
      </c>
      <c r="I83" s="144" t="s">
        <v>51</v>
      </c>
    </row>
    <row r="84" spans="1:9" ht="15" customHeight="1" x14ac:dyDescent="0.4">
      <c r="A84" s="202"/>
      <c r="B84" s="202"/>
      <c r="C84" s="88">
        <v>50</v>
      </c>
      <c r="D84" s="87" t="s">
        <v>65</v>
      </c>
      <c r="E84" s="87" t="s">
        <v>125</v>
      </c>
      <c r="F84" s="152">
        <f t="shared" si="2"/>
        <v>0</v>
      </c>
      <c r="G84" s="137" t="str">
        <f t="shared" si="3"/>
        <v/>
      </c>
      <c r="H84" s="168"/>
      <c r="I84" s="139" t="s">
        <v>51</v>
      </c>
    </row>
    <row r="85" spans="1:9" ht="15" customHeight="1" x14ac:dyDescent="0.4">
      <c r="A85" s="202"/>
      <c r="B85" s="202"/>
      <c r="C85" s="88">
        <v>51</v>
      </c>
      <c r="D85" s="87" t="s">
        <v>65</v>
      </c>
      <c r="E85" s="87" t="s">
        <v>126</v>
      </c>
      <c r="F85" s="152">
        <f t="shared" si="2"/>
        <v>0</v>
      </c>
      <c r="G85" s="137" t="str">
        <f t="shared" si="3"/>
        <v/>
      </c>
      <c r="H85" s="168"/>
      <c r="I85" s="139" t="s">
        <v>51</v>
      </c>
    </row>
    <row r="86" spans="1:9" ht="15" customHeight="1" x14ac:dyDescent="0.4">
      <c r="A86" s="202"/>
      <c r="B86" s="202"/>
      <c r="C86" s="117">
        <v>52</v>
      </c>
      <c r="D86" s="162" t="s">
        <v>65</v>
      </c>
      <c r="E86" s="117" t="s">
        <v>127</v>
      </c>
      <c r="F86" s="164">
        <f t="shared" si="2"/>
        <v>0</v>
      </c>
      <c r="G86" s="137" t="str">
        <f t="shared" si="3"/>
        <v/>
      </c>
      <c r="H86" s="164">
        <f>H79+H81+H82+H84+H85</f>
        <v>0</v>
      </c>
      <c r="I86" s="139" t="s">
        <v>51</v>
      </c>
    </row>
    <row r="87" spans="1:9" ht="15" customHeight="1" x14ac:dyDescent="0.4">
      <c r="A87" s="202"/>
      <c r="B87" s="203"/>
      <c r="C87" s="122"/>
      <c r="D87" s="122" t="s">
        <v>52</v>
      </c>
      <c r="E87" s="122"/>
      <c r="F87" s="141">
        <f t="shared" si="2"/>
        <v>0</v>
      </c>
      <c r="G87" s="142" t="str">
        <f t="shared" si="3"/>
        <v/>
      </c>
      <c r="H87" s="141">
        <f>H80+H83</f>
        <v>0</v>
      </c>
      <c r="I87" s="144" t="s">
        <v>51</v>
      </c>
    </row>
    <row r="88" spans="1:9" ht="15" customHeight="1" x14ac:dyDescent="0.4">
      <c r="A88" s="202"/>
      <c r="B88" s="204"/>
      <c r="C88" s="140">
        <v>53</v>
      </c>
      <c r="D88" s="140" t="s">
        <v>65</v>
      </c>
      <c r="E88" s="117" t="s">
        <v>128</v>
      </c>
      <c r="F88" s="164">
        <f t="shared" si="2"/>
        <v>0</v>
      </c>
      <c r="G88" s="137" t="str">
        <f t="shared" si="3"/>
        <v/>
      </c>
      <c r="H88" s="164">
        <f>H77+H86</f>
        <v>0</v>
      </c>
      <c r="I88" s="139" t="s">
        <v>51</v>
      </c>
    </row>
    <row r="89" spans="1:9" ht="15" customHeight="1" x14ac:dyDescent="0.4">
      <c r="A89" s="203"/>
      <c r="B89" s="205"/>
      <c r="C89" s="122"/>
      <c r="D89" s="122" t="s">
        <v>68</v>
      </c>
      <c r="E89" s="122"/>
      <c r="F89" s="141">
        <f t="shared" si="2"/>
        <v>0</v>
      </c>
      <c r="G89" s="142" t="str">
        <f t="shared" si="3"/>
        <v/>
      </c>
      <c r="H89" s="141">
        <f>H78+H87</f>
        <v>0</v>
      </c>
      <c r="I89" s="144" t="s">
        <v>51</v>
      </c>
    </row>
    <row r="90" spans="1:9" ht="15" customHeight="1" x14ac:dyDescent="0.4">
      <c r="A90" s="208" t="s">
        <v>129</v>
      </c>
      <c r="B90" s="201" t="s">
        <v>130</v>
      </c>
      <c r="C90" s="116">
        <v>54</v>
      </c>
      <c r="D90" s="117" t="s">
        <v>65</v>
      </c>
      <c r="E90" s="117" t="s">
        <v>131</v>
      </c>
      <c r="F90" s="164">
        <f t="shared" si="2"/>
        <v>0</v>
      </c>
      <c r="G90" s="165" t="str">
        <f t="shared" si="3"/>
        <v/>
      </c>
      <c r="H90" s="166"/>
      <c r="I90" s="167" t="s">
        <v>51</v>
      </c>
    </row>
    <row r="91" spans="1:9" ht="15" customHeight="1" x14ac:dyDescent="0.4">
      <c r="A91" s="209"/>
      <c r="B91" s="202"/>
      <c r="C91" s="121"/>
      <c r="D91" s="122" t="s">
        <v>52</v>
      </c>
      <c r="E91" s="122"/>
      <c r="F91" s="141">
        <f t="shared" si="2"/>
        <v>0</v>
      </c>
      <c r="G91" s="142" t="str">
        <f t="shared" si="3"/>
        <v/>
      </c>
      <c r="H91" s="143">
        <v>0</v>
      </c>
      <c r="I91" s="144" t="s">
        <v>51</v>
      </c>
    </row>
    <row r="92" spans="1:9" ht="15" customHeight="1" x14ac:dyDescent="0.4">
      <c r="A92" s="209"/>
      <c r="B92" s="202"/>
      <c r="C92" s="120">
        <v>55</v>
      </c>
      <c r="D92" s="140" t="s">
        <v>65</v>
      </c>
      <c r="E92" s="117" t="s">
        <v>132</v>
      </c>
      <c r="F92" s="164">
        <f t="shared" si="2"/>
        <v>0</v>
      </c>
      <c r="G92" s="165" t="str">
        <f t="shared" si="3"/>
        <v/>
      </c>
      <c r="H92" s="164">
        <f>H94+H96</f>
        <v>0</v>
      </c>
      <c r="I92" s="167" t="s">
        <v>51</v>
      </c>
    </row>
    <row r="93" spans="1:9" ht="15" customHeight="1" x14ac:dyDescent="0.4">
      <c r="A93" s="209"/>
      <c r="B93" s="202"/>
      <c r="C93" s="121"/>
      <c r="D93" s="122" t="s">
        <v>52</v>
      </c>
      <c r="E93" s="122"/>
      <c r="F93" s="141">
        <f t="shared" si="2"/>
        <v>0</v>
      </c>
      <c r="G93" s="142" t="str">
        <f t="shared" si="3"/>
        <v/>
      </c>
      <c r="H93" s="141">
        <f>H95+H97</f>
        <v>0</v>
      </c>
      <c r="I93" s="144" t="s">
        <v>51</v>
      </c>
    </row>
    <row r="94" spans="1:9" ht="15" customHeight="1" x14ac:dyDescent="0.4">
      <c r="A94" s="209"/>
      <c r="B94" s="202"/>
      <c r="C94" s="116"/>
      <c r="D94" s="117" t="s">
        <v>133</v>
      </c>
      <c r="E94" s="117"/>
      <c r="F94" s="164">
        <f t="shared" si="2"/>
        <v>0</v>
      </c>
      <c r="G94" s="165" t="str">
        <f t="shared" si="3"/>
        <v/>
      </c>
      <c r="H94" s="166"/>
      <c r="I94" s="167" t="s">
        <v>51</v>
      </c>
    </row>
    <row r="95" spans="1:9" ht="15" customHeight="1" x14ac:dyDescent="0.4">
      <c r="A95" s="209"/>
      <c r="B95" s="202"/>
      <c r="C95" s="121"/>
      <c r="D95" s="122" t="s">
        <v>52</v>
      </c>
      <c r="E95" s="122"/>
      <c r="F95" s="141">
        <f t="shared" si="2"/>
        <v>0</v>
      </c>
      <c r="G95" s="142" t="str">
        <f t="shared" si="3"/>
        <v/>
      </c>
      <c r="H95" s="143">
        <v>0</v>
      </c>
      <c r="I95" s="144" t="s">
        <v>51</v>
      </c>
    </row>
    <row r="96" spans="1:9" ht="15" customHeight="1" x14ac:dyDescent="0.4">
      <c r="A96" s="209"/>
      <c r="B96" s="202"/>
      <c r="C96" s="116"/>
      <c r="D96" s="117" t="s">
        <v>134</v>
      </c>
      <c r="E96" s="117"/>
      <c r="F96" s="164">
        <f t="shared" si="2"/>
        <v>0</v>
      </c>
      <c r="G96" s="165" t="str">
        <f t="shared" si="3"/>
        <v/>
      </c>
      <c r="H96" s="166"/>
      <c r="I96" s="167" t="s">
        <v>51</v>
      </c>
    </row>
    <row r="97" spans="1:9" ht="15" customHeight="1" x14ac:dyDescent="0.4">
      <c r="A97" s="209"/>
      <c r="B97" s="202"/>
      <c r="C97" s="120"/>
      <c r="D97" s="140" t="s">
        <v>52</v>
      </c>
      <c r="E97" s="140"/>
      <c r="F97" s="141">
        <f t="shared" si="2"/>
        <v>0</v>
      </c>
      <c r="G97" s="142" t="str">
        <f t="shared" si="3"/>
        <v/>
      </c>
      <c r="H97" s="143">
        <v>0</v>
      </c>
      <c r="I97" s="144" t="s">
        <v>51</v>
      </c>
    </row>
    <row r="98" spans="1:9" ht="15" customHeight="1" x14ac:dyDescent="0.4">
      <c r="A98" s="209"/>
      <c r="B98" s="202"/>
      <c r="C98" s="116">
        <v>56</v>
      </c>
      <c r="D98" s="117" t="s">
        <v>65</v>
      </c>
      <c r="E98" s="117" t="s">
        <v>135</v>
      </c>
      <c r="F98" s="164">
        <f t="shared" si="2"/>
        <v>0</v>
      </c>
      <c r="G98" s="165" t="str">
        <f t="shared" si="3"/>
        <v/>
      </c>
      <c r="H98" s="164">
        <f>H100+H101</f>
        <v>0</v>
      </c>
      <c r="I98" s="167" t="s">
        <v>51</v>
      </c>
    </row>
    <row r="99" spans="1:9" ht="15" customHeight="1" x14ac:dyDescent="0.4">
      <c r="A99" s="209"/>
      <c r="B99" s="202"/>
      <c r="C99" s="121"/>
      <c r="D99" s="122" t="s">
        <v>52</v>
      </c>
      <c r="E99" s="122"/>
      <c r="F99" s="141">
        <f t="shared" si="2"/>
        <v>0</v>
      </c>
      <c r="G99" s="142" t="str">
        <f t="shared" si="3"/>
        <v/>
      </c>
      <c r="H99" s="143">
        <v>0</v>
      </c>
      <c r="I99" s="144" t="s">
        <v>51</v>
      </c>
    </row>
    <row r="100" spans="1:9" ht="15" customHeight="1" x14ac:dyDescent="0.4">
      <c r="A100" s="209"/>
      <c r="B100" s="202"/>
      <c r="C100" s="120"/>
      <c r="D100" s="140" t="s">
        <v>136</v>
      </c>
      <c r="E100" s="140"/>
      <c r="F100" s="152">
        <f t="shared" si="2"/>
        <v>0</v>
      </c>
      <c r="G100" s="137" t="str">
        <f t="shared" si="3"/>
        <v/>
      </c>
      <c r="H100" s="168"/>
      <c r="I100" s="139" t="s">
        <v>51</v>
      </c>
    </row>
    <row r="101" spans="1:9" ht="15" customHeight="1" x14ac:dyDescent="0.4">
      <c r="A101" s="209"/>
      <c r="B101" s="202"/>
      <c r="C101" s="88"/>
      <c r="D101" s="87" t="s">
        <v>137</v>
      </c>
      <c r="E101" s="87"/>
      <c r="F101" s="152">
        <f t="shared" si="2"/>
        <v>0</v>
      </c>
      <c r="G101" s="137" t="str">
        <f t="shared" si="3"/>
        <v/>
      </c>
      <c r="H101" s="168">
        <f>H102+H103</f>
        <v>0</v>
      </c>
      <c r="I101" s="139" t="s">
        <v>51</v>
      </c>
    </row>
    <row r="102" spans="1:9" ht="15" customHeight="1" x14ac:dyDescent="0.4">
      <c r="A102" s="209"/>
      <c r="B102" s="202"/>
      <c r="C102" s="116"/>
      <c r="D102" s="117"/>
      <c r="E102" s="87" t="s">
        <v>138</v>
      </c>
      <c r="F102" s="152">
        <f t="shared" si="2"/>
        <v>0</v>
      </c>
      <c r="G102" s="137" t="str">
        <f t="shared" si="3"/>
        <v/>
      </c>
      <c r="H102" s="168"/>
      <c r="I102" s="139" t="s">
        <v>51</v>
      </c>
    </row>
    <row r="103" spans="1:9" ht="15" customHeight="1" x14ac:dyDescent="0.4">
      <c r="A103" s="209"/>
      <c r="B103" s="202"/>
      <c r="C103" s="116"/>
      <c r="D103" s="117"/>
      <c r="E103" s="87" t="s">
        <v>139</v>
      </c>
      <c r="F103" s="152">
        <f t="shared" si="2"/>
        <v>0</v>
      </c>
      <c r="G103" s="137" t="str">
        <f t="shared" si="3"/>
        <v/>
      </c>
      <c r="H103" s="168"/>
      <c r="I103" s="139" t="s">
        <v>51</v>
      </c>
    </row>
    <row r="104" spans="1:9" ht="15" customHeight="1" x14ac:dyDescent="0.4">
      <c r="A104" s="209"/>
      <c r="B104" s="202"/>
      <c r="C104" s="116">
        <v>57</v>
      </c>
      <c r="D104" s="117" t="s">
        <v>65</v>
      </c>
      <c r="E104" s="117" t="s">
        <v>140</v>
      </c>
      <c r="F104" s="152">
        <f t="shared" si="2"/>
        <v>0</v>
      </c>
      <c r="G104" s="137" t="str">
        <f t="shared" si="3"/>
        <v/>
      </c>
      <c r="H104" s="168"/>
      <c r="I104" s="139" t="s">
        <v>51</v>
      </c>
    </row>
    <row r="105" spans="1:9" ht="15" customHeight="1" x14ac:dyDescent="0.4">
      <c r="A105" s="209"/>
      <c r="B105" s="202"/>
      <c r="C105" s="117">
        <v>58</v>
      </c>
      <c r="D105" s="117" t="s">
        <v>65</v>
      </c>
      <c r="E105" s="117" t="s">
        <v>141</v>
      </c>
      <c r="F105" s="164">
        <f t="shared" si="2"/>
        <v>0</v>
      </c>
      <c r="G105" s="137" t="str">
        <f t="shared" si="3"/>
        <v/>
      </c>
      <c r="H105" s="164">
        <f>H90+H92+H98+H104</f>
        <v>0</v>
      </c>
      <c r="I105" s="139" t="s">
        <v>51</v>
      </c>
    </row>
    <row r="106" spans="1:9" ht="15" customHeight="1" x14ac:dyDescent="0.4">
      <c r="A106" s="209"/>
      <c r="B106" s="203"/>
      <c r="C106" s="122"/>
      <c r="D106" s="122" t="s">
        <v>52</v>
      </c>
      <c r="E106" s="122"/>
      <c r="F106" s="141">
        <f t="shared" si="2"/>
        <v>0</v>
      </c>
      <c r="G106" s="142" t="str">
        <f t="shared" si="3"/>
        <v/>
      </c>
      <c r="H106" s="141">
        <f>H91+H93+H99</f>
        <v>0</v>
      </c>
      <c r="I106" s="144" t="s">
        <v>51</v>
      </c>
    </row>
    <row r="107" spans="1:9" ht="15" customHeight="1" x14ac:dyDescent="0.4">
      <c r="A107" s="209"/>
      <c r="B107" s="208" t="s">
        <v>142</v>
      </c>
      <c r="C107" s="88">
        <v>59</v>
      </c>
      <c r="D107" s="125" t="s">
        <v>65</v>
      </c>
      <c r="E107" s="87" t="s">
        <v>143</v>
      </c>
      <c r="F107" s="152">
        <f t="shared" si="2"/>
        <v>0</v>
      </c>
      <c r="G107" s="137" t="str">
        <f t="shared" si="3"/>
        <v/>
      </c>
      <c r="H107" s="168">
        <f>H108+H109+H110</f>
        <v>0</v>
      </c>
      <c r="I107" s="139" t="s">
        <v>51</v>
      </c>
    </row>
    <row r="108" spans="1:9" ht="15" customHeight="1" x14ac:dyDescent="0.4">
      <c r="A108" s="209"/>
      <c r="B108" s="209"/>
      <c r="C108" s="121"/>
      <c r="D108" s="122" t="s">
        <v>144</v>
      </c>
      <c r="E108" s="122"/>
      <c r="F108" s="152">
        <f t="shared" si="2"/>
        <v>0</v>
      </c>
      <c r="G108" s="137" t="str">
        <f t="shared" si="3"/>
        <v/>
      </c>
      <c r="H108" s="168"/>
      <c r="I108" s="139" t="s">
        <v>51</v>
      </c>
    </row>
    <row r="109" spans="1:9" ht="15" customHeight="1" x14ac:dyDescent="0.4">
      <c r="A109" s="209"/>
      <c r="B109" s="209"/>
      <c r="C109" s="121"/>
      <c r="D109" s="122" t="s">
        <v>145</v>
      </c>
      <c r="E109" s="122"/>
      <c r="F109" s="152">
        <f t="shared" si="2"/>
        <v>0</v>
      </c>
      <c r="G109" s="137" t="str">
        <f t="shared" si="3"/>
        <v/>
      </c>
      <c r="H109" s="168"/>
      <c r="I109" s="139" t="s">
        <v>51</v>
      </c>
    </row>
    <row r="110" spans="1:9" ht="15" customHeight="1" x14ac:dyDescent="0.4">
      <c r="A110" s="209"/>
      <c r="B110" s="221"/>
      <c r="C110" s="121"/>
      <c r="D110" s="122" t="s">
        <v>146</v>
      </c>
      <c r="E110" s="122"/>
      <c r="F110" s="152">
        <f t="shared" si="2"/>
        <v>0</v>
      </c>
      <c r="G110" s="137" t="str">
        <f t="shared" si="3"/>
        <v/>
      </c>
      <c r="H110" s="168"/>
      <c r="I110" s="139" t="s">
        <v>51</v>
      </c>
    </row>
    <row r="111" spans="1:9" ht="15" customHeight="1" x14ac:dyDescent="0.4">
      <c r="A111" s="209"/>
      <c r="B111" s="169"/>
      <c r="C111" s="87">
        <v>60</v>
      </c>
      <c r="D111" s="125" t="s">
        <v>65</v>
      </c>
      <c r="E111" s="87" t="s">
        <v>147</v>
      </c>
      <c r="F111" s="152">
        <f t="shared" si="2"/>
        <v>0</v>
      </c>
      <c r="G111" s="137" t="str">
        <f t="shared" si="3"/>
        <v/>
      </c>
      <c r="H111" s="168"/>
      <c r="I111" s="139" t="s">
        <v>51</v>
      </c>
    </row>
    <row r="112" spans="1:9" ht="15" customHeight="1" x14ac:dyDescent="0.4">
      <c r="A112" s="170"/>
      <c r="B112" s="171"/>
      <c r="C112" s="117">
        <v>61</v>
      </c>
      <c r="D112" s="117"/>
      <c r="E112" s="117" t="s">
        <v>148</v>
      </c>
      <c r="F112" s="164">
        <f t="shared" ref="F112:F115" si="4">ROUND(H112,0)</f>
        <v>0</v>
      </c>
      <c r="G112" s="137" t="str">
        <f>IF(I112="","",ROUND(I112,0))</f>
        <v/>
      </c>
      <c r="H112" s="164">
        <f>H105+H107+H111</f>
        <v>0</v>
      </c>
      <c r="I112" s="139" t="s">
        <v>51</v>
      </c>
    </row>
    <row r="113" spans="1:10" ht="15" customHeight="1" x14ac:dyDescent="0.4">
      <c r="A113" s="172"/>
      <c r="B113" s="173"/>
      <c r="C113" s="122"/>
      <c r="D113" s="122" t="s">
        <v>68</v>
      </c>
      <c r="E113" s="122"/>
      <c r="F113" s="141">
        <f t="shared" si="4"/>
        <v>0</v>
      </c>
      <c r="G113" s="142" t="str">
        <f t="shared" ref="G113:G115" si="5">IF(I113="","",ROUND(I113,0))</f>
        <v/>
      </c>
      <c r="H113" s="141">
        <f>H106</f>
        <v>0</v>
      </c>
      <c r="I113" s="144" t="s">
        <v>51</v>
      </c>
    </row>
    <row r="114" spans="1:10" ht="15" customHeight="1" x14ac:dyDescent="0.4">
      <c r="A114" s="116"/>
      <c r="B114" s="117"/>
      <c r="C114" s="117">
        <v>62</v>
      </c>
      <c r="D114" s="117" t="s">
        <v>65</v>
      </c>
      <c r="E114" s="117" t="s">
        <v>149</v>
      </c>
      <c r="F114" s="164">
        <f t="shared" si="4"/>
        <v>0</v>
      </c>
      <c r="G114" s="137" t="str">
        <f t="shared" si="5"/>
        <v/>
      </c>
      <c r="H114" s="164">
        <f>H88+H112</f>
        <v>0</v>
      </c>
      <c r="I114" s="139" t="s">
        <v>51</v>
      </c>
      <c r="J114" s="48" t="s">
        <v>270</v>
      </c>
    </row>
    <row r="115" spans="1:10" ht="15" customHeight="1" x14ac:dyDescent="0.4">
      <c r="A115" s="121"/>
      <c r="B115" s="122"/>
      <c r="C115" s="122"/>
      <c r="D115" s="122" t="s">
        <v>68</v>
      </c>
      <c r="E115" s="122"/>
      <c r="F115" s="149">
        <f t="shared" si="4"/>
        <v>0</v>
      </c>
      <c r="G115" s="150" t="str">
        <f t="shared" si="5"/>
        <v/>
      </c>
      <c r="H115" s="149">
        <f>H89+H113</f>
        <v>0</v>
      </c>
      <c r="I115" s="151" t="s">
        <v>51</v>
      </c>
      <c r="J115" s="126">
        <f>(H55-H114)</f>
        <v>0</v>
      </c>
    </row>
    <row r="116" spans="1:10" ht="15" customHeight="1" x14ac:dyDescent="0.4">
      <c r="A116" s="219" t="s">
        <v>150</v>
      </c>
      <c r="B116" s="219"/>
      <c r="C116" s="219"/>
      <c r="D116" s="219"/>
      <c r="E116" s="219"/>
      <c r="F116" s="219"/>
      <c r="G116" s="220"/>
      <c r="H116" s="49"/>
      <c r="I116" s="49"/>
    </row>
    <row r="117" spans="1:10" ht="45.75" customHeight="1" x14ac:dyDescent="0.4">
      <c r="A117" s="96" t="s">
        <v>151</v>
      </c>
      <c r="B117" s="198" t="s">
        <v>152</v>
      </c>
      <c r="C117" s="198"/>
      <c r="D117" s="198"/>
      <c r="E117" s="198"/>
      <c r="F117" s="198"/>
      <c r="G117" s="198"/>
      <c r="H117" s="198"/>
      <c r="I117" s="198"/>
    </row>
    <row r="118" spans="1:10" ht="45.95" customHeight="1" x14ac:dyDescent="0.4">
      <c r="A118" s="96" t="s">
        <v>43</v>
      </c>
      <c r="B118" s="198"/>
      <c r="C118" s="198"/>
      <c r="D118" s="198"/>
      <c r="E118" s="198"/>
      <c r="F118" s="198"/>
      <c r="G118" s="198"/>
      <c r="H118" s="198"/>
      <c r="I118" s="198"/>
    </row>
    <row r="119" spans="1:10" ht="45.95" customHeight="1" x14ac:dyDescent="0.4">
      <c r="A119" s="96" t="s">
        <v>153</v>
      </c>
      <c r="B119" s="198"/>
      <c r="C119" s="198"/>
      <c r="D119" s="198"/>
      <c r="E119" s="198"/>
      <c r="F119" s="198"/>
      <c r="G119" s="198"/>
      <c r="H119" s="198"/>
      <c r="I119" s="198"/>
    </row>
    <row r="120" spans="1:10" ht="51.6" customHeight="1" x14ac:dyDescent="0.4">
      <c r="A120" s="96" t="s">
        <v>154</v>
      </c>
      <c r="B120" s="198"/>
      <c r="C120" s="198"/>
      <c r="D120" s="198"/>
      <c r="E120" s="198"/>
      <c r="F120" s="198"/>
      <c r="G120" s="198"/>
      <c r="H120" s="198"/>
      <c r="I120" s="198"/>
    </row>
    <row r="121" spans="1:10" ht="49.5" customHeight="1" x14ac:dyDescent="0.4">
      <c r="A121" s="96" t="s">
        <v>155</v>
      </c>
      <c r="B121" s="198"/>
      <c r="C121" s="198"/>
      <c r="D121" s="198"/>
      <c r="E121" s="198"/>
      <c r="F121" s="198"/>
      <c r="G121" s="198"/>
      <c r="H121" s="198"/>
      <c r="I121" s="198"/>
    </row>
    <row r="122" spans="1:10" ht="15" customHeight="1" x14ac:dyDescent="0.4">
      <c r="A122" s="217" t="s">
        <v>156</v>
      </c>
      <c r="B122" s="217"/>
      <c r="C122" s="217"/>
      <c r="D122" s="217"/>
      <c r="E122" s="217"/>
      <c r="F122" s="217"/>
      <c r="G122" s="218"/>
      <c r="H122" s="97"/>
      <c r="I122" s="97"/>
    </row>
    <row r="123" spans="1:10" ht="15" customHeight="1" x14ac:dyDescent="0.4">
      <c r="A123" s="96" t="s">
        <v>151</v>
      </c>
      <c r="B123" s="197" t="s">
        <v>157</v>
      </c>
      <c r="C123" s="197"/>
      <c r="D123" s="197"/>
      <c r="E123" s="197"/>
      <c r="F123" s="197"/>
      <c r="G123" s="197"/>
      <c r="H123" s="197"/>
      <c r="I123" s="197"/>
    </row>
    <row r="124" spans="1:10" ht="51" customHeight="1" x14ac:dyDescent="0.4">
      <c r="A124" s="96" t="s">
        <v>158</v>
      </c>
      <c r="B124" s="197" t="s">
        <v>159</v>
      </c>
      <c r="C124" s="197"/>
      <c r="D124" s="197"/>
      <c r="E124" s="197"/>
      <c r="F124" s="197"/>
      <c r="G124" s="197"/>
      <c r="H124" s="197"/>
      <c r="I124" s="197"/>
    </row>
    <row r="125" spans="1:10" ht="30" customHeight="1" x14ac:dyDescent="0.4">
      <c r="A125" s="96" t="s">
        <v>160</v>
      </c>
      <c r="B125" s="197" t="s">
        <v>161</v>
      </c>
      <c r="C125" s="197"/>
      <c r="D125" s="197"/>
      <c r="E125" s="197"/>
      <c r="F125" s="197"/>
      <c r="G125" s="197"/>
      <c r="H125" s="197"/>
      <c r="I125" s="197"/>
    </row>
    <row r="126" spans="1:10" ht="15" customHeight="1" x14ac:dyDescent="0.4">
      <c r="A126" s="96" t="s">
        <v>162</v>
      </c>
      <c r="B126" s="197" t="s">
        <v>163</v>
      </c>
      <c r="C126" s="197"/>
      <c r="D126" s="197"/>
      <c r="E126" s="197"/>
      <c r="F126" s="197"/>
      <c r="G126" s="197"/>
      <c r="H126" s="197"/>
      <c r="I126" s="197"/>
    </row>
    <row r="127" spans="1:10" ht="30" customHeight="1" x14ac:dyDescent="0.4">
      <c r="A127" s="96" t="s">
        <v>164</v>
      </c>
      <c r="B127" s="197" t="s">
        <v>165</v>
      </c>
      <c r="C127" s="197"/>
      <c r="D127" s="197"/>
      <c r="E127" s="197"/>
      <c r="F127" s="197"/>
      <c r="G127" s="197"/>
      <c r="H127" s="197"/>
      <c r="I127" s="197"/>
    </row>
    <row r="128" spans="1:10" ht="30" customHeight="1" x14ac:dyDescent="0.4">
      <c r="A128" s="96" t="s">
        <v>166</v>
      </c>
      <c r="B128" s="197" t="s">
        <v>167</v>
      </c>
      <c r="C128" s="197"/>
      <c r="D128" s="197"/>
      <c r="E128" s="197"/>
      <c r="F128" s="197"/>
      <c r="G128" s="197"/>
      <c r="H128" s="197"/>
      <c r="I128" s="197"/>
    </row>
    <row r="129" spans="1:9" ht="30" customHeight="1" x14ac:dyDescent="0.4">
      <c r="A129" s="96" t="s">
        <v>168</v>
      </c>
      <c r="B129" s="197" t="s">
        <v>169</v>
      </c>
      <c r="C129" s="197"/>
      <c r="D129" s="197"/>
      <c r="E129" s="197"/>
      <c r="F129" s="197"/>
      <c r="G129" s="197"/>
      <c r="H129" s="197"/>
      <c r="I129" s="197"/>
    </row>
  </sheetData>
  <sheetProtection algorithmName="SHA-512" hashValue="0rULpgvwOHK4yjqiIFboR/VzvhPFlCZR0mkcaIRxZZ28sYVrMBoDuXAJMoUMRSxJsNBc1/ELe3HjtPo02Vnv/g==" saltValue="zBYwuR76lvbU5g4H2NN3LQ==" spinCount="100000" sheet="1"/>
  <mergeCells count="35">
    <mergeCell ref="B36:B39"/>
    <mergeCell ref="A122:G122"/>
    <mergeCell ref="A116:G116"/>
    <mergeCell ref="B58:B78"/>
    <mergeCell ref="B117:I117"/>
    <mergeCell ref="B118:I118"/>
    <mergeCell ref="B119:I119"/>
    <mergeCell ref="A90:A111"/>
    <mergeCell ref="B107:B110"/>
    <mergeCell ref="B90:B106"/>
    <mergeCell ref="D1:E1"/>
    <mergeCell ref="A1:C1"/>
    <mergeCell ref="A58:A89"/>
    <mergeCell ref="B52:B53"/>
    <mergeCell ref="B55:B56"/>
    <mergeCell ref="B40:B51"/>
    <mergeCell ref="A3:C3"/>
    <mergeCell ref="A4:C4"/>
    <mergeCell ref="D3:E3"/>
    <mergeCell ref="D4:E4"/>
    <mergeCell ref="A8:E8"/>
    <mergeCell ref="A9:B29"/>
    <mergeCell ref="B88:B89"/>
    <mergeCell ref="B79:B87"/>
    <mergeCell ref="A30:A53"/>
    <mergeCell ref="B30:B35"/>
    <mergeCell ref="B126:I126"/>
    <mergeCell ref="B127:I127"/>
    <mergeCell ref="B128:I128"/>
    <mergeCell ref="B129:I129"/>
    <mergeCell ref="B120:I120"/>
    <mergeCell ref="B121:I121"/>
    <mergeCell ref="B123:I123"/>
    <mergeCell ref="B124:I124"/>
    <mergeCell ref="B125:I125"/>
  </mergeCells>
  <phoneticPr fontId="3"/>
  <printOptions horizontalCentered="1"/>
  <pageMargins left="0.31496062992125984" right="0.31496062992125984" top="0.35433070866141736" bottom="0.35433070866141736" header="0" footer="0"/>
  <pageSetup paperSize="9" scale="85" fitToHeight="0" orientation="portrait" r:id="rId1"/>
  <rowBreaks count="2" manualBreakCount="2">
    <brk id="56" max="16383" man="1"/>
    <brk id="115" max="16383" man="1"/>
  </rowBreaks>
  <ignoredErrors>
    <ignoredError sqref="A122:A129 A119:A121 A117:A1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5" tint="0.79998168889431442"/>
  </sheetPr>
  <dimension ref="A1:I63"/>
  <sheetViews>
    <sheetView view="pageBreakPreview" zoomScaleNormal="100" zoomScaleSheetLayoutView="100" workbookViewId="0">
      <selection activeCell="G9" sqref="G9"/>
    </sheetView>
  </sheetViews>
  <sheetFormatPr defaultColWidth="8.25" defaultRowHeight="18.75" x14ac:dyDescent="0.4"/>
  <cols>
    <col min="1" max="1" width="3.75" style="63" customWidth="1"/>
    <col min="2" max="2" width="2.375" style="63" customWidth="1"/>
    <col min="3" max="3" width="7.625" style="63" customWidth="1"/>
    <col min="4" max="4" width="42.75" style="63" customWidth="1"/>
    <col min="5" max="6" width="20.625" style="64" hidden="1" customWidth="1"/>
    <col min="7" max="8" width="20.625" style="63" customWidth="1"/>
    <col min="9" max="16384" width="8.25" style="63"/>
  </cols>
  <sheetData>
    <row r="1" spans="1:9" ht="15" customHeight="1" x14ac:dyDescent="0.4">
      <c r="A1" s="32" t="s">
        <v>170</v>
      </c>
      <c r="B1" s="32"/>
      <c r="C1" s="32"/>
      <c r="D1" s="32"/>
      <c r="E1" s="32"/>
      <c r="F1" s="32"/>
      <c r="G1" s="33"/>
      <c r="H1" s="33"/>
    </row>
    <row r="2" spans="1:9" ht="15" customHeight="1" x14ac:dyDescent="0.4">
      <c r="A2" s="39" t="s">
        <v>171</v>
      </c>
      <c r="B2" s="39"/>
      <c r="C2" s="39"/>
      <c r="D2" s="39"/>
      <c r="E2" s="39"/>
      <c r="F2" s="39"/>
      <c r="G2" s="65"/>
      <c r="H2" s="65"/>
    </row>
    <row r="3" spans="1:9" ht="15" customHeight="1" x14ac:dyDescent="0.4">
      <c r="A3" s="222" t="s">
        <v>55</v>
      </c>
      <c r="B3" s="222"/>
      <c r="C3" s="222"/>
      <c r="D3" s="40">
        <f>名称一覧!F10</f>
        <v>0</v>
      </c>
      <c r="E3" s="32"/>
      <c r="F3" s="32"/>
      <c r="G3" s="33"/>
      <c r="H3" s="33"/>
      <c r="I3" s="63" t="s">
        <v>271</v>
      </c>
    </row>
    <row r="4" spans="1:9" ht="15" customHeight="1" x14ac:dyDescent="0.4">
      <c r="A4" s="222" t="s">
        <v>56</v>
      </c>
      <c r="B4" s="222"/>
      <c r="C4" s="222"/>
      <c r="D4" s="40" t="s">
        <v>57</v>
      </c>
      <c r="E4" s="32"/>
      <c r="F4" s="32"/>
      <c r="G4" s="33"/>
      <c r="H4" s="33"/>
      <c r="I4" s="63" t="s">
        <v>273</v>
      </c>
    </row>
    <row r="5" spans="1:9" ht="15" customHeight="1" x14ac:dyDescent="0.4">
      <c r="A5" s="23" t="s">
        <v>172</v>
      </c>
      <c r="B5" s="23"/>
      <c r="C5" s="23"/>
      <c r="D5" s="23"/>
      <c r="E5" s="23"/>
      <c r="F5" s="23"/>
      <c r="G5" s="33"/>
      <c r="H5" s="33"/>
    </row>
    <row r="6" spans="1:9" ht="15" customHeight="1" x14ac:dyDescent="0.4">
      <c r="A6" s="34" t="s">
        <v>173</v>
      </c>
      <c r="B6" s="35"/>
      <c r="C6" s="35"/>
      <c r="D6" s="35"/>
      <c r="E6" s="35"/>
      <c r="F6" s="36"/>
      <c r="G6" s="66"/>
      <c r="H6" s="37"/>
    </row>
    <row r="7" spans="1:9" ht="15" customHeight="1" x14ac:dyDescent="0.4">
      <c r="A7" s="24" t="s">
        <v>60</v>
      </c>
      <c r="B7" s="25"/>
      <c r="C7" s="25"/>
      <c r="D7" s="67">
        <f>表紙!F10</f>
        <v>45777</v>
      </c>
      <c r="E7" s="50" t="s">
        <v>61</v>
      </c>
      <c r="F7" s="51">
        <f>表紙!J10</f>
        <v>12</v>
      </c>
      <c r="G7" s="41" t="s">
        <v>61</v>
      </c>
      <c r="H7" s="52">
        <f>表紙!J10</f>
        <v>12</v>
      </c>
    </row>
    <row r="8" spans="1:9" ht="15" customHeight="1" x14ac:dyDescent="0.4">
      <c r="A8" s="30"/>
      <c r="B8" s="31"/>
      <c r="C8" s="226"/>
      <c r="D8" s="227"/>
      <c r="E8" s="53" t="s">
        <v>174</v>
      </c>
      <c r="F8" s="54" t="s">
        <v>175</v>
      </c>
      <c r="G8" s="55" t="s">
        <v>174</v>
      </c>
      <c r="H8" s="56" t="s">
        <v>175</v>
      </c>
    </row>
    <row r="9" spans="1:9" ht="15" customHeight="1" x14ac:dyDescent="0.4">
      <c r="A9" s="24">
        <v>63</v>
      </c>
      <c r="B9" s="25" t="s">
        <v>65</v>
      </c>
      <c r="C9" s="224" t="s">
        <v>176</v>
      </c>
      <c r="D9" s="224"/>
      <c r="E9" s="59">
        <f>ROUND(G9,0)</f>
        <v>0</v>
      </c>
      <c r="F9" s="59" t="str">
        <f>IF(H9="","",ROUND(H9,0))</f>
        <v/>
      </c>
      <c r="G9" s="2"/>
      <c r="H9" s="2" t="s">
        <v>51</v>
      </c>
    </row>
    <row r="10" spans="1:9" ht="15" customHeight="1" x14ac:dyDescent="0.4">
      <c r="A10" s="30"/>
      <c r="B10" s="31"/>
      <c r="C10" s="31" t="s">
        <v>68</v>
      </c>
      <c r="D10" s="31"/>
      <c r="E10" s="57">
        <f t="shared" ref="E10:E53" si="0">ROUND(G10,0)</f>
        <v>0</v>
      </c>
      <c r="F10" s="57" t="str">
        <f t="shared" ref="F10:F53" si="1">IF(H10="","",ROUND(H10,0))</f>
        <v/>
      </c>
      <c r="G10" s="1">
        <v>0</v>
      </c>
      <c r="H10" s="1" t="s">
        <v>51</v>
      </c>
    </row>
    <row r="11" spans="1:9" ht="15" customHeight="1" x14ac:dyDescent="0.4">
      <c r="A11" s="26">
        <v>64</v>
      </c>
      <c r="B11" s="27" t="s">
        <v>65</v>
      </c>
      <c r="C11" s="27" t="s">
        <v>177</v>
      </c>
      <c r="D11" s="27"/>
      <c r="E11" s="38">
        <f t="shared" si="0"/>
        <v>0</v>
      </c>
      <c r="F11" s="38" t="str">
        <f t="shared" si="1"/>
        <v/>
      </c>
      <c r="G11" s="4"/>
      <c r="H11" s="4" t="s">
        <v>51</v>
      </c>
    </row>
    <row r="12" spans="1:9" ht="15" customHeight="1" x14ac:dyDescent="0.4">
      <c r="A12" s="30">
        <v>65</v>
      </c>
      <c r="B12" s="29" t="s">
        <v>65</v>
      </c>
      <c r="C12" s="31" t="s">
        <v>178</v>
      </c>
      <c r="D12" s="31"/>
      <c r="E12" s="38">
        <f t="shared" si="0"/>
        <v>0</v>
      </c>
      <c r="F12" s="38" t="str">
        <f t="shared" si="1"/>
        <v/>
      </c>
      <c r="G12" s="4"/>
      <c r="H12" s="4" t="s">
        <v>51</v>
      </c>
    </row>
    <row r="13" spans="1:9" ht="15" customHeight="1" x14ac:dyDescent="0.4">
      <c r="A13" s="24">
        <v>66</v>
      </c>
      <c r="B13" s="25" t="s">
        <v>65</v>
      </c>
      <c r="C13" s="224" t="s">
        <v>179</v>
      </c>
      <c r="D13" s="224"/>
      <c r="E13" s="60">
        <f t="shared" si="0"/>
        <v>0</v>
      </c>
      <c r="F13" s="60" t="str">
        <f t="shared" si="1"/>
        <v/>
      </c>
      <c r="G13" s="3"/>
      <c r="H13" s="3"/>
    </row>
    <row r="14" spans="1:9" ht="15" customHeight="1" x14ac:dyDescent="0.4">
      <c r="A14" s="28"/>
      <c r="B14" s="29"/>
      <c r="C14" s="29" t="s">
        <v>68</v>
      </c>
      <c r="D14" s="29"/>
      <c r="E14" s="57">
        <f t="shared" si="0"/>
        <v>0</v>
      </c>
      <c r="F14" s="57" t="str">
        <f t="shared" si="1"/>
        <v/>
      </c>
      <c r="G14" s="1">
        <v>0</v>
      </c>
      <c r="H14" s="1" t="s">
        <v>51</v>
      </c>
    </row>
    <row r="15" spans="1:9" ht="15" customHeight="1" x14ac:dyDescent="0.4">
      <c r="A15" s="26">
        <v>67</v>
      </c>
      <c r="B15" s="27" t="s">
        <v>65</v>
      </c>
      <c r="C15" s="27" t="s">
        <v>180</v>
      </c>
      <c r="D15" s="27"/>
      <c r="E15" s="38">
        <f t="shared" si="0"/>
        <v>0</v>
      </c>
      <c r="F15" s="38" t="str">
        <f t="shared" si="1"/>
        <v/>
      </c>
      <c r="G15" s="4"/>
      <c r="H15" s="4" t="s">
        <v>51</v>
      </c>
    </row>
    <row r="16" spans="1:9" ht="15" customHeight="1" x14ac:dyDescent="0.4">
      <c r="A16" s="26">
        <v>68</v>
      </c>
      <c r="B16" s="27" t="s">
        <v>65</v>
      </c>
      <c r="C16" s="27" t="s">
        <v>181</v>
      </c>
      <c r="D16" s="27"/>
      <c r="E16" s="38">
        <f t="shared" si="0"/>
        <v>0</v>
      </c>
      <c r="F16" s="38" t="str">
        <f t="shared" si="1"/>
        <v/>
      </c>
      <c r="G16" s="4"/>
      <c r="H16" s="4" t="s">
        <v>51</v>
      </c>
    </row>
    <row r="17" spans="1:8" ht="15" customHeight="1" x14ac:dyDescent="0.4">
      <c r="A17" s="26">
        <v>69</v>
      </c>
      <c r="B17" s="27" t="s">
        <v>65</v>
      </c>
      <c r="C17" s="27" t="s">
        <v>182</v>
      </c>
      <c r="D17" s="27"/>
      <c r="E17" s="38">
        <f t="shared" si="0"/>
        <v>0</v>
      </c>
      <c r="F17" s="38" t="str">
        <f t="shared" si="1"/>
        <v/>
      </c>
      <c r="G17" s="4"/>
      <c r="H17" s="4" t="s">
        <v>51</v>
      </c>
    </row>
    <row r="18" spans="1:8" ht="15" customHeight="1" x14ac:dyDescent="0.4">
      <c r="A18" s="24">
        <v>70</v>
      </c>
      <c r="B18" s="25" t="s">
        <v>65</v>
      </c>
      <c r="C18" s="25" t="s">
        <v>183</v>
      </c>
      <c r="D18" s="25"/>
      <c r="E18" s="38">
        <f t="shared" si="0"/>
        <v>0</v>
      </c>
      <c r="F18" s="38" t="str">
        <f t="shared" si="1"/>
        <v/>
      </c>
      <c r="G18" s="62">
        <f>G9-G13</f>
        <v>0</v>
      </c>
      <c r="H18" s="4" t="s">
        <v>51</v>
      </c>
    </row>
    <row r="19" spans="1:8" ht="15" customHeight="1" x14ac:dyDescent="0.4">
      <c r="A19" s="24">
        <v>71</v>
      </c>
      <c r="B19" s="25" t="s">
        <v>65</v>
      </c>
      <c r="C19" s="25" t="s">
        <v>184</v>
      </c>
      <c r="D19" s="25"/>
      <c r="E19" s="60">
        <f t="shared" si="0"/>
        <v>0</v>
      </c>
      <c r="F19" s="60" t="str">
        <f t="shared" si="1"/>
        <v/>
      </c>
      <c r="G19" s="61">
        <f>G21+G23+G25+G27</f>
        <v>0</v>
      </c>
      <c r="H19" s="3" t="s">
        <v>51</v>
      </c>
    </row>
    <row r="20" spans="1:8" ht="15" customHeight="1" x14ac:dyDescent="0.4">
      <c r="A20" s="30"/>
      <c r="B20" s="31"/>
      <c r="C20" s="31" t="s">
        <v>68</v>
      </c>
      <c r="D20" s="31"/>
      <c r="E20" s="57">
        <f t="shared" si="0"/>
        <v>0</v>
      </c>
      <c r="F20" s="57" t="str">
        <f t="shared" si="1"/>
        <v/>
      </c>
      <c r="G20" s="58">
        <f>G22+G24+G26</f>
        <v>0</v>
      </c>
      <c r="H20" s="1" t="s">
        <v>51</v>
      </c>
    </row>
    <row r="21" spans="1:8" ht="15" customHeight="1" x14ac:dyDescent="0.4">
      <c r="A21" s="24">
        <v>72</v>
      </c>
      <c r="B21" s="25" t="s">
        <v>65</v>
      </c>
      <c r="C21" s="25" t="s">
        <v>185</v>
      </c>
      <c r="D21" s="25"/>
      <c r="E21" s="60">
        <f t="shared" si="0"/>
        <v>0</v>
      </c>
      <c r="F21" s="60" t="str">
        <f t="shared" si="1"/>
        <v/>
      </c>
      <c r="G21" s="3"/>
      <c r="H21" s="3" t="s">
        <v>51</v>
      </c>
    </row>
    <row r="22" spans="1:8" ht="15" customHeight="1" x14ac:dyDescent="0.4">
      <c r="A22" s="30"/>
      <c r="B22" s="31"/>
      <c r="C22" s="31" t="s">
        <v>68</v>
      </c>
      <c r="D22" s="31"/>
      <c r="E22" s="57">
        <f t="shared" si="0"/>
        <v>0</v>
      </c>
      <c r="F22" s="57" t="str">
        <f t="shared" si="1"/>
        <v/>
      </c>
      <c r="G22" s="1">
        <v>0</v>
      </c>
      <c r="H22" s="1" t="s">
        <v>51</v>
      </c>
    </row>
    <row r="23" spans="1:8" ht="15" customHeight="1" x14ac:dyDescent="0.4">
      <c r="A23" s="24">
        <v>73</v>
      </c>
      <c r="B23" s="25" t="s">
        <v>65</v>
      </c>
      <c r="C23" s="25" t="s">
        <v>186</v>
      </c>
      <c r="D23" s="25"/>
      <c r="E23" s="60">
        <f t="shared" si="0"/>
        <v>0</v>
      </c>
      <c r="F23" s="60" t="str">
        <f t="shared" si="1"/>
        <v/>
      </c>
      <c r="G23" s="3"/>
      <c r="H23" s="3" t="s">
        <v>51</v>
      </c>
    </row>
    <row r="24" spans="1:8" ht="15" customHeight="1" x14ac:dyDescent="0.4">
      <c r="A24" s="30"/>
      <c r="B24" s="31"/>
      <c r="C24" s="31" t="s">
        <v>68</v>
      </c>
      <c r="D24" s="31"/>
      <c r="E24" s="57">
        <f t="shared" si="0"/>
        <v>0</v>
      </c>
      <c r="F24" s="57" t="str">
        <f t="shared" si="1"/>
        <v/>
      </c>
      <c r="G24" s="1">
        <v>0</v>
      </c>
      <c r="H24" s="1" t="s">
        <v>51</v>
      </c>
    </row>
    <row r="25" spans="1:8" ht="15" customHeight="1" x14ac:dyDescent="0.4">
      <c r="A25" s="24">
        <v>74</v>
      </c>
      <c r="B25" s="25" t="s">
        <v>65</v>
      </c>
      <c r="C25" s="25" t="s">
        <v>187</v>
      </c>
      <c r="D25" s="25"/>
      <c r="E25" s="60">
        <f t="shared" si="0"/>
        <v>0</v>
      </c>
      <c r="F25" s="60" t="str">
        <f t="shared" si="1"/>
        <v/>
      </c>
      <c r="G25" s="3"/>
      <c r="H25" s="3" t="s">
        <v>51</v>
      </c>
    </row>
    <row r="26" spans="1:8" ht="15" customHeight="1" x14ac:dyDescent="0.4">
      <c r="A26" s="30"/>
      <c r="B26" s="31"/>
      <c r="C26" s="31" t="s">
        <v>68</v>
      </c>
      <c r="D26" s="31"/>
      <c r="E26" s="57">
        <f t="shared" si="0"/>
        <v>0</v>
      </c>
      <c r="F26" s="57" t="str">
        <f t="shared" si="1"/>
        <v/>
      </c>
      <c r="G26" s="1">
        <v>0</v>
      </c>
      <c r="H26" s="1" t="s">
        <v>51</v>
      </c>
    </row>
    <row r="27" spans="1:8" ht="15" customHeight="1" x14ac:dyDescent="0.4">
      <c r="A27" s="26">
        <v>75</v>
      </c>
      <c r="B27" s="27" t="s">
        <v>65</v>
      </c>
      <c r="C27" s="27" t="s">
        <v>188</v>
      </c>
      <c r="D27" s="27"/>
      <c r="E27" s="38">
        <f t="shared" si="0"/>
        <v>0</v>
      </c>
      <c r="F27" s="38" t="str">
        <f t="shared" si="1"/>
        <v/>
      </c>
      <c r="G27" s="4"/>
      <c r="H27" s="4" t="s">
        <v>51</v>
      </c>
    </row>
    <row r="28" spans="1:8" ht="15" customHeight="1" x14ac:dyDescent="0.4">
      <c r="A28" s="30">
        <v>76</v>
      </c>
      <c r="B28" s="31" t="s">
        <v>65</v>
      </c>
      <c r="C28" s="225" t="s">
        <v>189</v>
      </c>
      <c r="D28" s="225"/>
      <c r="E28" s="38">
        <f t="shared" si="0"/>
        <v>0</v>
      </c>
      <c r="F28" s="38" t="str">
        <f t="shared" si="1"/>
        <v/>
      </c>
      <c r="G28" s="62">
        <f>G18-G19</f>
        <v>0</v>
      </c>
      <c r="H28" s="4" t="s">
        <v>51</v>
      </c>
    </row>
    <row r="29" spans="1:8" ht="15" customHeight="1" x14ac:dyDescent="0.4">
      <c r="A29" s="24">
        <v>77</v>
      </c>
      <c r="B29" s="25" t="s">
        <v>65</v>
      </c>
      <c r="C29" s="25" t="s">
        <v>190</v>
      </c>
      <c r="D29" s="25"/>
      <c r="E29" s="60">
        <f t="shared" si="0"/>
        <v>0</v>
      </c>
      <c r="F29" s="60" t="str">
        <f t="shared" si="1"/>
        <v/>
      </c>
      <c r="G29" s="61">
        <f>G31+G33+G35+G37</f>
        <v>0</v>
      </c>
      <c r="H29" s="3" t="s">
        <v>51</v>
      </c>
    </row>
    <row r="30" spans="1:8" ht="15" customHeight="1" x14ac:dyDescent="0.4">
      <c r="A30" s="30"/>
      <c r="B30" s="31"/>
      <c r="C30" s="31" t="s">
        <v>68</v>
      </c>
      <c r="D30" s="31"/>
      <c r="E30" s="57">
        <f t="shared" si="0"/>
        <v>0</v>
      </c>
      <c r="F30" s="57" t="str">
        <f t="shared" si="1"/>
        <v/>
      </c>
      <c r="G30" s="58">
        <f>G32+G34+G36+G38</f>
        <v>0</v>
      </c>
      <c r="H30" s="1" t="s">
        <v>51</v>
      </c>
    </row>
    <row r="31" spans="1:8" ht="15" customHeight="1" x14ac:dyDescent="0.4">
      <c r="A31" s="24">
        <v>78</v>
      </c>
      <c r="B31" s="25" t="s">
        <v>65</v>
      </c>
      <c r="C31" s="25" t="s">
        <v>191</v>
      </c>
      <c r="D31" s="25"/>
      <c r="E31" s="60">
        <f t="shared" si="0"/>
        <v>0</v>
      </c>
      <c r="F31" s="60" t="str">
        <f t="shared" si="1"/>
        <v/>
      </c>
      <c r="G31" s="3"/>
      <c r="H31" s="3" t="s">
        <v>51</v>
      </c>
    </row>
    <row r="32" spans="1:8" ht="15" customHeight="1" x14ac:dyDescent="0.4">
      <c r="A32" s="30"/>
      <c r="B32" s="31"/>
      <c r="C32" s="31" t="s">
        <v>68</v>
      </c>
      <c r="D32" s="31"/>
      <c r="E32" s="57">
        <f t="shared" si="0"/>
        <v>0</v>
      </c>
      <c r="F32" s="57" t="str">
        <f t="shared" si="1"/>
        <v/>
      </c>
      <c r="G32" s="1">
        <v>0</v>
      </c>
      <c r="H32" s="1" t="s">
        <v>51</v>
      </c>
    </row>
    <row r="33" spans="1:8" ht="15" customHeight="1" x14ac:dyDescent="0.4">
      <c r="A33" s="24">
        <v>79</v>
      </c>
      <c r="B33" s="25" t="s">
        <v>65</v>
      </c>
      <c r="C33" s="25" t="s">
        <v>192</v>
      </c>
      <c r="D33" s="25"/>
      <c r="E33" s="60">
        <f t="shared" si="0"/>
        <v>0</v>
      </c>
      <c r="F33" s="60" t="str">
        <f t="shared" si="1"/>
        <v/>
      </c>
      <c r="G33" s="3"/>
      <c r="H33" s="3" t="s">
        <v>51</v>
      </c>
    </row>
    <row r="34" spans="1:8" ht="15" customHeight="1" x14ac:dyDescent="0.4">
      <c r="A34" s="30"/>
      <c r="B34" s="31"/>
      <c r="C34" s="31" t="s">
        <v>68</v>
      </c>
      <c r="D34" s="31"/>
      <c r="E34" s="57">
        <f t="shared" si="0"/>
        <v>0</v>
      </c>
      <c r="F34" s="57" t="str">
        <f t="shared" si="1"/>
        <v/>
      </c>
      <c r="G34" s="1">
        <v>0</v>
      </c>
      <c r="H34" s="1" t="s">
        <v>51</v>
      </c>
    </row>
    <row r="35" spans="1:8" ht="15" customHeight="1" x14ac:dyDescent="0.4">
      <c r="A35" s="24">
        <v>80</v>
      </c>
      <c r="B35" s="25" t="s">
        <v>65</v>
      </c>
      <c r="C35" s="25" t="s">
        <v>193</v>
      </c>
      <c r="D35" s="25"/>
      <c r="E35" s="60">
        <f t="shared" si="0"/>
        <v>0</v>
      </c>
      <c r="F35" s="60" t="str">
        <f t="shared" si="1"/>
        <v/>
      </c>
      <c r="G35" s="3"/>
      <c r="H35" s="3" t="s">
        <v>51</v>
      </c>
    </row>
    <row r="36" spans="1:8" ht="15" customHeight="1" x14ac:dyDescent="0.4">
      <c r="A36" s="30"/>
      <c r="B36" s="31"/>
      <c r="C36" s="31" t="s">
        <v>68</v>
      </c>
      <c r="D36" s="31"/>
      <c r="E36" s="57">
        <f t="shared" si="0"/>
        <v>0</v>
      </c>
      <c r="F36" s="57" t="str">
        <f t="shared" si="1"/>
        <v/>
      </c>
      <c r="G36" s="1">
        <v>0</v>
      </c>
      <c r="H36" s="1" t="s">
        <v>51</v>
      </c>
    </row>
    <row r="37" spans="1:8" ht="15" customHeight="1" x14ac:dyDescent="0.4">
      <c r="A37" s="24">
        <v>81</v>
      </c>
      <c r="B37" s="25" t="s">
        <v>65</v>
      </c>
      <c r="C37" s="25" t="s">
        <v>194</v>
      </c>
      <c r="D37" s="25"/>
      <c r="E37" s="60">
        <f t="shared" si="0"/>
        <v>0</v>
      </c>
      <c r="F37" s="60" t="str">
        <f t="shared" si="1"/>
        <v/>
      </c>
      <c r="G37" s="3"/>
      <c r="H37" s="3" t="s">
        <v>51</v>
      </c>
    </row>
    <row r="38" spans="1:8" ht="15" customHeight="1" x14ac:dyDescent="0.4">
      <c r="A38" s="30"/>
      <c r="B38" s="31"/>
      <c r="C38" s="31" t="s">
        <v>68</v>
      </c>
      <c r="D38" s="31"/>
      <c r="E38" s="57">
        <f t="shared" si="0"/>
        <v>0</v>
      </c>
      <c r="F38" s="57" t="str">
        <f t="shared" si="1"/>
        <v/>
      </c>
      <c r="G38" s="1">
        <v>0</v>
      </c>
      <c r="H38" s="1" t="s">
        <v>51</v>
      </c>
    </row>
    <row r="39" spans="1:8" ht="15" customHeight="1" x14ac:dyDescent="0.4">
      <c r="A39" s="24">
        <v>82</v>
      </c>
      <c r="B39" s="25" t="s">
        <v>65</v>
      </c>
      <c r="C39" s="25" t="s">
        <v>195</v>
      </c>
      <c r="D39" s="25"/>
      <c r="E39" s="60">
        <f t="shared" si="0"/>
        <v>0</v>
      </c>
      <c r="F39" s="60" t="str">
        <f t="shared" si="1"/>
        <v/>
      </c>
      <c r="G39" s="61">
        <f>G41+G43</f>
        <v>0</v>
      </c>
      <c r="H39" s="3" t="s">
        <v>51</v>
      </c>
    </row>
    <row r="40" spans="1:8" ht="15" customHeight="1" x14ac:dyDescent="0.4">
      <c r="A40" s="30"/>
      <c r="B40" s="31"/>
      <c r="C40" s="31" t="s">
        <v>68</v>
      </c>
      <c r="D40" s="31"/>
      <c r="E40" s="57">
        <f t="shared" si="0"/>
        <v>0</v>
      </c>
      <c r="F40" s="57" t="str">
        <f t="shared" si="1"/>
        <v/>
      </c>
      <c r="G40" s="1">
        <v>0</v>
      </c>
      <c r="H40" s="1" t="s">
        <v>51</v>
      </c>
    </row>
    <row r="41" spans="1:8" ht="15" customHeight="1" x14ac:dyDescent="0.4">
      <c r="A41" s="24">
        <v>83</v>
      </c>
      <c r="B41" s="25" t="s">
        <v>65</v>
      </c>
      <c r="C41" s="25" t="s">
        <v>196</v>
      </c>
      <c r="D41" s="25"/>
      <c r="E41" s="60">
        <f t="shared" si="0"/>
        <v>0</v>
      </c>
      <c r="F41" s="60" t="str">
        <f t="shared" si="1"/>
        <v/>
      </c>
      <c r="G41" s="3"/>
      <c r="H41" s="3" t="s">
        <v>51</v>
      </c>
    </row>
    <row r="42" spans="1:8" ht="15" customHeight="1" x14ac:dyDescent="0.4">
      <c r="A42" s="30"/>
      <c r="B42" s="31"/>
      <c r="C42" s="31" t="s">
        <v>68</v>
      </c>
      <c r="D42" s="31"/>
      <c r="E42" s="57">
        <f t="shared" si="0"/>
        <v>0</v>
      </c>
      <c r="F42" s="57" t="str">
        <f t="shared" si="1"/>
        <v/>
      </c>
      <c r="G42" s="1">
        <v>0</v>
      </c>
      <c r="H42" s="1" t="s">
        <v>51</v>
      </c>
    </row>
    <row r="43" spans="1:8" ht="15" customHeight="1" x14ac:dyDescent="0.4">
      <c r="A43" s="24">
        <v>84</v>
      </c>
      <c r="B43" s="25" t="s">
        <v>65</v>
      </c>
      <c r="C43" s="25" t="s">
        <v>187</v>
      </c>
      <c r="D43" s="25"/>
      <c r="E43" s="60">
        <f t="shared" si="0"/>
        <v>0</v>
      </c>
      <c r="F43" s="60" t="str">
        <f t="shared" si="1"/>
        <v/>
      </c>
      <c r="G43" s="3"/>
      <c r="H43" s="3" t="s">
        <v>51</v>
      </c>
    </row>
    <row r="44" spans="1:8" ht="15" customHeight="1" x14ac:dyDescent="0.4">
      <c r="A44" s="30"/>
      <c r="B44" s="31"/>
      <c r="C44" s="31" t="s">
        <v>68</v>
      </c>
      <c r="D44" s="31"/>
      <c r="E44" s="57">
        <f t="shared" si="0"/>
        <v>0</v>
      </c>
      <c r="F44" s="57" t="str">
        <f t="shared" si="1"/>
        <v/>
      </c>
      <c r="G44" s="1">
        <v>0</v>
      </c>
      <c r="H44" s="1" t="s">
        <v>51</v>
      </c>
    </row>
    <row r="45" spans="1:8" ht="15" customHeight="1" x14ac:dyDescent="0.4">
      <c r="A45" s="24">
        <v>85</v>
      </c>
      <c r="B45" s="25" t="s">
        <v>65</v>
      </c>
      <c r="C45" s="225" t="s">
        <v>197</v>
      </c>
      <c r="D45" s="225"/>
      <c r="E45" s="38">
        <f t="shared" si="0"/>
        <v>0</v>
      </c>
      <c r="F45" s="38" t="str">
        <f t="shared" si="1"/>
        <v/>
      </c>
      <c r="G45" s="62">
        <f>G28+G29-G39</f>
        <v>0</v>
      </c>
      <c r="H45" s="4" t="s">
        <v>51</v>
      </c>
    </row>
    <row r="46" spans="1:8" ht="15" customHeight="1" x14ac:dyDescent="0.4">
      <c r="A46" s="24">
        <v>86</v>
      </c>
      <c r="B46" s="25" t="s">
        <v>65</v>
      </c>
      <c r="C46" s="224" t="s">
        <v>198</v>
      </c>
      <c r="D46" s="224"/>
      <c r="E46" s="60">
        <f t="shared" si="0"/>
        <v>0</v>
      </c>
      <c r="F46" s="60" t="str">
        <f t="shared" si="1"/>
        <v/>
      </c>
      <c r="G46" s="3"/>
      <c r="H46" s="3" t="s">
        <v>51</v>
      </c>
    </row>
    <row r="47" spans="1:8" ht="15" customHeight="1" x14ac:dyDescent="0.4">
      <c r="A47" s="30"/>
      <c r="B47" s="31"/>
      <c r="C47" s="31" t="s">
        <v>68</v>
      </c>
      <c r="D47" s="31"/>
      <c r="E47" s="57">
        <f t="shared" si="0"/>
        <v>0</v>
      </c>
      <c r="F47" s="57" t="str">
        <f t="shared" si="1"/>
        <v/>
      </c>
      <c r="G47" s="1">
        <v>0</v>
      </c>
      <c r="H47" s="1" t="s">
        <v>51</v>
      </c>
    </row>
    <row r="48" spans="1:8" ht="15" customHeight="1" x14ac:dyDescent="0.4">
      <c r="A48" s="24">
        <v>87</v>
      </c>
      <c r="B48" s="25" t="s">
        <v>65</v>
      </c>
      <c r="C48" s="224" t="s">
        <v>199</v>
      </c>
      <c r="D48" s="224"/>
      <c r="E48" s="60">
        <f t="shared" si="0"/>
        <v>0</v>
      </c>
      <c r="F48" s="60" t="str">
        <f t="shared" si="1"/>
        <v/>
      </c>
      <c r="G48" s="3"/>
      <c r="H48" s="3" t="s">
        <v>51</v>
      </c>
    </row>
    <row r="49" spans="1:8" ht="15" customHeight="1" x14ac:dyDescent="0.4">
      <c r="A49" s="30"/>
      <c r="B49" s="31"/>
      <c r="C49" s="31" t="s">
        <v>68</v>
      </c>
      <c r="D49" s="33"/>
      <c r="E49" s="57">
        <f t="shared" si="0"/>
        <v>0</v>
      </c>
      <c r="F49" s="57" t="str">
        <f t="shared" si="1"/>
        <v/>
      </c>
      <c r="G49" s="1">
        <v>0</v>
      </c>
      <c r="H49" s="1" t="s">
        <v>51</v>
      </c>
    </row>
    <row r="50" spans="1:8" ht="15" customHeight="1" x14ac:dyDescent="0.4">
      <c r="A50" s="24">
        <v>88</v>
      </c>
      <c r="B50" s="25" t="s">
        <v>65</v>
      </c>
      <c r="C50" s="27" t="s">
        <v>200</v>
      </c>
      <c r="D50" s="27"/>
      <c r="E50" s="38">
        <f t="shared" si="0"/>
        <v>0</v>
      </c>
      <c r="F50" s="38" t="str">
        <f t="shared" si="1"/>
        <v/>
      </c>
      <c r="G50" s="62">
        <f>G45+G46-G48</f>
        <v>0</v>
      </c>
      <c r="H50" s="4" t="s">
        <v>51</v>
      </c>
    </row>
    <row r="51" spans="1:8" ht="15" customHeight="1" x14ac:dyDescent="0.4">
      <c r="A51" s="24">
        <v>89</v>
      </c>
      <c r="B51" s="25" t="s">
        <v>65</v>
      </c>
      <c r="C51" s="27" t="s">
        <v>201</v>
      </c>
      <c r="D51" s="27"/>
      <c r="E51" s="38">
        <f t="shared" si="0"/>
        <v>0</v>
      </c>
      <c r="F51" s="38" t="str">
        <f t="shared" si="1"/>
        <v/>
      </c>
      <c r="G51" s="4"/>
      <c r="H51" s="4" t="s">
        <v>51</v>
      </c>
    </row>
    <row r="52" spans="1:8" ht="15" customHeight="1" x14ac:dyDescent="0.4">
      <c r="A52" s="24">
        <v>90</v>
      </c>
      <c r="B52" s="25" t="s">
        <v>65</v>
      </c>
      <c r="C52" s="27" t="s">
        <v>202</v>
      </c>
      <c r="D52" s="27"/>
      <c r="E52" s="38">
        <f t="shared" si="0"/>
        <v>0</v>
      </c>
      <c r="F52" s="38" t="str">
        <f t="shared" si="1"/>
        <v/>
      </c>
      <c r="G52" s="4"/>
      <c r="H52" s="4" t="s">
        <v>51</v>
      </c>
    </row>
    <row r="53" spans="1:8" ht="15" customHeight="1" x14ac:dyDescent="0.4">
      <c r="A53" s="26">
        <v>91</v>
      </c>
      <c r="B53" s="27" t="s">
        <v>65</v>
      </c>
      <c r="C53" s="27" t="s">
        <v>203</v>
      </c>
      <c r="D53" s="27"/>
      <c r="E53" s="38">
        <f t="shared" si="0"/>
        <v>0</v>
      </c>
      <c r="F53" s="38" t="str">
        <f t="shared" si="1"/>
        <v/>
      </c>
      <c r="G53" s="62">
        <f>G50-G51-G52</f>
        <v>0</v>
      </c>
      <c r="H53" s="4" t="s">
        <v>51</v>
      </c>
    </row>
    <row r="54" spans="1:8" s="22" customFormat="1" ht="15" customHeight="1" x14ac:dyDescent="0.4">
      <c r="A54" s="223" t="s">
        <v>204</v>
      </c>
      <c r="B54" s="223"/>
      <c r="C54" s="223"/>
      <c r="D54" s="223"/>
      <c r="E54" s="223"/>
      <c r="F54" s="223"/>
      <c r="G54" s="68"/>
      <c r="H54" s="68"/>
    </row>
    <row r="55" spans="1:8" s="22" customFormat="1" ht="42.6" customHeight="1" x14ac:dyDescent="0.4">
      <c r="A55" s="69">
        <v>1</v>
      </c>
      <c r="B55" s="70" t="s">
        <v>65</v>
      </c>
      <c r="C55" s="198"/>
      <c r="D55" s="198"/>
      <c r="E55" s="198"/>
      <c r="F55" s="198"/>
      <c r="G55" s="198"/>
      <c r="H55" s="198"/>
    </row>
    <row r="56" spans="1:8" s="22" customFormat="1" ht="40.5" customHeight="1" x14ac:dyDescent="0.4">
      <c r="A56" s="69">
        <v>2</v>
      </c>
      <c r="B56" s="70" t="s">
        <v>65</v>
      </c>
      <c r="C56" s="198"/>
      <c r="D56" s="198"/>
      <c r="E56" s="198"/>
      <c r="F56" s="198"/>
      <c r="G56" s="198"/>
      <c r="H56" s="198"/>
    </row>
    <row r="57" spans="1:8" s="22" customFormat="1" ht="42" customHeight="1" x14ac:dyDescent="0.4">
      <c r="A57" s="69">
        <v>3</v>
      </c>
      <c r="B57" s="70" t="s">
        <v>65</v>
      </c>
      <c r="C57" s="198"/>
      <c r="D57" s="198"/>
      <c r="E57" s="198"/>
      <c r="F57" s="198"/>
      <c r="G57" s="198"/>
      <c r="H57" s="198"/>
    </row>
    <row r="58" spans="1:8" s="22" customFormat="1" ht="42" customHeight="1" x14ac:dyDescent="0.4">
      <c r="A58" s="69">
        <v>4</v>
      </c>
      <c r="B58" s="70" t="s">
        <v>65</v>
      </c>
      <c r="C58" s="198"/>
      <c r="D58" s="198"/>
      <c r="E58" s="198"/>
      <c r="F58" s="198"/>
      <c r="G58" s="198"/>
      <c r="H58" s="198"/>
    </row>
    <row r="59" spans="1:8" s="22" customFormat="1" ht="44.45" customHeight="1" x14ac:dyDescent="0.4">
      <c r="A59" s="69">
        <v>5</v>
      </c>
      <c r="B59" s="70" t="s">
        <v>65</v>
      </c>
      <c r="C59" s="198"/>
      <c r="D59" s="198"/>
      <c r="E59" s="198"/>
      <c r="F59" s="198"/>
      <c r="G59" s="198"/>
      <c r="H59" s="198"/>
    </row>
    <row r="60" spans="1:8" s="22" customFormat="1" ht="18" customHeight="1" x14ac:dyDescent="0.4">
      <c r="A60" s="223" t="s">
        <v>205</v>
      </c>
      <c r="B60" s="223"/>
      <c r="C60" s="223"/>
      <c r="D60" s="223"/>
      <c r="E60" s="223"/>
      <c r="F60" s="223"/>
      <c r="G60" s="68"/>
      <c r="H60" s="68"/>
    </row>
    <row r="61" spans="1:8" s="22" customFormat="1" ht="18" customHeight="1" x14ac:dyDescent="0.4">
      <c r="A61" s="69">
        <v>1</v>
      </c>
      <c r="B61" s="70" t="s">
        <v>65</v>
      </c>
      <c r="C61" s="197" t="s">
        <v>157</v>
      </c>
      <c r="D61" s="197"/>
      <c r="E61" s="197"/>
      <c r="F61" s="197"/>
      <c r="G61" s="197"/>
      <c r="H61" s="197"/>
    </row>
    <row r="62" spans="1:8" s="22" customFormat="1" ht="30" customHeight="1" x14ac:dyDescent="0.4">
      <c r="A62" s="69">
        <v>2</v>
      </c>
      <c r="B62" s="69" t="s">
        <v>65</v>
      </c>
      <c r="C62" s="197" t="s">
        <v>206</v>
      </c>
      <c r="D62" s="197"/>
      <c r="E62" s="197"/>
      <c r="F62" s="197"/>
      <c r="G62" s="197"/>
      <c r="H62" s="197"/>
    </row>
    <row r="63" spans="1:8" s="22" customFormat="1" ht="33.75" customHeight="1" x14ac:dyDescent="0.4">
      <c r="A63" s="69">
        <v>3</v>
      </c>
      <c r="B63" s="69" t="s">
        <v>65</v>
      </c>
      <c r="C63" s="197" t="s">
        <v>207</v>
      </c>
      <c r="D63" s="197"/>
      <c r="E63" s="197"/>
      <c r="F63" s="197"/>
      <c r="G63" s="197"/>
      <c r="H63" s="197"/>
    </row>
  </sheetData>
  <sheetProtection algorithmName="SHA-512" hashValue="Tql4e0oM6oH2s2n5dJzWFQEyIkjQp12gvTKhJeiVE7T2k6GyvogKGf30tl8IUMaeVuABsYiAJTEv4A1k/RX6mA==" saltValue="p39liEmnpfdqbqTRR1f5SQ==" spinCount="100000" sheet="1"/>
  <mergeCells count="19">
    <mergeCell ref="C63:H63"/>
    <mergeCell ref="A3:C3"/>
    <mergeCell ref="A4:C4"/>
    <mergeCell ref="A60:F60"/>
    <mergeCell ref="C9:D9"/>
    <mergeCell ref="C13:D13"/>
    <mergeCell ref="C28:D28"/>
    <mergeCell ref="C45:D45"/>
    <mergeCell ref="C46:D46"/>
    <mergeCell ref="C48:D48"/>
    <mergeCell ref="A54:F54"/>
    <mergeCell ref="C8:D8"/>
    <mergeCell ref="C55:H55"/>
    <mergeCell ref="C56:H56"/>
    <mergeCell ref="C57:H57"/>
    <mergeCell ref="C58:H58"/>
    <mergeCell ref="C59:H59"/>
    <mergeCell ref="C61:H61"/>
    <mergeCell ref="C62:H62"/>
  </mergeCells>
  <phoneticPr fontId="2"/>
  <dataValidations count="1">
    <dataValidation allowBlank="1" showInputMessage="1" showErrorMessage="1" error="-999,999,999,999から_x000a_999,999,999,999の間で入力してください。_x000a_" sqref="E9:F53" xr:uid="{FC45F83A-A745-4C80-8775-97B9A50D46F0}"/>
  </dataValidations>
  <printOptions horizontalCentered="1"/>
  <pageMargins left="0.31496062992125984" right="0.31496062992125984" top="0.35433070866141736" bottom="0.27447916666666666" header="0" footer="0"/>
  <pageSetup paperSize="9" scale="78" fitToHeight="0" orientation="portrait" r:id="rId1"/>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5" tint="0.79998168889431442"/>
    <pageSetUpPr fitToPage="1"/>
  </sheetPr>
  <dimension ref="A1:J31"/>
  <sheetViews>
    <sheetView view="pageBreakPreview" zoomScale="115" zoomScaleNormal="100" zoomScaleSheetLayoutView="115" workbookViewId="0">
      <selection activeCell="I7" sqref="I7"/>
    </sheetView>
  </sheetViews>
  <sheetFormatPr defaultColWidth="8.25" defaultRowHeight="18.75" x14ac:dyDescent="0.4"/>
  <cols>
    <col min="1" max="1" width="3.75" style="63" customWidth="1"/>
    <col min="2" max="3" width="1.5" style="63" customWidth="1"/>
    <col min="4" max="4" width="3.75" style="63" customWidth="1"/>
    <col min="5" max="6" width="1.625" style="63" customWidth="1"/>
    <col min="7" max="7" width="35.875" style="63" customWidth="1"/>
    <col min="8" max="8" width="17" style="63" hidden="1" customWidth="1"/>
    <col min="9" max="9" width="17" style="63" customWidth="1"/>
    <col min="10" max="16384" width="8.25" style="63"/>
  </cols>
  <sheetData>
    <row r="1" spans="1:10" ht="15" customHeight="1" x14ac:dyDescent="0.4">
      <c r="A1" s="200" t="s">
        <v>208</v>
      </c>
      <c r="B1" s="200"/>
      <c r="C1" s="200"/>
      <c r="D1" s="200"/>
      <c r="E1" s="200"/>
      <c r="F1" s="200"/>
      <c r="G1" s="200"/>
      <c r="H1" s="200"/>
      <c r="I1" s="75"/>
    </row>
    <row r="2" spans="1:10" ht="15" customHeight="1" x14ac:dyDescent="0.4">
      <c r="A2" s="76" t="s">
        <v>209</v>
      </c>
      <c r="B2" s="76"/>
      <c r="C2" s="76"/>
      <c r="D2" s="76"/>
      <c r="E2" s="76"/>
      <c r="F2" s="76"/>
      <c r="G2" s="76"/>
      <c r="H2" s="76"/>
      <c r="I2" s="78"/>
    </row>
    <row r="3" spans="1:10" ht="15" customHeight="1" x14ac:dyDescent="0.4">
      <c r="A3" s="210" t="s">
        <v>55</v>
      </c>
      <c r="B3" s="210"/>
      <c r="C3" s="210"/>
      <c r="D3" s="210"/>
      <c r="E3" s="210"/>
      <c r="F3" s="232">
        <f>名称一覧!F10</f>
        <v>0</v>
      </c>
      <c r="G3" s="232"/>
      <c r="H3" s="111"/>
      <c r="I3" s="75"/>
      <c r="J3" s="63" t="s">
        <v>271</v>
      </c>
    </row>
    <row r="4" spans="1:10" ht="15" customHeight="1" x14ac:dyDescent="0.4">
      <c r="A4" s="210" t="s">
        <v>56</v>
      </c>
      <c r="B4" s="210"/>
      <c r="C4" s="210"/>
      <c r="D4" s="210"/>
      <c r="E4" s="210"/>
      <c r="F4" s="232" t="s">
        <v>57</v>
      </c>
      <c r="G4" s="232"/>
      <c r="H4" s="111"/>
      <c r="I4" s="75"/>
      <c r="J4" s="63" t="s">
        <v>273</v>
      </c>
    </row>
    <row r="5" spans="1:10" ht="15" customHeight="1" x14ac:dyDescent="0.4">
      <c r="A5" s="79"/>
      <c r="B5" s="79"/>
      <c r="C5" s="79"/>
      <c r="D5" s="79"/>
      <c r="E5" s="79"/>
      <c r="F5" s="79"/>
      <c r="G5" s="79"/>
      <c r="H5" s="79"/>
      <c r="I5" s="81" t="s">
        <v>58</v>
      </c>
    </row>
    <row r="6" spans="1:10" ht="15" customHeight="1" x14ac:dyDescent="0.4">
      <c r="A6" s="112" t="s">
        <v>210</v>
      </c>
      <c r="B6" s="113"/>
      <c r="C6" s="113"/>
      <c r="D6" s="113"/>
      <c r="E6" s="113"/>
      <c r="F6" s="113"/>
      <c r="G6" s="113"/>
      <c r="H6" s="114"/>
      <c r="I6" s="115"/>
    </row>
    <row r="7" spans="1:10" ht="15" customHeight="1" x14ac:dyDescent="0.4">
      <c r="A7" s="201" t="s">
        <v>211</v>
      </c>
      <c r="B7" s="204"/>
      <c r="C7" s="214"/>
      <c r="D7" s="116">
        <v>92</v>
      </c>
      <c r="E7" s="117" t="s">
        <v>65</v>
      </c>
      <c r="F7" s="231" t="s">
        <v>212</v>
      </c>
      <c r="G7" s="231"/>
      <c r="H7" s="118">
        <f>ROUND(I7,0)</f>
        <v>0</v>
      </c>
      <c r="I7" s="119"/>
    </row>
    <row r="8" spans="1:10" ht="15" customHeight="1" x14ac:dyDescent="0.4">
      <c r="A8" s="202"/>
      <c r="B8" s="216"/>
      <c r="C8" s="215"/>
      <c r="D8" s="88">
        <v>93</v>
      </c>
      <c r="E8" s="87" t="s">
        <v>65</v>
      </c>
      <c r="F8" s="231" t="s">
        <v>213</v>
      </c>
      <c r="G8" s="231"/>
      <c r="H8" s="118">
        <f t="shared" ref="H8:H13" si="0">ROUND(I8,0)</f>
        <v>0</v>
      </c>
      <c r="I8" s="119"/>
    </row>
    <row r="9" spans="1:10" ht="15" customHeight="1" x14ac:dyDescent="0.4">
      <c r="A9" s="203"/>
      <c r="B9" s="205"/>
      <c r="C9" s="233"/>
      <c r="D9" s="88">
        <v>94</v>
      </c>
      <c r="E9" s="87" t="s">
        <v>65</v>
      </c>
      <c r="F9" s="231" t="s">
        <v>214</v>
      </c>
      <c r="G9" s="231"/>
      <c r="H9" s="118">
        <f t="shared" si="0"/>
        <v>0</v>
      </c>
      <c r="I9" s="119"/>
    </row>
    <row r="10" spans="1:10" ht="15" customHeight="1" x14ac:dyDescent="0.4">
      <c r="A10" s="88">
        <v>95</v>
      </c>
      <c r="B10" s="87" t="s">
        <v>65</v>
      </c>
      <c r="C10" s="231" t="s">
        <v>215</v>
      </c>
      <c r="D10" s="231"/>
      <c r="E10" s="231"/>
      <c r="F10" s="231"/>
      <c r="G10" s="231"/>
      <c r="H10" s="118">
        <f t="shared" si="0"/>
        <v>0</v>
      </c>
      <c r="I10" s="119"/>
    </row>
    <row r="11" spans="1:10" ht="15" customHeight="1" x14ac:dyDescent="0.4">
      <c r="A11" s="120">
        <v>96</v>
      </c>
      <c r="B11" s="89" t="s">
        <v>65</v>
      </c>
      <c r="C11" s="231" t="s">
        <v>216</v>
      </c>
      <c r="D11" s="231"/>
      <c r="E11" s="231"/>
      <c r="F11" s="231"/>
      <c r="G11" s="231"/>
      <c r="H11" s="118">
        <f t="shared" si="0"/>
        <v>0</v>
      </c>
      <c r="I11" s="119"/>
    </row>
    <row r="12" spans="1:10" ht="15" customHeight="1" x14ac:dyDescent="0.4">
      <c r="A12" s="88">
        <v>97</v>
      </c>
      <c r="B12" s="87" t="s">
        <v>65</v>
      </c>
      <c r="C12" s="231" t="s">
        <v>217</v>
      </c>
      <c r="D12" s="231"/>
      <c r="E12" s="231"/>
      <c r="F12" s="231"/>
      <c r="G12" s="231"/>
      <c r="H12" s="118">
        <f t="shared" si="0"/>
        <v>0</v>
      </c>
      <c r="I12" s="119"/>
    </row>
    <row r="13" spans="1:10" ht="15" customHeight="1" x14ac:dyDescent="0.4">
      <c r="A13" s="121">
        <v>98</v>
      </c>
      <c r="B13" s="122" t="s">
        <v>65</v>
      </c>
      <c r="C13" s="231" t="s">
        <v>218</v>
      </c>
      <c r="D13" s="231"/>
      <c r="E13" s="231"/>
      <c r="F13" s="231"/>
      <c r="G13" s="231"/>
      <c r="H13" s="118">
        <f t="shared" si="0"/>
        <v>0</v>
      </c>
      <c r="I13" s="119"/>
    </row>
    <row r="14" spans="1:10" ht="15" customHeight="1" x14ac:dyDescent="0.4">
      <c r="A14" s="89" t="s">
        <v>219</v>
      </c>
      <c r="B14" s="89"/>
      <c r="C14" s="89"/>
      <c r="D14" s="89"/>
      <c r="E14" s="89"/>
      <c r="F14" s="89"/>
      <c r="G14" s="89"/>
      <c r="H14" s="89"/>
      <c r="I14" s="75"/>
    </row>
    <row r="15" spans="1:10" ht="15" customHeight="1" x14ac:dyDescent="0.4">
      <c r="A15" s="95"/>
      <c r="B15" s="95"/>
      <c r="C15" s="95"/>
      <c r="D15" s="95"/>
      <c r="E15" s="95"/>
      <c r="F15" s="95"/>
      <c r="G15" s="95"/>
      <c r="H15" s="95"/>
      <c r="I15" s="75"/>
    </row>
    <row r="16" spans="1:10" ht="15" customHeight="1" x14ac:dyDescent="0.4">
      <c r="A16" s="123" t="s">
        <v>220</v>
      </c>
      <c r="B16" s="123"/>
      <c r="C16" s="123"/>
      <c r="D16" s="123"/>
      <c r="E16" s="123"/>
      <c r="F16" s="123"/>
      <c r="G16" s="123"/>
      <c r="H16" s="123"/>
      <c r="I16" s="75"/>
    </row>
    <row r="17" spans="1:9" ht="15" customHeight="1" x14ac:dyDescent="0.4">
      <c r="A17" s="76" t="s">
        <v>221</v>
      </c>
      <c r="B17" s="76"/>
      <c r="C17" s="76"/>
      <c r="D17" s="76"/>
      <c r="E17" s="76"/>
      <c r="F17" s="76"/>
      <c r="G17" s="76"/>
      <c r="H17" s="76"/>
      <c r="I17" s="78"/>
    </row>
    <row r="18" spans="1:9" ht="15" customHeight="1" x14ac:dyDescent="0.4">
      <c r="A18" s="210" t="s">
        <v>55</v>
      </c>
      <c r="B18" s="210"/>
      <c r="C18" s="210"/>
      <c r="D18" s="210"/>
      <c r="E18" s="210"/>
      <c r="F18" s="232">
        <f>F3</f>
        <v>0</v>
      </c>
      <c r="G18" s="232"/>
      <c r="H18" s="94"/>
      <c r="I18" s="75"/>
    </row>
    <row r="19" spans="1:9" ht="15" customHeight="1" x14ac:dyDescent="0.4">
      <c r="A19" s="210" t="s">
        <v>56</v>
      </c>
      <c r="B19" s="210"/>
      <c r="C19" s="210"/>
      <c r="D19" s="210"/>
      <c r="E19" s="210"/>
      <c r="F19" s="232" t="str">
        <f>F4</f>
        <v>許可割賦販売業者等</v>
      </c>
      <c r="G19" s="232"/>
      <c r="H19" s="94"/>
      <c r="I19" s="75"/>
    </row>
    <row r="20" spans="1:9" ht="15" customHeight="1" x14ac:dyDescent="0.4">
      <c r="A20" s="89"/>
      <c r="B20" s="89"/>
      <c r="C20" s="89"/>
      <c r="D20" s="89"/>
      <c r="E20" s="89"/>
      <c r="F20" s="89"/>
      <c r="G20" s="89"/>
      <c r="H20" s="89"/>
      <c r="I20" s="81" t="s">
        <v>222</v>
      </c>
    </row>
    <row r="21" spans="1:9" ht="15" customHeight="1" x14ac:dyDescent="0.4">
      <c r="A21" s="112" t="s">
        <v>210</v>
      </c>
      <c r="B21" s="113"/>
      <c r="C21" s="113"/>
      <c r="D21" s="113"/>
      <c r="E21" s="113"/>
      <c r="F21" s="113"/>
      <c r="G21" s="113"/>
      <c r="H21" s="114"/>
      <c r="I21" s="115"/>
    </row>
    <row r="22" spans="1:9" ht="15" customHeight="1" x14ac:dyDescent="0.4">
      <c r="A22" s="229"/>
      <c r="B22" s="230"/>
      <c r="C22" s="230"/>
      <c r="D22" s="87">
        <v>99</v>
      </c>
      <c r="E22" s="87" t="s">
        <v>65</v>
      </c>
      <c r="F22" s="231" t="s">
        <v>223</v>
      </c>
      <c r="G22" s="231"/>
      <c r="H22" s="118">
        <f t="shared" ref="H22:H30" si="1">ROUND(I22,0)</f>
        <v>0</v>
      </c>
      <c r="I22" s="119"/>
    </row>
    <row r="23" spans="1:9" ht="15" customHeight="1" x14ac:dyDescent="0.4">
      <c r="A23" s="208" t="s">
        <v>224</v>
      </c>
      <c r="B23" s="201" t="s">
        <v>225</v>
      </c>
      <c r="C23" s="204"/>
      <c r="D23" s="116">
        <v>100</v>
      </c>
      <c r="E23" s="117" t="s">
        <v>65</v>
      </c>
      <c r="F23" s="87" t="s">
        <v>226</v>
      </c>
      <c r="G23" s="87"/>
      <c r="H23" s="118">
        <f t="shared" si="1"/>
        <v>0</v>
      </c>
      <c r="I23" s="119"/>
    </row>
    <row r="24" spans="1:9" ht="15" customHeight="1" x14ac:dyDescent="0.4">
      <c r="A24" s="209"/>
      <c r="B24" s="202"/>
      <c r="C24" s="216"/>
      <c r="D24" s="88">
        <v>101</v>
      </c>
      <c r="E24" s="87" t="s">
        <v>65</v>
      </c>
      <c r="F24" s="87" t="s">
        <v>227</v>
      </c>
      <c r="G24" s="87"/>
      <c r="H24" s="118">
        <f t="shared" si="1"/>
        <v>0</v>
      </c>
      <c r="I24" s="119"/>
    </row>
    <row r="25" spans="1:9" ht="15" customHeight="1" x14ac:dyDescent="0.4">
      <c r="A25" s="209"/>
      <c r="B25" s="202"/>
      <c r="C25" s="216"/>
      <c r="D25" s="88">
        <v>102</v>
      </c>
      <c r="E25" s="87" t="s">
        <v>65</v>
      </c>
      <c r="F25" s="87" t="s">
        <v>228</v>
      </c>
      <c r="G25" s="87"/>
      <c r="H25" s="118">
        <f t="shared" si="1"/>
        <v>0</v>
      </c>
      <c r="I25" s="119"/>
    </row>
    <row r="26" spans="1:9" ht="15" customHeight="1" x14ac:dyDescent="0.4">
      <c r="A26" s="209"/>
      <c r="B26" s="203"/>
      <c r="C26" s="205"/>
      <c r="D26" s="87">
        <v>103</v>
      </c>
      <c r="E26" s="87" t="s">
        <v>65</v>
      </c>
      <c r="F26" s="87" t="s">
        <v>229</v>
      </c>
      <c r="G26" s="87"/>
      <c r="H26" s="118">
        <f t="shared" si="1"/>
        <v>0</v>
      </c>
      <c r="I26" s="119"/>
    </row>
    <row r="27" spans="1:9" ht="15" customHeight="1" x14ac:dyDescent="0.4">
      <c r="A27" s="209"/>
      <c r="B27" s="201" t="s">
        <v>230</v>
      </c>
      <c r="C27" s="204"/>
      <c r="D27" s="116">
        <v>104</v>
      </c>
      <c r="E27" s="117" t="s">
        <v>65</v>
      </c>
      <c r="F27" s="87" t="s">
        <v>226</v>
      </c>
      <c r="G27" s="87"/>
      <c r="H27" s="118">
        <f t="shared" si="1"/>
        <v>0</v>
      </c>
      <c r="I27" s="119"/>
    </row>
    <row r="28" spans="1:9" ht="15" customHeight="1" x14ac:dyDescent="0.4">
      <c r="A28" s="209"/>
      <c r="B28" s="202"/>
      <c r="C28" s="216"/>
      <c r="D28" s="88">
        <v>105</v>
      </c>
      <c r="E28" s="87" t="s">
        <v>65</v>
      </c>
      <c r="F28" s="87" t="s">
        <v>227</v>
      </c>
      <c r="G28" s="87"/>
      <c r="H28" s="118">
        <f t="shared" si="1"/>
        <v>0</v>
      </c>
      <c r="I28" s="119"/>
    </row>
    <row r="29" spans="1:9" ht="15" customHeight="1" x14ac:dyDescent="0.4">
      <c r="A29" s="209"/>
      <c r="B29" s="202"/>
      <c r="C29" s="216"/>
      <c r="D29" s="88">
        <v>106</v>
      </c>
      <c r="E29" s="87" t="s">
        <v>65</v>
      </c>
      <c r="F29" s="87" t="s">
        <v>228</v>
      </c>
      <c r="G29" s="87"/>
      <c r="H29" s="118">
        <f t="shared" si="1"/>
        <v>0</v>
      </c>
      <c r="I29" s="119"/>
    </row>
    <row r="30" spans="1:9" ht="15" customHeight="1" x14ac:dyDescent="0.4">
      <c r="A30" s="221"/>
      <c r="B30" s="203"/>
      <c r="C30" s="205"/>
      <c r="D30" s="87">
        <v>107</v>
      </c>
      <c r="E30" s="87" t="s">
        <v>65</v>
      </c>
      <c r="F30" s="87" t="s">
        <v>229</v>
      </c>
      <c r="G30" s="87"/>
      <c r="H30" s="118">
        <f t="shared" si="1"/>
        <v>0</v>
      </c>
      <c r="I30" s="119"/>
    </row>
    <row r="31" spans="1:9" ht="15" customHeight="1" x14ac:dyDescent="0.4">
      <c r="A31" s="228" t="s">
        <v>219</v>
      </c>
      <c r="B31" s="228"/>
      <c r="C31" s="228"/>
      <c r="D31" s="228"/>
      <c r="E31" s="228"/>
      <c r="F31" s="228"/>
      <c r="G31" s="228"/>
      <c r="H31" s="228"/>
      <c r="I31" s="94"/>
    </row>
  </sheetData>
  <sheetProtection algorithmName="SHA-512" hashValue="hm9M6gqdVyhgo2kjqoWotB3gCRURc8QOqAv7a+WuthE8BWZIOYYfIV9MLlPehSZGzHx6j9ELGPqiy4kjO2uxWw==" saltValue="ojti4vJZv8DvmKDwAYFbOA==" spinCount="100000" sheet="1" scenarios="1"/>
  <mergeCells count="23">
    <mergeCell ref="A1:H1"/>
    <mergeCell ref="A3:E3"/>
    <mergeCell ref="F3:G3"/>
    <mergeCell ref="A4:E4"/>
    <mergeCell ref="F4:G4"/>
    <mergeCell ref="A19:E19"/>
    <mergeCell ref="F19:G19"/>
    <mergeCell ref="A7:C9"/>
    <mergeCell ref="F7:G7"/>
    <mergeCell ref="F8:G8"/>
    <mergeCell ref="F9:G9"/>
    <mergeCell ref="C10:G10"/>
    <mergeCell ref="C11:G11"/>
    <mergeCell ref="C12:G12"/>
    <mergeCell ref="C13:G13"/>
    <mergeCell ref="A18:E18"/>
    <mergeCell ref="F18:G18"/>
    <mergeCell ref="A31:H31"/>
    <mergeCell ref="A22:C22"/>
    <mergeCell ref="F22:G22"/>
    <mergeCell ref="A23:A30"/>
    <mergeCell ref="B23:C26"/>
    <mergeCell ref="B27:C30"/>
  </mergeCells>
  <phoneticPr fontId="2"/>
  <dataValidations count="1">
    <dataValidation allowBlank="1" showInputMessage="1" showErrorMessage="1" error="-999,999,999,999から_x000a_999,999,999,999の間で入力してください。_x000a_" sqref="H7:H30 I7:I13 I22:I30" xr:uid="{E3BF208E-DD37-4296-85B1-B539CCDCFEFB}"/>
  </dataValidations>
  <printOptions horizontalCentered="1"/>
  <pageMargins left="0.31496062992125984" right="0.31496062992125984" top="0.35433070866141736" bottom="0.35433070866141736" header="0" footer="0"/>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ED441-9F11-46B9-AD03-46FE5010DD5A}">
  <sheetPr codeName="Sheet6">
    <tabColor theme="5" tint="0.79998168889431442"/>
    <pageSetUpPr fitToPage="1"/>
  </sheetPr>
  <dimension ref="A1:R25"/>
  <sheetViews>
    <sheetView view="pageBreakPreview" zoomScale="115" zoomScaleNormal="100" zoomScaleSheetLayoutView="115" workbookViewId="0">
      <selection activeCell="M6" sqref="M6:O6"/>
    </sheetView>
  </sheetViews>
  <sheetFormatPr defaultColWidth="8.25" defaultRowHeight="18.75" x14ac:dyDescent="0.4"/>
  <cols>
    <col min="1" max="1" width="3.875" style="63" customWidth="1"/>
    <col min="2" max="2" width="1.75" style="63" customWidth="1"/>
    <col min="3" max="3" width="8" style="63" customWidth="1"/>
    <col min="4" max="4" width="3.375" style="63" customWidth="1"/>
    <col min="5" max="5" width="7.5" style="63" customWidth="1"/>
    <col min="6" max="6" width="12.5" style="63" customWidth="1"/>
    <col min="7" max="7" width="5.875" style="63" customWidth="1"/>
    <col min="8" max="8" width="5.875" style="63" hidden="1" customWidth="1"/>
    <col min="9" max="9" width="11.625" style="63" hidden="1" customWidth="1"/>
    <col min="10" max="10" width="2.875" style="63" hidden="1" customWidth="1"/>
    <col min="11" max="11" width="8.75" style="63" hidden="1" customWidth="1"/>
    <col min="12" max="12" width="11.625" style="63" hidden="1" customWidth="1"/>
    <col min="13" max="13" width="12.25" style="63" customWidth="1"/>
    <col min="14" max="14" width="9.375" style="63" customWidth="1"/>
    <col min="15" max="15" width="1.25" style="63" customWidth="1"/>
    <col min="16" max="16" width="8.125" style="63" customWidth="1"/>
    <col min="17" max="17" width="14.75" style="63" customWidth="1"/>
    <col min="18" max="16384" width="8.25" style="63"/>
  </cols>
  <sheetData>
    <row r="1" spans="1:18" ht="15" customHeight="1" x14ac:dyDescent="0.4">
      <c r="A1" s="200" t="s">
        <v>231</v>
      </c>
      <c r="B1" s="253"/>
      <c r="C1" s="253"/>
      <c r="D1" s="253"/>
      <c r="E1" s="253"/>
      <c r="F1" s="253"/>
      <c r="G1" s="253"/>
      <c r="H1" s="253"/>
      <c r="I1" s="253"/>
      <c r="J1" s="253"/>
      <c r="K1" s="253"/>
      <c r="L1" s="253"/>
      <c r="M1" s="75"/>
      <c r="N1" s="75"/>
      <c r="O1" s="75"/>
      <c r="P1" s="75"/>
      <c r="Q1" s="75"/>
    </row>
    <row r="2" spans="1:18" ht="15" customHeight="1" x14ac:dyDescent="0.4">
      <c r="A2" s="76" t="s">
        <v>232</v>
      </c>
      <c r="B2" s="77"/>
      <c r="C2" s="77"/>
      <c r="D2" s="77"/>
      <c r="E2" s="77"/>
      <c r="F2" s="77"/>
      <c r="G2" s="77"/>
      <c r="H2" s="77"/>
      <c r="I2" s="77"/>
      <c r="J2" s="77"/>
      <c r="K2" s="77"/>
      <c r="L2" s="77"/>
      <c r="M2" s="78"/>
      <c r="N2" s="78"/>
      <c r="O2" s="78"/>
      <c r="P2" s="78"/>
      <c r="Q2" s="78"/>
    </row>
    <row r="3" spans="1:18" ht="15" customHeight="1" x14ac:dyDescent="0.4">
      <c r="A3" s="79"/>
      <c r="B3" s="80"/>
      <c r="C3" s="80"/>
      <c r="D3" s="80"/>
      <c r="E3" s="80"/>
      <c r="F3" s="80"/>
      <c r="G3" s="80"/>
      <c r="H3" s="80"/>
      <c r="I3" s="80"/>
      <c r="J3" s="80"/>
      <c r="K3" s="80"/>
      <c r="L3" s="80"/>
      <c r="M3" s="75"/>
      <c r="N3" s="75"/>
      <c r="O3" s="75"/>
      <c r="P3" s="75"/>
      <c r="Q3" s="81" t="s">
        <v>233</v>
      </c>
    </row>
    <row r="4" spans="1:18" ht="15" customHeight="1" x14ac:dyDescent="0.4">
      <c r="A4" s="82" t="s">
        <v>234</v>
      </c>
      <c r="B4" s="83"/>
      <c r="C4" s="83"/>
      <c r="D4" s="83"/>
      <c r="E4" s="83"/>
      <c r="F4" s="83"/>
      <c r="G4" s="83"/>
      <c r="H4" s="83"/>
      <c r="I4" s="83"/>
      <c r="J4" s="83"/>
      <c r="K4" s="83"/>
      <c r="L4" s="84"/>
      <c r="M4" s="85"/>
      <c r="N4" s="85"/>
      <c r="O4" s="85"/>
      <c r="P4" s="85"/>
      <c r="Q4" s="86"/>
    </row>
    <row r="5" spans="1:18" ht="15" customHeight="1" x14ac:dyDescent="0.4">
      <c r="A5" s="240" t="s">
        <v>235</v>
      </c>
      <c r="B5" s="239"/>
      <c r="C5" s="239"/>
      <c r="D5" s="239"/>
      <c r="E5" s="87">
        <f>YEAR(EDATE(表紙!F10,-2))</f>
        <v>2025</v>
      </c>
      <c r="F5" s="238" t="s">
        <v>236</v>
      </c>
      <c r="G5" s="254"/>
      <c r="H5" s="229" t="s">
        <v>237</v>
      </c>
      <c r="I5" s="230"/>
      <c r="J5" s="255"/>
      <c r="K5" s="229" t="s">
        <v>238</v>
      </c>
      <c r="L5" s="255"/>
      <c r="M5" s="229" t="s">
        <v>237</v>
      </c>
      <c r="N5" s="230"/>
      <c r="O5" s="255"/>
      <c r="P5" s="229" t="s">
        <v>238</v>
      </c>
      <c r="Q5" s="255"/>
      <c r="R5" s="174" t="s">
        <v>272</v>
      </c>
    </row>
    <row r="6" spans="1:18" ht="15" customHeight="1" x14ac:dyDescent="0.4">
      <c r="A6" s="88">
        <v>108</v>
      </c>
      <c r="B6" s="87" t="s">
        <v>239</v>
      </c>
      <c r="C6" s="238" t="s">
        <v>240</v>
      </c>
      <c r="D6" s="239"/>
      <c r="E6" s="239"/>
      <c r="F6" s="239"/>
      <c r="G6" s="239"/>
      <c r="H6" s="250">
        <f>ROUND(M6,0)</f>
        <v>0</v>
      </c>
      <c r="I6" s="251"/>
      <c r="J6" s="252"/>
      <c r="K6" s="248">
        <f>ROUND(P6,0)</f>
        <v>0</v>
      </c>
      <c r="L6" s="249"/>
      <c r="M6" s="256"/>
      <c r="N6" s="257"/>
      <c r="O6" s="258"/>
      <c r="P6" s="259"/>
      <c r="Q6" s="260"/>
      <c r="R6" s="63" t="s">
        <v>273</v>
      </c>
    </row>
    <row r="7" spans="1:18" ht="15" customHeight="1" x14ac:dyDescent="0.4">
      <c r="A7" s="88">
        <v>109</v>
      </c>
      <c r="B7" s="87" t="s">
        <v>239</v>
      </c>
      <c r="C7" s="238" t="s">
        <v>241</v>
      </c>
      <c r="D7" s="239"/>
      <c r="E7" s="239"/>
      <c r="F7" s="239"/>
      <c r="G7" s="239"/>
      <c r="H7" s="250">
        <f t="shared" ref="H7:H9" si="0">ROUND(M7,0)</f>
        <v>0</v>
      </c>
      <c r="I7" s="251"/>
      <c r="J7" s="252"/>
      <c r="K7" s="248">
        <f t="shared" ref="K7:K9" si="1">ROUND(P7,0)</f>
        <v>0</v>
      </c>
      <c r="L7" s="249"/>
      <c r="M7" s="256"/>
      <c r="N7" s="257"/>
      <c r="O7" s="258"/>
      <c r="P7" s="259"/>
      <c r="Q7" s="260"/>
    </row>
    <row r="8" spans="1:18" ht="15" customHeight="1" x14ac:dyDescent="0.4">
      <c r="A8" s="88">
        <v>110</v>
      </c>
      <c r="B8" s="87" t="s">
        <v>239</v>
      </c>
      <c r="C8" s="238" t="s">
        <v>242</v>
      </c>
      <c r="D8" s="239"/>
      <c r="E8" s="239"/>
      <c r="F8" s="239"/>
      <c r="G8" s="239"/>
      <c r="H8" s="250">
        <f t="shared" si="0"/>
        <v>0</v>
      </c>
      <c r="I8" s="251"/>
      <c r="J8" s="252"/>
      <c r="K8" s="248">
        <f t="shared" si="1"/>
        <v>0</v>
      </c>
      <c r="L8" s="249"/>
      <c r="M8" s="256"/>
      <c r="N8" s="257"/>
      <c r="O8" s="258"/>
      <c r="P8" s="259"/>
      <c r="Q8" s="260"/>
    </row>
    <row r="9" spans="1:18" ht="15" customHeight="1" x14ac:dyDescent="0.4">
      <c r="A9" s="88">
        <v>111</v>
      </c>
      <c r="B9" s="87" t="s">
        <v>239</v>
      </c>
      <c r="C9" s="238" t="s">
        <v>243</v>
      </c>
      <c r="D9" s="239"/>
      <c r="E9" s="239"/>
      <c r="F9" s="239"/>
      <c r="G9" s="239"/>
      <c r="H9" s="250">
        <f t="shared" si="0"/>
        <v>0</v>
      </c>
      <c r="I9" s="251"/>
      <c r="J9" s="252"/>
      <c r="K9" s="248">
        <f t="shared" si="1"/>
        <v>0</v>
      </c>
      <c r="L9" s="249"/>
      <c r="M9" s="250">
        <f>SUM(M6:O8)</f>
        <v>0</v>
      </c>
      <c r="N9" s="251"/>
      <c r="O9" s="252"/>
      <c r="P9" s="248">
        <f>SUM(P6:Q8)</f>
        <v>0</v>
      </c>
      <c r="Q9" s="249"/>
    </row>
    <row r="10" spans="1:18" ht="15" customHeight="1" x14ac:dyDescent="0.4">
      <c r="A10" s="240" t="s">
        <v>244</v>
      </c>
      <c r="B10" s="239"/>
      <c r="C10" s="239"/>
      <c r="D10" s="239"/>
      <c r="E10" s="241">
        <f>表紙!F10</f>
        <v>45777</v>
      </c>
      <c r="F10" s="242"/>
      <c r="G10" s="87"/>
      <c r="H10" s="245" t="s">
        <v>245</v>
      </c>
      <c r="I10" s="247"/>
      <c r="J10" s="246"/>
      <c r="K10" s="245" t="s">
        <v>246</v>
      </c>
      <c r="L10" s="246"/>
      <c r="M10" s="261" t="s">
        <v>245</v>
      </c>
      <c r="N10" s="262"/>
      <c r="O10" s="263"/>
      <c r="P10" s="261" t="s">
        <v>246</v>
      </c>
      <c r="Q10" s="263"/>
    </row>
    <row r="11" spans="1:18" ht="15" customHeight="1" x14ac:dyDescent="0.4">
      <c r="A11" s="88">
        <v>112</v>
      </c>
      <c r="B11" s="87" t="s">
        <v>239</v>
      </c>
      <c r="C11" s="243" t="s">
        <v>247</v>
      </c>
      <c r="D11" s="244"/>
      <c r="E11" s="244"/>
      <c r="F11" s="244"/>
      <c r="G11" s="244"/>
      <c r="H11" s="250">
        <f>ROUND(M11,0)</f>
        <v>0</v>
      </c>
      <c r="I11" s="251"/>
      <c r="J11" s="252"/>
      <c r="K11" s="248">
        <f>ROUND(P11,0)</f>
        <v>0</v>
      </c>
      <c r="L11" s="249"/>
      <c r="M11" s="256"/>
      <c r="N11" s="257"/>
      <c r="O11" s="258"/>
      <c r="P11" s="259"/>
      <c r="Q11" s="260"/>
    </row>
    <row r="12" spans="1:18" ht="15" customHeight="1" x14ac:dyDescent="0.4">
      <c r="A12" s="228" t="s">
        <v>248</v>
      </c>
      <c r="B12" s="237"/>
      <c r="C12" s="237"/>
      <c r="D12" s="237"/>
      <c r="E12" s="237"/>
      <c r="F12" s="237"/>
      <c r="G12" s="237"/>
      <c r="H12" s="237"/>
      <c r="I12" s="237"/>
      <c r="J12" s="237"/>
      <c r="K12" s="237"/>
      <c r="L12" s="237"/>
      <c r="M12" s="75"/>
      <c r="N12" s="75"/>
      <c r="O12" s="75"/>
      <c r="P12" s="75"/>
      <c r="Q12" s="75"/>
    </row>
    <row r="13" spans="1:18" ht="15" customHeight="1" x14ac:dyDescent="0.4">
      <c r="A13" s="89">
        <v>1</v>
      </c>
      <c r="B13" s="89" t="s">
        <v>239</v>
      </c>
      <c r="C13" s="228" t="s">
        <v>249</v>
      </c>
      <c r="D13" s="253"/>
      <c r="E13" s="253"/>
      <c r="F13" s="253"/>
      <c r="G13" s="253"/>
      <c r="H13" s="253"/>
      <c r="I13" s="253"/>
      <c r="J13" s="253"/>
      <c r="K13" s="253"/>
      <c r="L13" s="253"/>
      <c r="M13" s="75"/>
      <c r="N13" s="75"/>
      <c r="O13" s="75"/>
      <c r="P13" s="75"/>
      <c r="Q13" s="75"/>
    </row>
    <row r="14" spans="1:18" ht="15" customHeight="1" x14ac:dyDescent="0.4">
      <c r="A14" s="89">
        <v>2</v>
      </c>
      <c r="B14" s="89" t="s">
        <v>239</v>
      </c>
      <c r="C14" s="228" t="s">
        <v>250</v>
      </c>
      <c r="D14" s="253"/>
      <c r="E14" s="253"/>
      <c r="F14" s="253"/>
      <c r="G14" s="253"/>
      <c r="H14" s="253"/>
      <c r="I14" s="253"/>
      <c r="J14" s="253"/>
      <c r="K14" s="253"/>
      <c r="L14" s="253"/>
      <c r="M14" s="75"/>
      <c r="N14" s="75"/>
      <c r="O14" s="75"/>
      <c r="P14" s="75"/>
      <c r="Q14" s="75"/>
    </row>
    <row r="15" spans="1:18" ht="15" customHeight="1" x14ac:dyDescent="0.4">
      <c r="A15" s="228" t="s">
        <v>251</v>
      </c>
      <c r="B15" s="253"/>
      <c r="C15" s="253"/>
      <c r="D15" s="253"/>
      <c r="E15" s="253"/>
      <c r="F15" s="253"/>
      <c r="G15" s="253"/>
      <c r="H15" s="253"/>
      <c r="I15" s="253"/>
      <c r="J15" s="253"/>
      <c r="K15" s="253"/>
      <c r="L15" s="253"/>
      <c r="M15" s="75"/>
      <c r="N15" s="75"/>
      <c r="O15" s="75"/>
      <c r="P15" s="75"/>
      <c r="Q15" s="75"/>
    </row>
    <row r="16" spans="1:18" ht="15" customHeight="1" x14ac:dyDescent="0.4">
      <c r="A16" s="90"/>
      <c r="B16" s="90"/>
      <c r="C16" s="90"/>
      <c r="D16" s="90"/>
      <c r="E16" s="90"/>
      <c r="F16" s="90"/>
      <c r="G16" s="90"/>
      <c r="H16" s="90"/>
      <c r="I16" s="90"/>
      <c r="J16" s="90"/>
      <c r="K16" s="90"/>
      <c r="L16" s="90"/>
      <c r="M16" s="75"/>
      <c r="N16" s="75"/>
      <c r="O16" s="75"/>
      <c r="P16" s="75"/>
      <c r="Q16" s="75"/>
    </row>
    <row r="17" spans="1:17" ht="15" customHeight="1" x14ac:dyDescent="0.4">
      <c r="A17" s="200" t="s">
        <v>252</v>
      </c>
      <c r="B17" s="253"/>
      <c r="C17" s="253"/>
      <c r="D17" s="253"/>
      <c r="E17" s="253"/>
      <c r="F17" s="253"/>
      <c r="G17" s="253"/>
      <c r="H17" s="253"/>
      <c r="I17" s="253"/>
      <c r="J17" s="253"/>
      <c r="K17" s="253"/>
      <c r="L17" s="253"/>
      <c r="M17" s="75"/>
      <c r="N17" s="75"/>
      <c r="O17" s="75"/>
      <c r="P17" s="75"/>
      <c r="Q17" s="75"/>
    </row>
    <row r="18" spans="1:17" ht="15" customHeight="1" x14ac:dyDescent="0.4">
      <c r="A18" s="76" t="s">
        <v>253</v>
      </c>
      <c r="B18" s="91"/>
      <c r="C18" s="91"/>
      <c r="D18" s="91"/>
      <c r="E18" s="91"/>
      <c r="F18" s="91"/>
      <c r="G18" s="91"/>
      <c r="H18" s="91"/>
      <c r="I18" s="91"/>
      <c r="J18" s="91"/>
      <c r="K18" s="91"/>
      <c r="L18" s="91"/>
      <c r="M18" s="78"/>
      <c r="N18" s="78"/>
      <c r="O18" s="78"/>
      <c r="P18" s="78"/>
      <c r="Q18" s="78"/>
    </row>
    <row r="19" spans="1:17" ht="30" customHeight="1" x14ac:dyDescent="0.4">
      <c r="A19" s="264" t="s">
        <v>254</v>
      </c>
      <c r="B19" s="273"/>
      <c r="C19" s="274"/>
      <c r="D19" s="264" t="s">
        <v>255</v>
      </c>
      <c r="E19" s="274"/>
      <c r="F19" s="264" t="s">
        <v>256</v>
      </c>
      <c r="G19" s="267" t="s">
        <v>257</v>
      </c>
      <c r="H19" s="268"/>
      <c r="I19" s="268"/>
      <c r="J19" s="268"/>
      <c r="K19" s="268"/>
      <c r="L19" s="268"/>
      <c r="M19" s="269"/>
      <c r="N19" s="264" t="s">
        <v>265</v>
      </c>
      <c r="O19" s="239"/>
      <c r="P19" s="254"/>
      <c r="Q19" s="265" t="s">
        <v>258</v>
      </c>
    </row>
    <row r="20" spans="1:17" ht="30" customHeight="1" x14ac:dyDescent="0.4">
      <c r="A20" s="275"/>
      <c r="B20" s="244"/>
      <c r="C20" s="276"/>
      <c r="D20" s="275"/>
      <c r="E20" s="276"/>
      <c r="F20" s="277"/>
      <c r="G20" s="270"/>
      <c r="H20" s="271"/>
      <c r="I20" s="271"/>
      <c r="J20" s="271"/>
      <c r="K20" s="271"/>
      <c r="L20" s="271"/>
      <c r="M20" s="272"/>
      <c r="N20" s="92" t="s">
        <v>259</v>
      </c>
      <c r="O20" s="264" t="s">
        <v>260</v>
      </c>
      <c r="P20" s="254"/>
      <c r="Q20" s="266"/>
    </row>
    <row r="21" spans="1:17" x14ac:dyDescent="0.4">
      <c r="A21" s="234"/>
      <c r="B21" s="235"/>
      <c r="C21" s="236"/>
      <c r="D21" s="234"/>
      <c r="E21" s="236"/>
      <c r="F21" s="93"/>
      <c r="G21" s="278"/>
      <c r="H21" s="279"/>
      <c r="I21" s="279"/>
      <c r="J21" s="279"/>
      <c r="K21" s="279"/>
      <c r="L21" s="279"/>
      <c r="M21" s="280"/>
      <c r="N21" s="93"/>
      <c r="O21" s="234"/>
      <c r="P21" s="236"/>
      <c r="Q21" s="93"/>
    </row>
    <row r="22" spans="1:17" x14ac:dyDescent="0.4">
      <c r="A22" s="234"/>
      <c r="B22" s="235"/>
      <c r="C22" s="236"/>
      <c r="D22" s="234"/>
      <c r="E22" s="236"/>
      <c r="F22" s="93"/>
      <c r="G22" s="278"/>
      <c r="H22" s="279"/>
      <c r="I22" s="279"/>
      <c r="J22" s="279"/>
      <c r="K22" s="279"/>
      <c r="L22" s="279"/>
      <c r="M22" s="280"/>
      <c r="N22" s="93"/>
      <c r="O22" s="234"/>
      <c r="P22" s="236"/>
      <c r="Q22" s="93"/>
    </row>
    <row r="23" spans="1:17" x14ac:dyDescent="0.4">
      <c r="A23" s="234"/>
      <c r="B23" s="235"/>
      <c r="C23" s="236"/>
      <c r="D23" s="234"/>
      <c r="E23" s="236"/>
      <c r="F23" s="93"/>
      <c r="G23" s="278"/>
      <c r="H23" s="279"/>
      <c r="I23" s="279"/>
      <c r="J23" s="279"/>
      <c r="K23" s="279"/>
      <c r="L23" s="279"/>
      <c r="M23" s="280"/>
      <c r="N23" s="93"/>
      <c r="O23" s="234"/>
      <c r="P23" s="236"/>
      <c r="Q23" s="93"/>
    </row>
    <row r="24" spans="1:17" x14ac:dyDescent="0.4">
      <c r="A24" s="234"/>
      <c r="B24" s="235"/>
      <c r="C24" s="236"/>
      <c r="D24" s="234"/>
      <c r="E24" s="236"/>
      <c r="F24" s="93"/>
      <c r="G24" s="278"/>
      <c r="H24" s="279"/>
      <c r="I24" s="279"/>
      <c r="J24" s="279"/>
      <c r="K24" s="279"/>
      <c r="L24" s="279"/>
      <c r="M24" s="280"/>
      <c r="N24" s="93"/>
      <c r="O24" s="234"/>
      <c r="P24" s="236"/>
      <c r="Q24" s="93"/>
    </row>
    <row r="25" spans="1:17" ht="15" customHeight="1" x14ac:dyDescent="0.4">
      <c r="A25" s="228" t="s">
        <v>251</v>
      </c>
      <c r="B25" s="237"/>
      <c r="C25" s="237"/>
      <c r="D25" s="237"/>
      <c r="E25" s="237"/>
      <c r="F25" s="237"/>
      <c r="G25" s="237"/>
      <c r="H25" s="237"/>
      <c r="I25" s="237"/>
      <c r="J25" s="237"/>
      <c r="K25" s="237"/>
      <c r="L25" s="237"/>
      <c r="M25" s="94"/>
      <c r="N25" s="94"/>
      <c r="O25" s="94"/>
      <c r="P25" s="94"/>
      <c r="Q25" s="94"/>
    </row>
  </sheetData>
  <sheetProtection algorithmName="SHA-512" hashValue="6Cw8rWcexPqC1r/nGmcJWzoOEpz1SptsAp/6UObl+9B/a8RFvRVi6n3b3sgDshByJIWPApV+2tnuX/SJwbNNyA==" saltValue="OUpXLWa1q0jATBXnub3MZQ==" spinCount="100000" sheet="1" scenarios="1" formatRows="0"/>
  <mergeCells count="67">
    <mergeCell ref="K8:L8"/>
    <mergeCell ref="H8:J8"/>
    <mergeCell ref="K11:L11"/>
    <mergeCell ref="H11:J11"/>
    <mergeCell ref="M11:O11"/>
    <mergeCell ref="O24:P24"/>
    <mergeCell ref="G21:M21"/>
    <mergeCell ref="G22:M22"/>
    <mergeCell ref="G23:M23"/>
    <mergeCell ref="G24:M24"/>
    <mergeCell ref="O21:P21"/>
    <mergeCell ref="O22:P22"/>
    <mergeCell ref="O23:P23"/>
    <mergeCell ref="P11:Q11"/>
    <mergeCell ref="N19:P19"/>
    <mergeCell ref="Q19:Q20"/>
    <mergeCell ref="O20:P20"/>
    <mergeCell ref="G19:M20"/>
    <mergeCell ref="C13:L13"/>
    <mergeCell ref="A17:L17"/>
    <mergeCell ref="A19:C20"/>
    <mergeCell ref="D19:E20"/>
    <mergeCell ref="F19:F20"/>
    <mergeCell ref="C14:L14"/>
    <mergeCell ref="A15:L15"/>
    <mergeCell ref="P8:Q8"/>
    <mergeCell ref="M9:O9"/>
    <mergeCell ref="P9:Q9"/>
    <mergeCell ref="M10:O10"/>
    <mergeCell ref="P10:Q10"/>
    <mergeCell ref="M8:O8"/>
    <mergeCell ref="M5:O5"/>
    <mergeCell ref="P5:Q5"/>
    <mergeCell ref="M6:O6"/>
    <mergeCell ref="P6:Q6"/>
    <mergeCell ref="M7:O7"/>
    <mergeCell ref="P7:Q7"/>
    <mergeCell ref="A1:L1"/>
    <mergeCell ref="A5:D5"/>
    <mergeCell ref="F5:G5"/>
    <mergeCell ref="H5:J5"/>
    <mergeCell ref="K5:L5"/>
    <mergeCell ref="C6:G6"/>
    <mergeCell ref="C7:G7"/>
    <mergeCell ref="A12:L12"/>
    <mergeCell ref="A10:D10"/>
    <mergeCell ref="E10:F10"/>
    <mergeCell ref="C11:G11"/>
    <mergeCell ref="K10:L10"/>
    <mergeCell ref="H10:J10"/>
    <mergeCell ref="K7:L7"/>
    <mergeCell ref="H7:J7"/>
    <mergeCell ref="K6:L6"/>
    <mergeCell ref="H6:J6"/>
    <mergeCell ref="K9:L9"/>
    <mergeCell ref="H9:J9"/>
    <mergeCell ref="C8:G8"/>
    <mergeCell ref="C9:G9"/>
    <mergeCell ref="A21:C21"/>
    <mergeCell ref="D21:E21"/>
    <mergeCell ref="A22:C22"/>
    <mergeCell ref="D22:E22"/>
    <mergeCell ref="A25:L25"/>
    <mergeCell ref="A23:C23"/>
    <mergeCell ref="D23:E23"/>
    <mergeCell ref="A24:C24"/>
    <mergeCell ref="D24:E24"/>
  </mergeCells>
  <phoneticPr fontId="2"/>
  <dataValidations count="2">
    <dataValidation type="whole" allowBlank="1" showInputMessage="1" showErrorMessage="1" error="-999,999,999,999から_x000a_999,999,999,999の間で入力してください。" sqref="H11:O11 H6:O9 P9:Q9" xr:uid="{82A9796A-E667-4A53-8B4F-420D93216C4C}">
      <formula1>-999999999999</formula1>
      <formula2>999999999999</formula2>
    </dataValidation>
    <dataValidation type="decimal" allowBlank="1" showInputMessage="1" showErrorMessage="1" error="-999,999,999,999から_x000a_999,999,999,999の間で入力してください。" sqref="P6:Q6 P7:Q7 P8:Q8 P11:Q11" xr:uid="{FED3B480-68CD-46D3-96C1-41FEEF3D41AF}">
      <formula1>-999999999999</formula1>
      <formula2>999999999999</formula2>
    </dataValidation>
  </dataValidations>
  <printOptions horizontalCentered="1"/>
  <pageMargins left="0.31496062992125978" right="0.31496062992125978" top="0.35433070866141742" bottom="0.35433070866141742" header="0" footer="0"/>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406b9d-bb43-40dd-be89-3b5f1d00a429" xsi:nil="true"/>
    <lcf76f155ced4ddcb4097134ff3c332f xmlns="d2829824-1e25-48ac-9ab0-ae1d23df2347">
      <Terms xmlns="http://schemas.microsoft.com/office/infopath/2007/PartnerControls"/>
    </lcf76f155ced4ddcb4097134ff3c332f>
    <_Flow_SignoffStatus xmlns="d2829824-1e25-48ac-9ab0-ae1d23df234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8541ED2F0548148909E26A7F6497DCB" ma:contentTypeVersion="18" ma:contentTypeDescription="新しいドキュメントを作成します。" ma:contentTypeScope="" ma:versionID="4587216e2b8876a71d3cbecc2c750f44">
  <xsd:schema xmlns:xsd="http://www.w3.org/2001/XMLSchema" xmlns:xs="http://www.w3.org/2001/XMLSchema" xmlns:p="http://schemas.microsoft.com/office/2006/metadata/properties" xmlns:ns2="ac406b9d-bb43-40dd-be89-3b5f1d00a429" xmlns:ns3="d2829824-1e25-48ac-9ab0-ae1d23df2347" targetNamespace="http://schemas.microsoft.com/office/2006/metadata/properties" ma:root="true" ma:fieldsID="b63fc70528b000855fdeffd464805c9f" ns2:_="" ns3:_="">
    <xsd:import namespace="ac406b9d-bb43-40dd-be89-3b5f1d00a429"/>
    <xsd:import namespace="d2829824-1e25-48ac-9ab0-ae1d23df234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_Flow_SignoffStatus" minOccurs="0"/>
                <xsd:element ref="ns3:MediaServiceDateTaken" minOccurs="0"/>
                <xsd:element ref="ns3:MediaLengthInSeconds" minOccurs="0"/>
                <xsd:element ref="ns3:MediaServiceSearchProperties" minOccurs="0"/>
                <xsd:element ref="ns3:lcf76f155ced4ddcb4097134ff3c332f" minOccurs="0"/>
                <xsd:element ref="ns2:TaxCatchAl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406b9d-bb43-40dd-be89-3b5f1d00a42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edf2ed4-38d2-4af5-89b1-b4d7e9680dcc}" ma:internalName="TaxCatchAll" ma:showField="CatchAllData" ma:web="ac406b9d-bb43-40dd-be89-3b5f1d00a4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829824-1e25-48ac-9ab0-ae1d23df234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_Flow_SignoffStatus" ma:index="17" nillable="true" ma:displayName="承認の状態" ma:internalName="_x627f__x8a8d__x306e__x72b6__x614b_">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54BEC8-1663-46F8-9C98-F7E061C39773}">
  <ds:schemaRefs>
    <ds:schemaRef ds:uri="http://schemas.microsoft.com/office/infopath/2007/PartnerControls"/>
    <ds:schemaRef ds:uri="http://purl.org/dc/elements/1.1/"/>
    <ds:schemaRef ds:uri="http://schemas.microsoft.com/office/2006/documentManagement/types"/>
    <ds:schemaRef ds:uri="ac406b9d-bb43-40dd-be89-3b5f1d00a429"/>
    <ds:schemaRef ds:uri="http://schemas.microsoft.com/office/2006/metadata/properties"/>
    <ds:schemaRef ds:uri="http://purl.org/dc/dcmitype/"/>
    <ds:schemaRef ds:uri="http://www.w3.org/XML/1998/namespace"/>
    <ds:schemaRef ds:uri="http://schemas.openxmlformats.org/package/2006/metadata/core-properties"/>
    <ds:schemaRef ds:uri="d2829824-1e25-48ac-9ab0-ae1d23df2347"/>
    <ds:schemaRef ds:uri="http://purl.org/dc/terms/"/>
  </ds:schemaRefs>
</ds:datastoreItem>
</file>

<file path=customXml/itemProps2.xml><?xml version="1.0" encoding="utf-8"?>
<ds:datastoreItem xmlns:ds="http://schemas.openxmlformats.org/officeDocument/2006/customXml" ds:itemID="{5EF64A56-5A93-4F1E-BEC0-B31AE899146A}">
  <ds:schemaRefs>
    <ds:schemaRef ds:uri="http://schemas.microsoft.com/sharepoint/v3/contenttype/forms"/>
  </ds:schemaRefs>
</ds:datastoreItem>
</file>

<file path=customXml/itemProps3.xml><?xml version="1.0" encoding="utf-8"?>
<ds:datastoreItem xmlns:ds="http://schemas.openxmlformats.org/officeDocument/2006/customXml" ds:itemID="{52A87F95-2FA3-4C88-A391-D8DFE2CB92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406b9d-bb43-40dd-be89-3b5f1d00a429"/>
    <ds:schemaRef ds:uri="d2829824-1e25-48ac-9ab0-ae1d23df2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名称一覧</vt:lpstr>
      <vt:lpstr>表紙</vt:lpstr>
      <vt:lpstr>別表イ</vt:lpstr>
      <vt:lpstr>別表ロ</vt:lpstr>
      <vt:lpstr>別表ハニ</vt:lpstr>
      <vt:lpstr>別表ホヘ</vt:lpstr>
      <vt:lpstr>jigyosha</vt:lpstr>
      <vt:lpstr>表紙!Print_Area</vt:lpstr>
      <vt:lpstr>別表イ!Print_Area</vt:lpstr>
      <vt:lpstr>別表ハニ!Print_Area</vt:lpstr>
      <vt:lpstr>別表ホヘ!Print_Area</vt:lpstr>
      <vt:lpstr>別表ロ!Print_Area</vt:lpstr>
      <vt:lpstr>名称一覧!Print_Area</vt:lpstr>
      <vt:lpstr>名称一覧!Print_Titles</vt:lpstr>
      <vt:lpstr>関係会社</vt:lpstr>
      <vt:lpstr>許可割賦販売業者等</vt:lpstr>
      <vt:lpstr>単体リスト</vt:lpstr>
      <vt:lpstr>名称</vt:lpstr>
      <vt:lpstr>連結種類</vt:lpstr>
      <vt:lpstr>連結単体</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2024-11-30T05:00:52Z</dcterms:created>
  <dcterms:modified xsi:type="dcterms:W3CDTF">2025-08-20T03:22:49Z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0x010100F8541ED2F0548148909E26A7F6497DCB</vt:lpwstr>
  </property>
  <property fmtid="{D5CDD505-2E9C-101B-9397-08002B2CF9AE}" pid="3" name="MediaServiceImageTags">
    <vt:lpwstr/>
  </property>
</Properties>
</file>