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0.xml" ContentType="application/vnd.openxmlformats-officedocument.drawing+xml"/>
  <Override PartName="/xl/drawings/drawing9.xml" ContentType="application/vnd.openxmlformats-officedocument.drawing+xml"/>
  <Override PartName="/xl/worksheets/sheet1.xml" ContentType="application/vnd.openxmlformats-officedocument.spreadsheetml.worksheet+xml"/>
  <Override PartName="/xl/drawings/drawing7.xml" ContentType="application/vnd.openxmlformats-officedocument.drawing+xml"/>
  <Override PartName="/xl/drawings/drawing8.xml" ContentType="application/vnd.openxmlformats-officedocument.drawing+xml"/>
  <Override PartName="/xl/drawings/drawing2.xml" ContentType="application/vnd.openxmlformats-officedocument.drawing+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6.xml" ContentType="application/vnd.openxmlformats-officedocument.drawing+xml"/>
  <Override PartName="/xl/worksheets/sheet8.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33630" yWindow="795" windowWidth="23025" windowHeight="13935"/>
  </bookViews>
  <sheets>
    <sheet name="表紙" sheetId="37" r:id="rId1"/>
    <sheet name="P.1" sheetId="3" r:id="rId2"/>
    <sheet name="P.1-2" sheetId="38" r:id="rId3"/>
    <sheet name="P.2" sheetId="5" r:id="rId4"/>
    <sheet name="P.2-2" sheetId="40" r:id="rId5"/>
    <sheet name="P.3" sheetId="2" r:id="rId6"/>
    <sheet name="P.4" sheetId="6" r:id="rId7"/>
    <sheet name="P.5" sheetId="7" r:id="rId8"/>
    <sheet name="P.6" sheetId="9" r:id="rId9"/>
    <sheet name="P.7" sheetId="10" r:id="rId10"/>
  </sheets>
  <definedNames>
    <definedName name="_xlnm.Print_Area" localSheetId="1">P.1!$A$1:$L$57</definedName>
    <definedName name="_xlnm.Print_Area" localSheetId="2">'P.1-2'!$A$1:$L$48</definedName>
    <definedName name="_xlnm.Print_Area" localSheetId="3">P.2!$A$1:$M$56</definedName>
    <definedName name="_xlnm.Print_Area" localSheetId="4">'P.2-2'!$A$1:$M$50</definedName>
    <definedName name="_xlnm.Print_Area" localSheetId="5">P.3!$A$1:$I$51</definedName>
    <definedName name="_xlnm.Print_Area" localSheetId="6">P.4!$A$1:$G$51</definedName>
    <definedName name="_xlnm.Print_Area" localSheetId="7">P.5!$A$1:$J$58</definedName>
    <definedName name="_xlnm.Print_Area" localSheetId="8">P.6!$A$1:$J$107</definedName>
    <definedName name="_xlnm.Print_Area" localSheetId="0">表紙!$A$1:$H$51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9" i="7" l="1"/>
  <c r="E38" i="7"/>
  <c r="D41" i="7" l="1"/>
  <c r="C41" i="7"/>
  <c r="K14" i="3"/>
  <c r="L27" i="40" l="1"/>
  <c r="L25" i="40"/>
  <c r="L23" i="40"/>
  <c r="L21" i="40"/>
  <c r="L19" i="40"/>
  <c r="L17" i="40"/>
  <c r="L15" i="40"/>
  <c r="L37" i="40"/>
  <c r="L35" i="40"/>
  <c r="L33" i="40"/>
  <c r="L31" i="40"/>
  <c r="L29" i="40"/>
  <c r="L12" i="40" l="1"/>
  <c r="E34" i="3"/>
  <c r="E36" i="38"/>
  <c r="E34" i="38"/>
  <c r="E32" i="38"/>
  <c r="E30" i="38"/>
  <c r="E28" i="38"/>
  <c r="E26" i="38"/>
  <c r="E24" i="38"/>
  <c r="E22" i="38"/>
  <c r="E20" i="38"/>
  <c r="E18" i="38"/>
  <c r="E16" i="38"/>
  <c r="E14" i="38"/>
  <c r="E26" i="3"/>
  <c r="E24" i="3"/>
  <c r="E20" i="3"/>
  <c r="E18" i="3"/>
  <c r="E16" i="3"/>
  <c r="E22" i="3"/>
  <c r="E14" i="3"/>
  <c r="E36" i="3" l="1"/>
  <c r="E32" i="3"/>
  <c r="E30" i="3"/>
  <c r="E28" i="3"/>
  <c r="E13" i="2" l="1"/>
  <c r="B19" i="2" s="1"/>
  <c r="K26" i="38" l="1"/>
  <c r="K24" i="38"/>
  <c r="K22" i="38"/>
  <c r="K20" i="38"/>
  <c r="K18" i="38"/>
  <c r="K16" i="38"/>
  <c r="K14" i="38"/>
  <c r="K36" i="38"/>
  <c r="K34" i="38"/>
  <c r="K32" i="38"/>
  <c r="K30" i="38"/>
  <c r="K28" i="38"/>
  <c r="E40" i="7"/>
  <c r="E39" i="7"/>
  <c r="E37" i="7"/>
  <c r="E36" i="7"/>
  <c r="E35" i="7"/>
  <c r="K11" i="38" l="1"/>
  <c r="E41" i="7"/>
  <c r="B44" i="7" s="1"/>
  <c r="L37" i="5" l="1"/>
  <c r="L35" i="5"/>
  <c r="L33" i="5"/>
  <c r="L31" i="5"/>
  <c r="L29" i="5"/>
  <c r="L25" i="5"/>
  <c r="L23" i="5"/>
  <c r="L19" i="5"/>
  <c r="L17" i="5"/>
  <c r="L15" i="5"/>
  <c r="L21" i="5"/>
  <c r="L27" i="5"/>
  <c r="K36" i="3"/>
  <c r="K34" i="3"/>
  <c r="L12" i="5" l="1"/>
  <c r="E26" i="6" l="1"/>
  <c r="F25" i="6"/>
  <c r="F24" i="6"/>
  <c r="F23" i="6"/>
  <c r="F22" i="6"/>
  <c r="F21" i="6"/>
  <c r="F20" i="6"/>
  <c r="F19" i="6"/>
  <c r="F18" i="6"/>
  <c r="F17" i="6"/>
  <c r="F16" i="6"/>
  <c r="F15" i="6"/>
  <c r="F26" i="6" l="1"/>
  <c r="K32" i="3"/>
  <c r="K30" i="3"/>
  <c r="K28" i="3"/>
  <c r="K26" i="3"/>
  <c r="K24" i="3"/>
  <c r="K20" i="3"/>
  <c r="K18" i="3"/>
  <c r="K16" i="3"/>
  <c r="K22" i="3"/>
  <c r="K11" i="3" l="1"/>
</calcChain>
</file>

<file path=xl/sharedStrings.xml><?xml version="1.0" encoding="utf-8"?>
<sst xmlns="http://schemas.openxmlformats.org/spreadsheetml/2006/main" count="338" uniqueCount="181">
  <si>
    <t>スーパー（GMS・食品スーパー）</t>
  </si>
  <si>
    <t>選択肢</t>
    <phoneticPr fontId="3"/>
  </si>
  <si>
    <t>百貨店</t>
  </si>
  <si>
    <t>アパレル専門店（婦人服）</t>
  </si>
  <si>
    <t>酒販店（酒専門店）</t>
  </si>
  <si>
    <t>家電量販店（家電）</t>
  </si>
  <si>
    <t>家具・インテリア</t>
  </si>
  <si>
    <t>ドラッグストア</t>
  </si>
  <si>
    <t>ホームセンター</t>
  </si>
  <si>
    <t>取扱重量推計値</t>
    <rPh sb="0" eb="2">
      <t>トリアツカイ</t>
    </rPh>
    <rPh sb="2" eb="4">
      <t>ジュウリョウ</t>
    </rPh>
    <rPh sb="4" eb="7">
      <t>スイケイチ</t>
    </rPh>
    <phoneticPr fontId="3"/>
  </si>
  <si>
    <t>生コンクリート</t>
    <rPh sb="0" eb="1">
      <t>ナマ</t>
    </rPh>
    <phoneticPr fontId="3"/>
  </si>
  <si>
    <t>㎥</t>
    <phoneticPr fontId="3"/>
  </si>
  <si>
    <t>ガソリン</t>
    <phoneticPr fontId="3"/>
  </si>
  <si>
    <t>灯油</t>
    <rPh sb="0" eb="2">
      <t>トウユ</t>
    </rPh>
    <phoneticPr fontId="3"/>
  </si>
  <si>
    <t>軽油</t>
    <rPh sb="0" eb="2">
      <t>ケイユ</t>
    </rPh>
    <phoneticPr fontId="3"/>
  </si>
  <si>
    <t>LPガス（50kgボンベ／往復）</t>
    <rPh sb="13" eb="15">
      <t>オウフク</t>
    </rPh>
    <phoneticPr fontId="3"/>
  </si>
  <si>
    <t>本</t>
    <rPh sb="0" eb="1">
      <t>ホン</t>
    </rPh>
    <phoneticPr fontId="3"/>
  </si>
  <si>
    <t>台</t>
    <rPh sb="0" eb="1">
      <t>ダイ</t>
    </rPh>
    <phoneticPr fontId="3"/>
  </si>
  <si>
    <t>軽自動車</t>
    <rPh sb="0" eb="1">
      <t>ケイ</t>
    </rPh>
    <rPh sb="1" eb="4">
      <t>ジドウシャ</t>
    </rPh>
    <phoneticPr fontId="3"/>
  </si>
  <si>
    <t>普通・小型自動車</t>
    <rPh sb="0" eb="2">
      <t>フツウ</t>
    </rPh>
    <rPh sb="3" eb="5">
      <t>コガタ</t>
    </rPh>
    <rPh sb="5" eb="8">
      <t>ジドウシャ</t>
    </rPh>
    <phoneticPr fontId="3"/>
  </si>
  <si>
    <t>輸送単位</t>
    <rPh sb="0" eb="2">
      <t>ユソウ</t>
    </rPh>
    <rPh sb="2" eb="4">
      <t>タンイ</t>
    </rPh>
    <phoneticPr fontId="3"/>
  </si>
  <si>
    <t>トン</t>
    <phoneticPr fontId="3"/>
  </si>
  <si>
    <t>％</t>
    <phoneticPr fontId="3"/>
  </si>
  <si>
    <t>個</t>
    <rPh sb="0" eb="1">
      <t>コ</t>
    </rPh>
    <phoneticPr fontId="3"/>
  </si>
  <si>
    <t>分類</t>
    <rPh sb="0" eb="2">
      <t>ブンルイ</t>
    </rPh>
    <phoneticPr fontId="3"/>
  </si>
  <si>
    <t>米</t>
  </si>
  <si>
    <t>合計</t>
    <rPh sb="0" eb="2">
      <t>ゴウケイ</t>
    </rPh>
    <phoneticPr fontId="3"/>
  </si>
  <si>
    <t>店舗</t>
    <rPh sb="0" eb="2">
      <t>テンポ</t>
    </rPh>
    <phoneticPr fontId="3"/>
  </si>
  <si>
    <t>飲料</t>
  </si>
  <si>
    <t>冷凍便</t>
    <rPh sb="0" eb="3">
      <t>レイトウビン</t>
    </rPh>
    <phoneticPr fontId="3"/>
  </si>
  <si>
    <t>単位当たり重量</t>
    <rPh sb="0" eb="2">
      <t>タンイ</t>
    </rPh>
    <rPh sb="2" eb="3">
      <t>ア</t>
    </rPh>
    <rPh sb="5" eb="7">
      <t>ジュウリョウ</t>
    </rPh>
    <phoneticPr fontId="3"/>
  </si>
  <si>
    <t>単位数量法</t>
  </si>
  <si>
    <t>開く</t>
  </si>
  <si>
    <t>輸送単位法</t>
  </si>
  <si>
    <t>売上高法</t>
  </si>
  <si>
    <t>No</t>
  </si>
  <si>
    <t>算定方法</t>
  </si>
  <si>
    <t>概要</t>
  </si>
  <si>
    <t>P.1</t>
  </si>
  <si>
    <t>P.2</t>
  </si>
  <si>
    <t>P.3</t>
  </si>
  <si>
    <t>P.4</t>
  </si>
  <si>
    <t>P.5</t>
  </si>
  <si>
    <t>売上高法</t>
    <phoneticPr fontId="3"/>
  </si>
  <si>
    <t>← 表紙へもどる</t>
    <phoneticPr fontId="3"/>
  </si>
  <si>
    <t>トン</t>
  </si>
  <si>
    <t>トン</t>
    <phoneticPr fontId="3"/>
  </si>
  <si>
    <t>単位</t>
    <rPh sb="0" eb="2">
      <t>タンイ</t>
    </rPh>
    <phoneticPr fontId="3"/>
  </si>
  <si>
    <t>品目名</t>
    <rPh sb="0" eb="2">
      <t>ヒンモク</t>
    </rPh>
    <rPh sb="2" eb="3">
      <t>メイ</t>
    </rPh>
    <phoneticPr fontId="3"/>
  </si>
  <si>
    <t>留意事項</t>
    <rPh sb="0" eb="4">
      <t>リュウイジコウ</t>
    </rPh>
    <phoneticPr fontId="3"/>
  </si>
  <si>
    <t>基</t>
    <rPh sb="0" eb="1">
      <t>キ</t>
    </rPh>
    <phoneticPr fontId="3"/>
  </si>
  <si>
    <t>（kg/万円）</t>
    <phoneticPr fontId="3"/>
  </si>
  <si>
    <t>原単価</t>
    <rPh sb="0" eb="1">
      <t>ゲン</t>
    </rPh>
    <rPh sb="1" eb="3">
      <t>タンカ</t>
    </rPh>
    <phoneticPr fontId="3"/>
  </si>
  <si>
    <t>貨物量推計値（合計）・・</t>
    <rPh sb="0" eb="3">
      <t>カモツリョウ</t>
    </rPh>
    <rPh sb="3" eb="6">
      <t>スイケイチ</t>
    </rPh>
    <phoneticPr fontId="3"/>
  </si>
  <si>
    <t>貨物量推計値</t>
    <rPh sb="0" eb="3">
      <t>カモツリョウ</t>
    </rPh>
    <rPh sb="3" eb="6">
      <t>スイケイチ</t>
    </rPh>
    <phoneticPr fontId="3"/>
  </si>
  <si>
    <t>（トン）</t>
    <phoneticPr fontId="3"/>
  </si>
  <si>
    <t>（万円）</t>
    <phoneticPr fontId="3"/>
  </si>
  <si>
    <t>P.6</t>
    <phoneticPr fontId="10"/>
  </si>
  <si>
    <t>P.7</t>
    <phoneticPr fontId="10"/>
  </si>
  <si>
    <t>様々な算定方法のご紹介</t>
    <rPh sb="0" eb="2">
      <t>サマザマ</t>
    </rPh>
    <rPh sb="3" eb="5">
      <t>サンテイ</t>
    </rPh>
    <rPh sb="5" eb="7">
      <t>ホウホウ</t>
    </rPh>
    <rPh sb="9" eb="11">
      <t>ショウカイ</t>
    </rPh>
    <phoneticPr fontId="3"/>
  </si>
  <si>
    <t>P.1-2</t>
    <phoneticPr fontId="10"/>
  </si>
  <si>
    <t>P.2-2</t>
    <phoneticPr fontId="10"/>
  </si>
  <si>
    <t>億円</t>
    <phoneticPr fontId="3"/>
  </si>
  <si>
    <t>原単位</t>
    <rPh sb="0" eb="3">
      <t>ゲンタンイ</t>
    </rPh>
    <phoneticPr fontId="3"/>
  </si>
  <si>
    <t>該当する業種分類</t>
    <rPh sb="0" eb="2">
      <t>ガイトウ</t>
    </rPh>
    <rPh sb="4" eb="6">
      <t>ギョウシュ</t>
    </rPh>
    <rPh sb="6" eb="8">
      <t>ブンルイ</t>
    </rPh>
    <phoneticPr fontId="3"/>
  </si>
  <si>
    <t>婦人服小売業</t>
  </si>
  <si>
    <t>電気機械器具小売業（中古品除く）</t>
  </si>
  <si>
    <t>家具小売業</t>
  </si>
  <si>
    <t>生活雑貨・日用品</t>
    <phoneticPr fontId="3"/>
  </si>
  <si>
    <t>酒小売業</t>
  </si>
  <si>
    <t>※</t>
    <phoneticPr fontId="10"/>
  </si>
  <si>
    <t>均一価格店</t>
    <phoneticPr fontId="3"/>
  </si>
  <si>
    <t>食料品スーパーマーケット、5621 総合スーパーマーケット</t>
    <phoneticPr fontId="3"/>
  </si>
  <si>
    <t>トン</t>
    <phoneticPr fontId="3"/>
  </si>
  <si>
    <t>荷主判断基準解説書（ver.1.3）抜粋</t>
    <rPh sb="0" eb="2">
      <t>ニヌシ</t>
    </rPh>
    <rPh sb="2" eb="4">
      <t>ハンダン</t>
    </rPh>
    <rPh sb="4" eb="6">
      <t>キジュン</t>
    </rPh>
    <rPh sb="6" eb="9">
      <t>カイセツショ</t>
    </rPh>
    <rPh sb="18" eb="20">
      <t>バッスイ</t>
    </rPh>
    <phoneticPr fontId="10"/>
  </si>
  <si>
    <t>ページ</t>
    <phoneticPr fontId="10"/>
  </si>
  <si>
    <t>必要なデータ</t>
    <rPh sb="0" eb="2">
      <t>ヒツヨウ</t>
    </rPh>
    <phoneticPr fontId="10"/>
  </si>
  <si>
    <t>取扱品目ごとの数量</t>
    <rPh sb="0" eb="1">
      <t>ト</t>
    </rPh>
    <rPh sb="1" eb="2">
      <t>アツカ</t>
    </rPh>
    <rPh sb="2" eb="4">
      <t>ヒンモク</t>
    </rPh>
    <rPh sb="7" eb="9">
      <t>スウリョウ</t>
    </rPh>
    <phoneticPr fontId="10"/>
  </si>
  <si>
    <t>㎘</t>
    <phoneticPr fontId="3"/>
  </si>
  <si>
    <t>単位</t>
    <rPh sb="0" eb="2">
      <t>タンイ</t>
    </rPh>
    <phoneticPr fontId="10"/>
  </si>
  <si>
    <t>単位</t>
    <rPh sb="0" eb="2">
      <t>タンイ</t>
    </rPh>
    <phoneticPr fontId="3"/>
  </si>
  <si>
    <t>年間取扱数量</t>
    <rPh sb="0" eb="2">
      <t>ネンカン</t>
    </rPh>
    <rPh sb="2" eb="6">
      <t>トリアツカイスウリョウ</t>
    </rPh>
    <phoneticPr fontId="3"/>
  </si>
  <si>
    <r>
      <rPr>
        <b/>
        <sz val="12"/>
        <color theme="0"/>
        <rFont val="メイリオ"/>
        <family val="3"/>
        <charset val="128"/>
      </rPr>
      <t>単位数量法</t>
    </r>
    <r>
      <rPr>
        <b/>
        <sz val="11"/>
        <color theme="0"/>
        <rFont val="メイリオ"/>
        <family val="3"/>
        <charset val="128"/>
      </rPr>
      <t xml:space="preserve">
</t>
    </r>
    <r>
      <rPr>
        <b/>
        <sz val="9"/>
        <color theme="0"/>
        <rFont val="メイリオ"/>
        <family val="3"/>
        <charset val="128"/>
      </rPr>
      <t xml:space="preserve"> (追加記入用)</t>
    </r>
    <phoneticPr fontId="10"/>
  </si>
  <si>
    <t>単位数量法</t>
    <phoneticPr fontId="10"/>
  </si>
  <si>
    <t>輸送単位法</t>
    <phoneticPr fontId="10"/>
  </si>
  <si>
    <t>年間取扱数量</t>
    <rPh sb="0" eb="2">
      <t>ネンカン</t>
    </rPh>
    <rPh sb="2" eb="3">
      <t>ト</t>
    </rPh>
    <rPh sb="3" eb="4">
      <t>アツカ</t>
    </rPh>
    <rPh sb="4" eb="6">
      <t>スウリョウ</t>
    </rPh>
    <phoneticPr fontId="10"/>
  </si>
  <si>
    <t>最大積載量（トン）</t>
    <rPh sb="0" eb="2">
      <t>サイダイ</t>
    </rPh>
    <rPh sb="2" eb="5">
      <t>セキサイリョウ</t>
    </rPh>
    <phoneticPr fontId="3"/>
  </si>
  <si>
    <t>荷主判断基準解説書(ver.1.3)</t>
    <rPh sb="0" eb="2">
      <t>ニヌシ</t>
    </rPh>
    <rPh sb="2" eb="4">
      <t>ハンダン</t>
    </rPh>
    <rPh sb="4" eb="6">
      <t>キジュン</t>
    </rPh>
    <rPh sb="6" eb="9">
      <t>カイセツショ</t>
    </rPh>
    <phoneticPr fontId="3"/>
  </si>
  <si>
    <t>積載率（％）</t>
    <rPh sb="0" eb="3">
      <t>セキサイリツ</t>
    </rPh>
    <phoneticPr fontId="3"/>
  </si>
  <si>
    <r>
      <rPr>
        <b/>
        <sz val="12"/>
        <color theme="0"/>
        <rFont val="メイリオ"/>
        <family val="3"/>
        <charset val="128"/>
      </rPr>
      <t>輸送単位法</t>
    </r>
    <r>
      <rPr>
        <b/>
        <sz val="11"/>
        <color theme="0"/>
        <rFont val="メイリオ"/>
        <family val="3"/>
        <charset val="128"/>
      </rPr>
      <t xml:space="preserve">
</t>
    </r>
    <r>
      <rPr>
        <b/>
        <sz val="9"/>
        <color theme="0"/>
        <rFont val="メイリオ"/>
        <family val="3"/>
        <charset val="128"/>
      </rPr>
      <t xml:space="preserve"> (追加記入用)</t>
    </r>
    <rPh sb="0" eb="2">
      <t>ユソウ</t>
    </rPh>
    <rPh sb="2" eb="4">
      <t>タンイ</t>
    </rPh>
    <phoneticPr fontId="10"/>
  </si>
  <si>
    <t>段ボール箱</t>
    <rPh sb="0" eb="1">
      <t>ダン</t>
    </rPh>
    <rPh sb="4" eb="5">
      <t>ハコ</t>
    </rPh>
    <phoneticPr fontId="3"/>
  </si>
  <si>
    <t>単位</t>
    <rPh sb="0" eb="2">
      <t>タンイ</t>
    </rPh>
    <phoneticPr fontId="3"/>
  </si>
  <si>
    <t>単位</t>
    <rPh sb="0" eb="2">
      <t>タンイ</t>
    </rPh>
    <phoneticPr fontId="3"/>
  </si>
  <si>
    <t>単位</t>
    <rPh sb="0" eb="2">
      <t>タンイ</t>
    </rPh>
    <phoneticPr fontId="10"/>
  </si>
  <si>
    <t>米、麦、もち</t>
    <rPh sb="0" eb="1">
      <t>コメ</t>
    </rPh>
    <rPh sb="2" eb="3">
      <t>ムギ</t>
    </rPh>
    <phoneticPr fontId="4"/>
  </si>
  <si>
    <t>惣菜</t>
    <rPh sb="0" eb="2">
      <t>ソウザイ</t>
    </rPh>
    <phoneticPr fontId="2"/>
  </si>
  <si>
    <t>弁当、調理パン、おにぎり、冷凍米飯、調理パスタ、調理ピザ、たこ焼き、サラダ、煮豆、きんぴら、コロッケ、豚カツ、からあげ、やきとり、ハンバーグ、冷凍調理コロッケ、ぎょうざ、サラダチキン、ミートボール　等</t>
    <rPh sb="99" eb="100">
      <t>ナド</t>
    </rPh>
    <phoneticPr fontId="4"/>
  </si>
  <si>
    <t>鮮魚</t>
    <rPh sb="0" eb="2">
      <t>センギョ</t>
    </rPh>
    <phoneticPr fontId="2"/>
  </si>
  <si>
    <t>水産物（魚、貝類 等）</t>
    <rPh sb="0" eb="3">
      <t>スイサンブツ</t>
    </rPh>
    <rPh sb="4" eb="5">
      <t>サカナ</t>
    </rPh>
    <rPh sb="6" eb="8">
      <t>カイルイ</t>
    </rPh>
    <rPh sb="9" eb="10">
      <t>ナド</t>
    </rPh>
    <phoneticPr fontId="4"/>
  </si>
  <si>
    <t>精肉</t>
    <rPh sb="0" eb="2">
      <t>セイニク</t>
    </rPh>
    <phoneticPr fontId="2"/>
  </si>
  <si>
    <t>畜産物（牛肉、豚肉、鶏肉 等）</t>
    <rPh sb="0" eb="3">
      <t>チクサンブツ</t>
    </rPh>
    <rPh sb="4" eb="6">
      <t>ギュウニク</t>
    </rPh>
    <rPh sb="7" eb="9">
      <t>ブタニク</t>
    </rPh>
    <rPh sb="10" eb="12">
      <t>トリニク</t>
    </rPh>
    <rPh sb="13" eb="14">
      <t>ナド</t>
    </rPh>
    <phoneticPr fontId="4"/>
  </si>
  <si>
    <t>青果</t>
    <rPh sb="0" eb="2">
      <t>セイカ</t>
    </rPh>
    <phoneticPr fontId="2"/>
  </si>
  <si>
    <t>農作物（野菜、果物）</t>
    <rPh sb="0" eb="3">
      <t>ノウサクモツ</t>
    </rPh>
    <rPh sb="4" eb="6">
      <t>ヤサイ</t>
    </rPh>
    <rPh sb="7" eb="9">
      <t>クダモノ</t>
    </rPh>
    <phoneticPr fontId="4"/>
  </si>
  <si>
    <t>飲料</t>
    <rPh sb="0" eb="2">
      <t>インリョウ</t>
    </rPh>
    <phoneticPr fontId="2"/>
  </si>
  <si>
    <t>水、緑茶、紅茶、コーヒー飲料、炭酸水、豆乳、酒類　等</t>
    <rPh sb="0" eb="1">
      <t>ミズ</t>
    </rPh>
    <rPh sb="2" eb="4">
      <t>リョクチャ</t>
    </rPh>
    <rPh sb="5" eb="7">
      <t>コウチャ</t>
    </rPh>
    <rPh sb="12" eb="14">
      <t>インリョウ</t>
    </rPh>
    <rPh sb="15" eb="18">
      <t>タンサンスイ</t>
    </rPh>
    <rPh sb="19" eb="21">
      <t>トウニュウ</t>
    </rPh>
    <rPh sb="22" eb="24">
      <t>サケルイ</t>
    </rPh>
    <rPh sb="25" eb="26">
      <t>ナド</t>
    </rPh>
    <phoneticPr fontId="4"/>
  </si>
  <si>
    <t>日配品</t>
    <rPh sb="0" eb="3">
      <t>ニッパイヒン</t>
    </rPh>
    <phoneticPr fontId="2"/>
  </si>
  <si>
    <t>食パン、あんパン、カレーパン、ゆでうどん、生うどん・そば、中華麺、練り物、ハム、ソーセージ、ベーコン、牛乳、粉ミルク、バター、チーズ、ヨーグルト、豆腐、納豆、梅干し、漬物、キムチ、マーガリン、おでん　等</t>
  </si>
  <si>
    <t>一般食品</t>
    <rPh sb="0" eb="4">
      <t>イッパンショクヒン</t>
    </rPh>
    <phoneticPr fontId="2"/>
  </si>
  <si>
    <t>パスタ、麺類、カップ麺、小麦粉、シリアル、缶詰、乾物、わかめ、こんぶ、ひじき、食用油、調味料、ドレッシング、菓子類（洋菓子・和菓子）、冷凍食品　等</t>
  </si>
  <si>
    <t>日用雑貨・消耗品</t>
    <rPh sb="0" eb="4">
      <t>ニチヨウザッカ</t>
    </rPh>
    <rPh sb="5" eb="8">
      <t>ショウモウヒン</t>
    </rPh>
    <phoneticPr fontId="2"/>
  </si>
  <si>
    <t>医薬品・健康食品</t>
    <rPh sb="0" eb="3">
      <t>イヤクヒン</t>
    </rPh>
    <rPh sb="4" eb="8">
      <t>ケンコウショクヒン</t>
    </rPh>
    <phoneticPr fontId="4"/>
  </si>
  <si>
    <t>感冒薬(総合かぜ薬)、感冒薬(解熱鎮痛剤)、鼻炎薬、胃腸薬、ビタミン剤(ビタミン含有保健剤)、ビタミン剤(ビタミン主薬製剤)、ドリンク剤、皮膚病薬、はり薬、目薬、漢方薬、プロテインパウダー　等</t>
  </si>
  <si>
    <t>衣料品</t>
    <rPh sb="0" eb="3">
      <t>イリョウヒン</t>
    </rPh>
    <phoneticPr fontId="4"/>
  </si>
  <si>
    <t>男性用スーツ、男性用上着、男性用ズボン、男性用コート、男性用学校制服、ワイシャツ、男性用セーター、女性用スーツ・ワンピース、女性用上着、スカート、女性用スラックス、女性用コート、女性用学校制服、ブラウス、女性用セーター　等</t>
  </si>
  <si>
    <t>皿、フライパン、たわし、鍋、ラップ、ポリ袋、キッチンペーパー、トイレットペーパー、ティッシュペーパー、台所用洗剤、柔軟剤、漂白剤、入浴剤、マスク、タオル、おむつ、生理用ナプキン、マット、電球、ハンガー　等</t>
    <phoneticPr fontId="3"/>
  </si>
  <si>
    <t>※選択した業種分類に基づき、物流原単位が自動で入力されます。</t>
    <rPh sb="1" eb="3">
      <t>センタク</t>
    </rPh>
    <rPh sb="5" eb="9">
      <t>ギョウシュブンルイ</t>
    </rPh>
    <rPh sb="10" eb="11">
      <t>モト</t>
    </rPh>
    <rPh sb="14" eb="19">
      <t>ブツリュウゲンタンイ</t>
    </rPh>
    <rPh sb="20" eb="22">
      <t>ジドウ</t>
    </rPh>
    <rPh sb="23" eb="25">
      <t>ニュウリョク</t>
    </rPh>
    <phoneticPr fontId="3"/>
  </si>
  <si>
    <t>参考資料</t>
    <rPh sb="0" eb="2">
      <t>サンコウ</t>
    </rPh>
    <rPh sb="2" eb="4">
      <t>シリョウ</t>
    </rPh>
    <phoneticPr fontId="10"/>
  </si>
  <si>
    <t>単位当たり重量 × 数量より算定</t>
    <rPh sb="0" eb="2">
      <t>タンイ</t>
    </rPh>
    <phoneticPr fontId="10"/>
  </si>
  <si>
    <t>業種別の物流原単位 × 売上高より算定</t>
    <rPh sb="2" eb="3">
      <t>ベツ</t>
    </rPh>
    <rPh sb="4" eb="6">
      <t>ブツリュウ</t>
    </rPh>
    <rPh sb="17" eb="19">
      <t>サンテイ</t>
    </rPh>
    <phoneticPr fontId="10"/>
  </si>
  <si>
    <t>品目別の物流原単価 × 売上高より算定</t>
    <rPh sb="0" eb="2">
      <t>ヒンモク</t>
    </rPh>
    <rPh sb="4" eb="6">
      <t>ブツリュウ</t>
    </rPh>
    <rPh sb="14" eb="15">
      <t>タカ</t>
    </rPh>
    <rPh sb="17" eb="19">
      <t>サンテイ</t>
    </rPh>
    <phoneticPr fontId="10"/>
  </si>
  <si>
    <t>ロールボックスパレット（カゴ車）</t>
    <rPh sb="14" eb="15">
      <t>シャ</t>
    </rPh>
    <phoneticPr fontId="3"/>
  </si>
  <si>
    <t>【手順２】年間売上高を「億円」単位で入力してください。</t>
    <rPh sb="5" eb="7">
      <t>ネンカン</t>
    </rPh>
    <rPh sb="7" eb="10">
      <t>ウリアゲダカ</t>
    </rPh>
    <rPh sb="12" eb="14">
      <t>オクエン</t>
    </rPh>
    <rPh sb="15" eb="17">
      <t>タンイ</t>
    </rPh>
    <rPh sb="18" eb="20">
      <t>ニュウリョク</t>
    </rPh>
    <phoneticPr fontId="3"/>
  </si>
  <si>
    <t>【手順１】業種分類をプルダウンから選択してください。</t>
    <rPh sb="1" eb="3">
      <t>テジュン</t>
    </rPh>
    <rPh sb="5" eb="9">
      <t>ギョウシュブンルイ</t>
    </rPh>
    <rPh sb="17" eb="19">
      <t>センタク</t>
    </rPh>
    <phoneticPr fontId="3"/>
  </si>
  <si>
    <t>加盟店店舗数を入力してください。</t>
    <rPh sb="0" eb="2">
      <t>カメイ</t>
    </rPh>
    <rPh sb="2" eb="3">
      <t>テン</t>
    </rPh>
    <rPh sb="3" eb="6">
      <t>テンポスウ</t>
    </rPh>
    <rPh sb="7" eb="9">
      <t>ニュウリョク</t>
    </rPh>
    <phoneticPr fontId="3"/>
  </si>
  <si>
    <t>　2～7kg</t>
    <phoneticPr fontId="5"/>
  </si>
  <si>
    <t>　6～7kg</t>
    <phoneticPr fontId="3"/>
  </si>
  <si>
    <t>　4～6kg</t>
    <phoneticPr fontId="3"/>
  </si>
  <si>
    <t>　12～13kg</t>
    <phoneticPr fontId="3"/>
  </si>
  <si>
    <t>　3～6㎏</t>
    <phoneticPr fontId="3"/>
  </si>
  <si>
    <t>加工食品・菓子・カップ麺 等</t>
    <rPh sb="0" eb="2">
      <t>カコウ</t>
    </rPh>
    <rPh sb="2" eb="4">
      <t>ショクヒン</t>
    </rPh>
    <rPh sb="13" eb="14">
      <t>ナド</t>
    </rPh>
    <phoneticPr fontId="3"/>
  </si>
  <si>
    <t>定温便（弁当 等）</t>
    <rPh sb="2" eb="3">
      <t>ビン</t>
    </rPh>
    <rPh sb="4" eb="6">
      <t>ベントウ</t>
    </rPh>
    <rPh sb="7" eb="8">
      <t>ナド</t>
    </rPh>
    <phoneticPr fontId="3"/>
  </si>
  <si>
    <r>
      <t xml:space="preserve">連鎖化事業者
</t>
    </r>
    <r>
      <rPr>
        <b/>
        <sz val="7"/>
        <color theme="0"/>
        <rFont val="メイリオ"/>
        <family val="3"/>
        <charset val="128"/>
      </rPr>
      <t>（コンビニエンスストア）</t>
    </r>
    <rPh sb="0" eb="3">
      <t>レンサカ</t>
    </rPh>
    <rPh sb="3" eb="6">
      <t>ジギョウシャ</t>
    </rPh>
    <phoneticPr fontId="3"/>
  </si>
  <si>
    <t>合計</t>
    <rPh sb="0" eb="2">
      <t>ゴウケイ</t>
    </rPh>
    <phoneticPr fontId="3"/>
  </si>
  <si>
    <t>　－</t>
    <phoneticPr fontId="3"/>
  </si>
  <si>
    <t>【手順１】特定連鎖化事業者に該当する可能性があるか、店舗数から簡易的に確認します。</t>
    <rPh sb="1" eb="3">
      <t>テジュン</t>
    </rPh>
    <rPh sb="5" eb="7">
      <t>トクテイ</t>
    </rPh>
    <rPh sb="7" eb="10">
      <t>レンサカ</t>
    </rPh>
    <rPh sb="10" eb="13">
      <t>ジギョウシャ</t>
    </rPh>
    <rPh sb="26" eb="29">
      <t>テンポスウ</t>
    </rPh>
    <rPh sb="31" eb="34">
      <t>カンイテキ</t>
    </rPh>
    <rPh sb="35" eb="37">
      <t>カクニン</t>
    </rPh>
    <phoneticPr fontId="3"/>
  </si>
  <si>
    <t>① 加盟店店舗（１店舗あたり）の１日あたりのロールボックスパレット（カゴ車）の納入台数を入力してください。</t>
    <rPh sb="2" eb="5">
      <t>カメイテン</t>
    </rPh>
    <rPh sb="5" eb="7">
      <t>テンポ</t>
    </rPh>
    <rPh sb="9" eb="11">
      <t>テンポ</t>
    </rPh>
    <rPh sb="17" eb="18">
      <t>ニチ</t>
    </rPh>
    <rPh sb="36" eb="37">
      <t>シャ</t>
    </rPh>
    <rPh sb="39" eb="41">
      <t>ノウニュウ</t>
    </rPh>
    <rPh sb="41" eb="43">
      <t>ダイスウ</t>
    </rPh>
    <rPh sb="44" eb="46">
      <t>ニュウリョク</t>
    </rPh>
    <phoneticPr fontId="3"/>
  </si>
  <si>
    <t>その他常温便（雑貨 等）</t>
    <rPh sb="2" eb="3">
      <t>タ</t>
    </rPh>
    <rPh sb="3" eb="6">
      <t>ジョウオンビン</t>
    </rPh>
    <rPh sb="7" eb="9">
      <t>ザッカ</t>
    </rPh>
    <rPh sb="10" eb="11">
      <t>ナド</t>
    </rPh>
    <phoneticPr fontId="3"/>
  </si>
  <si>
    <t>チルド便（日配品 等）</t>
    <phoneticPr fontId="3"/>
  </si>
  <si>
    <t>数量</t>
    <phoneticPr fontId="3"/>
  </si>
  <si>
    <t>（ケース）</t>
    <phoneticPr fontId="3"/>
  </si>
  <si>
    <t>平均重量</t>
    <rPh sb="0" eb="2">
      <t>ヘイキン</t>
    </rPh>
    <rPh sb="2" eb="4">
      <t>ジュウリョウ</t>
    </rPh>
    <phoneticPr fontId="3"/>
  </si>
  <si>
    <t>カテゴリ</t>
    <phoneticPr fontId="3"/>
  </si>
  <si>
    <t>平均重量参考値</t>
    <rPh sb="0" eb="2">
      <t>ヘイキン</t>
    </rPh>
    <rPh sb="2" eb="4">
      <t>ジュウリョウ</t>
    </rPh>
    <rPh sb="4" eb="6">
      <t>サンコウ</t>
    </rPh>
    <rPh sb="6" eb="7">
      <t>アタイ</t>
    </rPh>
    <phoneticPr fontId="3"/>
  </si>
  <si>
    <t>（トン/ケース）</t>
    <phoneticPr fontId="3"/>
  </si>
  <si>
    <t>（kg/ケース）</t>
    <phoneticPr fontId="3"/>
  </si>
  <si>
    <t>含まれる商品例</t>
    <rPh sb="0" eb="1">
      <t>フク</t>
    </rPh>
    <rPh sb="4" eb="6">
      <t>ショウヒン</t>
    </rPh>
    <rPh sb="6" eb="7">
      <t>レイ</t>
    </rPh>
    <phoneticPr fontId="3"/>
  </si>
  <si>
    <t>① 加盟店店舗（１店舗あたり）の１日あたりの平均販売量について、カテゴリごとに数量（ケース）と平均重量（kg）を入力してください。</t>
    <rPh sb="9" eb="11">
      <t>テンポ</t>
    </rPh>
    <rPh sb="17" eb="18">
      <t>ニチ</t>
    </rPh>
    <rPh sb="39" eb="41">
      <t>スウリョウ</t>
    </rPh>
    <rPh sb="47" eb="49">
      <t>ヘイキン</t>
    </rPh>
    <rPh sb="56" eb="58">
      <t>ニュウリョク</t>
    </rPh>
    <phoneticPr fontId="3"/>
  </si>
  <si>
    <t>特定荷主の指定基準となる取扱貨物の重量の算定方法の説明</t>
    <phoneticPr fontId="10"/>
  </si>
  <si>
    <t>概要</t>
    <phoneticPr fontId="10"/>
  </si>
  <si>
    <t>年間売上高</t>
    <rPh sb="0" eb="2">
      <t>ネンカン</t>
    </rPh>
    <rPh sb="2" eb="5">
      <t>ウリアゲダカ</t>
    </rPh>
    <phoneticPr fontId="3"/>
  </si>
  <si>
    <t>トラック／2トン</t>
    <phoneticPr fontId="3"/>
  </si>
  <si>
    <t>トラック／4トン</t>
    <phoneticPr fontId="3"/>
  </si>
  <si>
    <t>トラック／10トン</t>
    <phoneticPr fontId="3"/>
  </si>
  <si>
    <t>コンテナ／20ft</t>
    <phoneticPr fontId="3"/>
  </si>
  <si>
    <t>コンテナ／40ft</t>
    <phoneticPr fontId="3"/>
  </si>
  <si>
    <t>【手順３】カテゴリ別の平均販売量による算定（数量×平均重量）</t>
    <rPh sb="1" eb="3">
      <t>テジュン</t>
    </rPh>
    <rPh sb="9" eb="10">
      <t>ベツ</t>
    </rPh>
    <rPh sb="11" eb="13">
      <t>ヘイキン</t>
    </rPh>
    <rPh sb="13" eb="16">
      <t>ハンバイリョウ</t>
    </rPh>
    <rPh sb="19" eb="21">
      <t>サンテイ</t>
    </rPh>
    <rPh sb="25" eb="27">
      <t>ヘイキン</t>
    </rPh>
    <phoneticPr fontId="3"/>
  </si>
  <si>
    <t>台／日</t>
    <rPh sb="0" eb="1">
      <t>ダイ</t>
    </rPh>
    <rPh sb="2" eb="3">
      <t>ニチ</t>
    </rPh>
    <phoneticPr fontId="3"/>
  </si>
  <si>
    <t>② ロールボックスパレット（カゴ車）１台あたりの平均重量（kg）を入力してください。</t>
    <rPh sb="16" eb="17">
      <t>シャ</t>
    </rPh>
    <rPh sb="19" eb="20">
      <t>ダイ</t>
    </rPh>
    <rPh sb="24" eb="28">
      <t>ヘイキンジュウリョウ</t>
    </rPh>
    <rPh sb="33" eb="35">
      <t>ニュウリョク</t>
    </rPh>
    <phoneticPr fontId="3"/>
  </si>
  <si>
    <t>kg／台</t>
    <rPh sb="3" eb="4">
      <t>ダイ</t>
    </rPh>
    <phoneticPr fontId="3"/>
  </si>
  <si>
    <t>　　　　300店舗以上の場合、特定連鎖化事業者に該当する可能性があります。手順２または手順３に進んでください。</t>
    <rPh sb="47" eb="48">
      <t>スス</t>
    </rPh>
    <phoneticPr fontId="3"/>
  </si>
  <si>
    <t>【手順３】年間貨物量の推計値です。</t>
    <rPh sb="5" eb="7">
      <t>ネンカン</t>
    </rPh>
    <rPh sb="7" eb="10">
      <t>カモツリョウ</t>
    </rPh>
    <rPh sb="11" eb="14">
      <t>スイケイチ</t>
    </rPh>
    <phoneticPr fontId="3"/>
  </si>
  <si>
    <t>③ 連鎖化事業者対象分の年間貨物量の推計値です。</t>
    <rPh sb="2" eb="4">
      <t>レンサ</t>
    </rPh>
    <rPh sb="4" eb="5">
      <t>カ</t>
    </rPh>
    <rPh sb="5" eb="8">
      <t>ジギョウシャ</t>
    </rPh>
    <rPh sb="8" eb="10">
      <t>タイショウ</t>
    </rPh>
    <rPh sb="10" eb="11">
      <t>ブン</t>
    </rPh>
    <rPh sb="12" eb="14">
      <t>ネンカン</t>
    </rPh>
    <phoneticPr fontId="3"/>
  </si>
  <si>
    <t>② 連鎖化事業者対象分の年間貨物量の推計値です。</t>
    <rPh sb="2" eb="4">
      <t>レンサ</t>
    </rPh>
    <rPh sb="4" eb="5">
      <t>カ</t>
    </rPh>
    <rPh sb="5" eb="8">
      <t>ジギョウシャ</t>
    </rPh>
    <rPh sb="8" eb="10">
      <t>タイショウ</t>
    </rPh>
    <rPh sb="10" eb="11">
      <t>ブン</t>
    </rPh>
    <rPh sb="12" eb="14">
      <t>ネンカン</t>
    </rPh>
    <phoneticPr fontId="3"/>
  </si>
  <si>
    <t>※平均販売量＝平均日販に相当する物量</t>
    <rPh sb="1" eb="3">
      <t>ヘイキン</t>
    </rPh>
    <rPh sb="3" eb="6">
      <t>ハンバイリョウ</t>
    </rPh>
    <rPh sb="7" eb="9">
      <t>ヘイキン</t>
    </rPh>
    <rPh sb="9" eb="11">
      <t>ニッパン</t>
    </rPh>
    <rPh sb="12" eb="14">
      <t>ソウトウ</t>
    </rPh>
    <rPh sb="16" eb="18">
      <t>ブツリョウ</t>
    </rPh>
    <phoneticPr fontId="3"/>
  </si>
  <si>
    <t>【手順２】ロールボックスパレット（カゴ車）による算定（台数×平均重量）</t>
    <rPh sb="1" eb="3">
      <t>テジュン</t>
    </rPh>
    <rPh sb="24" eb="26">
      <t>サンテイ</t>
    </rPh>
    <rPh sb="27" eb="29">
      <t>ダイスウ</t>
    </rPh>
    <rPh sb="30" eb="32">
      <t>ヘイキン</t>
    </rPh>
    <rPh sb="32" eb="34">
      <t>ジュウリョウ</t>
    </rPh>
    <phoneticPr fontId="3"/>
  </si>
  <si>
    <t>開く▼</t>
    <rPh sb="0" eb="1">
      <t>ヒラ</t>
    </rPh>
    <phoneticPr fontId="10"/>
  </si>
  <si>
    <t>加盟店の店舗数
加盟店店舗の納入量・販売量</t>
    <rPh sb="0" eb="3">
      <t>カメイテン</t>
    </rPh>
    <rPh sb="4" eb="7">
      <t>テンポスウ</t>
    </rPh>
    <rPh sb="8" eb="11">
      <t>カメイテン</t>
    </rPh>
    <rPh sb="11" eb="13">
      <t>テンポ</t>
    </rPh>
    <rPh sb="14" eb="17">
      <t>ノウニュウリョウ</t>
    </rPh>
    <rPh sb="18" eb="21">
      <t>ハンバイリョウ</t>
    </rPh>
    <phoneticPr fontId="10"/>
  </si>
  <si>
    <t>輸送単位当たり重量 × 数量より算定</t>
    <rPh sb="0" eb="2">
      <t>ユソウ</t>
    </rPh>
    <rPh sb="2" eb="4">
      <t>タンイ</t>
    </rPh>
    <rPh sb="4" eb="5">
      <t>ア</t>
    </rPh>
    <rPh sb="7" eb="9">
      <t>ジュウリョウ</t>
    </rPh>
    <phoneticPr fontId="10"/>
  </si>
  <si>
    <t>※追加記入用シートは、自由記入欄が不足する場合に使用</t>
    <rPh sb="1" eb="3">
      <t>ツイカ</t>
    </rPh>
    <rPh sb="3" eb="6">
      <t>キニュウヨウ</t>
    </rPh>
    <rPh sb="11" eb="16">
      <t>ジユウキニュウラン</t>
    </rPh>
    <rPh sb="17" eb="19">
      <t>フソク</t>
    </rPh>
    <rPh sb="21" eb="23">
      <t>バアイ</t>
    </rPh>
    <rPh sb="24" eb="26">
      <t>シヨウ</t>
    </rPh>
    <phoneticPr fontId="10"/>
  </si>
  <si>
    <t>商品カテゴリ別の年間売上高</t>
    <rPh sb="0" eb="2">
      <t>ショウヒン</t>
    </rPh>
    <rPh sb="6" eb="7">
      <t>ベツ</t>
    </rPh>
    <rPh sb="8" eb="10">
      <t>ネンカン</t>
    </rPh>
    <rPh sb="10" eb="13">
      <t>ウリアゲダカ</t>
    </rPh>
    <phoneticPr fontId="10"/>
  </si>
  <si>
    <t>年間売上高</t>
    <rPh sb="0" eb="2">
      <t>ネンカン</t>
    </rPh>
    <rPh sb="2" eb="5">
      <t>ウリアゲダカ</t>
    </rPh>
    <phoneticPr fontId="10"/>
  </si>
  <si>
    <t>連鎖化事業者対象</t>
    <rPh sb="6" eb="8">
      <t>タイショウ</t>
    </rPh>
    <phoneticPr fontId="10"/>
  </si>
  <si>
    <t>※該当部分のみ抜粋。経済産業省HPより最新の情報をご確認ください。</t>
    <rPh sb="1" eb="5">
      <t>ガイトウブブン</t>
    </rPh>
    <phoneticPr fontId="3"/>
  </si>
  <si>
    <t>様々な算定方法のご紹介</t>
    <rPh sb="0" eb="2">
      <t>サマザマ</t>
    </rPh>
    <phoneticPr fontId="10"/>
  </si>
  <si>
    <t>様々な算定方法のご紹介</t>
    <rPh sb="0" eb="2">
      <t>サマザマ</t>
    </rPh>
    <rPh sb="3" eb="5">
      <t>サンテイ</t>
    </rPh>
    <rPh sb="5" eb="7">
      <t>ホウホウ</t>
    </rPh>
    <rPh sb="9" eb="11">
      <t>ショウカイ</t>
    </rPh>
    <phoneticPr fontId="10"/>
  </si>
  <si>
    <t>トラックやロールボックス
パレット（カゴ車）の台数など、
輸送単位ごとの数量</t>
    <rPh sb="20" eb="21">
      <t>シャ</t>
    </rPh>
    <rPh sb="23" eb="25">
      <t>ダイスウ</t>
    </rPh>
    <rPh sb="29" eb="31">
      <t>ユソウ</t>
    </rPh>
    <rPh sb="31" eb="33">
      <t>タンイ</t>
    </rPh>
    <rPh sb="36" eb="38">
      <t>スウリョウ</t>
    </rPh>
    <phoneticPr fontId="10"/>
  </si>
  <si>
    <t>売上高法（商品別）</t>
    <rPh sb="5" eb="7">
      <t>ショウヒン</t>
    </rPh>
    <rPh sb="7" eb="8">
      <t>ベツ</t>
    </rPh>
    <phoneticPr fontId="10"/>
  </si>
  <si>
    <t>【2026年1月公開】</t>
    <phoneticPr fontId="10"/>
  </si>
  <si>
    <r>
      <t>【2026年</t>
    </r>
    <r>
      <rPr>
        <sz val="9"/>
        <rFont val="メイリオ"/>
        <family val="3"/>
        <charset val="128"/>
      </rPr>
      <t>1月</t>
    </r>
    <r>
      <rPr>
        <sz val="9"/>
        <color rgb="FF1F2937"/>
        <rFont val="メイリオ"/>
        <family val="3"/>
        <charset val="128"/>
      </rPr>
      <t>公開】</t>
    </r>
    <phoneticPr fontId="10"/>
  </si>
  <si>
    <r>
      <t xml:space="preserve">売上高法
</t>
    </r>
    <r>
      <rPr>
        <b/>
        <sz val="11"/>
        <color rgb="FFFFFFFF"/>
        <rFont val="メイリオ"/>
        <family val="3"/>
        <charset val="128"/>
      </rPr>
      <t>（商品別）</t>
    </r>
    <rPh sb="0" eb="3">
      <t>ウリアゲダカ</t>
    </rPh>
    <rPh sb="3" eb="4">
      <t>ホウ</t>
    </rPh>
    <rPh sb="6" eb="8">
      <t>ショウヒン</t>
    </rPh>
    <rPh sb="8" eb="9">
      <t>ベツ</t>
    </rPh>
    <phoneticPr fontId="3"/>
  </si>
  <si>
    <t>連鎖化事業者（※主にコンビニエンスストア）用の算定シート</t>
    <rPh sb="0" eb="3">
      <t>レンサカ</t>
    </rPh>
    <rPh sb="3" eb="6">
      <t>ジギョウシャ</t>
    </rPh>
    <rPh sb="8" eb="9">
      <t>オモ</t>
    </rPh>
    <rPh sb="21" eb="22">
      <t>ヨウ</t>
    </rPh>
    <rPh sb="23" eb="25">
      <t>サンテイ</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</si>
</sst>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Red]\-#,##0.0"/>
    <numFmt numFmtId="177" formatCode="#,##0.000;[Red]\-#,##0.000"/>
  </numFmts>
  <fonts count="28" x14ac:knownFonts="1">
    <font>
      <sz val="11"/>
      <color rgb="FF1F2937"/>
      <name val="メイリオ"/>
      <family val="3"/>
      <charset val="128"/>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5"/>
      <color theme="3"/>
      <name val="游ゴシック"/>
      <family val="2"/>
      <charset val="128"/>
      <scheme val="minor"/>
    </font>
    <font>
      <b/>
      <sz val="14"/>
      <color theme="1"/>
      <name val="游ゴシック"/>
      <family val="3"/>
      <charset val="128"/>
      <scheme val="minor"/>
    </font>
    <font>
      <b/>
      <sz val="11"/>
      <color rgb="FF1F2937"/>
      <name val="メイリオ"/>
      <family val="3"/>
      <charset val="128"/>
    </font>
    <font>
      <sz val="11"/>
      <color rgb="FF1F2937"/>
      <name val="メイリオ"/>
      <family val="3"/>
      <charset val="128"/>
    </font>
    <font>
      <b/>
      <sz val="12"/>
      <color rgb="FF1F2937"/>
      <name val="メイリオ"/>
      <family val="3"/>
      <charset val="128"/>
    </font>
    <font>
      <b/>
      <sz val="18"/>
      <color rgb="FFFFFFFF"/>
      <name val="メイリオ"/>
      <family val="3"/>
      <charset val="128"/>
    </font>
    <font>
      <sz val="6"/>
      <name val="メイリオ"/>
      <family val="3"/>
      <charset val="128"/>
    </font>
    <font>
      <b/>
      <sz val="12"/>
      <color rgb="FFFFFFFF"/>
      <name val="メイリオ"/>
      <family val="3"/>
      <charset val="128"/>
    </font>
    <font>
      <b/>
      <sz val="11"/>
      <color rgb="FFC00000"/>
      <name val="メイリオ"/>
      <family val="3"/>
      <charset val="128"/>
    </font>
    <font>
      <sz val="11"/>
      <name val="メイリオ"/>
      <family val="3"/>
      <charset val="128"/>
    </font>
    <font>
      <u/>
      <sz val="11"/>
      <color rgb="FF292B71"/>
      <name val="メイリオ"/>
      <family val="3"/>
      <charset val="128"/>
    </font>
    <font>
      <b/>
      <sz val="11"/>
      <color theme="0"/>
      <name val="メイリオ"/>
      <family val="3"/>
      <charset val="128"/>
    </font>
    <font>
      <b/>
      <sz val="9"/>
      <color theme="0"/>
      <name val="メイリオ"/>
      <family val="3"/>
      <charset val="128"/>
    </font>
    <font>
      <b/>
      <sz val="12"/>
      <color theme="0"/>
      <name val="メイリオ"/>
      <family val="3"/>
      <charset val="128"/>
    </font>
    <font>
      <sz val="11"/>
      <color rgb="FF1F2937"/>
      <name val="Arial"/>
      <family val="2"/>
    </font>
    <font>
      <sz val="10"/>
      <color rgb="FF1F2937"/>
      <name val="メイリオ"/>
      <family val="3"/>
      <charset val="128"/>
    </font>
    <font>
      <sz val="11"/>
      <color rgb="FFFFFFFF"/>
      <name val="メイリオ"/>
      <family val="3"/>
      <charset val="128"/>
    </font>
    <font>
      <sz val="12"/>
      <color rgb="FF1F2937"/>
      <name val="メイリオ"/>
      <family val="3"/>
      <charset val="128"/>
    </font>
    <font>
      <u/>
      <sz val="11"/>
      <color rgb="FF1F2937"/>
      <name val="メイリオ"/>
      <family val="3"/>
      <charset val="128"/>
    </font>
    <font>
      <b/>
      <sz val="7"/>
      <color theme="0"/>
      <name val="メイリオ"/>
      <family val="3"/>
      <charset val="128"/>
    </font>
    <font>
      <sz val="9"/>
      <color rgb="FF1F2937"/>
      <name val="メイリオ"/>
      <family val="3"/>
      <charset val="128"/>
    </font>
    <font>
      <sz val="9"/>
      <name val="メイリオ"/>
      <family val="3"/>
      <charset val="128"/>
    </font>
    <font>
      <b/>
      <u/>
      <sz val="11"/>
      <color rgb="FF292B71"/>
      <name val="メイリオ"/>
      <family val="3"/>
      <charset val="128"/>
    </font>
    <font>
      <b/>
      <sz val="11"/>
      <color rgb="FFFFFFFF"/>
      <name val="メイリオ"/>
      <family val="3"/>
      <charset val="128"/>
    </font>
  </fonts>
  <fills count="7">
    <fill>
      <patternFill patternType="none"/>
    </fill>
    <fill>
      <patternFill patternType="gray125"/>
    </fill>
    <fill>
      <patternFill patternType="solid">
        <fgColor rgb="FFF5F7FA"/>
        <bgColor indexed="64"/>
      </patternFill>
    </fill>
    <fill>
      <patternFill patternType="solid">
        <fgColor rgb="FFE7F0F9"/>
        <bgColor indexed="64"/>
      </patternFill>
    </fill>
    <fill>
      <patternFill patternType="solid">
        <fgColor rgb="FF292B71"/>
        <bgColor indexed="64"/>
      </patternFill>
    </fill>
    <fill>
      <patternFill patternType="solid">
        <fgColor rgb="FFFFFFFF"/>
        <bgColor indexed="64"/>
      </patternFill>
    </fill>
    <fill>
      <patternFill patternType="solid">
        <fgColor rgb="FF59669E"/>
        <bgColor indexed="64"/>
      </patternFill>
    </fill>
  </fills>
  <borders count="18">
    <border>
      <left/>
      <right/>
      <top/>
      <bottom/>
      <diagonal/>
    </border>
    <border>
      <left/>
      <right/>
      <top/>
      <bottom style="thin">
        <color rgb="FFD6DCE5"/>
      </bottom>
      <diagonal/>
    </border>
    <border>
      <left style="thin">
        <color rgb="FFD6DCE5"/>
      </left>
      <right style="thin">
        <color rgb="FFD6DCE5"/>
      </right>
      <top style="thin">
        <color rgb="FFD6DCE5"/>
      </top>
      <bottom style="thin">
        <color rgb="FFD6DCE5"/>
      </bottom>
      <diagonal/>
    </border>
    <border>
      <left style="thin">
        <color rgb="FFD6DCE5"/>
      </left>
      <right/>
      <top style="thin">
        <color rgb="FFD6DCE5"/>
      </top>
      <bottom style="thin">
        <color rgb="FFD6DCE5"/>
      </bottom>
      <diagonal/>
    </border>
    <border>
      <left/>
      <right style="thin">
        <color rgb="FFD6DCE5"/>
      </right>
      <top style="thin">
        <color rgb="FFD6DCE5"/>
      </top>
      <bottom style="thin">
        <color rgb="FFD6DCE5"/>
      </bottom>
      <diagonal/>
    </border>
    <border>
      <left style="thin">
        <color rgb="FFD6DCE5"/>
      </left>
      <right style="thin">
        <color rgb="FFD6DCE5"/>
      </right>
      <top style="thin">
        <color rgb="FFD6DCE5"/>
      </top>
      <bottom/>
      <diagonal/>
    </border>
    <border>
      <left style="thin">
        <color rgb="FFD6DCE5"/>
      </left>
      <right style="thin">
        <color rgb="FFD6DCE5"/>
      </right>
      <top/>
      <bottom style="thin">
        <color rgb="FFD6DCE5"/>
      </bottom>
      <diagonal/>
    </border>
    <border>
      <left/>
      <right/>
      <top style="thin">
        <color rgb="FFD6DCE5"/>
      </top>
      <bottom style="thin">
        <color rgb="FFD6DCE5"/>
      </bottom>
      <diagonal/>
    </border>
    <border>
      <left style="thin">
        <color rgb="FFD6DCE5"/>
      </left>
      <right/>
      <top style="thin">
        <color rgb="FFD6DCE5"/>
      </top>
      <bottom/>
      <diagonal/>
    </border>
    <border>
      <left style="thin">
        <color rgb="FFD6DCE5"/>
      </left>
      <right/>
      <top/>
      <bottom/>
      <diagonal/>
    </border>
    <border>
      <left/>
      <right style="thin">
        <color rgb="FFD6DCE5"/>
      </right>
      <top style="thin">
        <color rgb="FFD6DCE5"/>
      </top>
      <bottom/>
      <diagonal/>
    </border>
    <border>
      <left style="thin">
        <color rgb="FFD6DCE5"/>
      </left>
      <right style="thin">
        <color rgb="FFD6DCE5"/>
      </right>
      <top/>
      <bottom/>
      <diagonal/>
    </border>
    <border>
      <left/>
      <right/>
      <top/>
      <bottom style="thin">
        <color rgb="FF59669E"/>
      </bottom>
      <diagonal/>
    </border>
    <border>
      <left style="thick">
        <color rgb="FF292B71"/>
      </left>
      <right style="thick">
        <color rgb="FF292B71"/>
      </right>
      <top style="thick">
        <color rgb="FF292B71"/>
      </top>
      <bottom style="thick">
        <color rgb="FF292B71"/>
      </bottom>
      <diagonal/>
    </border>
    <border>
      <left style="thin">
        <color rgb="FF59669E"/>
      </left>
      <right style="thin">
        <color rgb="FF59669E"/>
      </right>
      <top style="thin">
        <color rgb="FF59669E"/>
      </top>
      <bottom style="thin">
        <color rgb="FF59669E"/>
      </bottom>
      <diagonal/>
    </border>
    <border>
      <left style="thin">
        <color rgb="FFD6DCE5"/>
      </left>
      <right style="thick">
        <color rgb="FF292B71"/>
      </right>
      <top/>
      <bottom style="thin">
        <color rgb="FFD6DCE5"/>
      </bottom>
      <diagonal/>
    </border>
    <border>
      <left style="thin">
        <color rgb="FFD6DCE5"/>
      </left>
      <right/>
      <top/>
      <bottom style="thin">
        <color rgb="FFD6DCE5"/>
      </bottom>
      <diagonal/>
    </border>
    <border>
      <left style="thin">
        <color rgb="FFD6DCE5"/>
      </left>
      <right style="thin">
        <color rgb="FFD6DCE5"/>
      </right>
      <top style="thin">
        <color rgb="FF59669E"/>
      </top>
      <bottom style="thin">
        <color rgb="FFD6DCE5"/>
      </bottom>
      <diagonal/>
    </border>
  </borders>
  <cellStyleXfs count="4">
    <xf numFmtId="0" fontId="0" fillId="0" borderId="0">
      <alignment vertical="center"/>
    </xf>
    <xf numFmtId="38" fontId="2" fillId="0" borderId="0" applyFont="0" applyFill="0" applyBorder="0" applyAlignment="0" applyProtection="0">
      <alignment vertical="center"/>
    </xf>
    <xf numFmtId="0" fontId="14" fillId="0" borderId="0" applyNumberFormat="0" applyFill="0" applyBorder="0" applyAlignment="0" applyProtection="0">
      <alignment vertical="center"/>
    </xf>
    <xf numFmtId="0" fontId="1" fillId="0" borderId="0">
      <alignment vertical="center"/>
    </xf>
  </cellStyleXfs>
  <cellXfs count="159">
    <xf numFmtId="0" fontId="0" fillId="0" borderId="0" xfId="0">
      <alignment vertical="center"/>
    </xf>
    <xf numFmtId="0" fontId="7" fillId="0" borderId="0" xfId="0" applyFont="1">
      <alignment vertical="center"/>
    </xf>
    <xf numFmtId="0" fontId="7" fillId="0" borderId="0" xfId="0" applyFont="1" applyFill="1">
      <alignment vertical="center"/>
    </xf>
    <xf numFmtId="0" fontId="0" fillId="0" borderId="0" xfId="0" applyFont="1">
      <alignment vertical="center"/>
    </xf>
    <xf numFmtId="0" fontId="0" fillId="0" borderId="0" xfId="0" applyFont="1" applyBorder="1">
      <alignment vertical="center"/>
    </xf>
    <xf numFmtId="0" fontId="6" fillId="0" borderId="0" xfId="0" applyFont="1" applyBorder="1" applyAlignment="1">
      <alignment vertical="center"/>
    </xf>
    <xf numFmtId="0" fontId="0" fillId="0" borderId="0" xfId="0" applyFont="1" applyBorder="1" applyAlignment="1">
      <alignment horizontal="right" vertical="center"/>
    </xf>
    <xf numFmtId="0" fontId="6" fillId="0" borderId="0" xfId="0" applyFont="1" applyBorder="1" applyAlignment="1">
      <alignment horizontal="center" vertical="center"/>
    </xf>
    <xf numFmtId="0" fontId="0" fillId="0" borderId="0" xfId="0" applyFont="1" applyBorder="1" applyAlignment="1">
      <alignment horizontal="center" vertical="center"/>
    </xf>
    <xf numFmtId="0" fontId="0" fillId="0" borderId="0" xfId="0" applyFont="1" applyBorder="1" applyAlignment="1">
      <alignment vertical="center"/>
    </xf>
    <xf numFmtId="0" fontId="0" fillId="0" borderId="0" xfId="0" applyFont="1" applyFill="1" applyBorder="1">
      <alignment vertical="center"/>
    </xf>
    <xf numFmtId="0" fontId="14" fillId="0" borderId="0" xfId="2" applyBorder="1">
      <alignment vertical="center"/>
    </xf>
    <xf numFmtId="0" fontId="14" fillId="0" borderId="0" xfId="2" applyBorder="1" applyProtection="1">
      <alignment vertical="center"/>
      <protection locked="0"/>
    </xf>
    <xf numFmtId="38" fontId="0" fillId="3" borderId="12" xfId="1" applyFont="1" applyFill="1" applyBorder="1" applyAlignment="1" applyProtection="1">
      <alignment horizontal="right" vertical="center" shrinkToFit="1"/>
      <protection locked="0"/>
    </xf>
    <xf numFmtId="0" fontId="0" fillId="3" borderId="12" xfId="1" applyNumberFormat="1" applyFont="1" applyFill="1" applyBorder="1" applyAlignment="1" applyProtection="1">
      <alignment vertical="center" shrinkToFit="1"/>
      <protection locked="0"/>
    </xf>
    <xf numFmtId="176" fontId="0" fillId="3" borderId="12" xfId="1" applyNumberFormat="1" applyFont="1" applyFill="1" applyBorder="1" applyAlignment="1" applyProtection="1">
      <alignment horizontal="right" vertical="center" shrinkToFit="1"/>
      <protection locked="0"/>
    </xf>
    <xf numFmtId="176" fontId="0" fillId="0" borderId="1" xfId="1" applyNumberFormat="1" applyFont="1" applyFill="1" applyBorder="1" applyAlignment="1" applyProtection="1">
      <alignment vertical="center" shrinkToFit="1"/>
      <protection locked="0"/>
    </xf>
    <xf numFmtId="40" fontId="0" fillId="0" borderId="1" xfId="1" applyNumberFormat="1" applyFont="1" applyFill="1" applyBorder="1" applyAlignment="1" applyProtection="1">
      <alignment vertical="center" shrinkToFit="1"/>
      <protection locked="0"/>
    </xf>
    <xf numFmtId="38" fontId="0" fillId="0" borderId="1" xfId="1" applyFont="1" applyFill="1" applyBorder="1" applyAlignment="1" applyProtection="1">
      <alignment vertical="center" shrinkToFit="1"/>
    </xf>
    <xf numFmtId="0" fontId="9" fillId="0" borderId="0" xfId="0" applyFont="1" applyFill="1" applyAlignment="1">
      <alignment vertical="center"/>
    </xf>
    <xf numFmtId="0" fontId="0" fillId="0" borderId="0" xfId="0" applyFont="1" applyFill="1">
      <alignment vertical="center"/>
    </xf>
    <xf numFmtId="0" fontId="0" fillId="0" borderId="0" xfId="0" applyFont="1" applyFill="1" applyBorder="1" applyAlignment="1">
      <alignment vertical="center"/>
    </xf>
    <xf numFmtId="0" fontId="11" fillId="6" borderId="9" xfId="0" applyFont="1" applyFill="1" applyBorder="1" applyAlignment="1">
      <alignment horizontal="center" vertical="center"/>
    </xf>
    <xf numFmtId="0" fontId="0" fillId="0" borderId="0" xfId="0" applyFont="1" applyFill="1" applyAlignment="1">
      <alignment vertical="center"/>
    </xf>
    <xf numFmtId="38" fontId="6" fillId="0" borderId="13" xfId="1" applyFont="1" applyFill="1" applyBorder="1" applyAlignment="1" applyProtection="1">
      <alignment vertical="center" shrinkToFit="1"/>
    </xf>
    <xf numFmtId="40" fontId="7" fillId="0" borderId="3" xfId="1" applyNumberFormat="1" applyFont="1" applyBorder="1" applyAlignment="1" applyProtection="1">
      <alignment vertical="center" shrinkToFit="1"/>
    </xf>
    <xf numFmtId="38" fontId="7" fillId="0" borderId="4" xfId="1" applyFont="1" applyBorder="1" applyAlignment="1" applyProtection="1">
      <alignment vertical="center" shrinkToFit="1"/>
    </xf>
    <xf numFmtId="40" fontId="7" fillId="0" borderId="3" xfId="1" applyNumberFormat="1" applyFont="1" applyFill="1" applyBorder="1" applyAlignment="1" applyProtection="1">
      <alignment horizontal="right" vertical="center" shrinkToFit="1"/>
    </xf>
    <xf numFmtId="38" fontId="7" fillId="0" borderId="10" xfId="1" applyFont="1" applyBorder="1" applyAlignment="1" applyProtection="1">
      <alignment vertical="center" shrinkToFit="1"/>
    </xf>
    <xf numFmtId="0" fontId="21" fillId="0" borderId="0" xfId="0" applyFont="1" applyFill="1" applyBorder="1" applyAlignment="1">
      <alignment vertical="center"/>
    </xf>
    <xf numFmtId="0" fontId="8" fillId="0" borderId="0" xfId="0" applyFont="1" applyFill="1" applyBorder="1" applyAlignment="1">
      <alignment vertical="center"/>
    </xf>
    <xf numFmtId="0" fontId="0" fillId="0" borderId="0" xfId="0" applyFont="1" applyProtection="1">
      <alignment vertical="center"/>
    </xf>
    <xf numFmtId="0" fontId="6" fillId="0" borderId="0" xfId="0" applyFont="1" applyFill="1" applyBorder="1" applyAlignment="1" applyProtection="1">
      <alignment vertical="center"/>
    </xf>
    <xf numFmtId="0" fontId="17" fillId="4" borderId="0" xfId="0" applyFont="1" applyFill="1" applyAlignment="1" applyProtection="1">
      <alignment horizontal="center" vertical="center" wrapText="1"/>
    </xf>
    <xf numFmtId="0" fontId="0" fillId="0" borderId="0" xfId="0" applyFont="1" applyBorder="1" applyProtection="1">
      <alignment vertical="center"/>
    </xf>
    <xf numFmtId="0" fontId="6" fillId="0" borderId="0" xfId="0" applyFont="1" applyBorder="1" applyAlignment="1" applyProtection="1">
      <alignment vertical="center"/>
    </xf>
    <xf numFmtId="0" fontId="0" fillId="0" borderId="0" xfId="0" applyFont="1" applyBorder="1" applyAlignment="1" applyProtection="1">
      <alignment horizontal="right" vertical="center"/>
    </xf>
    <xf numFmtId="0" fontId="6" fillId="0" borderId="0" xfId="0" applyFont="1" applyBorder="1" applyAlignment="1" applyProtection="1">
      <alignment horizontal="center" vertical="center"/>
    </xf>
    <xf numFmtId="0" fontId="0" fillId="0" borderId="0" xfId="0" applyFont="1" applyFill="1" applyProtection="1">
      <alignment vertical="center"/>
    </xf>
    <xf numFmtId="0" fontId="0" fillId="0" borderId="0" xfId="0" applyFont="1" applyFill="1" applyBorder="1" applyAlignment="1" applyProtection="1">
      <alignment vertical="center"/>
    </xf>
    <xf numFmtId="0" fontId="0" fillId="0" borderId="0" xfId="0" applyFont="1" applyFill="1" applyBorder="1" applyProtection="1">
      <alignment vertical="center"/>
    </xf>
    <xf numFmtId="0" fontId="0" fillId="0" borderId="0" xfId="0" applyFont="1" applyFill="1" applyBorder="1" applyAlignment="1" applyProtection="1">
      <alignment horizontal="center" vertical="center"/>
    </xf>
    <xf numFmtId="0" fontId="8" fillId="0" borderId="0" xfId="0" applyFont="1" applyBorder="1" applyProtection="1">
      <alignment vertical="center"/>
    </xf>
    <xf numFmtId="0" fontId="0" fillId="0" borderId="0" xfId="0" applyFont="1" applyBorder="1" applyAlignment="1" applyProtection="1">
      <alignment horizontal="center" vertical="center"/>
    </xf>
    <xf numFmtId="0" fontId="0"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 xfId="0" applyFont="1" applyFill="1" applyBorder="1" applyAlignment="1" applyProtection="1">
      <alignment vertical="center" shrinkToFit="1"/>
    </xf>
    <xf numFmtId="38" fontId="0" fillId="0" borderId="0" xfId="1" applyFont="1" applyFill="1" applyBorder="1" applyAlignment="1" applyProtection="1">
      <alignment vertical="center" shrinkToFit="1"/>
    </xf>
    <xf numFmtId="0" fontId="0" fillId="0" borderId="0" xfId="0" applyFont="1" applyAlignment="1" applyProtection="1">
      <alignment horizontal="center" vertical="center"/>
    </xf>
    <xf numFmtId="0" fontId="15" fillId="4" borderId="0" xfId="0" applyFont="1" applyFill="1" applyAlignment="1" applyProtection="1">
      <alignment horizontal="center" vertical="center" wrapText="1"/>
    </xf>
    <xf numFmtId="0" fontId="13" fillId="0" borderId="0" xfId="0" applyFont="1" applyBorder="1" applyAlignment="1" applyProtection="1">
      <alignment horizontal="center" vertical="center"/>
    </xf>
    <xf numFmtId="0" fontId="0" fillId="0" borderId="0" xfId="0" applyFont="1" applyFill="1" applyAlignment="1" applyProtection="1">
      <alignment horizontal="center" vertical="center"/>
    </xf>
    <xf numFmtId="0" fontId="0" fillId="0" borderId="0" xfId="0" applyFont="1" applyFill="1" applyBorder="1" applyAlignment="1" applyProtection="1">
      <alignment horizontal="left" vertical="center"/>
    </xf>
    <xf numFmtId="0" fontId="0" fillId="0" borderId="0" xfId="0" applyFont="1" applyFill="1" applyBorder="1" applyAlignment="1" applyProtection="1">
      <alignment horizontal="center" vertical="center" shrinkToFit="1"/>
    </xf>
    <xf numFmtId="0" fontId="0" fillId="0" borderId="0" xfId="0" applyFont="1" applyBorder="1" applyAlignment="1" applyProtection="1">
      <alignment vertical="center" shrinkToFit="1"/>
    </xf>
    <xf numFmtId="38" fontId="0" fillId="0" borderId="1" xfId="1" applyFont="1" applyFill="1" applyBorder="1" applyAlignment="1" applyProtection="1">
      <alignment horizontal="right" vertical="center" shrinkToFit="1"/>
    </xf>
    <xf numFmtId="0" fontId="0" fillId="0" borderId="0" xfId="0" applyFont="1" applyFill="1" applyBorder="1" applyAlignment="1" applyProtection="1">
      <alignment vertical="center" shrinkToFit="1"/>
    </xf>
    <xf numFmtId="0" fontId="0" fillId="0" borderId="0" xfId="0" applyFont="1" applyFill="1" applyBorder="1" applyAlignment="1" applyProtection="1">
      <alignment horizontal="right" vertical="center" shrinkToFit="1"/>
    </xf>
    <xf numFmtId="0" fontId="0" fillId="0" borderId="0" xfId="0" applyFont="1" applyFill="1" applyBorder="1" applyAlignment="1" applyProtection="1">
      <alignment horizontal="right" vertical="center"/>
    </xf>
    <xf numFmtId="38" fontId="0" fillId="0" borderId="1" xfId="1" applyNumberFormat="1" applyFont="1" applyFill="1" applyBorder="1" applyAlignment="1" applyProtection="1">
      <alignment vertical="center" shrinkToFit="1"/>
      <protection locked="0"/>
    </xf>
    <xf numFmtId="177" fontId="0" fillId="0" borderId="1" xfId="1" applyNumberFormat="1" applyFont="1" applyFill="1" applyBorder="1" applyAlignment="1" applyProtection="1">
      <alignment vertical="center" shrinkToFit="1"/>
      <protection locked="0"/>
    </xf>
    <xf numFmtId="0" fontId="18" fillId="0" borderId="0" xfId="0" applyFont="1" applyAlignment="1" applyProtection="1">
      <alignment horizontal="left" vertical="center" indent="1"/>
    </xf>
    <xf numFmtId="0" fontId="11" fillId="4" borderId="0" xfId="0" applyFont="1" applyFill="1" applyBorder="1" applyAlignment="1" applyProtection="1">
      <alignment horizontal="center" vertical="center"/>
    </xf>
    <xf numFmtId="40" fontId="0" fillId="0" borderId="2" xfId="1" applyNumberFormat="1" applyFont="1" applyFill="1" applyBorder="1" applyProtection="1">
      <alignment vertical="center"/>
    </xf>
    <xf numFmtId="0" fontId="0" fillId="0" borderId="2" xfId="0" applyFont="1" applyFill="1" applyBorder="1" applyAlignment="1" applyProtection="1">
      <alignment horizontal="center" vertical="center"/>
    </xf>
    <xf numFmtId="0" fontId="0" fillId="0" borderId="3" xfId="0" applyFont="1" applyFill="1" applyBorder="1" applyAlignment="1" applyProtection="1">
      <alignment horizontal="centerContinuous" vertical="center"/>
    </xf>
    <xf numFmtId="0" fontId="0" fillId="0" borderId="7" xfId="0" applyFont="1" applyBorder="1" applyAlignment="1" applyProtection="1">
      <alignment horizontal="centerContinuous" vertical="center"/>
    </xf>
    <xf numFmtId="0" fontId="0" fillId="0" borderId="4" xfId="0" applyFont="1" applyBorder="1" applyAlignment="1" applyProtection="1">
      <alignment horizontal="centerContinuous" vertical="center"/>
    </xf>
    <xf numFmtId="0" fontId="0" fillId="0" borderId="2" xfId="0" applyFont="1" applyFill="1" applyBorder="1" applyProtection="1">
      <alignment vertical="center"/>
    </xf>
    <xf numFmtId="0" fontId="0" fillId="0" borderId="3" xfId="0" applyFont="1" applyFill="1" applyBorder="1" applyProtection="1">
      <alignment vertical="center"/>
    </xf>
    <xf numFmtId="0" fontId="0" fillId="0" borderId="7" xfId="0" applyFont="1" applyBorder="1" applyProtection="1">
      <alignment vertical="center"/>
    </xf>
    <xf numFmtId="0" fontId="0" fillId="0" borderId="4" xfId="0" applyFont="1" applyBorder="1" applyProtection="1">
      <alignment vertical="center"/>
    </xf>
    <xf numFmtId="38" fontId="0" fillId="3" borderId="14" xfId="1" applyFont="1" applyFill="1" applyBorder="1" applyAlignment="1" applyProtection="1">
      <alignment horizontal="right" vertical="center" shrinkToFit="1"/>
      <protection locked="0"/>
    </xf>
    <xf numFmtId="0" fontId="0" fillId="0" borderId="0" xfId="0" applyFont="1" applyFill="1" applyBorder="1" applyAlignment="1" applyProtection="1">
      <alignment vertical="center" wrapText="1"/>
    </xf>
    <xf numFmtId="0" fontId="12" fillId="0" borderId="0" xfId="0" applyFont="1" applyBorder="1" applyProtection="1">
      <alignment vertical="center"/>
    </xf>
    <xf numFmtId="0" fontId="0" fillId="0" borderId="5" xfId="0" applyFont="1" applyFill="1" applyBorder="1" applyAlignment="1" applyProtection="1">
      <alignment horizontal="center"/>
    </xf>
    <xf numFmtId="0" fontId="6" fillId="0" borderId="5" xfId="0" applyFont="1" applyFill="1" applyBorder="1" applyAlignment="1" applyProtection="1">
      <alignment horizontal="center" wrapText="1"/>
    </xf>
    <xf numFmtId="0" fontId="0" fillId="0" borderId="6" xfId="0" applyFont="1" applyFill="1" applyBorder="1" applyAlignment="1" applyProtection="1">
      <alignment horizontal="center" vertical="center"/>
    </xf>
    <xf numFmtId="0" fontId="0" fillId="0" borderId="11" xfId="0" applyFont="1" applyFill="1" applyBorder="1" applyAlignment="1" applyProtection="1">
      <alignment horizontal="center" vertical="center"/>
    </xf>
    <xf numFmtId="0" fontId="6" fillId="0" borderId="6" xfId="0" applyFont="1" applyFill="1" applyBorder="1" applyAlignment="1" applyProtection="1">
      <alignment horizontal="center" vertical="center"/>
    </xf>
    <xf numFmtId="0" fontId="0" fillId="0" borderId="2" xfId="0" applyFont="1" applyBorder="1" applyAlignment="1" applyProtection="1">
      <alignment horizontal="left" vertical="center" wrapText="1"/>
    </xf>
    <xf numFmtId="0" fontId="19" fillId="0" borderId="2" xfId="0" applyFont="1" applyBorder="1" applyAlignment="1" applyProtection="1">
      <alignment vertical="center" wrapText="1"/>
    </xf>
    <xf numFmtId="0" fontId="0" fillId="0" borderId="2" xfId="0" applyFont="1" applyFill="1" applyBorder="1" applyAlignment="1" applyProtection="1">
      <alignment horizontal="left" vertical="center" wrapText="1"/>
    </xf>
    <xf numFmtId="0" fontId="19" fillId="0" borderId="2" xfId="0" applyFont="1" applyFill="1" applyBorder="1" applyAlignment="1" applyProtection="1">
      <alignment vertical="center" wrapText="1"/>
    </xf>
    <xf numFmtId="0" fontId="0" fillId="0" borderId="7" xfId="0" applyFont="1" applyBorder="1" applyAlignment="1" applyProtection="1">
      <alignment vertical="center"/>
    </xf>
    <xf numFmtId="0" fontId="0" fillId="0" borderId="4" xfId="0" applyFont="1" applyBorder="1" applyAlignment="1" applyProtection="1">
      <alignment vertical="center" shrinkToFit="1"/>
    </xf>
    <xf numFmtId="38" fontId="6" fillId="0" borderId="13" xfId="1" applyFont="1" applyBorder="1" applyAlignment="1" applyProtection="1">
      <alignment vertical="center" shrinkToFit="1"/>
    </xf>
    <xf numFmtId="0" fontId="0" fillId="0" borderId="0" xfId="0" applyFont="1" applyBorder="1" applyAlignment="1" applyProtection="1">
      <alignment vertical="center" wrapText="1"/>
    </xf>
    <xf numFmtId="0" fontId="14" fillId="5" borderId="3" xfId="2" applyFill="1" applyBorder="1" applyAlignment="1" applyProtection="1">
      <alignment horizontal="left" vertical="center" indent="2"/>
      <protection locked="0"/>
    </xf>
    <xf numFmtId="0" fontId="14" fillId="5" borderId="2" xfId="2" applyFill="1" applyBorder="1" applyAlignment="1" applyProtection="1">
      <alignment horizontal="center" vertical="center"/>
      <protection locked="0"/>
    </xf>
    <xf numFmtId="0" fontId="14" fillId="2" borderId="3" xfId="2" applyFill="1" applyBorder="1" applyAlignment="1" applyProtection="1">
      <alignment horizontal="left" vertical="center" indent="2"/>
      <protection locked="0"/>
    </xf>
    <xf numFmtId="0" fontId="14" fillId="2" borderId="2" xfId="2" applyFill="1" applyBorder="1" applyAlignment="1" applyProtection="1">
      <alignment horizontal="center" vertical="center"/>
      <protection locked="0"/>
    </xf>
    <xf numFmtId="0" fontId="14" fillId="5" borderId="2" xfId="2" applyFill="1" applyBorder="1" applyAlignment="1" applyProtection="1">
      <alignment horizontal="left" vertical="center"/>
      <protection locked="0"/>
    </xf>
    <xf numFmtId="0" fontId="14" fillId="2" borderId="2" xfId="2" applyFill="1" applyBorder="1" applyAlignment="1" applyProtection="1">
      <alignment horizontal="left" vertical="center"/>
      <protection locked="0"/>
    </xf>
    <xf numFmtId="0" fontId="14" fillId="5" borderId="3" xfId="2" applyFill="1" applyBorder="1" applyAlignment="1" applyProtection="1">
      <alignment horizontal="center" vertical="center"/>
      <protection locked="0"/>
    </xf>
    <xf numFmtId="0" fontId="14" fillId="2" borderId="3" xfId="2" applyFill="1" applyBorder="1" applyAlignment="1" applyProtection="1">
      <alignment horizontal="center" vertical="center"/>
      <protection locked="0"/>
    </xf>
    <xf numFmtId="0" fontId="8" fillId="2" borderId="0" xfId="0" applyFont="1" applyFill="1" applyBorder="1" applyAlignment="1">
      <alignment vertical="center"/>
    </xf>
    <xf numFmtId="0" fontId="0" fillId="0" borderId="0" xfId="0" applyFont="1" applyAlignment="1">
      <alignment vertical="center"/>
    </xf>
    <xf numFmtId="0" fontId="6" fillId="2" borderId="2" xfId="0" applyFont="1" applyFill="1" applyBorder="1" applyAlignment="1" applyProtection="1">
      <alignment horizontal="center" vertical="center"/>
      <protection locked="0"/>
    </xf>
    <xf numFmtId="0" fontId="6" fillId="2" borderId="5" xfId="0" applyFont="1" applyFill="1" applyBorder="1" applyAlignment="1" applyProtection="1">
      <alignment horizontal="center" vertical="center"/>
      <protection locked="0"/>
    </xf>
    <xf numFmtId="0" fontId="0" fillId="5" borderId="2" xfId="0" applyFont="1" applyFill="1" applyBorder="1" applyAlignment="1" applyProtection="1">
      <alignment horizontal="left" vertical="center" wrapText="1" indent="1"/>
      <protection locked="0"/>
    </xf>
    <xf numFmtId="0" fontId="0" fillId="2" borderId="2" xfId="0" applyFont="1" applyFill="1" applyBorder="1" applyAlignment="1" applyProtection="1">
      <alignment horizontal="left" vertical="center" wrapText="1" indent="1"/>
      <protection locked="0"/>
    </xf>
    <xf numFmtId="0" fontId="0" fillId="5" borderId="2" xfId="0" applyFont="1" applyFill="1" applyBorder="1" applyAlignment="1" applyProtection="1">
      <alignment horizontal="center" vertical="center"/>
      <protection locked="0"/>
    </xf>
    <xf numFmtId="0" fontId="0" fillId="2" borderId="2" xfId="0" applyFont="1" applyFill="1" applyBorder="1" applyAlignment="1" applyProtection="1">
      <alignment horizontal="center" vertical="center"/>
      <protection locked="0"/>
    </xf>
    <xf numFmtId="0" fontId="22" fillId="0" borderId="0" xfId="2" applyFont="1" applyBorder="1" applyAlignment="1" applyProtection="1">
      <alignment vertical="center"/>
      <protection locked="0"/>
    </xf>
    <xf numFmtId="0" fontId="6" fillId="0" borderId="0" xfId="0" applyFont="1">
      <alignment vertical="center"/>
    </xf>
    <xf numFmtId="0" fontId="17" fillId="4" borderId="0" xfId="0" applyFont="1" applyFill="1" applyBorder="1" applyAlignment="1">
      <alignment horizontal="center" vertical="center" wrapText="1"/>
    </xf>
    <xf numFmtId="0" fontId="0" fillId="3" borderId="12" xfId="0" applyFont="1" applyFill="1" applyBorder="1" applyAlignment="1" applyProtection="1">
      <alignment horizontal="right" vertical="center" shrinkToFit="1"/>
      <protection locked="0"/>
    </xf>
    <xf numFmtId="0" fontId="20" fillId="0" borderId="0" xfId="0" applyFont="1" applyFill="1" applyBorder="1" applyAlignment="1" applyProtection="1">
      <alignment horizontal="center" vertical="center"/>
    </xf>
    <xf numFmtId="0" fontId="0" fillId="0" borderId="2" xfId="0" applyFont="1" applyBorder="1" applyAlignment="1">
      <alignment horizontal="left" vertical="center"/>
    </xf>
    <xf numFmtId="0" fontId="0" fillId="0" borderId="3" xfId="0" applyFont="1" applyBorder="1" applyAlignment="1">
      <alignment vertical="center"/>
    </xf>
    <xf numFmtId="0" fontId="0" fillId="0" borderId="5" xfId="0" applyFont="1" applyFill="1" applyBorder="1" applyAlignment="1">
      <alignment horizontal="center" vertical="center"/>
    </xf>
    <xf numFmtId="38" fontId="7" fillId="0" borderId="15" xfId="1" applyFont="1" applyFill="1" applyBorder="1" applyAlignment="1" applyProtection="1">
      <alignment horizontal="right" vertical="center" shrinkToFit="1"/>
    </xf>
    <xf numFmtId="38" fontId="7" fillId="3" borderId="14" xfId="1" applyFont="1" applyFill="1" applyBorder="1" applyAlignment="1" applyProtection="1">
      <alignment horizontal="right" vertical="center" shrinkToFit="1"/>
      <protection locked="0"/>
    </xf>
    <xf numFmtId="38" fontId="0" fillId="0" borderId="4" xfId="1" applyFont="1" applyBorder="1" applyAlignment="1">
      <alignment horizontal="right" vertical="center"/>
    </xf>
    <xf numFmtId="38" fontId="0" fillId="0" borderId="6" xfId="1" applyFont="1" applyBorder="1" applyAlignment="1">
      <alignment horizontal="right" vertical="center"/>
    </xf>
    <xf numFmtId="38" fontId="6" fillId="0" borderId="13" xfId="1" applyFont="1" applyBorder="1" applyAlignment="1">
      <alignment vertical="center" shrinkToFit="1"/>
    </xf>
    <xf numFmtId="176" fontId="0" fillId="3" borderId="14" xfId="1" applyNumberFormat="1" applyFont="1" applyFill="1" applyBorder="1" applyAlignment="1" applyProtection="1">
      <alignment horizontal="right" vertical="center" shrinkToFit="1"/>
      <protection locked="0"/>
    </xf>
    <xf numFmtId="0" fontId="0" fillId="0" borderId="16" xfId="0" applyFont="1" applyBorder="1">
      <alignment vertical="center"/>
    </xf>
    <xf numFmtId="38" fontId="0" fillId="0" borderId="17" xfId="0" applyNumberFormat="1" applyFont="1" applyBorder="1">
      <alignment vertical="center"/>
    </xf>
    <xf numFmtId="176" fontId="0" fillId="0" borderId="17" xfId="0" applyNumberFormat="1" applyFont="1" applyBorder="1">
      <alignment vertical="center"/>
    </xf>
    <xf numFmtId="38" fontId="0" fillId="0" borderId="6" xfId="0" applyNumberFormat="1" applyFont="1" applyBorder="1" applyAlignment="1">
      <alignment horizontal="left" vertical="center"/>
    </xf>
    <xf numFmtId="0" fontId="0" fillId="0" borderId="11" xfId="0" applyFont="1" applyFill="1" applyBorder="1" applyAlignment="1">
      <alignment horizontal="center" vertical="center"/>
    </xf>
    <xf numFmtId="0" fontId="0" fillId="0" borderId="6" xfId="0" applyFont="1" applyFill="1" applyBorder="1" applyAlignment="1">
      <alignment horizontal="center" vertical="center"/>
    </xf>
    <xf numFmtId="0" fontId="6" fillId="2" borderId="2" xfId="0" applyFont="1" applyFill="1" applyBorder="1" applyAlignment="1" applyProtection="1">
      <alignment horizontal="centerContinuous" vertical="center"/>
      <protection locked="0"/>
    </xf>
    <xf numFmtId="0" fontId="0" fillId="2" borderId="3" xfId="0" applyFont="1" applyFill="1" applyBorder="1" applyAlignment="1" applyProtection="1">
      <alignment horizontal="left" vertical="center" indent="1"/>
      <protection locked="0"/>
    </xf>
    <xf numFmtId="0" fontId="0" fillId="2" borderId="4" xfId="0" applyFont="1" applyFill="1" applyBorder="1" applyAlignment="1" applyProtection="1">
      <alignment horizontal="left" vertical="center" indent="1"/>
      <protection locked="0"/>
    </xf>
    <xf numFmtId="0" fontId="6" fillId="0" borderId="3" xfId="0" applyFont="1" applyBorder="1" applyAlignment="1" applyProtection="1">
      <alignment vertical="center"/>
    </xf>
    <xf numFmtId="0" fontId="0" fillId="0" borderId="0" xfId="0" applyFont="1" applyFill="1" applyAlignment="1">
      <alignment vertical="center" wrapText="1"/>
    </xf>
    <xf numFmtId="0" fontId="24" fillId="0" borderId="0" xfId="0" applyFont="1" applyAlignment="1">
      <alignment horizontal="right" vertical="center"/>
    </xf>
    <xf numFmtId="0" fontId="0" fillId="0" borderId="3" xfId="0" applyFont="1" applyFill="1" applyBorder="1" applyAlignment="1" applyProtection="1">
      <alignment horizontal="left" vertical="center" indent="1"/>
      <protection locked="0"/>
    </xf>
    <xf numFmtId="0" fontId="0" fillId="0" borderId="4" xfId="0" applyFont="1" applyFill="1" applyBorder="1" applyAlignment="1" applyProtection="1">
      <alignment horizontal="left" vertical="center" indent="1"/>
      <protection locked="0"/>
    </xf>
    <xf numFmtId="0" fontId="25" fillId="0" borderId="0" xfId="0" applyFont="1" applyAlignment="1">
      <alignment horizontal="right" vertical="center"/>
    </xf>
    <xf numFmtId="0" fontId="26" fillId="5" borderId="2" xfId="2" applyFont="1" applyFill="1" applyBorder="1" applyAlignment="1" applyProtection="1">
      <alignment horizontal="left" vertical="center" indent="1"/>
      <protection locked="0"/>
    </xf>
    <xf numFmtId="0" fontId="26" fillId="2" borderId="2" xfId="2" applyFont="1" applyFill="1" applyBorder="1" applyAlignment="1" applyProtection="1">
      <alignment horizontal="left" vertical="center" indent="1"/>
      <protection locked="0"/>
    </xf>
    <xf numFmtId="0" fontId="11" fillId="4" borderId="0" xfId="0" applyFont="1" applyFill="1" applyBorder="1" applyAlignment="1" applyProtection="1">
      <alignment horizontal="center" vertical="center" wrapText="1"/>
    </xf>
    <xf numFmtId="0" fontId="0" fillId="2" borderId="5" xfId="0" applyFont="1" applyFill="1" applyBorder="1" applyAlignment="1" applyProtection="1">
      <alignment horizontal="left" vertical="center" wrapText="1" indent="1"/>
      <protection locked="0"/>
    </xf>
    <xf numFmtId="0" fontId="0" fillId="2" borderId="6" xfId="0" applyFont="1" applyFill="1" applyBorder="1" applyAlignment="1" applyProtection="1">
      <alignment horizontal="left" vertical="center" wrapText="1" indent="1"/>
      <protection locked="0"/>
    </xf>
    <xf numFmtId="0" fontId="0" fillId="5" borderId="5" xfId="0" applyFont="1" applyFill="1" applyBorder="1" applyAlignment="1" applyProtection="1">
      <alignment horizontal="left" vertical="center" wrapText="1" indent="1"/>
      <protection locked="0"/>
    </xf>
    <xf numFmtId="0" fontId="0" fillId="5" borderId="6" xfId="0" applyFont="1" applyFill="1" applyBorder="1" applyAlignment="1" applyProtection="1">
      <alignment horizontal="left" vertical="center" wrapText="1" indent="1"/>
      <protection locked="0"/>
    </xf>
    <xf numFmtId="0" fontId="26" fillId="5" borderId="5" xfId="2" applyFont="1" applyFill="1" applyBorder="1" applyAlignment="1" applyProtection="1">
      <alignment horizontal="left" vertical="center" indent="1"/>
      <protection locked="0"/>
    </xf>
    <xf numFmtId="0" fontId="26" fillId="5" borderId="6" xfId="2" applyFont="1" applyFill="1" applyBorder="1" applyAlignment="1" applyProtection="1">
      <alignment horizontal="left" vertical="center" indent="1"/>
      <protection locked="0"/>
    </xf>
    <xf numFmtId="0" fontId="26" fillId="2" borderId="5" xfId="2" applyFont="1" applyFill="1" applyBorder="1" applyAlignment="1" applyProtection="1">
      <alignment horizontal="left" vertical="center" indent="1"/>
      <protection locked="0"/>
    </xf>
    <xf numFmtId="0" fontId="26" fillId="2" borderId="6" xfId="2" applyFont="1" applyFill="1" applyBorder="1" applyAlignment="1" applyProtection="1">
      <alignment horizontal="left" vertical="center" indent="1"/>
      <protection locked="0"/>
    </xf>
    <xf numFmtId="0" fontId="0" fillId="5" borderId="5" xfId="0" applyFont="1" applyFill="1" applyBorder="1" applyAlignment="1" applyProtection="1">
      <alignment horizontal="center" vertical="center"/>
      <protection locked="0"/>
    </xf>
    <xf numFmtId="0" fontId="0" fillId="5" borderId="6" xfId="0" applyFont="1" applyFill="1" applyBorder="1" applyAlignment="1" applyProtection="1">
      <alignment horizontal="center" vertical="center"/>
      <protection locked="0"/>
    </xf>
    <xf numFmtId="0" fontId="0" fillId="2" borderId="5" xfId="0" applyFont="1" applyFill="1" applyBorder="1" applyAlignment="1" applyProtection="1">
      <alignment horizontal="center" vertical="center"/>
      <protection locked="0"/>
    </xf>
    <xf numFmtId="0" fontId="0" fillId="2" borderId="6" xfId="0" applyFont="1" applyFill="1" applyBorder="1" applyAlignment="1" applyProtection="1">
      <alignment horizontal="center" vertical="center"/>
      <protection locked="0"/>
    </xf>
    <xf numFmtId="0" fontId="0" fillId="0" borderId="2" xfId="0" applyFont="1" applyFill="1" applyBorder="1" applyAlignment="1" applyProtection="1">
      <alignment horizontal="center" vertical="center"/>
    </xf>
    <xf numFmtId="0" fontId="0" fillId="0" borderId="5" xfId="0" applyFont="1" applyFill="1" applyBorder="1" applyAlignment="1" applyProtection="1">
      <alignment horizontal="center" vertical="center"/>
    </xf>
    <xf numFmtId="0" fontId="0" fillId="0" borderId="6" xfId="0" applyFont="1" applyFill="1" applyBorder="1" applyAlignment="1" applyProtection="1">
      <alignment horizontal="center" vertical="center"/>
    </xf>
    <xf numFmtId="0" fontId="0" fillId="0" borderId="5" xfId="0" applyFont="1" applyFill="1" applyBorder="1" applyAlignment="1">
      <alignment horizontal="center" vertical="center"/>
    </xf>
    <xf numFmtId="0" fontId="0" fillId="0" borderId="6" xfId="0" applyFont="1" applyFill="1" applyBorder="1" applyAlignment="1">
      <alignment horizontal="center" vertical="center"/>
    </xf>
    <xf numFmtId="0" fontId="24" fillId="0" borderId="0" xfId="0" applyFont="1" applyAlignment="1" applyProtection="1">
      <alignment horizontal="right" vertical="center"/>
    </xf>
    <xf numFmtId="0" fontId="7" fillId="0" borderId="0" xfId="0" applyFont="1" applyFill="1" applyProtection="1">
      <alignment vertical="center"/>
    </xf>
    <xf numFmtId="0" fontId="7" fillId="0" borderId="0" xfId="0" applyFont="1" applyProtection="1">
      <alignment vertical="center"/>
    </xf>
    <xf numFmtId="0" fontId="11" fillId="6" borderId="8" xfId="0" applyFont="1" applyFill="1" applyBorder="1" applyAlignment="1" applyProtection="1">
      <alignment horizontal="center" vertical="center"/>
    </xf>
    <xf numFmtId="0" fontId="0" fillId="0" borderId="0" xfId="0" applyFont="1" applyBorder="1" applyAlignment="1" applyProtection="1"/>
    <xf numFmtId="0" fontId="7" fillId="0" borderId="0" xfId="0" applyFont="1" applyFill="1" applyBorder="1" applyProtection="1">
      <alignment vertical="center"/>
    </xf>
  </cellXfs>
  <cellStyles count="4">
    <cellStyle name="ハイパーリンク" xfId="2" builtinId="8" customBuiltin="1"/>
    <cellStyle name="桁区切り" xfId="1" builtinId="6"/>
    <cellStyle name="標準" xfId="0" builtinId="0" customBuiltin="1"/>
    <cellStyle name="標準 2" xfId="3"/>
  </cellStyles>
  <dxfs count="32">
    <dxf>
      <font>
        <color rgb="FF9C0006"/>
      </font>
      <fill>
        <patternFill>
          <bgColor rgb="FFFFC7CE"/>
        </patternFill>
      </fill>
    </dxf>
    <dxf>
      <font>
        <color rgb="FF9C0006"/>
      </font>
      <fill>
        <patternFill>
          <bgColor rgb="FFFFC7CE"/>
        </patternFill>
      </fill>
    </dxf>
    <dxf>
      <font>
        <b/>
        <i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59669E"/>
      <color rgb="FFD6DCE5"/>
      <color rgb="FF1F2937"/>
      <color rgb="FF59596D"/>
      <color rgb="FF292B71"/>
      <color rgb="FFF5F7FA"/>
      <color rgb="FF1775BE"/>
      <color rgb="FFEBECF5"/>
      <color rgb="FF4B7294"/>
      <color rgb="FFE7F0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3</xdr:col>
      <xdr:colOff>1642500</xdr:colOff>
      <xdr:row>1</xdr:row>
      <xdr:rowOff>468000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238125" y="219075"/>
          <a:ext cx="4500000" cy="468000"/>
        </a:xfrm>
        <a:prstGeom prst="rect">
          <a:avLst/>
        </a:prstGeom>
        <a:solidFill>
          <a:srgbClr val="292B7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bg1"/>
              </a:solidFill>
              <a:latin typeface="メイリオ" panose="020B0604030504040204" pitchFamily="50" charset="-128"/>
              <a:ea typeface="メイリオ" panose="020B0604030504040204" pitchFamily="50" charset="-128"/>
            </a:rPr>
            <a:t>年間取扱貨物重量 算定フォーマット（小売業向け）</a:t>
          </a:r>
        </a:p>
      </xdr:txBody>
    </xdr:sp>
    <xdr:clientData/>
  </xdr:twoCellAnchor>
  <xdr:twoCellAnchor>
    <xdr:from>
      <xdr:col>1</xdr:col>
      <xdr:colOff>0</xdr:colOff>
      <xdr:row>32</xdr:row>
      <xdr:rowOff>0</xdr:rowOff>
    </xdr:from>
    <xdr:to>
      <xdr:col>2</xdr:col>
      <xdr:colOff>1885950</xdr:colOff>
      <xdr:row>33</xdr:row>
      <xdr:rowOff>0</xdr:rowOff>
    </xdr:to>
    <xdr:sp macro="" textlink="">
      <xdr:nvSpPr>
        <xdr:cNvPr id="25" name="正方形/長方形 24">
          <a:extLst>
            <a:ext uri="{FF2B5EF4-FFF2-40B4-BE49-F238E27FC236}">
              <a16:creationId xmlns:a16="http://schemas.microsoft.com/office/drawing/2014/main" id="{00000000-0008-0000-0000-000019000000}"/>
            </a:ext>
          </a:extLst>
        </xdr:cNvPr>
        <xdr:cNvSpPr/>
      </xdr:nvSpPr>
      <xdr:spPr>
        <a:xfrm>
          <a:off x="238125" y="10572750"/>
          <a:ext cx="2286000" cy="352425"/>
        </a:xfrm>
        <a:prstGeom prst="rect">
          <a:avLst/>
        </a:prstGeom>
        <a:solidFill>
          <a:srgbClr val="5966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bg1"/>
              </a:solidFill>
              <a:latin typeface="メイリオ" panose="020B0604030504040204" pitchFamily="50" charset="-128"/>
              <a:ea typeface="メイリオ" panose="020B0604030504040204" pitchFamily="50" charset="-128"/>
            </a:rPr>
            <a:t>留意事項</a:t>
          </a:r>
        </a:p>
      </xdr:txBody>
    </xdr:sp>
    <xdr:clientData/>
  </xdr:twoCellAnchor>
  <xdr:twoCellAnchor>
    <xdr:from>
      <xdr:col>1</xdr:col>
      <xdr:colOff>0</xdr:colOff>
      <xdr:row>2</xdr:row>
      <xdr:rowOff>0</xdr:rowOff>
    </xdr:from>
    <xdr:to>
      <xdr:col>2</xdr:col>
      <xdr:colOff>1885950</xdr:colOff>
      <xdr:row>3</xdr:row>
      <xdr:rowOff>1411</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238125" y="742950"/>
          <a:ext cx="2286000" cy="353836"/>
        </a:xfrm>
        <a:prstGeom prst="rect">
          <a:avLst/>
        </a:prstGeom>
        <a:solidFill>
          <a:srgbClr val="5966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bg1"/>
              </a:solidFill>
              <a:latin typeface="メイリオ" panose="020B0604030504040204" pitchFamily="50" charset="-128"/>
              <a:ea typeface="メイリオ" panose="020B0604030504040204" pitchFamily="50" charset="-128"/>
            </a:rPr>
            <a:t>使い方ガイド</a:t>
          </a:r>
        </a:p>
      </xdr:txBody>
    </xdr:sp>
    <xdr:clientData/>
  </xdr:twoCellAnchor>
  <xdr:twoCellAnchor>
    <xdr:from>
      <xdr:col>1</xdr:col>
      <xdr:colOff>0</xdr:colOff>
      <xdr:row>15</xdr:row>
      <xdr:rowOff>0</xdr:rowOff>
    </xdr:from>
    <xdr:to>
      <xdr:col>2</xdr:col>
      <xdr:colOff>1885950</xdr:colOff>
      <xdr:row>16</xdr:row>
      <xdr:rowOff>1411</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a:xfrm>
          <a:off x="238125" y="3838575"/>
          <a:ext cx="2286000" cy="353836"/>
        </a:xfrm>
        <a:prstGeom prst="rect">
          <a:avLst/>
        </a:prstGeom>
        <a:solidFill>
          <a:srgbClr val="5966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bg1"/>
              </a:solidFill>
              <a:latin typeface="メイリオ" panose="020B0604030504040204" pitchFamily="50" charset="-128"/>
              <a:ea typeface="メイリオ" panose="020B0604030504040204" pitchFamily="50" charset="-128"/>
            </a:rPr>
            <a:t>算定シート一覧</a:t>
          </a:r>
        </a:p>
      </xdr:txBody>
    </xdr:sp>
    <xdr:clientData/>
  </xdr:twoCellAnchor>
  <xdr:twoCellAnchor>
    <xdr:from>
      <xdr:col>1</xdr:col>
      <xdr:colOff>22860</xdr:colOff>
      <xdr:row>3</xdr:row>
      <xdr:rowOff>45720</xdr:rowOff>
    </xdr:from>
    <xdr:to>
      <xdr:col>6</xdr:col>
      <xdr:colOff>762000</xdr:colOff>
      <xdr:row>14</xdr:row>
      <xdr:rowOff>51120</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a:xfrm>
          <a:off x="260985" y="1141095"/>
          <a:ext cx="11311890" cy="2520000"/>
        </a:xfrm>
        <a:prstGeom prst="rect">
          <a:avLst/>
        </a:prstGeom>
        <a:noFill/>
        <a:ln w="9525">
          <a:solidFill>
            <a:srgbClr val="D6DCE5"/>
          </a:solidFill>
        </a:ln>
        <a:effectLst>
          <a:outerShdw blurRad="127000" dist="38100" dir="2700000" algn="tl" rotWithShape="0">
            <a:prstClr val="black">
              <a:alpha val="2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0000" tIns="108000" rIns="180000" bIns="108000" rtlCol="0" anchor="t"/>
        <a:lstStyle/>
        <a:p>
          <a:pPr marL="0" indent="0" algn="l">
            <a:buFont typeface="Arial" panose="020B0604020202020204" pitchFamily="34" charset="0"/>
            <a:buNone/>
          </a:pPr>
          <a:r>
            <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rPr>
            <a:t>【</a:t>
          </a: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算定フォーマットの目的</a:t>
          </a:r>
          <a:r>
            <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rPr>
            <a:t>】</a:t>
          </a:r>
          <a:br>
            <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rPr>
          </a:b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この算定フォーマットは、</a:t>
          </a:r>
          <a:r>
            <a:rPr lang="ja-JP" altLang="en-US" sz="1100" b="1" i="0" u="sng" strike="noStrike">
              <a:solidFill>
                <a:srgbClr val="1F2937"/>
              </a:solidFill>
              <a:effectLst/>
              <a:latin typeface="メイリオ" panose="020B0604030504040204" pitchFamily="50" charset="-128"/>
              <a:ea typeface="メイリオ" panose="020B0604030504040204" pitchFamily="50" charset="-128"/>
              <a:cs typeface="+mn-cs"/>
            </a:rPr>
            <a:t>小売業等の事業者が、</a:t>
          </a:r>
          <a:r>
            <a:rPr lang="ja-JP" altLang="en-US" sz="1100" b="1" i="0" u="sng" strike="noStrike">
              <a:solidFill>
                <a:srgbClr val="C00000"/>
              </a:solidFill>
              <a:effectLst/>
              <a:latin typeface="メイリオ" panose="020B0604030504040204" pitchFamily="50" charset="-128"/>
              <a:ea typeface="メイリオ" panose="020B0604030504040204" pitchFamily="50" charset="-128"/>
              <a:cs typeface="+mn-cs"/>
            </a:rPr>
            <a:t>物流効率化法に基づき確認が必要となる年間貨物重量の推計値</a:t>
          </a:r>
          <a:r>
            <a:rPr lang="ja-JP" altLang="en-US" sz="1100" b="1" i="0" u="sng" strike="noStrike">
              <a:solidFill>
                <a:srgbClr val="1F2937"/>
              </a:solidFill>
              <a:effectLst/>
              <a:latin typeface="メイリオ" panose="020B0604030504040204" pitchFamily="50" charset="-128"/>
              <a:ea typeface="メイリオ" panose="020B0604030504040204" pitchFamily="50" charset="-128"/>
              <a:cs typeface="+mn-cs"/>
            </a:rPr>
            <a:t>（以下、「本推計値」という。）を算出するための計算ツール</a:t>
          </a:r>
          <a:r>
            <a:rPr lang="ja-JP" altLang="en-US" sz="1100" b="0" i="0" u="none" strike="noStrike">
              <a:solidFill>
                <a:sysClr val="windowText" lastClr="000000"/>
              </a:solidFill>
              <a:effectLst/>
              <a:latin typeface="メイリオ" panose="020B0604030504040204" pitchFamily="50" charset="-128"/>
              <a:ea typeface="メイリオ" panose="020B0604030504040204" pitchFamily="50" charset="-128"/>
              <a:cs typeface="+mn-cs"/>
            </a:rPr>
            <a:t>として、</a:t>
          </a:r>
          <a:r>
            <a:rPr lang="en-US" altLang="ja-JP" sz="1100" b="0" i="0" u="none" strike="noStrike">
              <a:solidFill>
                <a:sysClr val="windowText" lastClr="000000"/>
              </a:solidFill>
              <a:effectLst/>
              <a:latin typeface="メイリオ" panose="020B0604030504040204" pitchFamily="50" charset="-128"/>
              <a:ea typeface="メイリオ" panose="020B0604030504040204" pitchFamily="50" charset="-128"/>
              <a:cs typeface="+mn-cs"/>
            </a:rPr>
            <a:t>2026</a:t>
          </a:r>
          <a:r>
            <a:rPr lang="ja-JP" altLang="en-US" sz="1100" b="0" i="0" u="none" strike="noStrike">
              <a:solidFill>
                <a:sysClr val="windowText" lastClr="000000"/>
              </a:solidFill>
              <a:effectLst/>
              <a:latin typeface="メイリオ" panose="020B0604030504040204" pitchFamily="50" charset="-128"/>
              <a:ea typeface="メイリオ" panose="020B0604030504040204" pitchFamily="50" charset="-128"/>
              <a:cs typeface="+mn-cs"/>
            </a:rPr>
            <a:t>年</a:t>
          </a:r>
          <a:r>
            <a:rPr lang="en-US" altLang="ja-JP" sz="1100" b="0" i="0" u="none" strike="noStrike">
              <a:solidFill>
                <a:sysClr val="windowText" lastClr="000000"/>
              </a:solidFill>
              <a:effectLst/>
              <a:latin typeface="メイリオ" panose="020B0604030504040204" pitchFamily="50" charset="-128"/>
              <a:ea typeface="メイリオ" panose="020B0604030504040204" pitchFamily="50" charset="-128"/>
              <a:cs typeface="+mn-cs"/>
            </a:rPr>
            <a:t>1</a:t>
          </a:r>
          <a:r>
            <a:rPr lang="ja-JP" altLang="en-US" sz="1100" b="0" i="0" u="none" strike="noStrike">
              <a:solidFill>
                <a:sysClr val="windowText" lastClr="000000"/>
              </a:solidFill>
              <a:effectLst/>
              <a:latin typeface="メイリオ" panose="020B0604030504040204" pitchFamily="50" charset="-128"/>
              <a:ea typeface="メイリオ" panose="020B0604030504040204" pitchFamily="50" charset="-128"/>
              <a:cs typeface="+mn-cs"/>
            </a:rPr>
            <a:t>月に経済産業省物流企画室が公開</a:t>
          </a: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したものです。</a:t>
          </a:r>
        </a:p>
        <a:p>
          <a:pPr marL="0" indent="0" algn="l">
            <a:buFont typeface="Arial" panose="020B0604020202020204" pitchFamily="34" charset="0"/>
            <a:buNone/>
          </a:pPr>
          <a:r>
            <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rPr>
            <a:t>【</a:t>
          </a: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使い方の流れ</a:t>
          </a:r>
          <a:r>
            <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rPr>
            <a:t>】</a:t>
          </a:r>
        </a:p>
        <a:p>
          <a:pPr marL="0" indent="0" algn="l">
            <a:buFont typeface="Arial" panose="020B0604020202020204" pitchFamily="34" charset="0"/>
            <a:buNone/>
          </a:pP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 自社で保有しているデータの種類に応じて、適切な算定方法の計算シートを選択してください。</a:t>
          </a:r>
        </a:p>
        <a:p>
          <a:pPr marL="0" indent="0" algn="l">
            <a:buFont typeface="Arial" panose="020B0604020202020204" pitchFamily="34" charset="0"/>
            <a:buNone/>
          </a:pP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 計算シートでは、手順に従って水色のセルに数値を入力してください。</a:t>
          </a:r>
        </a:p>
        <a:p>
          <a:pPr marL="0" indent="0" algn="l">
            <a:buFont typeface="Arial" panose="020B0604020202020204" pitchFamily="34" charset="0"/>
            <a:buNone/>
          </a:pPr>
          <a:r>
            <a:rPr lang="en-US" altLang="ja-JP" sz="1100" b="1" i="0" u="none" strike="noStrike">
              <a:solidFill>
                <a:srgbClr val="1F2937"/>
              </a:solidFill>
              <a:effectLst/>
              <a:latin typeface="メイリオ" panose="020B0604030504040204" pitchFamily="50" charset="-128"/>
              <a:ea typeface="メイリオ" panose="020B0604030504040204" pitchFamily="50" charset="-128"/>
              <a:cs typeface="+mn-cs"/>
            </a:rPr>
            <a:t>※ </a:t>
          </a:r>
          <a:r>
            <a:rPr lang="ja-JP" altLang="en-US" sz="1100" b="1" i="0" u="sng" strike="noStrike">
              <a:solidFill>
                <a:srgbClr val="1F2937"/>
              </a:solidFill>
              <a:effectLst/>
              <a:latin typeface="メイリオ" panose="020B0604030504040204" pitchFamily="50" charset="-128"/>
              <a:ea typeface="メイリオ" panose="020B0604030504040204" pitchFamily="50" charset="-128"/>
              <a:cs typeface="+mn-cs"/>
            </a:rPr>
            <a:t>複数の計算シートを使用した場合、推計値は自動で合算されません。</a:t>
          </a: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必要に応じて、各シートの算定結果を別途集計してください。</a:t>
          </a:r>
        </a:p>
        <a:p>
          <a:pPr marL="0" indent="0" algn="l">
            <a:buFont typeface="Arial" panose="020B0604020202020204" pitchFamily="34" charset="0"/>
            <a:buNone/>
          </a:pPr>
          <a:r>
            <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rPr>
            <a:t>※ </a:t>
          </a: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集計の際は、同一の貨物重量を重複して合算しないようご注意ください。</a:t>
          </a:r>
        </a:p>
      </xdr:txBody>
    </xdr:sp>
    <xdr:clientData/>
  </xdr:twoCellAnchor>
  <xdr:twoCellAnchor>
    <xdr:from>
      <xdr:col>1</xdr:col>
      <xdr:colOff>22861</xdr:colOff>
      <xdr:row>3</xdr:row>
      <xdr:rowOff>45720</xdr:rowOff>
    </xdr:from>
    <xdr:to>
      <xdr:col>1</xdr:col>
      <xdr:colOff>32386</xdr:colOff>
      <xdr:row>14</xdr:row>
      <xdr:rowOff>51120</xdr:rowOff>
    </xdr:to>
    <xdr:cxnSp macro="">
      <xdr:nvCxnSpPr>
        <xdr:cNvPr id="22" name="直線コネクタ 21">
          <a:extLst>
            <a:ext uri="{FF2B5EF4-FFF2-40B4-BE49-F238E27FC236}">
              <a16:creationId xmlns:a16="http://schemas.microsoft.com/office/drawing/2014/main" id="{00000000-0008-0000-0000-000016000000}"/>
            </a:ext>
          </a:extLst>
        </xdr:cNvPr>
        <xdr:cNvCxnSpPr/>
      </xdr:nvCxnSpPr>
      <xdr:spPr>
        <a:xfrm>
          <a:off x="260986" y="1141095"/>
          <a:ext cx="9525" cy="2520000"/>
        </a:xfrm>
        <a:prstGeom prst="line">
          <a:avLst/>
        </a:prstGeom>
        <a:ln w="76200">
          <a:solidFill>
            <a:srgbClr val="59669E"/>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26</xdr:row>
      <xdr:rowOff>0</xdr:rowOff>
    </xdr:from>
    <xdr:to>
      <xdr:col>2</xdr:col>
      <xdr:colOff>1885950</xdr:colOff>
      <xdr:row>27</xdr:row>
      <xdr:rowOff>1411</xdr:rowOff>
    </xdr:to>
    <xdr:sp macro="" textlink="">
      <xdr:nvSpPr>
        <xdr:cNvPr id="28" name="正方形/長方形 27">
          <a:extLst>
            <a:ext uri="{FF2B5EF4-FFF2-40B4-BE49-F238E27FC236}">
              <a16:creationId xmlns:a16="http://schemas.microsoft.com/office/drawing/2014/main" id="{00000000-0008-0000-0000-00001C000000}"/>
            </a:ext>
          </a:extLst>
        </xdr:cNvPr>
        <xdr:cNvSpPr/>
      </xdr:nvSpPr>
      <xdr:spPr>
        <a:xfrm>
          <a:off x="238125" y="8429625"/>
          <a:ext cx="2286000" cy="353836"/>
        </a:xfrm>
        <a:prstGeom prst="rect">
          <a:avLst/>
        </a:prstGeom>
        <a:solidFill>
          <a:srgbClr val="5966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bg1"/>
              </a:solidFill>
              <a:latin typeface="メイリオ" panose="020B0604030504040204" pitchFamily="50" charset="-128"/>
              <a:ea typeface="メイリオ" panose="020B0604030504040204" pitchFamily="50" charset="-128"/>
            </a:rPr>
            <a:t>参考資料</a:t>
          </a:r>
        </a:p>
      </xdr:txBody>
    </xdr:sp>
    <xdr:clientData/>
  </xdr:twoCellAnchor>
  <xdr:twoCellAnchor>
    <xdr:from>
      <xdr:col>1</xdr:col>
      <xdr:colOff>22860</xdr:colOff>
      <xdr:row>33</xdr:row>
      <xdr:rowOff>45720</xdr:rowOff>
    </xdr:from>
    <xdr:to>
      <xdr:col>6</xdr:col>
      <xdr:colOff>677760</xdr:colOff>
      <xdr:row>49</xdr:row>
      <xdr:rowOff>168120</xdr:rowOff>
    </xdr:to>
    <xdr:sp macro="" textlink="">
      <xdr:nvSpPr>
        <xdr:cNvPr id="30" name="正方形/長方形 29">
          <a:extLst>
            <a:ext uri="{FF2B5EF4-FFF2-40B4-BE49-F238E27FC236}">
              <a16:creationId xmlns:a16="http://schemas.microsoft.com/office/drawing/2014/main" id="{00000000-0008-0000-0000-00001E000000}"/>
            </a:ext>
          </a:extLst>
        </xdr:cNvPr>
        <xdr:cNvSpPr/>
      </xdr:nvSpPr>
      <xdr:spPr>
        <a:xfrm>
          <a:off x="260985" y="10970895"/>
          <a:ext cx="11227650" cy="3780000"/>
        </a:xfrm>
        <a:prstGeom prst="rect">
          <a:avLst/>
        </a:prstGeom>
        <a:noFill/>
        <a:ln w="9525">
          <a:solidFill>
            <a:srgbClr val="D6DCE5"/>
          </a:solidFill>
        </a:ln>
        <a:effectLst>
          <a:outerShdw blurRad="127000" dist="38100" dir="2700000" algn="tl" rotWithShape="0">
            <a:prstClr val="black">
              <a:alpha val="2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0000" tIns="108000" rIns="180000" bIns="108000" rtlCol="0" anchor="t"/>
        <a:lstStyle/>
        <a:p>
          <a:pPr marL="0" indent="0" algn="l">
            <a:buFontTx/>
            <a:buNone/>
          </a:pPr>
          <a:r>
            <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rPr>
            <a:t>【</a:t>
          </a: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本推計値の扱いについて</a:t>
          </a:r>
          <a:r>
            <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rPr>
            <a:t>】 </a:t>
          </a:r>
        </a:p>
        <a:p>
          <a:pPr marL="171450" indent="-171450" algn="l">
            <a:buFont typeface="Arial" panose="020B0604020202020204" pitchFamily="34" charset="0"/>
            <a:buChar char="•"/>
          </a:pPr>
          <a:r>
            <a:rPr lang="ja-JP" altLang="en-US" sz="1100" b="1" i="0" u="sng" strike="noStrike">
              <a:solidFill>
                <a:schemeClr val="tx1"/>
              </a:solidFill>
              <a:effectLst/>
              <a:latin typeface="メイリオ" panose="020B0604030504040204" pitchFamily="50" charset="-128"/>
              <a:ea typeface="メイリオ" panose="020B0604030504040204" pitchFamily="50" charset="-128"/>
              <a:cs typeface="+mn-cs"/>
            </a:rPr>
            <a:t>本推計値は、あくまで</a:t>
          </a:r>
          <a:r>
            <a:rPr lang="ja-JP" altLang="en-US" sz="1100" b="1" i="0" u="sng" strike="noStrike">
              <a:solidFill>
                <a:srgbClr val="C00000"/>
              </a:solidFill>
              <a:effectLst/>
              <a:latin typeface="メイリオ" panose="020B0604030504040204" pitchFamily="50" charset="-128"/>
              <a:ea typeface="メイリオ" panose="020B0604030504040204" pitchFamily="50" charset="-128"/>
              <a:cs typeface="+mn-cs"/>
            </a:rPr>
            <a:t>参考値</a:t>
          </a:r>
          <a:r>
            <a:rPr lang="ja-JP" altLang="en-US" sz="1100" b="1" i="0" u="sng" strike="noStrike">
              <a:solidFill>
                <a:schemeClr val="tx1"/>
              </a:solidFill>
              <a:effectLst/>
              <a:latin typeface="メイリオ" panose="020B0604030504040204" pitchFamily="50" charset="-128"/>
              <a:ea typeface="メイリオ" panose="020B0604030504040204" pitchFamily="50" charset="-128"/>
              <a:cs typeface="+mn-cs"/>
            </a:rPr>
            <a:t>です</a:t>
          </a:r>
          <a:r>
            <a:rPr lang="ja-JP" altLang="en-US" sz="1100" b="0" i="0" u="sng" strike="noStrike">
              <a:solidFill>
                <a:schemeClr val="tx1"/>
              </a:solidFill>
              <a:effectLst/>
              <a:latin typeface="メイリオ" panose="020B0604030504040204" pitchFamily="50" charset="-128"/>
              <a:ea typeface="メイリオ" panose="020B0604030504040204" pitchFamily="50" charset="-128"/>
              <a:cs typeface="+mn-cs"/>
            </a:rPr>
            <a:t>。</a:t>
          </a:r>
          <a:r>
            <a:rPr lang="ja-JP" altLang="en-US" sz="1100" b="1" i="0" u="sng" strike="noStrike">
              <a:solidFill>
                <a:srgbClr val="1F2937"/>
              </a:solidFill>
              <a:effectLst/>
              <a:latin typeface="メイリオ" panose="020B0604030504040204" pitchFamily="50" charset="-128"/>
              <a:ea typeface="メイリオ" panose="020B0604030504040204" pitchFamily="50" charset="-128"/>
              <a:cs typeface="+mn-cs"/>
            </a:rPr>
            <a:t>判断の目安の一つとしてご活用ください。</a:t>
          </a:r>
        </a:p>
        <a:p>
          <a:pPr marL="171450" indent="-171450" algn="l">
            <a:buFont typeface="Arial" panose="020B0604020202020204" pitchFamily="34" charset="0"/>
            <a:buChar char="•"/>
          </a:pP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本推計値は、小売業を対象としています。製造業や卸売業の機能を有する場合には、実態と乖離する可能性がありますのでご留意ください。</a:t>
          </a:r>
        </a:p>
        <a:p>
          <a:pPr marL="171450" indent="-171450" algn="l">
            <a:buFont typeface="Arial" panose="020B0604020202020204" pitchFamily="34" charset="0"/>
            <a:buChar char="•"/>
          </a:pPr>
          <a:endPar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endParaRPr>
        </a:p>
        <a:p>
          <a:pPr marL="0" indent="0" algn="l">
            <a:buFontTx/>
            <a:buNone/>
          </a:pPr>
          <a:r>
            <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rPr>
            <a:t>【</a:t>
          </a: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計算に含まれないもの</a:t>
          </a:r>
          <a:r>
            <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rPr>
            <a:t>】</a:t>
          </a:r>
        </a:p>
        <a:p>
          <a:pPr marL="171450" indent="-171450" algn="l">
            <a:buFont typeface="Arial" panose="020B0604020202020204" pitchFamily="34" charset="0"/>
            <a:buChar char="•"/>
          </a:pP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重量の算定にあたり、以下の</a:t>
          </a:r>
          <a:r>
            <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rPr>
            <a:t>(ⅰ)</a:t>
          </a: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a:t>
          </a:r>
          <a:r>
            <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rPr>
            <a:t>(ⅳ)</a:t>
          </a: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の重量は考慮しないことができるとされていますが、本推計値には反映されていません。必要に応じて除外してください。</a:t>
          </a:r>
        </a:p>
        <a:p>
          <a:pPr marL="0" indent="0" algn="l">
            <a:buFontTx/>
            <a:buNone/>
          </a:pP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 　（</a:t>
          </a:r>
          <a:r>
            <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rPr>
            <a:t>ⅰ</a:t>
          </a: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）郵便物</a:t>
          </a:r>
        </a:p>
        <a:p>
          <a:pPr marL="0" indent="0" algn="l">
            <a:buFontTx/>
            <a:buNone/>
          </a:pP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 　（</a:t>
          </a:r>
          <a:r>
            <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rPr>
            <a:t>ⅱ</a:t>
          </a: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）信書便物</a:t>
          </a:r>
        </a:p>
        <a:p>
          <a:pPr marL="0" indent="0" algn="l">
            <a:buFontTx/>
            <a:buNone/>
          </a:pP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 　（</a:t>
          </a:r>
          <a:r>
            <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rPr>
            <a:t>ⅲ</a:t>
          </a: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）特別宅配貨物</a:t>
          </a:r>
        </a:p>
        <a:p>
          <a:pPr marL="0" indent="0" algn="l">
            <a:buFontTx/>
            <a:buNone/>
          </a:pP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 　（</a:t>
          </a:r>
          <a:r>
            <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rPr>
            <a:t>ⅳ</a:t>
          </a: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）軽量な資材や事務用品 </a:t>
          </a:r>
        </a:p>
        <a:p>
          <a:pPr marL="171450" indent="-171450" algn="l">
            <a:buFont typeface="Arial" panose="020B0604020202020204" pitchFamily="34" charset="0"/>
            <a:buChar char="•"/>
          </a:pP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このほかパレット、ロールボックスパレット又はコンテナ等の荷役の効率化に資する輸送用器具の扱いについては、ケースバイケースで判断してください。</a:t>
          </a:r>
        </a:p>
        <a:p>
          <a:pPr marL="171450" indent="-171450" algn="l">
            <a:buFont typeface="Arial" panose="020B0604020202020204" pitchFamily="34" charset="0"/>
            <a:buChar char="•"/>
          </a:pP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詳細な除外条件については、「荷主判断基準解説書」を参照してください。</a:t>
          </a:r>
          <a:endParaRPr kumimoji="1" lang="ja-JP" altLang="en-US" sz="1100">
            <a:solidFill>
              <a:srgbClr val="1F2937"/>
            </a:solidFill>
            <a:latin typeface="メイリオ" panose="020B0604030504040204" pitchFamily="50" charset="-128"/>
            <a:ea typeface="メイリオ" panose="020B0604030504040204" pitchFamily="50" charset="-128"/>
          </a:endParaRPr>
        </a:p>
      </xdr:txBody>
    </xdr:sp>
    <xdr:clientData/>
  </xdr:twoCellAnchor>
  <xdr:twoCellAnchor>
    <xdr:from>
      <xdr:col>1</xdr:col>
      <xdr:colOff>22861</xdr:colOff>
      <xdr:row>33</xdr:row>
      <xdr:rowOff>45720</xdr:rowOff>
    </xdr:from>
    <xdr:to>
      <xdr:col>1</xdr:col>
      <xdr:colOff>32386</xdr:colOff>
      <xdr:row>49</xdr:row>
      <xdr:rowOff>168120</xdr:rowOff>
    </xdr:to>
    <xdr:cxnSp macro="">
      <xdr:nvCxnSpPr>
        <xdr:cNvPr id="31" name="直線コネクタ 30">
          <a:extLst>
            <a:ext uri="{FF2B5EF4-FFF2-40B4-BE49-F238E27FC236}">
              <a16:creationId xmlns:a16="http://schemas.microsoft.com/office/drawing/2014/main" id="{00000000-0008-0000-0000-00001F000000}"/>
            </a:ext>
          </a:extLst>
        </xdr:cNvPr>
        <xdr:cNvCxnSpPr/>
      </xdr:nvCxnSpPr>
      <xdr:spPr>
        <a:xfrm>
          <a:off x="260986" y="10970895"/>
          <a:ext cx="9525" cy="3780000"/>
        </a:xfrm>
        <a:prstGeom prst="line">
          <a:avLst/>
        </a:prstGeom>
        <a:ln w="76200">
          <a:solidFill>
            <a:srgbClr val="59669E"/>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107340</xdr:colOff>
      <xdr:row>1</xdr:row>
      <xdr:rowOff>468000</xdr:rowOff>
    </xdr:to>
    <xdr:sp macro="" textlink="">
      <xdr:nvSpPr>
        <xdr:cNvPr id="10" name="正方形/長方形 9">
          <a:extLst>
            <a:ext uri="{FF2B5EF4-FFF2-40B4-BE49-F238E27FC236}">
              <a16:creationId xmlns:a16="http://schemas.microsoft.com/office/drawing/2014/main" id="{00000000-0008-0000-0900-00000A000000}"/>
            </a:ext>
          </a:extLst>
        </xdr:cNvPr>
        <xdr:cNvSpPr/>
      </xdr:nvSpPr>
      <xdr:spPr>
        <a:xfrm>
          <a:off x="238125" y="238125"/>
          <a:ext cx="2393340" cy="468000"/>
        </a:xfrm>
        <a:prstGeom prst="rect">
          <a:avLst/>
        </a:prstGeom>
        <a:solidFill>
          <a:srgbClr val="292B7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bg1"/>
              </a:solidFill>
              <a:latin typeface="メイリオ" panose="020B0604030504040204" pitchFamily="50" charset="-128"/>
              <a:ea typeface="メイリオ" panose="020B0604030504040204" pitchFamily="50" charset="-128"/>
            </a:rPr>
            <a:t>参考資料</a:t>
          </a:r>
        </a:p>
      </xdr:txBody>
    </xdr:sp>
    <xdr:clientData/>
  </xdr:twoCellAnchor>
  <xdr:twoCellAnchor>
    <xdr:from>
      <xdr:col>1</xdr:col>
      <xdr:colOff>22860</xdr:colOff>
      <xdr:row>5</xdr:row>
      <xdr:rowOff>45720</xdr:rowOff>
    </xdr:from>
    <xdr:to>
      <xdr:col>11</xdr:col>
      <xdr:colOff>43960</xdr:colOff>
      <xdr:row>20</xdr:row>
      <xdr:rowOff>151020</xdr:rowOff>
    </xdr:to>
    <xdr:sp macro="" textlink="">
      <xdr:nvSpPr>
        <xdr:cNvPr id="6" name="正方形/長方形 5">
          <a:extLst>
            <a:ext uri="{FF2B5EF4-FFF2-40B4-BE49-F238E27FC236}">
              <a16:creationId xmlns:a16="http://schemas.microsoft.com/office/drawing/2014/main" id="{00000000-0008-0000-0900-000006000000}"/>
            </a:ext>
          </a:extLst>
        </xdr:cNvPr>
        <xdr:cNvSpPr/>
      </xdr:nvSpPr>
      <xdr:spPr>
        <a:xfrm>
          <a:off x="259080" y="1569720"/>
          <a:ext cx="8974600" cy="3420000"/>
        </a:xfrm>
        <a:prstGeom prst="rect">
          <a:avLst/>
        </a:prstGeom>
        <a:noFill/>
        <a:ln w="9525">
          <a:solidFill>
            <a:srgbClr val="D6DCE5"/>
          </a:solidFill>
        </a:ln>
        <a:effectLst>
          <a:outerShdw blurRad="127000" dist="38100" dir="2700000" algn="tl" rotWithShape="0">
            <a:prstClr val="black">
              <a:alpha val="2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0000" tIns="108000" rIns="180000" bIns="108000" rtlCol="0" anchor="t"/>
        <a:lstStyle/>
        <a:p>
          <a:pPr marL="0" indent="0" algn="l">
            <a:buFontTx/>
            <a:buNone/>
          </a:pP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 商品マスタに重量が紐づいている場合</a:t>
          </a:r>
          <a:endPar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endParaRPr>
        </a:p>
        <a:p>
          <a:pPr marL="0" indent="0" algn="l">
            <a:buFontTx/>
            <a:buNone/>
          </a:pP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 商品マスターデータベースの重量</a:t>
          </a:r>
          <a:r>
            <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rPr>
            <a:t>×</a:t>
          </a: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店舗への出荷数量</a:t>
          </a:r>
          <a:endPar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endParaRPr>
        </a:p>
        <a:p>
          <a:pPr marL="0" indent="0" algn="l">
            <a:buFontTx/>
            <a:buNone/>
          </a:pP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 商品マスターデータベースの重量</a:t>
          </a:r>
          <a:r>
            <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rPr>
            <a:t>×</a:t>
          </a: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各店舗の発注・納品データ</a:t>
          </a:r>
          <a:endPar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endParaRPr>
        </a:p>
        <a:p>
          <a:pPr marL="0" indent="0" algn="l">
            <a:buFontTx/>
            <a:buNone/>
          </a:pPr>
          <a:r>
            <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rPr>
            <a:t>※ </a:t>
          </a: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商品マスタの重量データが正確であることが前提</a:t>
          </a:r>
          <a:endPar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endParaRPr>
        </a:p>
        <a:p>
          <a:pPr marL="0" indent="0" algn="l">
            <a:buFontTx/>
            <a:buNone/>
          </a:pP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 物流センター通過率が高く、出荷データを把握している場合</a:t>
          </a:r>
          <a:endPar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endParaRPr>
        </a:p>
        <a:p>
          <a:pPr marL="0" indent="0" algn="l">
            <a:buFontTx/>
            <a:buNone/>
          </a:pP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 物流センターの通過率が高い場合は、物流センターから出荷する物量＝受取る物量で換算する。</a:t>
          </a:r>
          <a:endPar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endParaRPr>
        </a:p>
        <a:p>
          <a:pPr marL="0" indent="0" algn="l">
            <a:buFontTx/>
            <a:buNone/>
          </a:pP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 トンキロで算出する方法</a:t>
          </a:r>
          <a:endPar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endParaRPr>
        </a:p>
        <a:p>
          <a:pPr marL="0" indent="0" algn="l">
            <a:buFontTx/>
            <a:buNone/>
          </a:pP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 省エネ法／ホワイト物流宣言にて提出したトンキロより算出</a:t>
          </a:r>
          <a:endPar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endParaRPr>
        </a:p>
        <a:p>
          <a:pPr marL="0" indent="0" algn="l">
            <a:buFontTx/>
            <a:buNone/>
          </a:pP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 トンキロ法で算出したトンキロ値から、走行距離、輸送回数</a:t>
          </a:r>
          <a:r>
            <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rPr>
            <a:t>(</a:t>
          </a: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台数</a:t>
          </a:r>
          <a:r>
            <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rPr>
            <a:t>)</a:t>
          </a: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、積載率を加味して算出</a:t>
          </a:r>
          <a:endPar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endParaRPr>
        </a:p>
        <a:p>
          <a:pPr marL="0" indent="0" algn="l">
            <a:buFontTx/>
            <a:buNone/>
          </a:pP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 容積トンで算出する方法</a:t>
          </a:r>
          <a:endPar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endParaRPr>
        </a:p>
        <a:p>
          <a:pPr marL="0" indent="0" algn="l">
            <a:buFontTx/>
            <a:buNone/>
          </a:pP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 </a:t>
          </a:r>
          <a:r>
            <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rPr>
            <a:t>1㎥</a:t>
          </a: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（容積）あたりの平均重量で換算：かご車、トラック、コンテナ（容積トン） </a:t>
          </a:r>
          <a:endParaRPr kumimoji="1" lang="ja-JP" altLang="en-US" sz="1100">
            <a:solidFill>
              <a:srgbClr val="1F2937"/>
            </a:solidFill>
            <a:latin typeface="メイリオ" panose="020B0604030504040204" pitchFamily="50" charset="-128"/>
            <a:ea typeface="メイリオ" panose="020B0604030504040204" pitchFamily="50" charset="-128"/>
          </a:endParaRPr>
        </a:p>
      </xdr:txBody>
    </xdr:sp>
    <xdr:clientData/>
  </xdr:twoCellAnchor>
  <xdr:twoCellAnchor>
    <xdr:from>
      <xdr:col>1</xdr:col>
      <xdr:colOff>22860</xdr:colOff>
      <xdr:row>5</xdr:row>
      <xdr:rowOff>45720</xdr:rowOff>
    </xdr:from>
    <xdr:to>
      <xdr:col>1</xdr:col>
      <xdr:colOff>41910</xdr:colOff>
      <xdr:row>20</xdr:row>
      <xdr:rowOff>151020</xdr:rowOff>
    </xdr:to>
    <xdr:cxnSp macro="">
      <xdr:nvCxnSpPr>
        <xdr:cNvPr id="7" name="直線コネクタ 6">
          <a:extLst>
            <a:ext uri="{FF2B5EF4-FFF2-40B4-BE49-F238E27FC236}">
              <a16:creationId xmlns:a16="http://schemas.microsoft.com/office/drawing/2014/main" id="{00000000-0008-0000-0900-000007000000}"/>
            </a:ext>
          </a:extLst>
        </xdr:cNvPr>
        <xdr:cNvCxnSpPr/>
      </xdr:nvCxnSpPr>
      <xdr:spPr>
        <a:xfrm>
          <a:off x="259080" y="1569720"/>
          <a:ext cx="19050" cy="3420000"/>
        </a:xfrm>
        <a:prstGeom prst="line">
          <a:avLst/>
        </a:prstGeom>
        <a:ln w="76200">
          <a:solidFill>
            <a:srgbClr val="59669E"/>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4</xdr:col>
      <xdr:colOff>204225</xdr:colOff>
      <xdr:row>1</xdr:row>
      <xdr:rowOff>468000</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238125" y="238125"/>
          <a:ext cx="4500000" cy="468000"/>
        </a:xfrm>
        <a:prstGeom prst="rect">
          <a:avLst/>
        </a:prstGeom>
        <a:solidFill>
          <a:srgbClr val="292B7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bg1"/>
              </a:solidFill>
              <a:latin typeface="メイリオ" panose="020B0604030504040204" pitchFamily="50" charset="-128"/>
              <a:ea typeface="メイリオ" panose="020B0604030504040204" pitchFamily="50" charset="-128"/>
            </a:rPr>
            <a:t>年間取扱貨物重量 算定フォーマット（小売業向け）</a:t>
          </a:r>
        </a:p>
      </xdr:txBody>
    </xdr:sp>
    <xdr:clientData/>
  </xdr:twoCellAnchor>
  <xdr:twoCellAnchor>
    <xdr:from>
      <xdr:col>1</xdr:col>
      <xdr:colOff>0</xdr:colOff>
      <xdr:row>3</xdr:row>
      <xdr:rowOff>0</xdr:rowOff>
    </xdr:from>
    <xdr:to>
      <xdr:col>2</xdr:col>
      <xdr:colOff>1132</xdr:colOff>
      <xdr:row>4</xdr:row>
      <xdr:rowOff>1412</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236220" y="1036320"/>
          <a:ext cx="2233792" cy="359552"/>
        </a:xfrm>
        <a:prstGeom prst="rect">
          <a:avLst/>
        </a:prstGeom>
        <a:solidFill>
          <a:srgbClr val="5966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bg1"/>
              </a:solidFill>
              <a:latin typeface="メイリオ" panose="020B0604030504040204" pitchFamily="50" charset="-128"/>
              <a:ea typeface="メイリオ" panose="020B0604030504040204" pitchFamily="50" charset="-128"/>
            </a:rPr>
            <a:t>作成手順</a:t>
          </a:r>
        </a:p>
      </xdr:txBody>
    </xdr:sp>
    <xdr:clientData/>
  </xdr:twoCellAnchor>
  <xdr:twoCellAnchor>
    <xdr:from>
      <xdr:col>1</xdr:col>
      <xdr:colOff>0</xdr:colOff>
      <xdr:row>10</xdr:row>
      <xdr:rowOff>0</xdr:rowOff>
    </xdr:from>
    <xdr:to>
      <xdr:col>2</xdr:col>
      <xdr:colOff>1132</xdr:colOff>
      <xdr:row>11</xdr:row>
      <xdr:rowOff>1411</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236220" y="3672840"/>
          <a:ext cx="2233792" cy="359551"/>
        </a:xfrm>
        <a:prstGeom prst="rect">
          <a:avLst/>
        </a:prstGeom>
        <a:solidFill>
          <a:srgbClr val="5966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bg1"/>
              </a:solidFill>
              <a:latin typeface="メイリオ" panose="020B0604030504040204" pitchFamily="50" charset="-128"/>
              <a:ea typeface="メイリオ" panose="020B0604030504040204" pitchFamily="50" charset="-128"/>
            </a:rPr>
            <a:t>算定式</a:t>
          </a:r>
        </a:p>
      </xdr:txBody>
    </xdr:sp>
    <xdr:clientData/>
  </xdr:twoCellAnchor>
  <xdr:twoCellAnchor>
    <xdr:from>
      <xdr:col>1</xdr:col>
      <xdr:colOff>0</xdr:colOff>
      <xdr:row>37</xdr:row>
      <xdr:rowOff>0</xdr:rowOff>
    </xdr:from>
    <xdr:to>
      <xdr:col>2</xdr:col>
      <xdr:colOff>1132</xdr:colOff>
      <xdr:row>38</xdr:row>
      <xdr:rowOff>1411</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236220" y="10370820"/>
          <a:ext cx="2233792" cy="359551"/>
        </a:xfrm>
        <a:prstGeom prst="rect">
          <a:avLst/>
        </a:prstGeom>
        <a:solidFill>
          <a:srgbClr val="5966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bg1"/>
              </a:solidFill>
              <a:latin typeface="メイリオ" panose="020B0604030504040204" pitchFamily="50" charset="-128"/>
              <a:ea typeface="メイリオ" panose="020B0604030504040204" pitchFamily="50" charset="-128"/>
            </a:rPr>
            <a:t>留意事項</a:t>
          </a:r>
        </a:p>
      </xdr:txBody>
    </xdr:sp>
    <xdr:clientData/>
  </xdr:twoCellAnchor>
  <xdr:twoCellAnchor>
    <xdr:from>
      <xdr:col>1</xdr:col>
      <xdr:colOff>22860</xdr:colOff>
      <xdr:row>4</xdr:row>
      <xdr:rowOff>45720</xdr:rowOff>
    </xdr:from>
    <xdr:to>
      <xdr:col>11</xdr:col>
      <xdr:colOff>310320</xdr:colOff>
      <xdr:row>9</xdr:row>
      <xdr:rowOff>180975</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260985" y="1445895"/>
          <a:ext cx="9383835" cy="1897380"/>
        </a:xfrm>
        <a:prstGeom prst="rect">
          <a:avLst/>
        </a:prstGeom>
        <a:noFill/>
        <a:ln w="9525">
          <a:solidFill>
            <a:srgbClr val="D6DCE5"/>
          </a:solidFill>
        </a:ln>
        <a:effectLst>
          <a:outerShdw blurRad="127000" dist="38100" dir="2700000" algn="tl" rotWithShape="0">
            <a:prstClr val="black">
              <a:alpha val="2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0000" tIns="108000" rIns="180000" bIns="108000" rtlCol="0" anchor="t"/>
        <a:lstStyle/>
        <a:p>
          <a:pPr marL="171450" indent="-171450" algn="l">
            <a:buFont typeface="Arial" panose="020B0604020202020204" pitchFamily="34" charset="0"/>
            <a:buChar char="•"/>
          </a:pPr>
          <a:r>
            <a:rPr lang="ja-JP" altLang="en-US" sz="1100" b="1" i="0" u="sng" strike="noStrike">
              <a:solidFill>
                <a:srgbClr val="1F2937"/>
              </a:solidFill>
              <a:effectLst/>
              <a:latin typeface="メイリオ" panose="020B0604030504040204" pitchFamily="50" charset="-128"/>
              <a:ea typeface="メイリオ" panose="020B0604030504040204" pitchFamily="50" charset="-128"/>
              <a:cs typeface="+mn-cs"/>
            </a:rPr>
            <a:t>この計算シートは、</a:t>
          </a:r>
          <a:r>
            <a:rPr lang="ja-JP" altLang="en-US" sz="1100" b="1" i="0" u="sng" strike="noStrike">
              <a:solidFill>
                <a:srgbClr val="C00000"/>
              </a:solidFill>
              <a:effectLst/>
              <a:latin typeface="メイリオ" panose="020B0604030504040204" pitchFamily="50" charset="-128"/>
              <a:ea typeface="メイリオ" panose="020B0604030504040204" pitchFamily="50" charset="-128"/>
              <a:cs typeface="+mn-cs"/>
            </a:rPr>
            <a:t>単位当たりのおおよその重量が決まっている品目を取り扱っている場合</a:t>
          </a:r>
          <a:r>
            <a:rPr lang="ja-JP" altLang="en-US" sz="1100" b="1" i="0" u="sng" strike="noStrike">
              <a:solidFill>
                <a:schemeClr val="tx1"/>
              </a:solidFill>
              <a:effectLst/>
              <a:latin typeface="メイリオ" panose="020B0604030504040204" pitchFamily="50" charset="-128"/>
              <a:ea typeface="メイリオ" panose="020B0604030504040204" pitchFamily="50" charset="-128"/>
              <a:cs typeface="+mn-cs"/>
            </a:rPr>
            <a:t>に適用</a:t>
          </a:r>
          <a:r>
            <a:rPr lang="ja-JP" altLang="en-US" sz="1100" b="1" i="0" u="sng" strike="noStrike">
              <a:solidFill>
                <a:srgbClr val="1F2937"/>
              </a:solidFill>
              <a:effectLst/>
              <a:latin typeface="メイリオ" panose="020B0604030504040204" pitchFamily="50" charset="-128"/>
              <a:ea typeface="メイリオ" panose="020B0604030504040204" pitchFamily="50" charset="-128"/>
              <a:cs typeface="+mn-cs"/>
            </a:rPr>
            <a:t>します。</a:t>
          </a:r>
        </a:p>
        <a:p>
          <a:pPr marL="171450" indent="-171450" algn="l">
            <a:buFont typeface="Arial" panose="020B0604020202020204" pitchFamily="34" charset="0"/>
            <a:buChar char="•"/>
          </a:pP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手順１．品目の確認：取り扱う品目が「品目名」のリストにあるか確認します。</a:t>
          </a:r>
        </a:p>
        <a:p>
          <a:pPr marL="171450" indent="-171450" algn="l">
            <a:buFont typeface="Arial" panose="020B0604020202020204" pitchFamily="34" charset="0"/>
            <a:buChar char="•"/>
          </a:pP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手順２．数量の入力：該当する品目の水色のセルに、年間の取扱数量を入力してください。</a:t>
          </a:r>
        </a:p>
        <a:p>
          <a:pPr marL="0" indent="0" algn="l">
            <a:buFontTx/>
            <a:buNone/>
          </a:pPr>
          <a:r>
            <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rPr>
            <a:t>※</a:t>
          </a: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「単位当たり重量」には、目安となる参考値が入力されています。自社の実態にあわせて調整可能です。</a:t>
          </a:r>
        </a:p>
        <a:p>
          <a:pPr marL="0" indent="0" algn="l">
            <a:buFontTx/>
            <a:buNone/>
          </a:pPr>
          <a:r>
            <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rPr>
            <a:t>※ </a:t>
          </a:r>
          <a:r>
            <a:rPr lang="ja-JP" altLang="en-US" sz="1100" b="1" i="0" u="sng" strike="noStrike">
              <a:solidFill>
                <a:srgbClr val="1F2937"/>
              </a:solidFill>
              <a:effectLst/>
              <a:latin typeface="メイリオ" panose="020B0604030504040204" pitchFamily="50" charset="-128"/>
              <a:ea typeface="メイリオ" panose="020B0604030504040204" pitchFamily="50" charset="-128"/>
              <a:cs typeface="+mn-cs"/>
            </a:rPr>
            <a:t>リストにない品目の場合は、下段の自由記入欄をご活用ください。</a:t>
          </a:r>
        </a:p>
        <a:p>
          <a:pPr marL="0" indent="0" algn="l">
            <a:buFontTx/>
            <a:buNone/>
          </a:pP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　 自由記入欄は、「品目名」「単位当たり重量（トン）」「年間の取扱数量」「単位」をそれぞれ入力してください。</a:t>
          </a:r>
          <a:endParaRPr kumimoji="1" lang="ja-JP" altLang="en-US" sz="1100">
            <a:solidFill>
              <a:srgbClr val="1F2937"/>
            </a:solidFill>
            <a:latin typeface="メイリオ" panose="020B0604030504040204" pitchFamily="50" charset="-128"/>
            <a:ea typeface="メイリオ" panose="020B0604030504040204" pitchFamily="50" charset="-128"/>
          </a:endParaRPr>
        </a:p>
      </xdr:txBody>
    </xdr:sp>
    <xdr:clientData/>
  </xdr:twoCellAnchor>
  <xdr:twoCellAnchor>
    <xdr:from>
      <xdr:col>1</xdr:col>
      <xdr:colOff>22862</xdr:colOff>
      <xdr:row>4</xdr:row>
      <xdr:rowOff>45720</xdr:rowOff>
    </xdr:from>
    <xdr:to>
      <xdr:col>1</xdr:col>
      <xdr:colOff>32387</xdr:colOff>
      <xdr:row>9</xdr:row>
      <xdr:rowOff>127020</xdr:rowOff>
    </xdr:to>
    <xdr:cxnSp macro="">
      <xdr:nvCxnSpPr>
        <xdr:cNvPr id="17" name="直線コネクタ 16">
          <a:extLst>
            <a:ext uri="{FF2B5EF4-FFF2-40B4-BE49-F238E27FC236}">
              <a16:creationId xmlns:a16="http://schemas.microsoft.com/office/drawing/2014/main" id="{00000000-0008-0000-0100-000011000000}"/>
            </a:ext>
          </a:extLst>
        </xdr:cNvPr>
        <xdr:cNvCxnSpPr/>
      </xdr:nvCxnSpPr>
      <xdr:spPr>
        <a:xfrm>
          <a:off x="259082" y="1440180"/>
          <a:ext cx="9525" cy="1872000"/>
        </a:xfrm>
        <a:prstGeom prst="line">
          <a:avLst/>
        </a:prstGeom>
        <a:ln w="76200">
          <a:solidFill>
            <a:srgbClr val="59669E"/>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22860</xdr:colOff>
      <xdr:row>38</xdr:row>
      <xdr:rowOff>45720</xdr:rowOff>
    </xdr:from>
    <xdr:to>
      <xdr:col>11</xdr:col>
      <xdr:colOff>310320</xdr:colOff>
      <xdr:row>56</xdr:row>
      <xdr:rowOff>108045</xdr:rowOff>
    </xdr:to>
    <xdr:sp macro="" textlink="">
      <xdr:nvSpPr>
        <xdr:cNvPr id="18" name="正方形/長方形 17">
          <a:extLst>
            <a:ext uri="{FF2B5EF4-FFF2-40B4-BE49-F238E27FC236}">
              <a16:creationId xmlns:a16="http://schemas.microsoft.com/office/drawing/2014/main" id="{00000000-0008-0000-0100-000012000000}"/>
            </a:ext>
          </a:extLst>
        </xdr:cNvPr>
        <xdr:cNvSpPr/>
      </xdr:nvSpPr>
      <xdr:spPr>
        <a:xfrm>
          <a:off x="259080" y="10774680"/>
          <a:ext cx="9180000" cy="4062825"/>
        </a:xfrm>
        <a:prstGeom prst="rect">
          <a:avLst/>
        </a:prstGeom>
        <a:noFill/>
        <a:ln w="9525">
          <a:solidFill>
            <a:srgbClr val="D6DCE5"/>
          </a:solidFill>
        </a:ln>
        <a:effectLst>
          <a:outerShdw blurRad="127000" dist="38100" dir="2700000" algn="tl" rotWithShape="0">
            <a:prstClr val="black">
              <a:alpha val="2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0000" tIns="108000" rIns="180000" bIns="108000" rtlCol="0" anchor="t"/>
        <a:lstStyle/>
        <a:p>
          <a:pPr marL="171450" indent="-171450" algn="l">
            <a:buFont typeface="Arial" panose="020B0604020202020204" pitchFamily="34" charset="0"/>
            <a:buChar char="•"/>
          </a:pP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本フォーマットは、小売業の各業種において、</a:t>
          </a:r>
          <a:r>
            <a:rPr lang="ja-JP" altLang="en-US" sz="1100" b="1" i="0" u="sng" strike="noStrike">
              <a:solidFill>
                <a:srgbClr val="1F2937"/>
              </a:solidFill>
              <a:effectLst/>
              <a:latin typeface="メイリオ" panose="020B0604030504040204" pitchFamily="50" charset="-128"/>
              <a:ea typeface="メイリオ" panose="020B0604030504040204" pitchFamily="50" charset="-128"/>
              <a:cs typeface="+mn-cs"/>
            </a:rPr>
            <a:t>品目別の数量</a:t>
          </a: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から年間貨物量の推計値（以下、「本推計値」という。）を算定することを目的としています。</a:t>
          </a:r>
          <a:endPar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endParaRPr>
        </a:p>
        <a:p>
          <a:pPr marL="171450" indent="-171450" algn="l">
            <a:buFont typeface="Arial" panose="020B0604020202020204" pitchFamily="34" charset="0"/>
            <a:buChar char="•"/>
          </a:pPr>
          <a:r>
            <a:rPr lang="ja-JP" altLang="en-US" sz="1100" b="1" i="0" u="sng" strike="noStrike">
              <a:solidFill>
                <a:schemeClr val="tx1"/>
              </a:solidFill>
              <a:effectLst/>
              <a:latin typeface="メイリオ" panose="020B0604030504040204" pitchFamily="50" charset="-128"/>
              <a:ea typeface="メイリオ" panose="020B0604030504040204" pitchFamily="50" charset="-128"/>
              <a:cs typeface="+mn-cs"/>
            </a:rPr>
            <a:t>本推計値は、あくまで</a:t>
          </a:r>
          <a:r>
            <a:rPr lang="ja-JP" altLang="en-US" sz="1100" b="1" i="0" u="sng" strike="noStrike">
              <a:solidFill>
                <a:srgbClr val="C00000"/>
              </a:solidFill>
              <a:effectLst/>
              <a:latin typeface="メイリオ" panose="020B0604030504040204" pitchFamily="50" charset="-128"/>
              <a:ea typeface="メイリオ" panose="020B0604030504040204" pitchFamily="50" charset="-128"/>
              <a:cs typeface="+mn-cs"/>
            </a:rPr>
            <a:t>参考値</a:t>
          </a:r>
          <a:r>
            <a:rPr lang="ja-JP" altLang="en-US" sz="1100" b="1" i="0" u="sng" strike="noStrike">
              <a:solidFill>
                <a:schemeClr val="tx1"/>
              </a:solidFill>
              <a:effectLst/>
              <a:latin typeface="メイリオ" panose="020B0604030504040204" pitchFamily="50" charset="-128"/>
              <a:ea typeface="メイリオ" panose="020B0604030504040204" pitchFamily="50" charset="-128"/>
              <a:cs typeface="+mn-cs"/>
            </a:rPr>
            <a:t>です。</a:t>
          </a:r>
          <a:r>
            <a:rPr lang="ja-JP" altLang="en-US" sz="1100" b="1" i="0" u="sng" strike="noStrike">
              <a:solidFill>
                <a:srgbClr val="1F2937"/>
              </a:solidFill>
              <a:effectLst/>
              <a:latin typeface="メイリオ" panose="020B0604030504040204" pitchFamily="50" charset="-128"/>
              <a:ea typeface="メイリオ" panose="020B0604030504040204" pitchFamily="50" charset="-128"/>
              <a:cs typeface="+mn-cs"/>
            </a:rPr>
            <a:t>判断基準の一つとしてご活用ください。</a:t>
          </a:r>
          <a:endParaRPr lang="en-US" altLang="ja-JP" sz="1100" b="1" i="0" u="sng" strike="noStrike">
            <a:solidFill>
              <a:srgbClr val="1F2937"/>
            </a:solidFill>
            <a:effectLst/>
            <a:latin typeface="メイリオ" panose="020B0604030504040204" pitchFamily="50" charset="-128"/>
            <a:ea typeface="メイリオ" panose="020B0604030504040204" pitchFamily="50" charset="-128"/>
            <a:cs typeface="+mn-cs"/>
          </a:endParaRPr>
        </a:p>
        <a:p>
          <a:pPr marL="171450" indent="-171450" algn="l">
            <a:buFont typeface="Arial" panose="020B0604020202020204" pitchFamily="34" charset="0"/>
            <a:buChar char="•"/>
          </a:pP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本推計値は小売業を対象としています。製造業や卸売業の機能を有している場合には、適合しない場合がありますのでご留意ください。</a:t>
          </a:r>
          <a:endPar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endParaRPr>
        </a:p>
        <a:p>
          <a:pPr marL="171450" indent="-171450" algn="l">
            <a:buFont typeface="Arial" panose="020B0604020202020204" pitchFamily="34" charset="0"/>
            <a:buChar char="•"/>
          </a:pP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特定荷主の基準となる</a:t>
          </a:r>
          <a:r>
            <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rPr>
            <a:t>9</a:t>
          </a: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万トン前後に該当する場合には、他の算定方法による貨物量の把握についてもご検討ください。</a:t>
          </a:r>
          <a:endPar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endParaRPr>
        </a:p>
        <a:p>
          <a:pPr marL="171450" indent="-171450" algn="l">
            <a:buFont typeface="Arial" panose="020B0604020202020204" pitchFamily="34" charset="0"/>
            <a:buChar char="•"/>
          </a:pP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本推計値には、廃棄物や資材・備品等の貨物量は、原則として含まれていません。</a:t>
          </a:r>
          <a:endPar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endParaRPr>
        </a:p>
        <a:p>
          <a:pPr marL="0" indent="0" algn="l">
            <a:buFontTx/>
            <a:buNone/>
          </a:pPr>
          <a:r>
            <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rPr>
            <a:t>【</a:t>
          </a: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目安となる参考値の一例</a:t>
          </a:r>
          <a:r>
            <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rPr>
            <a:t>】</a:t>
          </a:r>
        </a:p>
        <a:p>
          <a:pPr marL="171450" indent="-171450" algn="l">
            <a:buFont typeface="Arial" panose="020B0604020202020204" pitchFamily="34" charset="0"/>
            <a:buChar char="•"/>
          </a:pP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生コンクリート：</a:t>
          </a:r>
          <a:r>
            <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rPr>
            <a:t>1㎥</a:t>
          </a: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a:t>
          </a:r>
          <a:r>
            <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rPr>
            <a:t>2.3</a:t>
          </a: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トン</a:t>
          </a:r>
          <a:endPar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endParaRPr>
        </a:p>
        <a:p>
          <a:pPr marL="171450" indent="-171450" algn="l">
            <a:buFont typeface="Arial" panose="020B0604020202020204" pitchFamily="34" charset="0"/>
            <a:buChar char="•"/>
          </a:pP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ガソリン：</a:t>
          </a:r>
          <a:r>
            <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rPr>
            <a:t>1L</a:t>
          </a: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a:t>
          </a:r>
          <a:r>
            <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rPr>
            <a:t>0.72</a:t>
          </a: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a:t>
          </a:r>
          <a:r>
            <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rPr>
            <a:t>0.78kg</a:t>
          </a:r>
        </a:p>
        <a:p>
          <a:pPr marL="171450" indent="-171450" algn="l">
            <a:buFont typeface="Arial" panose="020B0604020202020204" pitchFamily="34" charset="0"/>
            <a:buChar char="•"/>
          </a:pP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灯油：</a:t>
          </a:r>
          <a:r>
            <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rPr>
            <a:t>1L</a:t>
          </a: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a:t>
          </a:r>
          <a:r>
            <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rPr>
            <a:t>0.78</a:t>
          </a: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a:t>
          </a:r>
          <a:r>
            <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rPr>
            <a:t>0.80kg</a:t>
          </a:r>
        </a:p>
        <a:p>
          <a:pPr marL="171450" indent="-171450" algn="l">
            <a:buFont typeface="Arial" panose="020B0604020202020204" pitchFamily="34" charset="0"/>
            <a:buChar char="•"/>
          </a:pP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軽油：</a:t>
          </a:r>
          <a:r>
            <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rPr>
            <a:t>1L</a:t>
          </a: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a:t>
          </a:r>
          <a:r>
            <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rPr>
            <a:t>0.82</a:t>
          </a: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a:t>
          </a:r>
          <a:r>
            <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rPr>
            <a:t>0.85kg</a:t>
          </a:r>
        </a:p>
        <a:p>
          <a:pPr marL="171450" indent="-171450" algn="l">
            <a:buFont typeface="Arial" panose="020B0604020202020204" pitchFamily="34" charset="0"/>
            <a:buChar char="•"/>
          </a:pPr>
          <a:r>
            <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rPr>
            <a:t>LP</a:t>
          </a: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ガス（</a:t>
          </a:r>
          <a:r>
            <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rPr>
            <a:t>50kg</a:t>
          </a: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ボンベ／往復）：内容量</a:t>
          </a:r>
          <a:r>
            <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rPr>
            <a:t>50kg</a:t>
          </a: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、容器</a:t>
          </a:r>
          <a:r>
            <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rPr>
            <a:t>40kg</a:t>
          </a: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として、往路</a:t>
          </a:r>
          <a:r>
            <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rPr>
            <a:t>90kg</a:t>
          </a: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＋復路</a:t>
          </a:r>
          <a:r>
            <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rPr>
            <a:t>40kg</a:t>
          </a: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a:t>
          </a:r>
          <a:r>
            <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rPr>
            <a:t>130kg</a:t>
          </a:r>
        </a:p>
        <a:p>
          <a:pPr marL="171450" indent="-171450" algn="l">
            <a:buFont typeface="Arial" panose="020B0604020202020204" pitchFamily="34" charset="0"/>
            <a:buChar char="•"/>
          </a:pP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軽自動車：１台＝</a:t>
          </a:r>
          <a:r>
            <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rPr>
            <a:t>0.7</a:t>
          </a: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a:t>
          </a:r>
          <a:r>
            <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rPr>
            <a:t>0.9</a:t>
          </a: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トン</a:t>
          </a:r>
          <a:endPar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endParaRPr>
        </a:p>
        <a:p>
          <a:pPr marL="171450" indent="-171450" algn="l">
            <a:buFont typeface="Arial" panose="020B0604020202020204" pitchFamily="34" charset="0"/>
            <a:buChar char="•"/>
          </a:pP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普通・小型乗用車：</a:t>
          </a:r>
          <a:r>
            <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rPr>
            <a:t>1</a:t>
          </a: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台＝</a:t>
          </a:r>
          <a:r>
            <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rPr>
            <a:t>1.2</a:t>
          </a: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a:t>
          </a:r>
          <a:r>
            <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rPr>
            <a:t>1.7</a:t>
          </a: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トン</a:t>
          </a:r>
          <a:r>
            <a:rPr lang="ja-JP" altLang="en-US" sz="1100">
              <a:solidFill>
                <a:srgbClr val="1F2937"/>
              </a:solidFill>
              <a:latin typeface="メイリオ" panose="020B0604030504040204" pitchFamily="50" charset="-128"/>
              <a:ea typeface="メイリオ" panose="020B0604030504040204" pitchFamily="50" charset="-128"/>
            </a:rPr>
            <a:t> </a:t>
          </a:r>
          <a:endParaRPr kumimoji="1" lang="ja-JP" altLang="en-US" sz="1100">
            <a:solidFill>
              <a:srgbClr val="1F2937"/>
            </a:solidFill>
            <a:latin typeface="メイリオ" panose="020B0604030504040204" pitchFamily="50" charset="-128"/>
            <a:ea typeface="メイリオ" panose="020B0604030504040204" pitchFamily="50" charset="-128"/>
          </a:endParaRPr>
        </a:p>
      </xdr:txBody>
    </xdr:sp>
    <xdr:clientData/>
  </xdr:twoCellAnchor>
  <xdr:twoCellAnchor>
    <xdr:from>
      <xdr:col>1</xdr:col>
      <xdr:colOff>22861</xdr:colOff>
      <xdr:row>38</xdr:row>
      <xdr:rowOff>45720</xdr:rowOff>
    </xdr:from>
    <xdr:to>
      <xdr:col>1</xdr:col>
      <xdr:colOff>32386</xdr:colOff>
      <xdr:row>56</xdr:row>
      <xdr:rowOff>108045</xdr:rowOff>
    </xdr:to>
    <xdr:cxnSp macro="">
      <xdr:nvCxnSpPr>
        <xdr:cNvPr id="19" name="直線コネクタ 18">
          <a:extLst>
            <a:ext uri="{FF2B5EF4-FFF2-40B4-BE49-F238E27FC236}">
              <a16:creationId xmlns:a16="http://schemas.microsoft.com/office/drawing/2014/main" id="{00000000-0008-0000-0100-000013000000}"/>
            </a:ext>
          </a:extLst>
        </xdr:cNvPr>
        <xdr:cNvCxnSpPr/>
      </xdr:nvCxnSpPr>
      <xdr:spPr>
        <a:xfrm>
          <a:off x="259081" y="10774680"/>
          <a:ext cx="9525" cy="4062825"/>
        </a:xfrm>
        <a:prstGeom prst="line">
          <a:avLst/>
        </a:prstGeom>
        <a:ln w="76200">
          <a:solidFill>
            <a:srgbClr val="59669E"/>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1132</xdr:colOff>
      <xdr:row>4</xdr:row>
      <xdr:rowOff>1412</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236220" y="1036320"/>
          <a:ext cx="2233792" cy="359552"/>
        </a:xfrm>
        <a:prstGeom prst="rect">
          <a:avLst/>
        </a:prstGeom>
        <a:solidFill>
          <a:srgbClr val="5966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bg1"/>
              </a:solidFill>
              <a:latin typeface="メイリオ" panose="020B0604030504040204" pitchFamily="50" charset="-128"/>
              <a:ea typeface="メイリオ" panose="020B0604030504040204" pitchFamily="50" charset="-128"/>
            </a:rPr>
            <a:t>作成手順</a:t>
          </a:r>
        </a:p>
      </xdr:txBody>
    </xdr:sp>
    <xdr:clientData/>
  </xdr:twoCellAnchor>
  <xdr:twoCellAnchor>
    <xdr:from>
      <xdr:col>1</xdr:col>
      <xdr:colOff>0</xdr:colOff>
      <xdr:row>10</xdr:row>
      <xdr:rowOff>0</xdr:rowOff>
    </xdr:from>
    <xdr:to>
      <xdr:col>2</xdr:col>
      <xdr:colOff>1132</xdr:colOff>
      <xdr:row>11</xdr:row>
      <xdr:rowOff>1411</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236220" y="3672840"/>
          <a:ext cx="2233792" cy="359551"/>
        </a:xfrm>
        <a:prstGeom prst="rect">
          <a:avLst/>
        </a:prstGeom>
        <a:solidFill>
          <a:srgbClr val="5966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bg1"/>
              </a:solidFill>
              <a:latin typeface="メイリオ" panose="020B0604030504040204" pitchFamily="50" charset="-128"/>
              <a:ea typeface="メイリオ" panose="020B0604030504040204" pitchFamily="50" charset="-128"/>
            </a:rPr>
            <a:t>算定式</a:t>
          </a:r>
        </a:p>
      </xdr:txBody>
    </xdr:sp>
    <xdr:clientData/>
  </xdr:twoCellAnchor>
  <xdr:twoCellAnchor>
    <xdr:from>
      <xdr:col>1</xdr:col>
      <xdr:colOff>0</xdr:colOff>
      <xdr:row>37</xdr:row>
      <xdr:rowOff>0</xdr:rowOff>
    </xdr:from>
    <xdr:to>
      <xdr:col>2</xdr:col>
      <xdr:colOff>1132</xdr:colOff>
      <xdr:row>38</xdr:row>
      <xdr:rowOff>1411</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236220" y="10370820"/>
          <a:ext cx="2233792" cy="359551"/>
        </a:xfrm>
        <a:prstGeom prst="rect">
          <a:avLst/>
        </a:prstGeom>
        <a:solidFill>
          <a:srgbClr val="5966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bg1"/>
              </a:solidFill>
              <a:latin typeface="メイリオ" panose="020B0604030504040204" pitchFamily="50" charset="-128"/>
              <a:ea typeface="メイリオ" panose="020B0604030504040204" pitchFamily="50" charset="-128"/>
            </a:rPr>
            <a:t>留意事項</a:t>
          </a:r>
        </a:p>
      </xdr:txBody>
    </xdr:sp>
    <xdr:clientData/>
  </xdr:twoCellAnchor>
  <xdr:twoCellAnchor>
    <xdr:from>
      <xdr:col>1</xdr:col>
      <xdr:colOff>0</xdr:colOff>
      <xdr:row>1</xdr:row>
      <xdr:rowOff>0</xdr:rowOff>
    </xdr:from>
    <xdr:to>
      <xdr:col>4</xdr:col>
      <xdr:colOff>204225</xdr:colOff>
      <xdr:row>1</xdr:row>
      <xdr:rowOff>468000</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238125" y="238125"/>
          <a:ext cx="4500000" cy="468000"/>
        </a:xfrm>
        <a:prstGeom prst="rect">
          <a:avLst/>
        </a:prstGeom>
        <a:solidFill>
          <a:srgbClr val="292B7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bg1"/>
              </a:solidFill>
              <a:latin typeface="メイリオ" panose="020B0604030504040204" pitchFamily="50" charset="-128"/>
              <a:ea typeface="メイリオ" panose="020B0604030504040204" pitchFamily="50" charset="-128"/>
            </a:rPr>
            <a:t>年間取扱貨物重量 算定フォーマット（小売業向け）</a:t>
          </a:r>
        </a:p>
      </xdr:txBody>
    </xdr:sp>
    <xdr:clientData/>
  </xdr:twoCellAnchor>
  <xdr:twoCellAnchor>
    <xdr:from>
      <xdr:col>1</xdr:col>
      <xdr:colOff>22860</xdr:colOff>
      <xdr:row>4</xdr:row>
      <xdr:rowOff>45720</xdr:rowOff>
    </xdr:from>
    <xdr:to>
      <xdr:col>11</xdr:col>
      <xdr:colOff>310320</xdr:colOff>
      <xdr:row>9</xdr:row>
      <xdr:rowOff>127020</xdr:rowOff>
    </xdr:to>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259080" y="1440180"/>
          <a:ext cx="9180000" cy="1872000"/>
        </a:xfrm>
        <a:prstGeom prst="rect">
          <a:avLst/>
        </a:prstGeom>
        <a:noFill/>
        <a:ln w="9525">
          <a:solidFill>
            <a:srgbClr val="D6DCE5"/>
          </a:solidFill>
        </a:ln>
        <a:effectLst>
          <a:outerShdw blurRad="127000" dist="38100" dir="2700000" algn="tl" rotWithShape="0">
            <a:prstClr val="black">
              <a:alpha val="2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0000" tIns="108000" rIns="180000" bIns="108000" rtlCol="0" anchor="t"/>
        <a:lstStyle/>
        <a:p>
          <a:pPr marL="171450" indent="-171450" algn="l">
            <a:buFont typeface="Arial" panose="020B0604020202020204" pitchFamily="34" charset="0"/>
            <a:buChar char="•"/>
          </a:pPr>
          <a:r>
            <a:rPr lang="ja-JP" altLang="en-US" sz="1100" b="1" i="0" u="sng" strike="noStrike">
              <a:solidFill>
                <a:srgbClr val="1F2937"/>
              </a:solidFill>
              <a:effectLst/>
              <a:latin typeface="メイリオ" panose="020B0604030504040204" pitchFamily="50" charset="-128"/>
              <a:ea typeface="メイリオ" panose="020B0604030504040204" pitchFamily="50" charset="-128"/>
              <a:cs typeface="+mn-cs"/>
            </a:rPr>
            <a:t>この計算シートは、追加記入用です。</a:t>
          </a:r>
          <a:r>
            <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rPr>
            <a:t>P.1</a:t>
          </a: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の自由記入欄に書ききれない場合（枠が不足する場合）に使用してください。</a:t>
          </a:r>
        </a:p>
        <a:p>
          <a:pPr marL="171450" indent="-171450" algn="l">
            <a:buFont typeface="Arial" panose="020B0604020202020204" pitchFamily="34" charset="0"/>
            <a:buChar char="•"/>
          </a:pP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手順１．品目名等の入力：「品目名」「単位当たり重量（トン）」「単位」をそれぞれ記入してください。</a:t>
          </a:r>
        </a:p>
        <a:p>
          <a:pPr marL="171450" indent="-171450" algn="l">
            <a:buFont typeface="Arial" panose="020B0604020202020204" pitchFamily="34" charset="0"/>
            <a:buChar char="•"/>
          </a:pP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手順２．数量の入力：「年間の取扱数量」を入力してください。</a:t>
          </a:r>
          <a:endParaRPr kumimoji="1" lang="ja-JP" altLang="en-US" sz="1100">
            <a:solidFill>
              <a:srgbClr val="1F2937"/>
            </a:solidFill>
            <a:latin typeface="メイリオ" panose="020B0604030504040204" pitchFamily="50" charset="-128"/>
            <a:ea typeface="メイリオ" panose="020B0604030504040204" pitchFamily="50" charset="-128"/>
          </a:endParaRPr>
        </a:p>
      </xdr:txBody>
    </xdr:sp>
    <xdr:clientData/>
  </xdr:twoCellAnchor>
  <xdr:twoCellAnchor>
    <xdr:from>
      <xdr:col>1</xdr:col>
      <xdr:colOff>22861</xdr:colOff>
      <xdr:row>4</xdr:row>
      <xdr:rowOff>45720</xdr:rowOff>
    </xdr:from>
    <xdr:to>
      <xdr:col>1</xdr:col>
      <xdr:colOff>41911</xdr:colOff>
      <xdr:row>9</xdr:row>
      <xdr:rowOff>127020</xdr:rowOff>
    </xdr:to>
    <xdr:cxnSp macro="">
      <xdr:nvCxnSpPr>
        <xdr:cNvPr id="17" name="直線コネクタ 16">
          <a:extLst>
            <a:ext uri="{FF2B5EF4-FFF2-40B4-BE49-F238E27FC236}">
              <a16:creationId xmlns:a16="http://schemas.microsoft.com/office/drawing/2014/main" id="{00000000-0008-0000-0200-000011000000}"/>
            </a:ext>
          </a:extLst>
        </xdr:cNvPr>
        <xdr:cNvCxnSpPr/>
      </xdr:nvCxnSpPr>
      <xdr:spPr>
        <a:xfrm>
          <a:off x="259081" y="1440180"/>
          <a:ext cx="19050" cy="1872000"/>
        </a:xfrm>
        <a:prstGeom prst="line">
          <a:avLst/>
        </a:prstGeom>
        <a:ln w="76200">
          <a:solidFill>
            <a:srgbClr val="59669E"/>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22860</xdr:colOff>
      <xdr:row>38</xdr:row>
      <xdr:rowOff>45720</xdr:rowOff>
    </xdr:from>
    <xdr:to>
      <xdr:col>11</xdr:col>
      <xdr:colOff>310320</xdr:colOff>
      <xdr:row>47</xdr:row>
      <xdr:rowOff>110220</xdr:rowOff>
    </xdr:to>
    <xdr:sp macro="" textlink="">
      <xdr:nvSpPr>
        <xdr:cNvPr id="18" name="正方形/長方形 17">
          <a:extLst>
            <a:ext uri="{FF2B5EF4-FFF2-40B4-BE49-F238E27FC236}">
              <a16:creationId xmlns:a16="http://schemas.microsoft.com/office/drawing/2014/main" id="{00000000-0008-0000-0200-000012000000}"/>
            </a:ext>
          </a:extLst>
        </xdr:cNvPr>
        <xdr:cNvSpPr/>
      </xdr:nvSpPr>
      <xdr:spPr>
        <a:xfrm>
          <a:off x="259080" y="10774680"/>
          <a:ext cx="9180000" cy="2091420"/>
        </a:xfrm>
        <a:prstGeom prst="rect">
          <a:avLst/>
        </a:prstGeom>
        <a:noFill/>
        <a:ln w="9525">
          <a:solidFill>
            <a:srgbClr val="D6DCE5"/>
          </a:solidFill>
        </a:ln>
        <a:effectLst>
          <a:outerShdw blurRad="127000" dist="38100" dir="2700000" algn="tl" rotWithShape="0">
            <a:prstClr val="black">
              <a:alpha val="2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0000" tIns="108000" rIns="180000" bIns="108000" rtlCol="0" anchor="t"/>
        <a:lstStyle/>
        <a:p>
          <a:pPr marL="171450" indent="-171450" algn="l">
            <a:buFont typeface="Arial" panose="020B0604020202020204" pitchFamily="34" charset="0"/>
            <a:buChar char="•"/>
          </a:pP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本フォーマットは、小売業の各業種において、</a:t>
          </a:r>
          <a:r>
            <a:rPr lang="ja-JP" altLang="en-US" sz="1100" b="1" i="0" u="sng" strike="noStrike">
              <a:solidFill>
                <a:srgbClr val="1F2937"/>
              </a:solidFill>
              <a:effectLst/>
              <a:latin typeface="メイリオ" panose="020B0604030504040204" pitchFamily="50" charset="-128"/>
              <a:ea typeface="メイリオ" panose="020B0604030504040204" pitchFamily="50" charset="-128"/>
              <a:cs typeface="+mn-cs"/>
            </a:rPr>
            <a:t>品目別の数量</a:t>
          </a: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から年間貨物量の推計値（以下、「本推計値」という。）を算定することを目的としています。</a:t>
          </a:r>
          <a:endPar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endParaRPr>
        </a:p>
        <a:p>
          <a:pPr marL="171450" indent="-171450" algn="l">
            <a:buFont typeface="Arial" panose="020B0604020202020204" pitchFamily="34" charset="0"/>
            <a:buChar char="•"/>
          </a:pPr>
          <a:r>
            <a:rPr lang="ja-JP" altLang="en-US" sz="1100" b="1" i="0" u="sng" strike="noStrike">
              <a:solidFill>
                <a:schemeClr val="tx1"/>
              </a:solidFill>
              <a:effectLst/>
              <a:latin typeface="メイリオ" panose="020B0604030504040204" pitchFamily="50" charset="-128"/>
              <a:ea typeface="メイリオ" panose="020B0604030504040204" pitchFamily="50" charset="-128"/>
              <a:cs typeface="+mn-cs"/>
            </a:rPr>
            <a:t>本推計値は、あくまで</a:t>
          </a:r>
          <a:r>
            <a:rPr lang="ja-JP" altLang="en-US" sz="1100" b="1" i="0" u="sng" strike="noStrike">
              <a:solidFill>
                <a:srgbClr val="C00000"/>
              </a:solidFill>
              <a:effectLst/>
              <a:latin typeface="メイリオ" panose="020B0604030504040204" pitchFamily="50" charset="-128"/>
              <a:ea typeface="メイリオ" panose="020B0604030504040204" pitchFamily="50" charset="-128"/>
              <a:cs typeface="+mn-cs"/>
            </a:rPr>
            <a:t>参考値</a:t>
          </a:r>
          <a:r>
            <a:rPr lang="ja-JP" altLang="en-US" sz="1100" b="1" i="0" u="sng" strike="noStrike">
              <a:solidFill>
                <a:schemeClr val="tx1"/>
              </a:solidFill>
              <a:effectLst/>
              <a:latin typeface="メイリオ" panose="020B0604030504040204" pitchFamily="50" charset="-128"/>
              <a:ea typeface="メイリオ" panose="020B0604030504040204" pitchFamily="50" charset="-128"/>
              <a:cs typeface="+mn-cs"/>
            </a:rPr>
            <a:t>です。</a:t>
          </a:r>
          <a:r>
            <a:rPr lang="ja-JP" altLang="en-US" sz="1100" b="1" i="0" u="sng" strike="noStrike">
              <a:solidFill>
                <a:srgbClr val="1F2937"/>
              </a:solidFill>
              <a:effectLst/>
              <a:latin typeface="メイリオ" panose="020B0604030504040204" pitchFamily="50" charset="-128"/>
              <a:ea typeface="メイリオ" panose="020B0604030504040204" pitchFamily="50" charset="-128"/>
              <a:cs typeface="+mn-cs"/>
            </a:rPr>
            <a:t>判断基準の一つとしてご活用ください。</a:t>
          </a:r>
          <a:endParaRPr lang="en-US" altLang="ja-JP" sz="1100" b="1" i="0" u="sng" strike="noStrike">
            <a:solidFill>
              <a:srgbClr val="1F2937"/>
            </a:solidFill>
            <a:effectLst/>
            <a:latin typeface="メイリオ" panose="020B0604030504040204" pitchFamily="50" charset="-128"/>
            <a:ea typeface="メイリオ" panose="020B0604030504040204" pitchFamily="50" charset="-128"/>
            <a:cs typeface="+mn-cs"/>
          </a:endParaRPr>
        </a:p>
        <a:p>
          <a:pPr marL="171450" indent="-171450" algn="l">
            <a:buFont typeface="Arial" panose="020B0604020202020204" pitchFamily="34" charset="0"/>
            <a:buChar char="•"/>
          </a:pP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本推計値は小売業を対象としています。製造業や卸売業の機能を有している場合には、適合しない場合がありますので ご留意ください。</a:t>
          </a:r>
          <a:endPar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endParaRPr>
        </a:p>
        <a:p>
          <a:pPr marL="171450" indent="-171450" algn="l">
            <a:buFont typeface="Arial" panose="020B0604020202020204" pitchFamily="34" charset="0"/>
            <a:buChar char="•"/>
          </a:pP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特定荷主の基準となる</a:t>
          </a:r>
          <a:r>
            <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rPr>
            <a:t>9</a:t>
          </a: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万トン前後に該当する場合には、他の算定方法による貨物量の把握についてもご検討ください。</a:t>
          </a:r>
          <a:endPar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endParaRPr>
        </a:p>
        <a:p>
          <a:pPr marL="171450" indent="-171450" algn="l">
            <a:buFont typeface="Arial" panose="020B0604020202020204" pitchFamily="34" charset="0"/>
            <a:buChar char="•"/>
          </a:pP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本推計値には、廃棄物や資材・備品等の貨物量は、原則として含まれていません。 </a:t>
          </a:r>
          <a:endParaRPr kumimoji="1" lang="ja-JP" altLang="en-US" sz="1100">
            <a:solidFill>
              <a:srgbClr val="1F2937"/>
            </a:solidFill>
            <a:latin typeface="メイリオ" panose="020B0604030504040204" pitchFamily="50" charset="-128"/>
            <a:ea typeface="メイリオ" panose="020B0604030504040204" pitchFamily="50" charset="-128"/>
          </a:endParaRPr>
        </a:p>
      </xdr:txBody>
    </xdr:sp>
    <xdr:clientData/>
  </xdr:twoCellAnchor>
  <xdr:twoCellAnchor>
    <xdr:from>
      <xdr:col>1</xdr:col>
      <xdr:colOff>22861</xdr:colOff>
      <xdr:row>38</xdr:row>
      <xdr:rowOff>45720</xdr:rowOff>
    </xdr:from>
    <xdr:to>
      <xdr:col>1</xdr:col>
      <xdr:colOff>32386</xdr:colOff>
      <xdr:row>47</xdr:row>
      <xdr:rowOff>110220</xdr:rowOff>
    </xdr:to>
    <xdr:cxnSp macro="">
      <xdr:nvCxnSpPr>
        <xdr:cNvPr id="19" name="直線コネクタ 18">
          <a:extLst>
            <a:ext uri="{FF2B5EF4-FFF2-40B4-BE49-F238E27FC236}">
              <a16:creationId xmlns:a16="http://schemas.microsoft.com/office/drawing/2014/main" id="{00000000-0008-0000-0200-000013000000}"/>
            </a:ext>
          </a:extLst>
        </xdr:cNvPr>
        <xdr:cNvCxnSpPr/>
      </xdr:nvCxnSpPr>
      <xdr:spPr>
        <a:xfrm>
          <a:off x="259081" y="10774680"/>
          <a:ext cx="9525" cy="2091420"/>
        </a:xfrm>
        <a:prstGeom prst="line">
          <a:avLst/>
        </a:prstGeom>
        <a:ln w="76200">
          <a:solidFill>
            <a:srgbClr val="59669E"/>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0</xdr:rowOff>
    </xdr:from>
    <xdr:to>
      <xdr:col>5</xdr:col>
      <xdr:colOff>156600</xdr:colOff>
      <xdr:row>1</xdr:row>
      <xdr:rowOff>468000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38125" y="238125"/>
          <a:ext cx="4500000" cy="468000"/>
        </a:xfrm>
        <a:prstGeom prst="rect">
          <a:avLst/>
        </a:prstGeom>
        <a:solidFill>
          <a:srgbClr val="292B7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bg1"/>
              </a:solidFill>
              <a:latin typeface="メイリオ" panose="020B0604030504040204" pitchFamily="50" charset="-128"/>
              <a:ea typeface="メイリオ" panose="020B0604030504040204" pitchFamily="50" charset="-128"/>
            </a:rPr>
            <a:t>年間取扱貨物重量 算定フォーマット（小売業向け）</a:t>
          </a:r>
        </a:p>
      </xdr:txBody>
    </xdr:sp>
    <xdr:clientData/>
  </xdr:twoCellAnchor>
  <xdr:twoCellAnchor>
    <xdr:from>
      <xdr:col>1</xdr:col>
      <xdr:colOff>0</xdr:colOff>
      <xdr:row>3</xdr:row>
      <xdr:rowOff>0</xdr:rowOff>
    </xdr:from>
    <xdr:to>
      <xdr:col>2</xdr:col>
      <xdr:colOff>1132</xdr:colOff>
      <xdr:row>4</xdr:row>
      <xdr:rowOff>1412</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236220" y="1036320"/>
          <a:ext cx="2233792" cy="359552"/>
        </a:xfrm>
        <a:prstGeom prst="rect">
          <a:avLst/>
        </a:prstGeom>
        <a:solidFill>
          <a:srgbClr val="5966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bg1"/>
              </a:solidFill>
              <a:latin typeface="メイリオ" panose="020B0604030504040204" pitchFamily="50" charset="-128"/>
              <a:ea typeface="メイリオ" panose="020B0604030504040204" pitchFamily="50" charset="-128"/>
            </a:rPr>
            <a:t>作成手順</a:t>
          </a:r>
        </a:p>
      </xdr:txBody>
    </xdr:sp>
    <xdr:clientData/>
  </xdr:twoCellAnchor>
  <xdr:twoCellAnchor>
    <xdr:from>
      <xdr:col>1</xdr:col>
      <xdr:colOff>0</xdr:colOff>
      <xdr:row>11</xdr:row>
      <xdr:rowOff>0</xdr:rowOff>
    </xdr:from>
    <xdr:to>
      <xdr:col>2</xdr:col>
      <xdr:colOff>1132</xdr:colOff>
      <xdr:row>12</xdr:row>
      <xdr:rowOff>1411</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236220" y="3672840"/>
          <a:ext cx="2233792" cy="359551"/>
        </a:xfrm>
        <a:prstGeom prst="rect">
          <a:avLst/>
        </a:prstGeom>
        <a:solidFill>
          <a:srgbClr val="5966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bg1"/>
              </a:solidFill>
              <a:latin typeface="メイリオ" panose="020B0604030504040204" pitchFamily="50" charset="-128"/>
              <a:ea typeface="メイリオ" panose="020B0604030504040204" pitchFamily="50" charset="-128"/>
            </a:rPr>
            <a:t>算定式</a:t>
          </a:r>
        </a:p>
      </xdr:txBody>
    </xdr:sp>
    <xdr:clientData/>
  </xdr:twoCellAnchor>
  <xdr:twoCellAnchor>
    <xdr:from>
      <xdr:col>1</xdr:col>
      <xdr:colOff>0</xdr:colOff>
      <xdr:row>38</xdr:row>
      <xdr:rowOff>0</xdr:rowOff>
    </xdr:from>
    <xdr:to>
      <xdr:col>2</xdr:col>
      <xdr:colOff>1132</xdr:colOff>
      <xdr:row>39</xdr:row>
      <xdr:rowOff>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236220" y="10370820"/>
          <a:ext cx="2233792" cy="359551"/>
        </a:xfrm>
        <a:prstGeom prst="rect">
          <a:avLst/>
        </a:prstGeom>
        <a:solidFill>
          <a:srgbClr val="5966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bg1"/>
              </a:solidFill>
              <a:latin typeface="メイリオ" panose="020B0604030504040204" pitchFamily="50" charset="-128"/>
              <a:ea typeface="メイリオ" panose="020B0604030504040204" pitchFamily="50" charset="-128"/>
            </a:rPr>
            <a:t>留意事項</a:t>
          </a:r>
        </a:p>
      </xdr:txBody>
    </xdr:sp>
    <xdr:clientData/>
  </xdr:twoCellAnchor>
  <xdr:twoCellAnchor>
    <xdr:from>
      <xdr:col>1</xdr:col>
      <xdr:colOff>22860</xdr:colOff>
      <xdr:row>4</xdr:row>
      <xdr:rowOff>45720</xdr:rowOff>
    </xdr:from>
    <xdr:to>
      <xdr:col>11</xdr:col>
      <xdr:colOff>1011360</xdr:colOff>
      <xdr:row>10</xdr:row>
      <xdr:rowOff>127020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259080" y="1440180"/>
          <a:ext cx="9180000" cy="2230140"/>
        </a:xfrm>
        <a:prstGeom prst="rect">
          <a:avLst/>
        </a:prstGeom>
        <a:noFill/>
        <a:ln w="9525">
          <a:solidFill>
            <a:srgbClr val="D6DCE5"/>
          </a:solidFill>
        </a:ln>
        <a:effectLst>
          <a:outerShdw blurRad="127000" dist="38100" dir="2700000" algn="tl" rotWithShape="0">
            <a:prstClr val="black">
              <a:alpha val="2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0000" tIns="108000" rIns="180000" bIns="108000" rtlCol="0" anchor="t"/>
        <a:lstStyle/>
        <a:p>
          <a:pPr marL="171450" indent="-171450" algn="l">
            <a:buFont typeface="Arial" panose="020B0604020202020204" pitchFamily="34" charset="0"/>
            <a:buChar char="•"/>
          </a:pPr>
          <a:r>
            <a:rPr lang="ja-JP" altLang="en-US" sz="1100" b="1" i="0" u="sng" strike="noStrike">
              <a:solidFill>
                <a:srgbClr val="1F2937"/>
              </a:solidFill>
              <a:effectLst/>
              <a:latin typeface="メイリオ" panose="020B0604030504040204" pitchFamily="50" charset="-128"/>
              <a:ea typeface="メイリオ" panose="020B0604030504040204" pitchFamily="50" charset="-128"/>
              <a:cs typeface="+mn-cs"/>
            </a:rPr>
            <a:t>この計算シートは、トラック、ロールボックスパレット（カゴ車）、コンテナ、段ボール箱などの、</a:t>
          </a:r>
          <a:r>
            <a:rPr lang="ja-JP" altLang="en-US" sz="1100" b="1" i="0" u="sng" strike="noStrike">
              <a:solidFill>
                <a:srgbClr val="C00000"/>
              </a:solidFill>
              <a:effectLst/>
              <a:latin typeface="メイリオ" panose="020B0604030504040204" pitchFamily="50" charset="-128"/>
              <a:ea typeface="メイリオ" panose="020B0604030504040204" pitchFamily="50" charset="-128"/>
              <a:cs typeface="+mn-cs"/>
            </a:rPr>
            <a:t>輸送単位ごとに取扱数量を把握している場合</a:t>
          </a:r>
          <a:r>
            <a:rPr lang="ja-JP" altLang="en-US" sz="1100" b="1" i="0" u="sng" strike="noStrike">
              <a:solidFill>
                <a:schemeClr val="tx1"/>
              </a:solidFill>
              <a:effectLst/>
              <a:latin typeface="メイリオ" panose="020B0604030504040204" pitchFamily="50" charset="-128"/>
              <a:ea typeface="メイリオ" panose="020B0604030504040204" pitchFamily="50" charset="-128"/>
              <a:cs typeface="+mn-cs"/>
            </a:rPr>
            <a:t>に適用します。</a:t>
          </a:r>
          <a:endParaRPr lang="en-US" altLang="ja-JP" sz="1100" b="1" i="0" u="sng" strike="noStrike">
            <a:solidFill>
              <a:schemeClr val="tx1"/>
            </a:solidFill>
            <a:effectLst/>
            <a:latin typeface="メイリオ" panose="020B0604030504040204" pitchFamily="50" charset="-128"/>
            <a:ea typeface="メイリオ" panose="020B0604030504040204" pitchFamily="50" charset="-128"/>
            <a:cs typeface="+mn-cs"/>
          </a:endParaRPr>
        </a:p>
        <a:p>
          <a:pPr marL="171450" indent="-171450" algn="l">
            <a:buFont typeface="Arial" panose="020B0604020202020204" pitchFamily="34" charset="0"/>
            <a:buChar char="•"/>
          </a:pP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手順１．輸送単位の確認：使用している輸送単位が「輸送単位」のリストにあるか確認します。</a:t>
          </a:r>
        </a:p>
        <a:p>
          <a:pPr marL="171450" indent="-171450" algn="l">
            <a:buFont typeface="Arial" panose="020B0604020202020204" pitchFamily="34" charset="0"/>
            <a:buChar char="•"/>
          </a:pP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手順２．積載率と数量の入力：該当する輸送単位の水色のセルに、積載率と年間の取扱数量を入力してください。</a:t>
          </a:r>
        </a:p>
        <a:p>
          <a:pPr marL="0" indent="0" algn="l">
            <a:buFontTx/>
            <a:buNone/>
          </a:pPr>
          <a:r>
            <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rPr>
            <a:t>※</a:t>
          </a: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「最大積載量（トン）」には、目安となる参考値が入力されています。自社の実態にあわせて調整可能です。</a:t>
          </a:r>
          <a:endPar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endParaRPr>
        </a:p>
        <a:p>
          <a:pPr marL="0" indent="0" algn="l">
            <a:buFontTx/>
            <a:buNone/>
          </a:pPr>
          <a:r>
            <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rPr>
            <a:t>※ </a:t>
          </a: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リストにない品目の場合は、下段の自由記入欄をご活用ください。</a:t>
          </a:r>
        </a:p>
        <a:p>
          <a:pPr marL="0" indent="0" algn="l">
            <a:buFontTx/>
            <a:buNone/>
          </a:pP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　 自由記入欄は、「輸送単位」「最大積載量（トン）」「積載率（％）」「年間の取扱数量」「単位」をそれぞれ入力してください。</a:t>
          </a:r>
        </a:p>
      </xdr:txBody>
    </xdr:sp>
    <xdr:clientData/>
  </xdr:twoCellAnchor>
  <xdr:twoCellAnchor>
    <xdr:from>
      <xdr:col>1</xdr:col>
      <xdr:colOff>22862</xdr:colOff>
      <xdr:row>4</xdr:row>
      <xdr:rowOff>45720</xdr:rowOff>
    </xdr:from>
    <xdr:to>
      <xdr:col>1</xdr:col>
      <xdr:colOff>32387</xdr:colOff>
      <xdr:row>10</xdr:row>
      <xdr:rowOff>127020</xdr:rowOff>
    </xdr:to>
    <xdr:cxnSp macro="">
      <xdr:nvCxnSpPr>
        <xdr:cNvPr id="18" name="直線コネクタ 17">
          <a:extLst>
            <a:ext uri="{FF2B5EF4-FFF2-40B4-BE49-F238E27FC236}">
              <a16:creationId xmlns:a16="http://schemas.microsoft.com/office/drawing/2014/main" id="{00000000-0008-0000-0300-000012000000}"/>
            </a:ext>
          </a:extLst>
        </xdr:cNvPr>
        <xdr:cNvCxnSpPr/>
      </xdr:nvCxnSpPr>
      <xdr:spPr>
        <a:xfrm>
          <a:off x="259082" y="1440180"/>
          <a:ext cx="9525" cy="2230140"/>
        </a:xfrm>
        <a:prstGeom prst="line">
          <a:avLst/>
        </a:prstGeom>
        <a:ln w="76200">
          <a:solidFill>
            <a:srgbClr val="59669E"/>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22860</xdr:colOff>
      <xdr:row>39</xdr:row>
      <xdr:rowOff>45720</xdr:rowOff>
    </xdr:from>
    <xdr:to>
      <xdr:col>11</xdr:col>
      <xdr:colOff>1011360</xdr:colOff>
      <xdr:row>51</xdr:row>
      <xdr:rowOff>150135</xdr:rowOff>
    </xdr:to>
    <xdr:sp macro="" textlink="">
      <xdr:nvSpPr>
        <xdr:cNvPr id="25" name="正方形/長方形 24">
          <a:extLst>
            <a:ext uri="{FF2B5EF4-FFF2-40B4-BE49-F238E27FC236}">
              <a16:creationId xmlns:a16="http://schemas.microsoft.com/office/drawing/2014/main" id="{00000000-0008-0000-0300-000019000000}"/>
            </a:ext>
          </a:extLst>
        </xdr:cNvPr>
        <xdr:cNvSpPr/>
      </xdr:nvSpPr>
      <xdr:spPr>
        <a:xfrm>
          <a:off x="259080" y="11132820"/>
          <a:ext cx="9180000" cy="2809515"/>
        </a:xfrm>
        <a:prstGeom prst="rect">
          <a:avLst/>
        </a:prstGeom>
        <a:noFill/>
        <a:ln w="9525">
          <a:solidFill>
            <a:srgbClr val="D6DCE5"/>
          </a:solidFill>
        </a:ln>
        <a:effectLst>
          <a:outerShdw blurRad="127000" dist="38100" dir="2700000" algn="tl" rotWithShape="0">
            <a:prstClr val="black">
              <a:alpha val="2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0000" tIns="108000" rIns="180000" bIns="108000" rtlCol="0" anchor="t"/>
        <a:lstStyle/>
        <a:p>
          <a:pPr marL="171450" indent="-171450" algn="l">
            <a:buFont typeface="Arial" panose="020B0604020202020204" pitchFamily="34" charset="0"/>
            <a:buChar char="•"/>
          </a:pP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本フォーマットは、小売業の各業種において、輸送数量から年間貨物量の推計値（以下、「本推計値」という。）を算定することを目的としています。</a:t>
          </a:r>
          <a:endPar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endParaRPr>
        </a:p>
        <a:p>
          <a:pPr marL="171450" indent="-171450" algn="l">
            <a:buFont typeface="Arial" panose="020B0604020202020204" pitchFamily="34" charset="0"/>
            <a:buChar char="•"/>
          </a:pPr>
          <a:r>
            <a:rPr lang="ja-JP" altLang="en-US" sz="1100" b="1" i="0" u="sng" strike="noStrike">
              <a:solidFill>
                <a:schemeClr val="tx1"/>
              </a:solidFill>
              <a:effectLst/>
              <a:latin typeface="メイリオ" panose="020B0604030504040204" pitchFamily="50" charset="-128"/>
              <a:ea typeface="メイリオ" panose="020B0604030504040204" pitchFamily="50" charset="-128"/>
              <a:cs typeface="+mn-cs"/>
            </a:rPr>
            <a:t>本推計値は、あくまで</a:t>
          </a:r>
          <a:r>
            <a:rPr lang="ja-JP" altLang="en-US" sz="1100" b="1" i="0" u="sng" strike="noStrike">
              <a:solidFill>
                <a:srgbClr val="C00000"/>
              </a:solidFill>
              <a:effectLst/>
              <a:latin typeface="メイリオ" panose="020B0604030504040204" pitchFamily="50" charset="-128"/>
              <a:ea typeface="メイリオ" panose="020B0604030504040204" pitchFamily="50" charset="-128"/>
              <a:cs typeface="+mn-cs"/>
            </a:rPr>
            <a:t>参考値</a:t>
          </a:r>
          <a:r>
            <a:rPr lang="ja-JP" altLang="en-US" sz="1100" b="1" i="0" u="sng" strike="noStrike">
              <a:solidFill>
                <a:schemeClr val="tx1"/>
              </a:solidFill>
              <a:effectLst/>
              <a:latin typeface="メイリオ" panose="020B0604030504040204" pitchFamily="50" charset="-128"/>
              <a:ea typeface="メイリオ" panose="020B0604030504040204" pitchFamily="50" charset="-128"/>
              <a:cs typeface="+mn-cs"/>
            </a:rPr>
            <a:t>です。</a:t>
          </a:r>
          <a:r>
            <a:rPr lang="ja-JP" altLang="en-US" sz="1100" b="1" i="0" u="sng" strike="noStrike">
              <a:solidFill>
                <a:srgbClr val="1F2937"/>
              </a:solidFill>
              <a:effectLst/>
              <a:latin typeface="メイリオ" panose="020B0604030504040204" pitchFamily="50" charset="-128"/>
              <a:ea typeface="メイリオ" panose="020B0604030504040204" pitchFamily="50" charset="-128"/>
              <a:cs typeface="+mn-cs"/>
            </a:rPr>
            <a:t>判断基準の一つとしてご活用ください。</a:t>
          </a:r>
          <a:endParaRPr lang="en-US" altLang="ja-JP" sz="1100" b="1" i="0" u="sng" strike="noStrike">
            <a:solidFill>
              <a:srgbClr val="1F2937"/>
            </a:solidFill>
            <a:effectLst/>
            <a:latin typeface="メイリオ" panose="020B0604030504040204" pitchFamily="50" charset="-128"/>
            <a:ea typeface="メイリオ" panose="020B0604030504040204" pitchFamily="50" charset="-128"/>
            <a:cs typeface="+mn-cs"/>
          </a:endParaRPr>
        </a:p>
        <a:p>
          <a:pPr marL="171450" indent="-171450" algn="l">
            <a:buFont typeface="Arial" panose="020B0604020202020204" pitchFamily="34" charset="0"/>
            <a:buChar char="•"/>
          </a:pP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本推計値は小売業を対象としています。製造業や卸売業の機能を有している場合には、適合しない場合がありますのでご留意ください。</a:t>
          </a:r>
          <a:endPar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endParaRPr>
        </a:p>
        <a:p>
          <a:pPr marL="171450" indent="-171450" algn="l">
            <a:buFont typeface="Arial" panose="020B0604020202020204" pitchFamily="34" charset="0"/>
            <a:buChar char="•"/>
          </a:pP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特定荷主の基準となる</a:t>
          </a:r>
          <a:r>
            <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rPr>
            <a:t>9</a:t>
          </a: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万トン前後に該当する場合には、他の算定方法による貨物量の把握についてもご検討ください。</a:t>
          </a:r>
          <a:endPar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endParaRPr>
        </a:p>
        <a:p>
          <a:pPr marL="171450" indent="-171450" algn="l">
            <a:buFont typeface="Arial" panose="020B0604020202020204" pitchFamily="34" charset="0"/>
            <a:buChar char="•"/>
          </a:pP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本推計値には、廃棄物や資材・備品等の貨物量は、原則として含まれていません。</a:t>
          </a:r>
          <a:endPar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endParaRPr>
        </a:p>
        <a:p>
          <a:pPr marL="171450" indent="-171450" algn="l">
            <a:buFont typeface="Arial" panose="020B0604020202020204" pitchFamily="34" charset="0"/>
            <a:buChar char="•"/>
          </a:pP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積載率を</a:t>
          </a:r>
          <a:r>
            <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rPr>
            <a:t>100</a:t>
          </a: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％とした場合、実際の取扱重量を上回る結果となります。 </a:t>
          </a:r>
          <a:endPar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endParaRPr>
        </a:p>
        <a:p>
          <a:pPr marL="171450" indent="-171450" algn="l">
            <a:buFont typeface="Arial" panose="020B0604020202020204" pitchFamily="34" charset="0"/>
            <a:buChar char="•"/>
          </a:pPr>
          <a:r>
            <a:rPr kumimoji="1" lang="ja-JP" altLang="en-US" sz="1100">
              <a:solidFill>
                <a:srgbClr val="1F2937"/>
              </a:solidFill>
              <a:latin typeface="メイリオ" panose="020B0604030504040204" pitchFamily="50" charset="-128"/>
              <a:ea typeface="メイリオ" panose="020B0604030504040204" pitchFamily="50" charset="-128"/>
            </a:rPr>
            <a:t>コンテナは一般的なドライコンテナの目安であり、</a:t>
          </a:r>
          <a:r>
            <a:rPr kumimoji="1" lang="en-US" altLang="ja-JP" sz="1100">
              <a:solidFill>
                <a:srgbClr val="1F2937"/>
              </a:solidFill>
              <a:latin typeface="メイリオ" panose="020B0604030504040204" pitchFamily="50" charset="-128"/>
              <a:ea typeface="メイリオ" panose="020B0604030504040204" pitchFamily="50" charset="-128"/>
            </a:rPr>
            <a:t>ISO</a:t>
          </a:r>
          <a:r>
            <a:rPr kumimoji="1" lang="ja-JP" altLang="en-US" sz="1100">
              <a:solidFill>
                <a:srgbClr val="1F2937"/>
              </a:solidFill>
              <a:latin typeface="メイリオ" panose="020B0604030504040204" pitchFamily="50" charset="-128"/>
              <a:ea typeface="メイリオ" panose="020B0604030504040204" pitchFamily="50" charset="-128"/>
            </a:rPr>
            <a:t>規格における最大総重量</a:t>
          </a:r>
          <a:r>
            <a:rPr kumimoji="1" lang="en-US" altLang="ja-JP" sz="1100">
              <a:solidFill>
                <a:srgbClr val="1F2937"/>
              </a:solidFill>
              <a:latin typeface="メイリオ" panose="020B0604030504040204" pitchFamily="50" charset="-128"/>
              <a:ea typeface="メイリオ" panose="020B0604030504040204" pitchFamily="50" charset="-128"/>
            </a:rPr>
            <a:t>30,480kg</a:t>
          </a:r>
          <a:r>
            <a:rPr kumimoji="1" lang="ja-JP" altLang="en-US" sz="1100">
              <a:solidFill>
                <a:srgbClr val="1F2937"/>
              </a:solidFill>
              <a:latin typeface="メイリオ" panose="020B0604030504040204" pitchFamily="50" charset="-128"/>
              <a:ea typeface="メイリオ" panose="020B0604030504040204" pitchFamily="50" charset="-128"/>
            </a:rPr>
            <a:t>を基に算出しています。なお、道路法の車両制限令における最大積載量とは異なります。</a:t>
          </a:r>
        </a:p>
      </xdr:txBody>
    </xdr:sp>
    <xdr:clientData/>
  </xdr:twoCellAnchor>
  <xdr:twoCellAnchor>
    <xdr:from>
      <xdr:col>1</xdr:col>
      <xdr:colOff>22861</xdr:colOff>
      <xdr:row>39</xdr:row>
      <xdr:rowOff>45720</xdr:rowOff>
    </xdr:from>
    <xdr:to>
      <xdr:col>1</xdr:col>
      <xdr:colOff>32386</xdr:colOff>
      <xdr:row>51</xdr:row>
      <xdr:rowOff>150135</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259081" y="11132820"/>
          <a:ext cx="9525" cy="2809515"/>
        </a:xfrm>
        <a:prstGeom prst="line">
          <a:avLst/>
        </a:prstGeom>
        <a:ln w="76200">
          <a:solidFill>
            <a:srgbClr val="59669E"/>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xdr:row>
      <xdr:rowOff>0</xdr:rowOff>
    </xdr:from>
    <xdr:to>
      <xdr:col>5</xdr:col>
      <xdr:colOff>156600</xdr:colOff>
      <xdr:row>1</xdr:row>
      <xdr:rowOff>468000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238125" y="238125"/>
          <a:ext cx="4500000" cy="468000"/>
        </a:xfrm>
        <a:prstGeom prst="rect">
          <a:avLst/>
        </a:prstGeom>
        <a:solidFill>
          <a:srgbClr val="292B7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bg1"/>
              </a:solidFill>
              <a:latin typeface="メイリオ" panose="020B0604030504040204" pitchFamily="50" charset="-128"/>
              <a:ea typeface="メイリオ" panose="020B0604030504040204" pitchFamily="50" charset="-128"/>
            </a:rPr>
            <a:t>年間取扱貨物重量 算定フォーマット（小売業向け）</a:t>
          </a:r>
        </a:p>
      </xdr:txBody>
    </xdr:sp>
    <xdr:clientData/>
  </xdr:twoCellAnchor>
  <xdr:twoCellAnchor>
    <xdr:from>
      <xdr:col>1</xdr:col>
      <xdr:colOff>0</xdr:colOff>
      <xdr:row>3</xdr:row>
      <xdr:rowOff>0</xdr:rowOff>
    </xdr:from>
    <xdr:to>
      <xdr:col>2</xdr:col>
      <xdr:colOff>1132</xdr:colOff>
      <xdr:row>4</xdr:row>
      <xdr:rowOff>1412</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236220" y="1036320"/>
          <a:ext cx="2233792" cy="359552"/>
        </a:xfrm>
        <a:prstGeom prst="rect">
          <a:avLst/>
        </a:prstGeom>
        <a:solidFill>
          <a:srgbClr val="5966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bg1"/>
              </a:solidFill>
              <a:latin typeface="メイリオ" panose="020B0604030504040204" pitchFamily="50" charset="-128"/>
              <a:ea typeface="メイリオ" panose="020B0604030504040204" pitchFamily="50" charset="-128"/>
            </a:rPr>
            <a:t>作成手順</a:t>
          </a:r>
        </a:p>
      </xdr:txBody>
    </xdr:sp>
    <xdr:clientData/>
  </xdr:twoCellAnchor>
  <xdr:twoCellAnchor>
    <xdr:from>
      <xdr:col>1</xdr:col>
      <xdr:colOff>0</xdr:colOff>
      <xdr:row>11</xdr:row>
      <xdr:rowOff>0</xdr:rowOff>
    </xdr:from>
    <xdr:to>
      <xdr:col>2</xdr:col>
      <xdr:colOff>1132</xdr:colOff>
      <xdr:row>12</xdr:row>
      <xdr:rowOff>1411</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236220" y="3672840"/>
          <a:ext cx="2233792" cy="359551"/>
        </a:xfrm>
        <a:prstGeom prst="rect">
          <a:avLst/>
        </a:prstGeom>
        <a:solidFill>
          <a:srgbClr val="5966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bg1"/>
              </a:solidFill>
              <a:latin typeface="メイリオ" panose="020B0604030504040204" pitchFamily="50" charset="-128"/>
              <a:ea typeface="メイリオ" panose="020B0604030504040204" pitchFamily="50" charset="-128"/>
            </a:rPr>
            <a:t>算定式</a:t>
          </a:r>
        </a:p>
      </xdr:txBody>
    </xdr:sp>
    <xdr:clientData/>
  </xdr:twoCellAnchor>
  <xdr:twoCellAnchor>
    <xdr:from>
      <xdr:col>1</xdr:col>
      <xdr:colOff>22860</xdr:colOff>
      <xdr:row>4</xdr:row>
      <xdr:rowOff>45720</xdr:rowOff>
    </xdr:from>
    <xdr:to>
      <xdr:col>11</xdr:col>
      <xdr:colOff>1011360</xdr:colOff>
      <xdr:row>10</xdr:row>
      <xdr:rowOff>126795</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259080" y="1440180"/>
          <a:ext cx="9180000" cy="2229915"/>
        </a:xfrm>
        <a:prstGeom prst="rect">
          <a:avLst/>
        </a:prstGeom>
        <a:noFill/>
        <a:ln w="9525">
          <a:solidFill>
            <a:srgbClr val="D6DCE5"/>
          </a:solidFill>
        </a:ln>
        <a:effectLst>
          <a:outerShdw blurRad="127000" dist="38100" dir="2700000" algn="tl" rotWithShape="0">
            <a:prstClr val="black">
              <a:alpha val="2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0000" tIns="108000" rIns="180000" bIns="108000" rtlCol="0" anchor="t"/>
        <a:lstStyle/>
        <a:p>
          <a:pPr marL="171450" indent="-171450" algn="l">
            <a:buFont typeface="Arial" panose="020B0604020202020204" pitchFamily="34" charset="0"/>
            <a:buChar char="•"/>
          </a:pPr>
          <a:r>
            <a:rPr lang="ja-JP" altLang="en-US" sz="1100" b="1" i="0" u="sng" strike="noStrike">
              <a:solidFill>
                <a:srgbClr val="1F2937"/>
              </a:solidFill>
              <a:effectLst/>
              <a:latin typeface="メイリオ" panose="020B0604030504040204" pitchFamily="50" charset="-128"/>
              <a:ea typeface="メイリオ" panose="020B0604030504040204" pitchFamily="50" charset="-128"/>
              <a:cs typeface="+mn-cs"/>
            </a:rPr>
            <a:t>この計算シートは、追加記入用です。</a:t>
          </a:r>
          <a:r>
            <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rPr>
            <a:t>P.2</a:t>
          </a: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の自由記入欄に書ききれない場合（枠が不足する場合）に使用してください。</a:t>
          </a:r>
        </a:p>
        <a:p>
          <a:pPr marL="171450" indent="-171450" algn="l">
            <a:buFont typeface="Arial" panose="020B0604020202020204" pitchFamily="34" charset="0"/>
            <a:buChar char="•"/>
          </a:pP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手順１．輸送単位等の入力：「輸送単位」「最大積載量（トン）」「積載率（％）」「単位」をそれぞれ記入してください。</a:t>
          </a:r>
          <a:endPar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endParaRPr>
        </a:p>
        <a:p>
          <a:pPr marL="171450" indent="-171450" algn="l">
            <a:buFont typeface="Arial" panose="020B0604020202020204" pitchFamily="34" charset="0"/>
            <a:buChar char="•"/>
          </a:pP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手順２．数量の入力：「年間の取扱数量」を入力してください。 </a:t>
          </a:r>
          <a:endParaRPr kumimoji="1" lang="ja-JP" altLang="en-US" sz="1100">
            <a:solidFill>
              <a:srgbClr val="1F2937"/>
            </a:solidFill>
            <a:latin typeface="メイリオ" panose="020B0604030504040204" pitchFamily="50" charset="-128"/>
            <a:ea typeface="メイリオ" panose="020B0604030504040204" pitchFamily="50" charset="-128"/>
          </a:endParaRPr>
        </a:p>
      </xdr:txBody>
    </xdr:sp>
    <xdr:clientData/>
  </xdr:twoCellAnchor>
  <xdr:twoCellAnchor>
    <xdr:from>
      <xdr:col>1</xdr:col>
      <xdr:colOff>22862</xdr:colOff>
      <xdr:row>4</xdr:row>
      <xdr:rowOff>45720</xdr:rowOff>
    </xdr:from>
    <xdr:to>
      <xdr:col>1</xdr:col>
      <xdr:colOff>32387</xdr:colOff>
      <xdr:row>10</xdr:row>
      <xdr:rowOff>126795</xdr:rowOff>
    </xdr:to>
    <xdr:cxnSp macro="">
      <xdr:nvCxnSpPr>
        <xdr:cNvPr id="15" name="直線コネクタ 14">
          <a:extLst>
            <a:ext uri="{FF2B5EF4-FFF2-40B4-BE49-F238E27FC236}">
              <a16:creationId xmlns:a16="http://schemas.microsoft.com/office/drawing/2014/main" id="{00000000-0008-0000-0400-00000F000000}"/>
            </a:ext>
          </a:extLst>
        </xdr:cNvPr>
        <xdr:cNvCxnSpPr/>
      </xdr:nvCxnSpPr>
      <xdr:spPr>
        <a:xfrm>
          <a:off x="259082" y="1440180"/>
          <a:ext cx="9525" cy="2229915"/>
        </a:xfrm>
        <a:prstGeom prst="line">
          <a:avLst/>
        </a:prstGeom>
        <a:ln w="76200">
          <a:solidFill>
            <a:srgbClr val="59669E"/>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38</xdr:row>
      <xdr:rowOff>0</xdr:rowOff>
    </xdr:from>
    <xdr:to>
      <xdr:col>2</xdr:col>
      <xdr:colOff>1132</xdr:colOff>
      <xdr:row>39</xdr:row>
      <xdr:rowOff>0</xdr:rowOff>
    </xdr:to>
    <xdr:sp macro="" textlink="">
      <xdr:nvSpPr>
        <xdr:cNvPr id="19" name="正方形/長方形 18">
          <a:extLst>
            <a:ext uri="{FF2B5EF4-FFF2-40B4-BE49-F238E27FC236}">
              <a16:creationId xmlns:a16="http://schemas.microsoft.com/office/drawing/2014/main" id="{00000000-0008-0000-0400-000013000000}"/>
            </a:ext>
          </a:extLst>
        </xdr:cNvPr>
        <xdr:cNvSpPr/>
      </xdr:nvSpPr>
      <xdr:spPr>
        <a:xfrm>
          <a:off x="236220" y="10728960"/>
          <a:ext cx="2233792" cy="358140"/>
        </a:xfrm>
        <a:prstGeom prst="rect">
          <a:avLst/>
        </a:prstGeom>
        <a:solidFill>
          <a:srgbClr val="5966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bg1"/>
              </a:solidFill>
              <a:latin typeface="メイリオ" panose="020B0604030504040204" pitchFamily="50" charset="-128"/>
              <a:ea typeface="メイリオ" panose="020B0604030504040204" pitchFamily="50" charset="-128"/>
            </a:rPr>
            <a:t>留意事項</a:t>
          </a:r>
        </a:p>
      </xdr:txBody>
    </xdr:sp>
    <xdr:clientData/>
  </xdr:twoCellAnchor>
  <xdr:twoCellAnchor>
    <xdr:from>
      <xdr:col>1</xdr:col>
      <xdr:colOff>22860</xdr:colOff>
      <xdr:row>39</xdr:row>
      <xdr:rowOff>45720</xdr:rowOff>
    </xdr:from>
    <xdr:to>
      <xdr:col>11</xdr:col>
      <xdr:colOff>1011360</xdr:colOff>
      <xdr:row>49</xdr:row>
      <xdr:rowOff>67335</xdr:rowOff>
    </xdr:to>
    <xdr:sp macro="" textlink="">
      <xdr:nvSpPr>
        <xdr:cNvPr id="24" name="正方形/長方形 23">
          <a:extLst>
            <a:ext uri="{FF2B5EF4-FFF2-40B4-BE49-F238E27FC236}">
              <a16:creationId xmlns:a16="http://schemas.microsoft.com/office/drawing/2014/main" id="{00000000-0008-0000-0400-000018000000}"/>
            </a:ext>
          </a:extLst>
        </xdr:cNvPr>
        <xdr:cNvSpPr/>
      </xdr:nvSpPr>
      <xdr:spPr>
        <a:xfrm>
          <a:off x="259080" y="11231880"/>
          <a:ext cx="9180000" cy="2277135"/>
        </a:xfrm>
        <a:prstGeom prst="rect">
          <a:avLst/>
        </a:prstGeom>
        <a:noFill/>
        <a:ln w="9525">
          <a:solidFill>
            <a:srgbClr val="D6DCE5"/>
          </a:solidFill>
        </a:ln>
        <a:effectLst>
          <a:outerShdw blurRad="127000" dist="38100" dir="2700000" algn="tl" rotWithShape="0">
            <a:prstClr val="black">
              <a:alpha val="2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0000" tIns="108000" rIns="180000" bIns="108000" rtlCol="0" anchor="t"/>
        <a:lstStyle/>
        <a:p>
          <a:pPr marL="171450" indent="-171450" algn="l">
            <a:buFont typeface="Arial" panose="020B0604020202020204" pitchFamily="34" charset="0"/>
            <a:buChar char="•"/>
          </a:pP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本フォーマットは、小売業の各業種において、輸送数量から年間貨物量の推計値（以下、「本推計値」という。）を算定することを目的としています。</a:t>
          </a:r>
          <a:endPar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endParaRPr>
        </a:p>
        <a:p>
          <a:pPr marL="171450" indent="-171450" algn="l">
            <a:buFont typeface="Arial" panose="020B0604020202020204" pitchFamily="34" charset="0"/>
            <a:buChar char="•"/>
          </a:pPr>
          <a:r>
            <a:rPr lang="ja-JP" altLang="en-US" sz="1100" b="1" i="0" u="sng" strike="noStrike">
              <a:solidFill>
                <a:srgbClr val="1F2937"/>
              </a:solidFill>
              <a:effectLst/>
              <a:latin typeface="メイリオ" panose="020B0604030504040204" pitchFamily="50" charset="-128"/>
              <a:ea typeface="メイリオ" panose="020B0604030504040204" pitchFamily="50" charset="-128"/>
              <a:cs typeface="+mn-cs"/>
            </a:rPr>
            <a:t>本推計値は、あくまで</a:t>
          </a:r>
          <a:r>
            <a:rPr lang="ja-JP" altLang="en-US" sz="1100" b="1" i="0" u="sng" strike="noStrike">
              <a:solidFill>
                <a:srgbClr val="C00000"/>
              </a:solidFill>
              <a:effectLst/>
              <a:latin typeface="メイリオ" panose="020B0604030504040204" pitchFamily="50" charset="-128"/>
              <a:ea typeface="メイリオ" panose="020B0604030504040204" pitchFamily="50" charset="-128"/>
              <a:cs typeface="+mn-cs"/>
            </a:rPr>
            <a:t>参考値</a:t>
          </a:r>
          <a:r>
            <a:rPr lang="ja-JP" altLang="en-US" sz="1100" b="1" i="0" u="sng" strike="noStrike">
              <a:solidFill>
                <a:srgbClr val="1F2937"/>
              </a:solidFill>
              <a:effectLst/>
              <a:latin typeface="メイリオ" panose="020B0604030504040204" pitchFamily="50" charset="-128"/>
              <a:ea typeface="メイリオ" panose="020B0604030504040204" pitchFamily="50" charset="-128"/>
              <a:cs typeface="+mn-cs"/>
            </a:rPr>
            <a:t>です。判断基準の一つとしてご活用ください。</a:t>
          </a:r>
          <a:endParaRPr lang="en-US" altLang="ja-JP" sz="1100" b="1" i="0" u="sng" strike="noStrike">
            <a:solidFill>
              <a:srgbClr val="1F2937"/>
            </a:solidFill>
            <a:effectLst/>
            <a:latin typeface="メイリオ" panose="020B0604030504040204" pitchFamily="50" charset="-128"/>
            <a:ea typeface="メイリオ" panose="020B0604030504040204" pitchFamily="50" charset="-128"/>
            <a:cs typeface="+mn-cs"/>
          </a:endParaRPr>
        </a:p>
        <a:p>
          <a:pPr marL="171450" indent="-171450" algn="l">
            <a:buFont typeface="Arial" panose="020B0604020202020204" pitchFamily="34" charset="0"/>
            <a:buChar char="•"/>
          </a:pP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本推計値は小売業を対象としています。製造業や卸売業の機能を有している場合には、適合しない場合がありますのでご留意ください。</a:t>
          </a:r>
          <a:endPar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endParaRPr>
        </a:p>
        <a:p>
          <a:pPr marL="171450" indent="-171450" algn="l">
            <a:buFont typeface="Arial" panose="020B0604020202020204" pitchFamily="34" charset="0"/>
            <a:buChar char="•"/>
          </a:pP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特定荷主の基準となる</a:t>
          </a:r>
          <a:r>
            <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rPr>
            <a:t>9</a:t>
          </a: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万トン前後に該当する場合には、他の算定方法による貨物量の把握についてもご検討ください。</a:t>
          </a:r>
          <a:endPar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endParaRPr>
        </a:p>
        <a:p>
          <a:pPr marL="171450" indent="-171450" algn="l">
            <a:buFont typeface="Arial" panose="020B0604020202020204" pitchFamily="34" charset="0"/>
            <a:buChar char="•"/>
          </a:pP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本推計値には、廃棄物や資材・備品等の貨物量は、原則として含まれていません。</a:t>
          </a:r>
          <a:endPar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endParaRPr>
        </a:p>
        <a:p>
          <a:pPr marL="171450" indent="-171450" algn="l">
            <a:buFont typeface="Arial" panose="020B0604020202020204" pitchFamily="34" charset="0"/>
            <a:buChar char="•"/>
          </a:pP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積載率を</a:t>
          </a:r>
          <a:r>
            <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rPr>
            <a:t>100</a:t>
          </a: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％とした場合、実際の取扱重量を上回る結果となります。 </a:t>
          </a:r>
          <a:endPar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endParaRPr>
        </a:p>
      </xdr:txBody>
    </xdr:sp>
    <xdr:clientData/>
  </xdr:twoCellAnchor>
  <xdr:twoCellAnchor>
    <xdr:from>
      <xdr:col>1</xdr:col>
      <xdr:colOff>22861</xdr:colOff>
      <xdr:row>39</xdr:row>
      <xdr:rowOff>45720</xdr:rowOff>
    </xdr:from>
    <xdr:to>
      <xdr:col>1</xdr:col>
      <xdr:colOff>32386</xdr:colOff>
      <xdr:row>49</xdr:row>
      <xdr:rowOff>67335</xdr:rowOff>
    </xdr:to>
    <xdr:cxnSp macro="">
      <xdr:nvCxnSpPr>
        <xdr:cNvPr id="25" name="直線コネクタ 24">
          <a:extLst>
            <a:ext uri="{FF2B5EF4-FFF2-40B4-BE49-F238E27FC236}">
              <a16:creationId xmlns:a16="http://schemas.microsoft.com/office/drawing/2014/main" id="{00000000-0008-0000-0400-000019000000}"/>
            </a:ext>
          </a:extLst>
        </xdr:cNvPr>
        <xdr:cNvCxnSpPr/>
      </xdr:nvCxnSpPr>
      <xdr:spPr>
        <a:xfrm>
          <a:off x="259081" y="11231880"/>
          <a:ext cx="9525" cy="2277135"/>
        </a:xfrm>
        <a:prstGeom prst="line">
          <a:avLst/>
        </a:prstGeom>
        <a:ln w="76200">
          <a:solidFill>
            <a:srgbClr val="59669E"/>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1</xdr:row>
      <xdr:rowOff>0</xdr:rowOff>
    </xdr:from>
    <xdr:to>
      <xdr:col>4</xdr:col>
      <xdr:colOff>42300</xdr:colOff>
      <xdr:row>1</xdr:row>
      <xdr:rowOff>468000</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238125" y="238125"/>
          <a:ext cx="4500000" cy="468000"/>
        </a:xfrm>
        <a:prstGeom prst="rect">
          <a:avLst/>
        </a:prstGeom>
        <a:solidFill>
          <a:srgbClr val="292B7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bg1"/>
              </a:solidFill>
              <a:latin typeface="メイリオ" panose="020B0604030504040204" pitchFamily="50" charset="-128"/>
              <a:ea typeface="メイリオ" panose="020B0604030504040204" pitchFamily="50" charset="-128"/>
            </a:rPr>
            <a:t>年間取扱貨物重量 算定フォーマット（小売業向け）</a:t>
          </a:r>
        </a:p>
      </xdr:txBody>
    </xdr:sp>
    <xdr:clientData/>
  </xdr:twoCellAnchor>
  <xdr:twoCellAnchor>
    <xdr:from>
      <xdr:col>1</xdr:col>
      <xdr:colOff>0</xdr:colOff>
      <xdr:row>3</xdr:row>
      <xdr:rowOff>0</xdr:rowOff>
    </xdr:from>
    <xdr:to>
      <xdr:col>2</xdr:col>
      <xdr:colOff>1132</xdr:colOff>
      <xdr:row>4</xdr:row>
      <xdr:rowOff>1412</xdr:rowOff>
    </xdr:to>
    <xdr:sp macro="" textlink="">
      <xdr:nvSpPr>
        <xdr:cNvPr id="13" name="正方形/長方形 12">
          <a:extLst>
            <a:ext uri="{FF2B5EF4-FFF2-40B4-BE49-F238E27FC236}">
              <a16:creationId xmlns:a16="http://schemas.microsoft.com/office/drawing/2014/main" id="{00000000-0008-0000-0500-00000D000000}"/>
            </a:ext>
          </a:extLst>
        </xdr:cNvPr>
        <xdr:cNvSpPr/>
      </xdr:nvSpPr>
      <xdr:spPr>
        <a:xfrm>
          <a:off x="236220" y="1036320"/>
          <a:ext cx="2233792" cy="359552"/>
        </a:xfrm>
        <a:prstGeom prst="rect">
          <a:avLst/>
        </a:prstGeom>
        <a:solidFill>
          <a:srgbClr val="5966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bg1"/>
              </a:solidFill>
              <a:latin typeface="メイリオ" panose="020B0604030504040204" pitchFamily="50" charset="-128"/>
              <a:ea typeface="メイリオ" panose="020B0604030504040204" pitchFamily="50" charset="-128"/>
            </a:rPr>
            <a:t>作成手順</a:t>
          </a:r>
        </a:p>
      </xdr:txBody>
    </xdr:sp>
    <xdr:clientData/>
  </xdr:twoCellAnchor>
  <xdr:twoCellAnchor>
    <xdr:from>
      <xdr:col>1</xdr:col>
      <xdr:colOff>0</xdr:colOff>
      <xdr:row>20</xdr:row>
      <xdr:rowOff>0</xdr:rowOff>
    </xdr:from>
    <xdr:to>
      <xdr:col>2</xdr:col>
      <xdr:colOff>1132</xdr:colOff>
      <xdr:row>21</xdr:row>
      <xdr:rowOff>1411</xdr:rowOff>
    </xdr:to>
    <xdr:sp macro="" textlink="">
      <xdr:nvSpPr>
        <xdr:cNvPr id="21" name="正方形/長方形 20">
          <a:extLst>
            <a:ext uri="{FF2B5EF4-FFF2-40B4-BE49-F238E27FC236}">
              <a16:creationId xmlns:a16="http://schemas.microsoft.com/office/drawing/2014/main" id="{00000000-0008-0000-0500-000015000000}"/>
            </a:ext>
          </a:extLst>
        </xdr:cNvPr>
        <xdr:cNvSpPr/>
      </xdr:nvSpPr>
      <xdr:spPr>
        <a:xfrm>
          <a:off x="236220" y="6568440"/>
          <a:ext cx="2233792" cy="359551"/>
        </a:xfrm>
        <a:prstGeom prst="rect">
          <a:avLst/>
        </a:prstGeom>
        <a:solidFill>
          <a:srgbClr val="5966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bg1"/>
              </a:solidFill>
              <a:latin typeface="メイリオ" panose="020B0604030504040204" pitchFamily="50" charset="-128"/>
              <a:ea typeface="メイリオ" panose="020B0604030504040204" pitchFamily="50" charset="-128"/>
            </a:rPr>
            <a:t>留意事項</a:t>
          </a:r>
        </a:p>
      </xdr:txBody>
    </xdr:sp>
    <xdr:clientData/>
  </xdr:twoCellAnchor>
  <xdr:twoCellAnchor>
    <xdr:from>
      <xdr:col>1</xdr:col>
      <xdr:colOff>0</xdr:colOff>
      <xdr:row>10</xdr:row>
      <xdr:rowOff>0</xdr:rowOff>
    </xdr:from>
    <xdr:to>
      <xdr:col>2</xdr:col>
      <xdr:colOff>1132</xdr:colOff>
      <xdr:row>11</xdr:row>
      <xdr:rowOff>0</xdr:rowOff>
    </xdr:to>
    <xdr:sp macro="" textlink="">
      <xdr:nvSpPr>
        <xdr:cNvPr id="22" name="正方形/長方形 21">
          <a:extLst>
            <a:ext uri="{FF2B5EF4-FFF2-40B4-BE49-F238E27FC236}">
              <a16:creationId xmlns:a16="http://schemas.microsoft.com/office/drawing/2014/main" id="{00000000-0008-0000-0500-000016000000}"/>
            </a:ext>
          </a:extLst>
        </xdr:cNvPr>
        <xdr:cNvSpPr/>
      </xdr:nvSpPr>
      <xdr:spPr>
        <a:xfrm>
          <a:off x="238125" y="3638550"/>
          <a:ext cx="2287132" cy="353836"/>
        </a:xfrm>
        <a:prstGeom prst="rect">
          <a:avLst/>
        </a:prstGeom>
        <a:solidFill>
          <a:srgbClr val="5966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bg1"/>
              </a:solidFill>
              <a:latin typeface="メイリオ" panose="020B0604030504040204" pitchFamily="50" charset="-128"/>
              <a:ea typeface="メイリオ" panose="020B0604030504040204" pitchFamily="50" charset="-128"/>
            </a:rPr>
            <a:t>算定式</a:t>
          </a:r>
        </a:p>
      </xdr:txBody>
    </xdr:sp>
    <xdr:clientData/>
  </xdr:twoCellAnchor>
  <xdr:twoCellAnchor>
    <xdr:from>
      <xdr:col>1</xdr:col>
      <xdr:colOff>22860</xdr:colOff>
      <xdr:row>4</xdr:row>
      <xdr:rowOff>45720</xdr:rowOff>
    </xdr:from>
    <xdr:to>
      <xdr:col>8</xdr:col>
      <xdr:colOff>770400</xdr:colOff>
      <xdr:row>9</xdr:row>
      <xdr:rowOff>126795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a:xfrm>
          <a:off x="259080" y="1440180"/>
          <a:ext cx="9000000" cy="1871775"/>
        </a:xfrm>
        <a:prstGeom prst="rect">
          <a:avLst/>
        </a:prstGeom>
        <a:noFill/>
        <a:ln w="9525">
          <a:solidFill>
            <a:srgbClr val="D6DCE5"/>
          </a:solidFill>
        </a:ln>
        <a:effectLst>
          <a:outerShdw blurRad="127000" dist="38100" dir="2700000" algn="tl" rotWithShape="0">
            <a:prstClr val="black">
              <a:alpha val="2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0000" tIns="108000" rIns="180000" bIns="108000" rtlCol="0" anchor="t"/>
        <a:lstStyle/>
        <a:p>
          <a:pPr marL="171450" indent="-171450" algn="l">
            <a:buFont typeface="Arial" panose="020B0604020202020204" pitchFamily="34" charset="0"/>
            <a:buChar char="•"/>
          </a:pPr>
          <a:r>
            <a:rPr lang="ja-JP" altLang="en-US" sz="1100" b="1" i="0" u="sng" strike="noStrike">
              <a:solidFill>
                <a:srgbClr val="1F2937"/>
              </a:solidFill>
              <a:effectLst/>
              <a:latin typeface="メイリオ" panose="020B0604030504040204" pitchFamily="50" charset="-128"/>
              <a:ea typeface="メイリオ" panose="020B0604030504040204" pitchFamily="50" charset="-128"/>
              <a:cs typeface="+mn-cs"/>
            </a:rPr>
            <a:t>この計算シートは、</a:t>
          </a:r>
          <a:r>
            <a:rPr lang="ja-JP" altLang="en-US" sz="1100" b="1" i="0" u="sng" strike="noStrike">
              <a:solidFill>
                <a:srgbClr val="C00000"/>
              </a:solidFill>
              <a:effectLst/>
              <a:latin typeface="メイリオ" panose="020B0604030504040204" pitchFamily="50" charset="-128"/>
              <a:ea typeface="メイリオ" panose="020B0604030504040204" pitchFamily="50" charset="-128"/>
              <a:cs typeface="+mn-cs"/>
            </a:rPr>
            <a:t>売上高から簡易的に重量を把握したい場合</a:t>
          </a:r>
          <a:r>
            <a:rPr lang="ja-JP" altLang="en-US" sz="1100" b="1" i="0" u="sng" strike="noStrike">
              <a:solidFill>
                <a:srgbClr val="1F2937"/>
              </a:solidFill>
              <a:effectLst/>
              <a:latin typeface="メイリオ" panose="020B0604030504040204" pitchFamily="50" charset="-128"/>
              <a:ea typeface="メイリオ" panose="020B0604030504040204" pitchFamily="50" charset="-128"/>
              <a:cs typeface="+mn-cs"/>
            </a:rPr>
            <a:t>に適用します。</a:t>
          </a:r>
          <a:endParaRPr lang="en-US" altLang="ja-JP" sz="1100" b="1" i="0" u="sng" strike="noStrike">
            <a:solidFill>
              <a:srgbClr val="1F2937"/>
            </a:solidFill>
            <a:effectLst/>
            <a:latin typeface="メイリオ" panose="020B0604030504040204" pitchFamily="50" charset="-128"/>
            <a:ea typeface="メイリオ" panose="020B0604030504040204" pitchFamily="50" charset="-128"/>
            <a:cs typeface="+mn-cs"/>
          </a:endParaRPr>
        </a:p>
        <a:p>
          <a:pPr marL="171450" indent="-171450" algn="l">
            <a:buFont typeface="Arial" panose="020B0604020202020204" pitchFamily="34" charset="0"/>
            <a:buChar char="•"/>
          </a:pP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手順１．業種分類の選択：自社の業種分類をプルダウンから選択してください。</a:t>
          </a:r>
        </a:p>
        <a:p>
          <a:pPr marL="171450" indent="-171450" algn="l">
            <a:buFont typeface="Arial" panose="020B0604020202020204" pitchFamily="34" charset="0"/>
            <a:buChar char="•"/>
          </a:pP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手順２．売上高の入力：水色のセルに、年間売上高を「億円」単位で入力してください。</a:t>
          </a:r>
        </a:p>
        <a:p>
          <a:pPr marL="0" indent="0" algn="l">
            <a:buFontTx/>
            <a:buNone/>
          </a:pPr>
          <a:r>
            <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rPr>
            <a:t>※ </a:t>
          </a:r>
          <a:r>
            <a:rPr lang="ja-JP" altLang="en-US" sz="1100" b="1" i="0" u="sng" strike="noStrike">
              <a:solidFill>
                <a:srgbClr val="1F2937"/>
              </a:solidFill>
              <a:effectLst/>
              <a:latin typeface="メイリオ" panose="020B0604030504040204" pitchFamily="50" charset="-128"/>
              <a:ea typeface="メイリオ" panose="020B0604030504040204" pitchFamily="50" charset="-128"/>
              <a:cs typeface="+mn-cs"/>
            </a:rPr>
            <a:t>この計算シートが対象とする業種分類は一部に限られます。</a:t>
          </a: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該当区分がない場合は、類似の業種分類を選択するか、他の計算方法</a:t>
          </a:r>
          <a:endPar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endParaRPr>
        </a:p>
        <a:p>
          <a:pPr marL="0" indent="0" algn="l">
            <a:buFontTx/>
            <a:buNone/>
          </a:pP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　（単位数量法、輸送単位法、実測など）による算定を検討してください。</a:t>
          </a:r>
          <a:endPar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endParaRPr>
        </a:p>
      </xdr:txBody>
    </xdr:sp>
    <xdr:clientData/>
  </xdr:twoCellAnchor>
  <xdr:twoCellAnchor>
    <xdr:from>
      <xdr:col>1</xdr:col>
      <xdr:colOff>22861</xdr:colOff>
      <xdr:row>4</xdr:row>
      <xdr:rowOff>45720</xdr:rowOff>
    </xdr:from>
    <xdr:to>
      <xdr:col>1</xdr:col>
      <xdr:colOff>32386</xdr:colOff>
      <xdr:row>9</xdr:row>
      <xdr:rowOff>126795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a:xfrm>
          <a:off x="259081" y="1440180"/>
          <a:ext cx="9525" cy="1871775"/>
        </a:xfrm>
        <a:prstGeom prst="line">
          <a:avLst/>
        </a:prstGeom>
        <a:ln w="76200">
          <a:solidFill>
            <a:srgbClr val="59669E"/>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22860</xdr:colOff>
      <xdr:row>21</xdr:row>
      <xdr:rowOff>45721</xdr:rowOff>
    </xdr:from>
    <xdr:to>
      <xdr:col>8</xdr:col>
      <xdr:colOff>770400</xdr:colOff>
      <xdr:row>49</xdr:row>
      <xdr:rowOff>124921</xdr:rowOff>
    </xdr:to>
    <xdr:sp macro="" textlink="">
      <xdr:nvSpPr>
        <xdr:cNvPr id="14" name="正方形/長方形 13">
          <a:extLst>
            <a:ext uri="{FF2B5EF4-FFF2-40B4-BE49-F238E27FC236}">
              <a16:creationId xmlns:a16="http://schemas.microsoft.com/office/drawing/2014/main" id="{00000000-0008-0000-0500-00000E000000}"/>
            </a:ext>
          </a:extLst>
        </xdr:cNvPr>
        <xdr:cNvSpPr/>
      </xdr:nvSpPr>
      <xdr:spPr>
        <a:xfrm>
          <a:off x="259080" y="6972301"/>
          <a:ext cx="9000000" cy="6480000"/>
        </a:xfrm>
        <a:prstGeom prst="rect">
          <a:avLst/>
        </a:prstGeom>
        <a:noFill/>
        <a:ln w="9525">
          <a:solidFill>
            <a:srgbClr val="D6DCE5"/>
          </a:solidFill>
        </a:ln>
        <a:effectLst>
          <a:outerShdw blurRad="127000" dist="38100" dir="2700000" algn="tl" rotWithShape="0">
            <a:prstClr val="black">
              <a:alpha val="2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0000" tIns="108000" rIns="180000" bIns="108000" rtlCol="0" anchor="t"/>
        <a:lstStyle/>
        <a:p>
          <a:pPr marL="171450" indent="-171450" algn="l">
            <a:buFont typeface="Arial" panose="020B0604020202020204" pitchFamily="34" charset="0"/>
            <a:buChar char="•"/>
          </a:pP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本フォーマットは、小売業の各業種において、年間売上高から年間貨物量の推計値（以下、「本推計値」という。）を算定することを目的としています。</a:t>
          </a:r>
          <a:endPar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endParaRPr>
        </a:p>
        <a:p>
          <a:pPr marL="171450" indent="-171450" algn="l">
            <a:buFont typeface="Arial" panose="020B0604020202020204" pitchFamily="34" charset="0"/>
            <a:buChar char="•"/>
          </a:pPr>
          <a:r>
            <a:rPr lang="ja-JP" altLang="en-US" sz="1100" b="1" i="0" u="sng" strike="noStrike">
              <a:solidFill>
                <a:srgbClr val="1F2937"/>
              </a:solidFill>
              <a:effectLst/>
              <a:latin typeface="メイリオ" panose="020B0604030504040204" pitchFamily="50" charset="-128"/>
              <a:ea typeface="メイリオ" panose="020B0604030504040204" pitchFamily="50" charset="-128"/>
              <a:cs typeface="+mn-cs"/>
            </a:rPr>
            <a:t>本推計値は、</a:t>
          </a:r>
          <a:r>
            <a:rPr lang="en-US" altLang="ja-JP" sz="1100" b="1" i="0" u="sng" strike="noStrike">
              <a:solidFill>
                <a:srgbClr val="1F2937"/>
              </a:solidFill>
              <a:effectLst/>
              <a:latin typeface="メイリオ" panose="020B0604030504040204" pitchFamily="50" charset="-128"/>
              <a:ea typeface="メイリオ" panose="020B0604030504040204" pitchFamily="50" charset="-128"/>
              <a:cs typeface="+mn-cs"/>
            </a:rPr>
            <a:t>2025</a:t>
          </a:r>
          <a:r>
            <a:rPr lang="ja-JP" altLang="en-US" sz="1100" b="1" i="0" u="sng" strike="noStrike">
              <a:solidFill>
                <a:srgbClr val="1F2937"/>
              </a:solidFill>
              <a:effectLst/>
              <a:latin typeface="メイリオ" panose="020B0604030504040204" pitchFamily="50" charset="-128"/>
              <a:ea typeface="メイリオ" panose="020B0604030504040204" pitchFamily="50" charset="-128"/>
              <a:cs typeface="+mn-cs"/>
            </a:rPr>
            <a:t>年</a:t>
          </a:r>
          <a:r>
            <a:rPr lang="en-US" altLang="ja-JP" sz="1100" b="1" i="0" u="sng" strike="noStrike">
              <a:solidFill>
                <a:srgbClr val="1F2937"/>
              </a:solidFill>
              <a:effectLst/>
              <a:latin typeface="メイリオ" panose="020B0604030504040204" pitchFamily="50" charset="-128"/>
              <a:ea typeface="メイリオ" panose="020B0604030504040204" pitchFamily="50" charset="-128"/>
              <a:cs typeface="+mn-cs"/>
            </a:rPr>
            <a:t>7</a:t>
          </a:r>
          <a:r>
            <a:rPr lang="ja-JP" altLang="en-US" sz="1100" b="1" i="0" u="sng" strike="noStrike">
              <a:solidFill>
                <a:srgbClr val="1F2937"/>
              </a:solidFill>
              <a:effectLst/>
              <a:latin typeface="メイリオ" panose="020B0604030504040204" pitchFamily="50" charset="-128"/>
              <a:ea typeface="メイリオ" panose="020B0604030504040204" pitchFamily="50" charset="-128"/>
              <a:cs typeface="+mn-cs"/>
            </a:rPr>
            <a:t>月から</a:t>
          </a:r>
          <a:r>
            <a:rPr lang="en-US" altLang="ja-JP" sz="1100" b="1" i="0" u="sng" strike="noStrike">
              <a:solidFill>
                <a:srgbClr val="1F2937"/>
              </a:solidFill>
              <a:effectLst/>
              <a:latin typeface="メイリオ" panose="020B0604030504040204" pitchFamily="50" charset="-128"/>
              <a:ea typeface="メイリオ" panose="020B0604030504040204" pitchFamily="50" charset="-128"/>
              <a:cs typeface="+mn-cs"/>
            </a:rPr>
            <a:t>12</a:t>
          </a:r>
          <a:r>
            <a:rPr lang="ja-JP" altLang="en-US" sz="1100" b="1" i="0" u="sng" strike="noStrike">
              <a:solidFill>
                <a:srgbClr val="1F2937"/>
              </a:solidFill>
              <a:effectLst/>
              <a:latin typeface="メイリオ" panose="020B0604030504040204" pitchFamily="50" charset="-128"/>
              <a:ea typeface="メイリオ" panose="020B0604030504040204" pitchFamily="50" charset="-128"/>
              <a:cs typeface="+mn-cs"/>
            </a:rPr>
            <a:t>月に実施した調査結果に基づき作成したものです。</a:t>
          </a: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必要に応じてインフレ等の影響を別途考慮し、補正・見直し等の対応を行ってください。</a:t>
          </a:r>
          <a:endPar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endParaRPr>
        </a:p>
        <a:p>
          <a:pPr marL="171450" indent="-171450" algn="l">
            <a:buFont typeface="Arial" panose="020B0604020202020204" pitchFamily="34" charset="0"/>
            <a:buChar char="•"/>
          </a:pPr>
          <a:r>
            <a:rPr lang="ja-JP" altLang="en-US" sz="1100" b="1" i="0" u="sng" strike="noStrike">
              <a:solidFill>
                <a:schemeClr val="tx1"/>
              </a:solidFill>
              <a:effectLst/>
              <a:latin typeface="メイリオ" panose="020B0604030504040204" pitchFamily="50" charset="-128"/>
              <a:ea typeface="メイリオ" panose="020B0604030504040204" pitchFamily="50" charset="-128"/>
              <a:cs typeface="+mn-cs"/>
            </a:rPr>
            <a:t>本推計値は、あくまで</a:t>
          </a:r>
          <a:r>
            <a:rPr lang="ja-JP" altLang="en-US" sz="1100" b="1" i="0" u="sng" strike="noStrike">
              <a:solidFill>
                <a:srgbClr val="C00000"/>
              </a:solidFill>
              <a:effectLst/>
              <a:latin typeface="メイリオ" panose="020B0604030504040204" pitchFamily="50" charset="-128"/>
              <a:ea typeface="メイリオ" panose="020B0604030504040204" pitchFamily="50" charset="-128"/>
              <a:cs typeface="+mn-cs"/>
            </a:rPr>
            <a:t>参考値</a:t>
          </a:r>
          <a:r>
            <a:rPr lang="ja-JP" altLang="en-US" sz="1100" b="1" i="0" u="sng" strike="noStrike">
              <a:solidFill>
                <a:schemeClr val="tx1"/>
              </a:solidFill>
              <a:effectLst/>
              <a:latin typeface="メイリオ" panose="020B0604030504040204" pitchFamily="50" charset="-128"/>
              <a:ea typeface="メイリオ" panose="020B0604030504040204" pitchFamily="50" charset="-128"/>
              <a:cs typeface="+mn-cs"/>
            </a:rPr>
            <a:t>です。</a:t>
          </a:r>
          <a:r>
            <a:rPr lang="ja-JP" altLang="en-US" sz="1100" b="1" i="0" u="sng" strike="noStrike">
              <a:solidFill>
                <a:srgbClr val="1F2937"/>
              </a:solidFill>
              <a:effectLst/>
              <a:latin typeface="メイリオ" panose="020B0604030504040204" pitchFamily="50" charset="-128"/>
              <a:ea typeface="メイリオ" panose="020B0604030504040204" pitchFamily="50" charset="-128"/>
              <a:cs typeface="+mn-cs"/>
            </a:rPr>
            <a:t>判断基準の一つとしてご活用ください。</a:t>
          </a:r>
          <a:endParaRPr lang="en-US" altLang="ja-JP" sz="1100" b="1" i="0" u="sng" strike="noStrike">
            <a:solidFill>
              <a:srgbClr val="1F2937"/>
            </a:solidFill>
            <a:effectLst/>
            <a:latin typeface="メイリオ" panose="020B0604030504040204" pitchFamily="50" charset="-128"/>
            <a:ea typeface="メイリオ" panose="020B0604030504040204" pitchFamily="50" charset="-128"/>
            <a:cs typeface="+mn-cs"/>
          </a:endParaRPr>
        </a:p>
        <a:p>
          <a:pPr marL="171450" indent="-171450" algn="l">
            <a:buFont typeface="Arial" panose="020B0604020202020204" pitchFamily="34" charset="0"/>
            <a:buChar char="•"/>
          </a:pP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本推計値は小売業を対象としています。製造業や卸売業の機能を有している場合には、適合しない場合がありますのでご留意ください。</a:t>
          </a:r>
          <a:endPar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endParaRPr>
        </a:p>
        <a:p>
          <a:pPr marL="171450" indent="-171450" algn="l">
            <a:buFont typeface="Arial" panose="020B0604020202020204" pitchFamily="34" charset="0"/>
            <a:buChar char="•"/>
          </a:pP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特定荷主の基準となる</a:t>
          </a:r>
          <a:r>
            <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rPr>
            <a:t>9</a:t>
          </a: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万トン前後に該当する場合には、他の算定方法による貨物量の把握についてもご検討ください。</a:t>
          </a:r>
          <a:endPar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endParaRPr>
        </a:p>
        <a:p>
          <a:pPr marL="171450" indent="-171450" algn="l">
            <a:buFont typeface="Arial" panose="020B0604020202020204" pitchFamily="34" charset="0"/>
            <a:buChar char="•"/>
          </a:pP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本推計値には、廃棄物や資材・備品等の貨物量は、原則として含まれていません。</a:t>
          </a:r>
          <a:endPar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endParaRPr>
        </a:p>
        <a:p>
          <a:pPr marL="171450" indent="-171450" algn="l">
            <a:buFont typeface="Arial" panose="020B0604020202020204" pitchFamily="34" charset="0"/>
            <a:buChar char="•"/>
          </a:pPr>
          <a:r>
            <a:rPr lang="ja-JP" altLang="en-US" sz="1100" b="1" i="0" u="sng" strike="noStrike">
              <a:solidFill>
                <a:srgbClr val="1F2937"/>
              </a:solidFill>
              <a:effectLst/>
              <a:latin typeface="メイリオ" panose="020B0604030504040204" pitchFamily="50" charset="-128"/>
              <a:ea typeface="メイリオ" panose="020B0604030504040204" pitchFamily="50" charset="-128"/>
              <a:cs typeface="+mn-cs"/>
            </a:rPr>
            <a:t>本推計値は、一般的には第二種荷主の貨物重量に近い水準となることが想定されますが、実際の数値は個社ごとの契約条件等により異なります。</a:t>
          </a:r>
          <a:endParaRPr lang="en-US" altLang="ja-JP" sz="1100" b="1" i="0" u="sng" strike="noStrike">
            <a:solidFill>
              <a:srgbClr val="1F2937"/>
            </a:solidFill>
            <a:effectLst/>
            <a:latin typeface="メイリオ" panose="020B0604030504040204" pitchFamily="50" charset="-128"/>
            <a:ea typeface="メイリオ" panose="020B0604030504040204" pitchFamily="50" charset="-128"/>
            <a:cs typeface="+mn-cs"/>
          </a:endParaRPr>
        </a:p>
        <a:p>
          <a:pPr marL="171450" indent="-171450" algn="l">
            <a:buFont typeface="Arial" panose="020B0604020202020204" pitchFamily="34" charset="0"/>
            <a:buChar char="•"/>
          </a:pPr>
          <a:r>
            <a:rPr lang="ja-JP" altLang="en-US" sz="1100" b="1" i="0" u="sng" strike="noStrike">
              <a:solidFill>
                <a:srgbClr val="1F2937"/>
              </a:solidFill>
              <a:effectLst/>
              <a:latin typeface="メイリオ" panose="020B0604030504040204" pitchFamily="50" charset="-128"/>
              <a:ea typeface="メイリオ" panose="020B0604030504040204" pitchFamily="50" charset="-128"/>
              <a:cs typeface="+mn-cs"/>
            </a:rPr>
            <a:t>本推計値を第一種荷主の貨物重量として用いる場合には、貨物を中継しながら輸送するケース（社内物流：同一貨物について複数拠点を経由して運送する場合）に係る計上ルール（受渡しが生じるたびに指定基準重量に計上するルール）が反映されていない点にご留意ください。 </a:t>
          </a:r>
          <a:endParaRPr lang="en-US" altLang="ja-JP" sz="1100" b="1" i="0" u="sng" strike="noStrike">
            <a:solidFill>
              <a:srgbClr val="1F2937"/>
            </a:solidFill>
            <a:effectLst/>
            <a:latin typeface="メイリオ" panose="020B0604030504040204" pitchFamily="50" charset="-128"/>
            <a:ea typeface="メイリオ" panose="020B0604030504040204" pitchFamily="50" charset="-128"/>
            <a:cs typeface="+mn-cs"/>
          </a:endParaRPr>
        </a:p>
        <a:p>
          <a:pPr marL="171450" indent="-171450" algn="l">
            <a:buFont typeface="Arial" panose="020B0604020202020204" pitchFamily="34" charset="0"/>
            <a:buChar char="•"/>
          </a:pPr>
          <a:r>
            <a:rPr kumimoji="1" lang="ja-JP" altLang="en-US" sz="1100">
              <a:solidFill>
                <a:srgbClr val="1F2937"/>
              </a:solidFill>
              <a:latin typeface="メイリオ" panose="020B0604030504040204" pitchFamily="50" charset="-128"/>
              <a:ea typeface="メイリオ" panose="020B0604030504040204" pitchFamily="50" charset="-128"/>
            </a:rPr>
            <a:t>重量の算定にあたり、以下の</a:t>
          </a:r>
          <a:r>
            <a:rPr kumimoji="1" lang="en-US" altLang="ja-JP" sz="1100">
              <a:solidFill>
                <a:srgbClr val="1F2937"/>
              </a:solidFill>
              <a:latin typeface="メイリオ" panose="020B0604030504040204" pitchFamily="50" charset="-128"/>
              <a:ea typeface="メイリオ" panose="020B0604030504040204" pitchFamily="50" charset="-128"/>
            </a:rPr>
            <a:t>(ⅰ)</a:t>
          </a:r>
          <a:r>
            <a:rPr kumimoji="1" lang="ja-JP" altLang="en-US" sz="1100">
              <a:solidFill>
                <a:srgbClr val="1F2937"/>
              </a:solidFill>
              <a:latin typeface="メイリオ" panose="020B0604030504040204" pitchFamily="50" charset="-128"/>
              <a:ea typeface="メイリオ" panose="020B0604030504040204" pitchFamily="50" charset="-128"/>
            </a:rPr>
            <a:t>～</a:t>
          </a:r>
          <a:r>
            <a:rPr kumimoji="1" lang="en-US" altLang="ja-JP" sz="1100">
              <a:solidFill>
                <a:srgbClr val="1F2937"/>
              </a:solidFill>
              <a:latin typeface="メイリオ" panose="020B0604030504040204" pitchFamily="50" charset="-128"/>
              <a:ea typeface="メイリオ" panose="020B0604030504040204" pitchFamily="50" charset="-128"/>
            </a:rPr>
            <a:t>(ⅳ)</a:t>
          </a:r>
          <a:r>
            <a:rPr kumimoji="1" lang="ja-JP" altLang="en-US" sz="1100">
              <a:solidFill>
                <a:srgbClr val="1F2937"/>
              </a:solidFill>
              <a:latin typeface="メイリオ" panose="020B0604030504040204" pitchFamily="50" charset="-128"/>
              <a:ea typeface="メイリオ" panose="020B0604030504040204" pitchFamily="50" charset="-128"/>
            </a:rPr>
            <a:t>の重量は考慮しないことができるとされていますが、本推計値には反映されていません。必要に応じて除外してください。</a:t>
          </a:r>
        </a:p>
        <a:p>
          <a:pPr marL="0" indent="0" algn="l">
            <a:buFont typeface="Arial" panose="020B0604020202020204" pitchFamily="34" charset="0"/>
            <a:buNone/>
          </a:pPr>
          <a:r>
            <a:rPr kumimoji="1" lang="ja-JP" altLang="en-US" sz="1100">
              <a:solidFill>
                <a:srgbClr val="1F2937"/>
              </a:solidFill>
              <a:latin typeface="メイリオ" panose="020B0604030504040204" pitchFamily="50" charset="-128"/>
              <a:ea typeface="メイリオ" panose="020B0604030504040204" pitchFamily="50" charset="-128"/>
            </a:rPr>
            <a:t> 　（</a:t>
          </a:r>
          <a:r>
            <a:rPr kumimoji="1" lang="en-US" altLang="ja-JP" sz="1100">
              <a:solidFill>
                <a:srgbClr val="1F2937"/>
              </a:solidFill>
              <a:latin typeface="メイリオ" panose="020B0604030504040204" pitchFamily="50" charset="-128"/>
              <a:ea typeface="メイリオ" panose="020B0604030504040204" pitchFamily="50" charset="-128"/>
            </a:rPr>
            <a:t>ⅰ</a:t>
          </a:r>
          <a:r>
            <a:rPr kumimoji="1" lang="ja-JP" altLang="en-US" sz="1100">
              <a:solidFill>
                <a:srgbClr val="1F2937"/>
              </a:solidFill>
              <a:latin typeface="メイリオ" panose="020B0604030504040204" pitchFamily="50" charset="-128"/>
              <a:ea typeface="メイリオ" panose="020B0604030504040204" pitchFamily="50" charset="-128"/>
            </a:rPr>
            <a:t>）郵便物</a:t>
          </a:r>
        </a:p>
        <a:p>
          <a:pPr marL="0" indent="0" algn="l">
            <a:buFont typeface="Arial" panose="020B0604020202020204" pitchFamily="34" charset="0"/>
            <a:buNone/>
          </a:pPr>
          <a:r>
            <a:rPr kumimoji="1" lang="ja-JP" altLang="en-US" sz="1100">
              <a:solidFill>
                <a:srgbClr val="1F2937"/>
              </a:solidFill>
              <a:latin typeface="メイリオ" panose="020B0604030504040204" pitchFamily="50" charset="-128"/>
              <a:ea typeface="メイリオ" panose="020B0604030504040204" pitchFamily="50" charset="-128"/>
            </a:rPr>
            <a:t> 　（</a:t>
          </a:r>
          <a:r>
            <a:rPr kumimoji="1" lang="en-US" altLang="ja-JP" sz="1100">
              <a:solidFill>
                <a:srgbClr val="1F2937"/>
              </a:solidFill>
              <a:latin typeface="メイリオ" panose="020B0604030504040204" pitchFamily="50" charset="-128"/>
              <a:ea typeface="メイリオ" panose="020B0604030504040204" pitchFamily="50" charset="-128"/>
            </a:rPr>
            <a:t>ⅱ</a:t>
          </a:r>
          <a:r>
            <a:rPr kumimoji="1" lang="ja-JP" altLang="en-US" sz="1100">
              <a:solidFill>
                <a:srgbClr val="1F2937"/>
              </a:solidFill>
              <a:latin typeface="メイリオ" panose="020B0604030504040204" pitchFamily="50" charset="-128"/>
              <a:ea typeface="メイリオ" panose="020B0604030504040204" pitchFamily="50" charset="-128"/>
            </a:rPr>
            <a:t>）信書便物</a:t>
          </a:r>
        </a:p>
        <a:p>
          <a:pPr marL="0" indent="0" algn="l">
            <a:buFont typeface="Arial" panose="020B0604020202020204" pitchFamily="34" charset="0"/>
            <a:buNone/>
          </a:pPr>
          <a:r>
            <a:rPr kumimoji="1" lang="ja-JP" altLang="en-US" sz="1100">
              <a:solidFill>
                <a:srgbClr val="1F2937"/>
              </a:solidFill>
              <a:latin typeface="メイリオ" panose="020B0604030504040204" pitchFamily="50" charset="-128"/>
              <a:ea typeface="メイリオ" panose="020B0604030504040204" pitchFamily="50" charset="-128"/>
            </a:rPr>
            <a:t> 　（</a:t>
          </a:r>
          <a:r>
            <a:rPr kumimoji="1" lang="en-US" altLang="ja-JP" sz="1100">
              <a:solidFill>
                <a:srgbClr val="1F2937"/>
              </a:solidFill>
              <a:latin typeface="メイリオ" panose="020B0604030504040204" pitchFamily="50" charset="-128"/>
              <a:ea typeface="メイリオ" panose="020B0604030504040204" pitchFamily="50" charset="-128"/>
            </a:rPr>
            <a:t>ⅲ</a:t>
          </a:r>
          <a:r>
            <a:rPr kumimoji="1" lang="ja-JP" altLang="en-US" sz="1100">
              <a:solidFill>
                <a:srgbClr val="1F2937"/>
              </a:solidFill>
              <a:latin typeface="メイリオ" panose="020B0604030504040204" pitchFamily="50" charset="-128"/>
              <a:ea typeface="メイリオ" panose="020B0604030504040204" pitchFamily="50" charset="-128"/>
            </a:rPr>
            <a:t>）特別宅配貨物</a:t>
          </a:r>
        </a:p>
        <a:p>
          <a:pPr marL="0" indent="0" algn="l">
            <a:buFont typeface="Arial" panose="020B0604020202020204" pitchFamily="34" charset="0"/>
            <a:buNone/>
          </a:pPr>
          <a:r>
            <a:rPr kumimoji="1" lang="ja-JP" altLang="en-US" sz="1100">
              <a:solidFill>
                <a:srgbClr val="1F2937"/>
              </a:solidFill>
              <a:latin typeface="メイリオ" panose="020B0604030504040204" pitchFamily="50" charset="-128"/>
              <a:ea typeface="メイリオ" panose="020B0604030504040204" pitchFamily="50" charset="-128"/>
            </a:rPr>
            <a:t> 　（</a:t>
          </a:r>
          <a:r>
            <a:rPr kumimoji="1" lang="en-US" altLang="ja-JP" sz="1100">
              <a:solidFill>
                <a:srgbClr val="1F2937"/>
              </a:solidFill>
              <a:latin typeface="メイリオ" panose="020B0604030504040204" pitchFamily="50" charset="-128"/>
              <a:ea typeface="メイリオ" panose="020B0604030504040204" pitchFamily="50" charset="-128"/>
            </a:rPr>
            <a:t>ⅳ</a:t>
          </a:r>
          <a:r>
            <a:rPr kumimoji="1" lang="ja-JP" altLang="en-US" sz="1100">
              <a:solidFill>
                <a:srgbClr val="1F2937"/>
              </a:solidFill>
              <a:latin typeface="メイリオ" panose="020B0604030504040204" pitchFamily="50" charset="-128"/>
              <a:ea typeface="メイリオ" panose="020B0604030504040204" pitchFamily="50" charset="-128"/>
            </a:rPr>
            <a:t>）軽量な資材や事務用品 </a:t>
          </a:r>
        </a:p>
        <a:p>
          <a:pPr marL="171450" indent="-171450" algn="l">
            <a:buFont typeface="Arial" panose="020B0604020202020204" pitchFamily="34" charset="0"/>
            <a:buChar char="•"/>
          </a:pPr>
          <a:r>
            <a:rPr kumimoji="1" lang="ja-JP" altLang="en-US" sz="1100">
              <a:solidFill>
                <a:srgbClr val="1F2937"/>
              </a:solidFill>
              <a:latin typeface="メイリオ" panose="020B0604030504040204" pitchFamily="50" charset="-128"/>
              <a:ea typeface="メイリオ" panose="020B0604030504040204" pitchFamily="50" charset="-128"/>
            </a:rPr>
            <a:t>このほかパレット、ロールボックスパレット（カゴ車）、コンテナ等の荷役の効率化に資する輸送用器具の扱いについては、ケースバイケースで判断してください。</a:t>
          </a:r>
        </a:p>
        <a:p>
          <a:pPr marL="171450" indent="-171450" algn="l">
            <a:buFont typeface="Arial" panose="020B0604020202020204" pitchFamily="34" charset="0"/>
            <a:buChar char="•"/>
          </a:pPr>
          <a:r>
            <a:rPr kumimoji="1" lang="ja-JP" altLang="en-US" sz="1100">
              <a:solidFill>
                <a:srgbClr val="1F2937"/>
              </a:solidFill>
              <a:latin typeface="メイリオ" panose="020B0604030504040204" pitchFamily="50" charset="-128"/>
              <a:ea typeface="メイリオ" panose="020B0604030504040204" pitchFamily="50" charset="-128"/>
            </a:rPr>
            <a:t>詳細な除外条件については「荷主判断基準解説書」を参照してください。</a:t>
          </a:r>
        </a:p>
      </xdr:txBody>
    </xdr:sp>
    <xdr:clientData/>
  </xdr:twoCellAnchor>
  <xdr:twoCellAnchor>
    <xdr:from>
      <xdr:col>1</xdr:col>
      <xdr:colOff>22861</xdr:colOff>
      <xdr:row>21</xdr:row>
      <xdr:rowOff>45720</xdr:rowOff>
    </xdr:from>
    <xdr:to>
      <xdr:col>1</xdr:col>
      <xdr:colOff>32386</xdr:colOff>
      <xdr:row>49</xdr:row>
      <xdr:rowOff>124920</xdr:rowOff>
    </xdr:to>
    <xdr:cxnSp macro="">
      <xdr:nvCxnSpPr>
        <xdr:cNvPr id="17" name="直線コネクタ 16">
          <a:extLst>
            <a:ext uri="{FF2B5EF4-FFF2-40B4-BE49-F238E27FC236}">
              <a16:creationId xmlns:a16="http://schemas.microsoft.com/office/drawing/2014/main" id="{00000000-0008-0000-0500-000011000000}"/>
            </a:ext>
          </a:extLst>
        </xdr:cNvPr>
        <xdr:cNvCxnSpPr/>
      </xdr:nvCxnSpPr>
      <xdr:spPr>
        <a:xfrm>
          <a:off x="259081" y="6972300"/>
          <a:ext cx="9525" cy="6480000"/>
        </a:xfrm>
        <a:prstGeom prst="line">
          <a:avLst/>
        </a:prstGeom>
        <a:ln w="76200">
          <a:solidFill>
            <a:srgbClr val="59669E"/>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942975</xdr:colOff>
      <xdr:row>4</xdr:row>
      <xdr:rowOff>1412</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352425" y="1047750"/>
          <a:ext cx="2286000" cy="353837"/>
        </a:xfrm>
        <a:prstGeom prst="rect">
          <a:avLst/>
        </a:prstGeom>
        <a:solidFill>
          <a:srgbClr val="5966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bg1"/>
              </a:solidFill>
              <a:latin typeface="メイリオ" panose="020B0604030504040204" pitchFamily="50" charset="-128"/>
              <a:ea typeface="メイリオ" panose="020B0604030504040204" pitchFamily="50" charset="-128"/>
            </a:rPr>
            <a:t>作成手順</a:t>
          </a:r>
        </a:p>
      </xdr:txBody>
    </xdr:sp>
    <xdr:clientData/>
  </xdr:twoCellAnchor>
  <xdr:twoCellAnchor>
    <xdr:from>
      <xdr:col>1</xdr:col>
      <xdr:colOff>0</xdr:colOff>
      <xdr:row>10</xdr:row>
      <xdr:rowOff>0</xdr:rowOff>
    </xdr:from>
    <xdr:to>
      <xdr:col>2</xdr:col>
      <xdr:colOff>923152</xdr:colOff>
      <xdr:row>11</xdr:row>
      <xdr:rowOff>1411</xdr:rowOff>
    </xdr:to>
    <xdr:sp macro="" textlink="">
      <xdr:nvSpPr>
        <xdr:cNvPr id="44" name="正方形/長方形 43">
          <a:extLst>
            <a:ext uri="{FF2B5EF4-FFF2-40B4-BE49-F238E27FC236}">
              <a16:creationId xmlns:a16="http://schemas.microsoft.com/office/drawing/2014/main" id="{00000000-0008-0000-0600-00002C000000}"/>
            </a:ext>
          </a:extLst>
        </xdr:cNvPr>
        <xdr:cNvSpPr/>
      </xdr:nvSpPr>
      <xdr:spPr>
        <a:xfrm>
          <a:off x="238125" y="3514725"/>
          <a:ext cx="2266177" cy="353836"/>
        </a:xfrm>
        <a:prstGeom prst="rect">
          <a:avLst/>
        </a:prstGeom>
        <a:solidFill>
          <a:srgbClr val="5966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bg1"/>
              </a:solidFill>
              <a:latin typeface="メイリオ" panose="020B0604030504040204" pitchFamily="50" charset="-128"/>
              <a:ea typeface="メイリオ" panose="020B0604030504040204" pitchFamily="50" charset="-128"/>
            </a:rPr>
            <a:t>算定式</a:t>
          </a:r>
        </a:p>
      </xdr:txBody>
    </xdr:sp>
    <xdr:clientData/>
  </xdr:twoCellAnchor>
  <xdr:twoCellAnchor>
    <xdr:from>
      <xdr:col>1</xdr:col>
      <xdr:colOff>0</xdr:colOff>
      <xdr:row>1</xdr:row>
      <xdr:rowOff>0</xdr:rowOff>
    </xdr:from>
    <xdr:to>
      <xdr:col>2</xdr:col>
      <xdr:colOff>3156975</xdr:colOff>
      <xdr:row>1</xdr:row>
      <xdr:rowOff>468000</xdr:rowOff>
    </xdr:to>
    <xdr:sp macro="" textlink="">
      <xdr:nvSpPr>
        <xdr:cNvPr id="49" name="正方形/長方形 48">
          <a:extLst>
            <a:ext uri="{FF2B5EF4-FFF2-40B4-BE49-F238E27FC236}">
              <a16:creationId xmlns:a16="http://schemas.microsoft.com/office/drawing/2014/main" id="{00000000-0008-0000-0600-000031000000}"/>
            </a:ext>
          </a:extLst>
        </xdr:cNvPr>
        <xdr:cNvSpPr/>
      </xdr:nvSpPr>
      <xdr:spPr>
        <a:xfrm>
          <a:off x="238125" y="238125"/>
          <a:ext cx="4500000" cy="468000"/>
        </a:xfrm>
        <a:prstGeom prst="rect">
          <a:avLst/>
        </a:prstGeom>
        <a:solidFill>
          <a:srgbClr val="292B7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bg1"/>
              </a:solidFill>
              <a:latin typeface="メイリオ" panose="020B0604030504040204" pitchFamily="50" charset="-128"/>
              <a:ea typeface="メイリオ" panose="020B0604030504040204" pitchFamily="50" charset="-128"/>
            </a:rPr>
            <a:t>年間取扱貨物重量 算定フォーマット（小売業向け）</a:t>
          </a:r>
        </a:p>
      </xdr:txBody>
    </xdr:sp>
    <xdr:clientData/>
  </xdr:twoCellAnchor>
  <xdr:twoCellAnchor>
    <xdr:from>
      <xdr:col>1</xdr:col>
      <xdr:colOff>22859</xdr:colOff>
      <xdr:row>4</xdr:row>
      <xdr:rowOff>45720</xdr:rowOff>
    </xdr:from>
    <xdr:to>
      <xdr:col>5</xdr:col>
      <xdr:colOff>1026284</xdr:colOff>
      <xdr:row>9</xdr:row>
      <xdr:rowOff>126795</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375284" y="1445895"/>
          <a:ext cx="11700000" cy="1843200"/>
        </a:xfrm>
        <a:prstGeom prst="rect">
          <a:avLst/>
        </a:prstGeom>
        <a:noFill/>
        <a:ln w="9525">
          <a:solidFill>
            <a:srgbClr val="D6DCE5"/>
          </a:solidFill>
        </a:ln>
        <a:effectLst>
          <a:outerShdw blurRad="127000" dist="38100" dir="2700000" algn="tl" rotWithShape="0">
            <a:prstClr val="black">
              <a:alpha val="2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0000" tIns="108000" rIns="180000" bIns="108000" rtlCol="0" anchor="t"/>
        <a:lstStyle/>
        <a:p>
          <a:pPr marL="171450" indent="-171450" algn="l">
            <a:buFont typeface="Arial" panose="020B0604020202020204" pitchFamily="34" charset="0"/>
            <a:buChar char="•"/>
          </a:pPr>
          <a:r>
            <a:rPr lang="ja-JP" altLang="en-US" sz="1100" b="1" i="0" u="sng" strike="noStrike">
              <a:solidFill>
                <a:srgbClr val="1F2937"/>
              </a:solidFill>
              <a:effectLst/>
              <a:latin typeface="メイリオ" panose="020B0604030504040204" pitchFamily="50" charset="-128"/>
              <a:ea typeface="メイリオ" panose="020B0604030504040204" pitchFamily="50" charset="-128"/>
              <a:cs typeface="+mn-cs"/>
            </a:rPr>
            <a:t>この計算シートは、</a:t>
          </a:r>
          <a:r>
            <a:rPr lang="ja-JP" altLang="en-US" sz="1100" b="1" i="0" u="sng" strike="noStrike">
              <a:solidFill>
                <a:srgbClr val="C00000"/>
              </a:solidFill>
              <a:effectLst/>
              <a:latin typeface="メイリオ" panose="020B0604030504040204" pitchFamily="50" charset="-128"/>
              <a:ea typeface="メイリオ" panose="020B0604030504040204" pitchFamily="50" charset="-128"/>
              <a:cs typeface="+mn-cs"/>
            </a:rPr>
            <a:t>商品別の売上高から簡易的に重量を把握したい場合</a:t>
          </a:r>
          <a:r>
            <a:rPr lang="ja-JP" altLang="en-US" sz="1100" b="1" i="0" u="sng" strike="noStrike">
              <a:solidFill>
                <a:srgbClr val="1F2937"/>
              </a:solidFill>
              <a:effectLst/>
              <a:latin typeface="メイリオ" panose="020B0604030504040204" pitchFamily="50" charset="-128"/>
              <a:ea typeface="メイリオ" panose="020B0604030504040204" pitchFamily="50" charset="-128"/>
              <a:cs typeface="+mn-cs"/>
            </a:rPr>
            <a:t>に適用します。</a:t>
          </a:r>
          <a:endParaRPr lang="en-US" altLang="ja-JP" sz="1100" b="1" i="0" u="sng" strike="noStrike">
            <a:solidFill>
              <a:srgbClr val="1F2937"/>
            </a:solidFill>
            <a:effectLst/>
            <a:latin typeface="メイリオ" panose="020B0604030504040204" pitchFamily="50" charset="-128"/>
            <a:ea typeface="メイリオ" panose="020B0604030504040204" pitchFamily="50" charset="-128"/>
            <a:cs typeface="+mn-cs"/>
          </a:endParaRPr>
        </a:p>
        <a:p>
          <a:pPr marL="171450" indent="-171450" algn="l">
            <a:buFont typeface="Arial" panose="020B0604020202020204" pitchFamily="34" charset="0"/>
            <a:buChar char="•"/>
          </a:pP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手順１．品目の確認：自社の商品カテゴリが、リストの分類のどれに当てはまるか確認します。</a:t>
          </a:r>
        </a:p>
        <a:p>
          <a:pPr marL="171450" indent="-171450" algn="l">
            <a:buFont typeface="Arial" panose="020B0604020202020204" pitchFamily="34" charset="0"/>
            <a:buChar char="•"/>
          </a:pP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手順２．売上高の入力：水色のセルに、該当する商品カテゴリごとの年間売上高を「万円」単位で入力してください。</a:t>
          </a:r>
        </a:p>
      </xdr:txBody>
    </xdr:sp>
    <xdr:clientData/>
  </xdr:twoCellAnchor>
  <xdr:twoCellAnchor>
    <xdr:from>
      <xdr:col>1</xdr:col>
      <xdr:colOff>22862</xdr:colOff>
      <xdr:row>4</xdr:row>
      <xdr:rowOff>45720</xdr:rowOff>
    </xdr:from>
    <xdr:to>
      <xdr:col>1</xdr:col>
      <xdr:colOff>32387</xdr:colOff>
      <xdr:row>9</xdr:row>
      <xdr:rowOff>126795</xdr:rowOff>
    </xdr:to>
    <xdr:cxnSp macro="">
      <xdr:nvCxnSpPr>
        <xdr:cNvPr id="12" name="直線コネクタ 11">
          <a:extLst>
            <a:ext uri="{FF2B5EF4-FFF2-40B4-BE49-F238E27FC236}">
              <a16:creationId xmlns:a16="http://schemas.microsoft.com/office/drawing/2014/main" id="{00000000-0008-0000-0600-00000C000000}"/>
            </a:ext>
          </a:extLst>
        </xdr:cNvPr>
        <xdr:cNvCxnSpPr/>
      </xdr:nvCxnSpPr>
      <xdr:spPr>
        <a:xfrm>
          <a:off x="365762" y="1440180"/>
          <a:ext cx="9525" cy="1871775"/>
        </a:xfrm>
        <a:prstGeom prst="line">
          <a:avLst/>
        </a:prstGeom>
        <a:ln w="76200">
          <a:solidFill>
            <a:srgbClr val="59669E"/>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352424</xdr:colOff>
      <xdr:row>27</xdr:row>
      <xdr:rowOff>0</xdr:rowOff>
    </xdr:from>
    <xdr:to>
      <xdr:col>2</xdr:col>
      <xdr:colOff>942974</xdr:colOff>
      <xdr:row>28</xdr:row>
      <xdr:rowOff>1411</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352424" y="11801475"/>
          <a:ext cx="2286000" cy="353836"/>
        </a:xfrm>
        <a:prstGeom prst="rect">
          <a:avLst/>
        </a:prstGeom>
        <a:solidFill>
          <a:srgbClr val="5966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bg1"/>
              </a:solidFill>
              <a:latin typeface="メイリオ" panose="020B0604030504040204" pitchFamily="50" charset="-128"/>
              <a:ea typeface="メイリオ" panose="020B0604030504040204" pitchFamily="50" charset="-128"/>
            </a:rPr>
            <a:t>留意事項</a:t>
          </a:r>
        </a:p>
      </xdr:txBody>
    </xdr:sp>
    <xdr:clientData/>
  </xdr:twoCellAnchor>
  <xdr:twoCellAnchor>
    <xdr:from>
      <xdr:col>1</xdr:col>
      <xdr:colOff>22859</xdr:colOff>
      <xdr:row>28</xdr:row>
      <xdr:rowOff>45721</xdr:rowOff>
    </xdr:from>
    <xdr:to>
      <xdr:col>5</xdr:col>
      <xdr:colOff>1026284</xdr:colOff>
      <xdr:row>50</xdr:row>
      <xdr:rowOff>206971</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375284" y="12199621"/>
          <a:ext cx="11700000" cy="5400000"/>
        </a:xfrm>
        <a:prstGeom prst="rect">
          <a:avLst/>
        </a:prstGeom>
        <a:noFill/>
        <a:ln w="9525">
          <a:solidFill>
            <a:srgbClr val="D6DCE5"/>
          </a:solidFill>
        </a:ln>
        <a:effectLst>
          <a:outerShdw blurRad="127000" dist="38100" dir="2700000" algn="tl" rotWithShape="0">
            <a:prstClr val="black">
              <a:alpha val="2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0000" tIns="108000" rIns="180000" bIns="108000" rtlCol="0" anchor="t"/>
        <a:lstStyle/>
        <a:p>
          <a:pPr marL="171450" indent="-171450" algn="l">
            <a:buFont typeface="Arial" panose="020B0604020202020204" pitchFamily="34" charset="0"/>
            <a:buChar char="•"/>
          </a:pP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本フォーマットは、小売業の各業種において、商品カテゴリ別の年間売上高から年間貨物量の推計値（以下、「本推計値」という。）を算定することを目的としています。</a:t>
          </a:r>
          <a:endPar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endParaRPr>
        </a:p>
        <a:p>
          <a:pPr marL="171450" indent="-171450" algn="l">
            <a:buFont typeface="Arial" panose="020B0604020202020204" pitchFamily="34" charset="0"/>
            <a:buChar char="•"/>
          </a:pPr>
          <a:r>
            <a:rPr lang="ja-JP" altLang="en-US" sz="1100" b="1" i="0" u="sng" strike="noStrike">
              <a:solidFill>
                <a:srgbClr val="1F2937"/>
              </a:solidFill>
              <a:effectLst/>
              <a:latin typeface="メイリオ" panose="020B0604030504040204" pitchFamily="50" charset="-128"/>
              <a:ea typeface="メイリオ" panose="020B0604030504040204" pitchFamily="50" charset="-128"/>
              <a:cs typeface="+mn-cs"/>
            </a:rPr>
            <a:t>本推計値は、総務省「小売物価統計調査」及び「家計調査」ならびに</a:t>
          </a:r>
          <a:r>
            <a:rPr lang="en-US" altLang="ja-JP" sz="1100" b="1" i="0" u="sng" strike="noStrike">
              <a:solidFill>
                <a:srgbClr val="1F2937"/>
              </a:solidFill>
              <a:effectLst/>
              <a:latin typeface="メイリオ" panose="020B0604030504040204" pitchFamily="50" charset="-128"/>
              <a:ea typeface="メイリオ" panose="020B0604030504040204" pitchFamily="50" charset="-128"/>
              <a:cs typeface="+mn-cs"/>
            </a:rPr>
            <a:t>2025</a:t>
          </a:r>
          <a:r>
            <a:rPr lang="ja-JP" altLang="en-US" sz="1100" b="1" i="0" u="sng" strike="noStrike">
              <a:solidFill>
                <a:srgbClr val="1F2937"/>
              </a:solidFill>
              <a:effectLst/>
              <a:latin typeface="メイリオ" panose="020B0604030504040204" pitchFamily="50" charset="-128"/>
              <a:ea typeface="メイリオ" panose="020B0604030504040204" pitchFamily="50" charset="-128"/>
              <a:cs typeface="+mn-cs"/>
            </a:rPr>
            <a:t>年</a:t>
          </a:r>
          <a:r>
            <a:rPr lang="en-US" altLang="ja-JP" sz="1100" b="1" i="0" u="sng" strike="noStrike">
              <a:solidFill>
                <a:srgbClr val="1F2937"/>
              </a:solidFill>
              <a:effectLst/>
              <a:latin typeface="メイリオ" panose="020B0604030504040204" pitchFamily="50" charset="-128"/>
              <a:ea typeface="メイリオ" panose="020B0604030504040204" pitchFamily="50" charset="-128"/>
              <a:cs typeface="+mn-cs"/>
            </a:rPr>
            <a:t>7</a:t>
          </a:r>
          <a:r>
            <a:rPr lang="ja-JP" altLang="en-US" sz="1100" b="1" i="0" u="sng" strike="noStrike">
              <a:solidFill>
                <a:srgbClr val="1F2937"/>
              </a:solidFill>
              <a:effectLst/>
              <a:latin typeface="メイリオ" panose="020B0604030504040204" pitchFamily="50" charset="-128"/>
              <a:ea typeface="メイリオ" panose="020B0604030504040204" pitchFamily="50" charset="-128"/>
              <a:cs typeface="+mn-cs"/>
            </a:rPr>
            <a:t>月から</a:t>
          </a:r>
          <a:r>
            <a:rPr lang="en-US" altLang="ja-JP" sz="1100" b="1" i="0" u="sng" strike="noStrike">
              <a:solidFill>
                <a:srgbClr val="1F2937"/>
              </a:solidFill>
              <a:effectLst/>
              <a:latin typeface="メイリオ" panose="020B0604030504040204" pitchFamily="50" charset="-128"/>
              <a:ea typeface="メイリオ" panose="020B0604030504040204" pitchFamily="50" charset="-128"/>
              <a:cs typeface="+mn-cs"/>
            </a:rPr>
            <a:t>12</a:t>
          </a:r>
          <a:r>
            <a:rPr lang="ja-JP" altLang="en-US" sz="1100" b="1" i="0" u="sng" strike="noStrike">
              <a:solidFill>
                <a:srgbClr val="1F2937"/>
              </a:solidFill>
              <a:effectLst/>
              <a:latin typeface="メイリオ" panose="020B0604030504040204" pitchFamily="50" charset="-128"/>
              <a:ea typeface="メイリオ" panose="020B0604030504040204" pitchFamily="50" charset="-128"/>
              <a:cs typeface="+mn-cs"/>
            </a:rPr>
            <a:t>月に実施した調査結果に基づき作成したものです。</a:t>
          </a: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必要に応じてインフレ等の影響を別途考慮し、補正・見直し等の対応を行ってください。</a:t>
          </a:r>
          <a:endPar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endParaRPr>
        </a:p>
        <a:p>
          <a:pPr marL="171450" indent="-171450" algn="l">
            <a:buFont typeface="Arial" panose="020B0604020202020204" pitchFamily="34" charset="0"/>
            <a:buChar char="•"/>
          </a:pPr>
          <a:r>
            <a:rPr lang="ja-JP" altLang="en-US" sz="1100" b="1" i="0" u="sng" strike="noStrike">
              <a:solidFill>
                <a:srgbClr val="1F2937"/>
              </a:solidFill>
              <a:effectLst/>
              <a:latin typeface="メイリオ" panose="020B0604030504040204" pitchFamily="50" charset="-128"/>
              <a:ea typeface="メイリオ" panose="020B0604030504040204" pitchFamily="50" charset="-128"/>
              <a:cs typeface="+mn-cs"/>
            </a:rPr>
            <a:t>本推計値は、あくまで</a:t>
          </a:r>
          <a:r>
            <a:rPr lang="ja-JP" altLang="en-US" sz="1100" b="1" i="0" u="sng" strike="noStrike">
              <a:solidFill>
                <a:srgbClr val="C00000"/>
              </a:solidFill>
              <a:effectLst/>
              <a:latin typeface="メイリオ" panose="020B0604030504040204" pitchFamily="50" charset="-128"/>
              <a:ea typeface="メイリオ" panose="020B0604030504040204" pitchFamily="50" charset="-128"/>
              <a:cs typeface="+mn-cs"/>
            </a:rPr>
            <a:t>参考値</a:t>
          </a:r>
          <a:r>
            <a:rPr lang="ja-JP" altLang="en-US" sz="1100" b="1" i="0" u="sng" strike="noStrike">
              <a:solidFill>
                <a:srgbClr val="1F2937"/>
              </a:solidFill>
              <a:effectLst/>
              <a:latin typeface="メイリオ" panose="020B0604030504040204" pitchFamily="50" charset="-128"/>
              <a:ea typeface="メイリオ" panose="020B0604030504040204" pitchFamily="50" charset="-128"/>
              <a:cs typeface="+mn-cs"/>
            </a:rPr>
            <a:t>です。判断基準の一つとしてご活用ください。</a:t>
          </a:r>
          <a:endParaRPr lang="en-US" altLang="ja-JP" sz="1100" b="1" i="0" u="sng" strike="noStrike">
            <a:solidFill>
              <a:srgbClr val="1F2937"/>
            </a:solidFill>
            <a:effectLst/>
            <a:latin typeface="メイリオ" panose="020B0604030504040204" pitchFamily="50" charset="-128"/>
            <a:ea typeface="メイリオ" panose="020B0604030504040204" pitchFamily="50" charset="-128"/>
            <a:cs typeface="+mn-cs"/>
          </a:endParaRPr>
        </a:p>
        <a:p>
          <a:pPr marL="171450" indent="-171450" algn="l">
            <a:buFont typeface="Arial" panose="020B0604020202020204" pitchFamily="34" charset="0"/>
            <a:buChar char="•"/>
          </a:pP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本推計値は小売業を対象としています。製造業や卸売業の機能を有している場合には、適合しない場合がありますのでご留意ください。</a:t>
          </a:r>
          <a:endPar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endParaRPr>
        </a:p>
        <a:p>
          <a:pPr marL="171450" indent="-171450" algn="l">
            <a:buFont typeface="Arial" panose="020B0604020202020204" pitchFamily="34" charset="0"/>
            <a:buChar char="•"/>
          </a:pP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特定荷主の基準となる</a:t>
          </a:r>
          <a:r>
            <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rPr>
            <a:t>9</a:t>
          </a: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万トン前後に該当する場合には、他の算定方法による貨物量の把握についてもご検討ください。</a:t>
          </a:r>
          <a:endPar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endParaRPr>
        </a:p>
        <a:p>
          <a:pPr marL="171450" indent="-171450" algn="l">
            <a:buFont typeface="Arial" panose="020B0604020202020204" pitchFamily="34" charset="0"/>
            <a:buChar char="•"/>
          </a:pP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本推計値には、廃棄物や資材・備品等の貨物量は、原則として含まれていません。</a:t>
          </a:r>
          <a:endPar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endParaRPr>
        </a:p>
        <a:p>
          <a:pPr marL="171450" indent="-171450" algn="l">
            <a:buFont typeface="Arial" panose="020B0604020202020204" pitchFamily="34" charset="0"/>
            <a:buChar char="•"/>
          </a:pPr>
          <a:r>
            <a:rPr lang="ja-JP" altLang="en-US" sz="1100" b="1" i="0" u="sng" strike="noStrike">
              <a:solidFill>
                <a:srgbClr val="1F2937"/>
              </a:solidFill>
              <a:effectLst/>
              <a:latin typeface="メイリオ" panose="020B0604030504040204" pitchFamily="50" charset="-128"/>
              <a:ea typeface="メイリオ" panose="020B0604030504040204" pitchFamily="50" charset="-128"/>
              <a:cs typeface="+mn-cs"/>
            </a:rPr>
            <a:t>本推計値は、一般的には第二種荷主の貨物重量に近い水準となることが想定されますが、実際の数値は個社ごとの契約条件等により異なります。</a:t>
          </a:r>
          <a:endParaRPr lang="en-US" altLang="ja-JP" sz="1100" b="1" i="0" u="sng" strike="noStrike">
            <a:solidFill>
              <a:srgbClr val="1F2937"/>
            </a:solidFill>
            <a:effectLst/>
            <a:latin typeface="メイリオ" panose="020B0604030504040204" pitchFamily="50" charset="-128"/>
            <a:ea typeface="メイリオ" panose="020B0604030504040204" pitchFamily="50" charset="-128"/>
            <a:cs typeface="+mn-cs"/>
          </a:endParaRPr>
        </a:p>
        <a:p>
          <a:pPr marL="171450" indent="-171450" algn="l">
            <a:buFont typeface="Arial" panose="020B0604020202020204" pitchFamily="34" charset="0"/>
            <a:buChar char="•"/>
          </a:pPr>
          <a:r>
            <a:rPr lang="ja-JP" altLang="en-US" sz="1100" b="1" i="0" u="sng" strike="noStrike">
              <a:solidFill>
                <a:srgbClr val="1F2937"/>
              </a:solidFill>
              <a:effectLst/>
              <a:latin typeface="メイリオ" panose="020B0604030504040204" pitchFamily="50" charset="-128"/>
              <a:ea typeface="メイリオ" panose="020B0604030504040204" pitchFamily="50" charset="-128"/>
              <a:cs typeface="+mn-cs"/>
            </a:rPr>
            <a:t>本推計値を第一種荷主の貨物重量として用いる場合には、貨物を中継しながら輸送するケース（社内物流：同一貨物に 　ついて複数拠点を経由して運送する場合）に係る計上ルール（受渡しが生じるたびに指定基準重量に計上するルール）が反映されていない点にご留意ください。 </a:t>
          </a:r>
          <a:endParaRPr lang="en-US" altLang="ja-JP" sz="1100" b="1" i="0" u="sng" strike="noStrike">
            <a:solidFill>
              <a:srgbClr val="1F2937"/>
            </a:solidFill>
            <a:effectLst/>
            <a:latin typeface="メイリオ" panose="020B0604030504040204" pitchFamily="50" charset="-128"/>
            <a:ea typeface="メイリオ" panose="020B0604030504040204" pitchFamily="50" charset="-128"/>
            <a:cs typeface="+mn-cs"/>
          </a:endParaRPr>
        </a:p>
        <a:p>
          <a:pPr marL="171450" indent="-171450" algn="l">
            <a:buFont typeface="Arial" panose="020B0604020202020204" pitchFamily="34" charset="0"/>
            <a:buChar char="•"/>
          </a:pPr>
          <a:r>
            <a:rPr kumimoji="1" lang="ja-JP" altLang="en-US" sz="1100">
              <a:solidFill>
                <a:srgbClr val="1F2937"/>
              </a:solidFill>
              <a:latin typeface="メイリオ" panose="020B0604030504040204" pitchFamily="50" charset="-128"/>
              <a:ea typeface="メイリオ" panose="020B0604030504040204" pitchFamily="50" charset="-128"/>
            </a:rPr>
            <a:t>重量の算定にあたり、以下の</a:t>
          </a:r>
          <a:r>
            <a:rPr kumimoji="1" lang="en-US" altLang="ja-JP" sz="1100">
              <a:solidFill>
                <a:srgbClr val="1F2937"/>
              </a:solidFill>
              <a:latin typeface="メイリオ" panose="020B0604030504040204" pitchFamily="50" charset="-128"/>
              <a:ea typeface="メイリオ" panose="020B0604030504040204" pitchFamily="50" charset="-128"/>
            </a:rPr>
            <a:t>(ⅰ)</a:t>
          </a:r>
          <a:r>
            <a:rPr kumimoji="1" lang="ja-JP" altLang="en-US" sz="1100">
              <a:solidFill>
                <a:srgbClr val="1F2937"/>
              </a:solidFill>
              <a:latin typeface="メイリオ" panose="020B0604030504040204" pitchFamily="50" charset="-128"/>
              <a:ea typeface="メイリオ" panose="020B0604030504040204" pitchFamily="50" charset="-128"/>
            </a:rPr>
            <a:t>～</a:t>
          </a:r>
          <a:r>
            <a:rPr kumimoji="1" lang="en-US" altLang="ja-JP" sz="1100">
              <a:solidFill>
                <a:srgbClr val="1F2937"/>
              </a:solidFill>
              <a:latin typeface="メイリオ" panose="020B0604030504040204" pitchFamily="50" charset="-128"/>
              <a:ea typeface="メイリオ" panose="020B0604030504040204" pitchFamily="50" charset="-128"/>
            </a:rPr>
            <a:t>(ⅳ)</a:t>
          </a:r>
          <a:r>
            <a:rPr kumimoji="1" lang="ja-JP" altLang="en-US" sz="1100">
              <a:solidFill>
                <a:srgbClr val="1F2937"/>
              </a:solidFill>
              <a:latin typeface="メイリオ" panose="020B0604030504040204" pitchFamily="50" charset="-128"/>
              <a:ea typeface="メイリオ" panose="020B0604030504040204" pitchFamily="50" charset="-128"/>
            </a:rPr>
            <a:t>の重量は考慮しないことができるとされていますが、本推計値には反映されていません。必要に応じて除外してください。</a:t>
          </a:r>
        </a:p>
        <a:p>
          <a:pPr marL="0" indent="0" algn="l">
            <a:buFont typeface="Arial" panose="020B0604020202020204" pitchFamily="34" charset="0"/>
            <a:buNone/>
          </a:pPr>
          <a:r>
            <a:rPr kumimoji="1" lang="ja-JP" altLang="en-US" sz="1100">
              <a:solidFill>
                <a:srgbClr val="1F2937"/>
              </a:solidFill>
              <a:latin typeface="メイリオ" panose="020B0604030504040204" pitchFamily="50" charset="-128"/>
              <a:ea typeface="メイリオ" panose="020B0604030504040204" pitchFamily="50" charset="-128"/>
            </a:rPr>
            <a:t> 　（</a:t>
          </a:r>
          <a:r>
            <a:rPr kumimoji="1" lang="en-US" altLang="ja-JP" sz="1100">
              <a:solidFill>
                <a:srgbClr val="1F2937"/>
              </a:solidFill>
              <a:latin typeface="メイリオ" panose="020B0604030504040204" pitchFamily="50" charset="-128"/>
              <a:ea typeface="メイリオ" panose="020B0604030504040204" pitchFamily="50" charset="-128"/>
            </a:rPr>
            <a:t>ⅰ</a:t>
          </a:r>
          <a:r>
            <a:rPr kumimoji="1" lang="ja-JP" altLang="en-US" sz="1100">
              <a:solidFill>
                <a:srgbClr val="1F2937"/>
              </a:solidFill>
              <a:latin typeface="メイリオ" panose="020B0604030504040204" pitchFamily="50" charset="-128"/>
              <a:ea typeface="メイリオ" panose="020B0604030504040204" pitchFamily="50" charset="-128"/>
            </a:rPr>
            <a:t>）郵便物</a:t>
          </a:r>
        </a:p>
        <a:p>
          <a:pPr marL="0" indent="0" algn="l">
            <a:buFont typeface="Arial" panose="020B0604020202020204" pitchFamily="34" charset="0"/>
            <a:buNone/>
          </a:pPr>
          <a:r>
            <a:rPr kumimoji="1" lang="ja-JP" altLang="en-US" sz="1100">
              <a:solidFill>
                <a:srgbClr val="1F2937"/>
              </a:solidFill>
              <a:latin typeface="メイリオ" panose="020B0604030504040204" pitchFamily="50" charset="-128"/>
              <a:ea typeface="メイリオ" panose="020B0604030504040204" pitchFamily="50" charset="-128"/>
            </a:rPr>
            <a:t> 　（</a:t>
          </a:r>
          <a:r>
            <a:rPr kumimoji="1" lang="en-US" altLang="ja-JP" sz="1100">
              <a:solidFill>
                <a:srgbClr val="1F2937"/>
              </a:solidFill>
              <a:latin typeface="メイリオ" panose="020B0604030504040204" pitchFamily="50" charset="-128"/>
              <a:ea typeface="メイリオ" panose="020B0604030504040204" pitchFamily="50" charset="-128"/>
            </a:rPr>
            <a:t>ⅱ</a:t>
          </a:r>
          <a:r>
            <a:rPr kumimoji="1" lang="ja-JP" altLang="en-US" sz="1100">
              <a:solidFill>
                <a:srgbClr val="1F2937"/>
              </a:solidFill>
              <a:latin typeface="メイリオ" panose="020B0604030504040204" pitchFamily="50" charset="-128"/>
              <a:ea typeface="メイリオ" panose="020B0604030504040204" pitchFamily="50" charset="-128"/>
            </a:rPr>
            <a:t>）信書便物</a:t>
          </a:r>
        </a:p>
        <a:p>
          <a:pPr marL="0" indent="0" algn="l">
            <a:buFont typeface="Arial" panose="020B0604020202020204" pitchFamily="34" charset="0"/>
            <a:buNone/>
          </a:pPr>
          <a:r>
            <a:rPr kumimoji="1" lang="ja-JP" altLang="en-US" sz="1100">
              <a:solidFill>
                <a:srgbClr val="1F2937"/>
              </a:solidFill>
              <a:latin typeface="メイリオ" panose="020B0604030504040204" pitchFamily="50" charset="-128"/>
              <a:ea typeface="メイリオ" panose="020B0604030504040204" pitchFamily="50" charset="-128"/>
            </a:rPr>
            <a:t> 　（</a:t>
          </a:r>
          <a:r>
            <a:rPr kumimoji="1" lang="en-US" altLang="ja-JP" sz="1100">
              <a:solidFill>
                <a:srgbClr val="1F2937"/>
              </a:solidFill>
              <a:latin typeface="メイリオ" panose="020B0604030504040204" pitchFamily="50" charset="-128"/>
              <a:ea typeface="メイリオ" panose="020B0604030504040204" pitchFamily="50" charset="-128"/>
            </a:rPr>
            <a:t>ⅲ</a:t>
          </a:r>
          <a:r>
            <a:rPr kumimoji="1" lang="ja-JP" altLang="en-US" sz="1100">
              <a:solidFill>
                <a:srgbClr val="1F2937"/>
              </a:solidFill>
              <a:latin typeface="メイリオ" panose="020B0604030504040204" pitchFamily="50" charset="-128"/>
              <a:ea typeface="メイリオ" panose="020B0604030504040204" pitchFamily="50" charset="-128"/>
            </a:rPr>
            <a:t>）特別宅配貨物</a:t>
          </a:r>
        </a:p>
        <a:p>
          <a:pPr marL="0" indent="0" algn="l">
            <a:buFont typeface="Arial" panose="020B0604020202020204" pitchFamily="34" charset="0"/>
            <a:buNone/>
          </a:pPr>
          <a:r>
            <a:rPr kumimoji="1" lang="ja-JP" altLang="en-US" sz="1100">
              <a:solidFill>
                <a:srgbClr val="1F2937"/>
              </a:solidFill>
              <a:latin typeface="メイリオ" panose="020B0604030504040204" pitchFamily="50" charset="-128"/>
              <a:ea typeface="メイリオ" panose="020B0604030504040204" pitchFamily="50" charset="-128"/>
            </a:rPr>
            <a:t> 　（</a:t>
          </a:r>
          <a:r>
            <a:rPr kumimoji="1" lang="en-US" altLang="ja-JP" sz="1100">
              <a:solidFill>
                <a:srgbClr val="1F2937"/>
              </a:solidFill>
              <a:latin typeface="メイリオ" panose="020B0604030504040204" pitchFamily="50" charset="-128"/>
              <a:ea typeface="メイリオ" panose="020B0604030504040204" pitchFamily="50" charset="-128"/>
            </a:rPr>
            <a:t>ⅳ</a:t>
          </a:r>
          <a:r>
            <a:rPr kumimoji="1" lang="ja-JP" altLang="en-US" sz="1100">
              <a:solidFill>
                <a:srgbClr val="1F2937"/>
              </a:solidFill>
              <a:latin typeface="メイリオ" panose="020B0604030504040204" pitchFamily="50" charset="-128"/>
              <a:ea typeface="メイリオ" panose="020B0604030504040204" pitchFamily="50" charset="-128"/>
            </a:rPr>
            <a:t>）軽量な資材や事務用品 </a:t>
          </a:r>
        </a:p>
        <a:p>
          <a:pPr marL="171450" indent="-171450" algn="l">
            <a:buFont typeface="Arial" panose="020B0604020202020204" pitchFamily="34" charset="0"/>
            <a:buChar char="•"/>
          </a:pPr>
          <a:r>
            <a:rPr kumimoji="1" lang="ja-JP" altLang="en-US" sz="1100">
              <a:solidFill>
                <a:srgbClr val="1F2937"/>
              </a:solidFill>
              <a:latin typeface="メイリオ" panose="020B0604030504040204" pitchFamily="50" charset="-128"/>
              <a:ea typeface="メイリオ" panose="020B0604030504040204" pitchFamily="50" charset="-128"/>
            </a:rPr>
            <a:t>このほかパレット、ロールボックスパレット（カゴ車）、コンテナ等の荷役の効率化に資する輸送用器具の扱いについては、ケースバイケースで判断してください。</a:t>
          </a:r>
        </a:p>
        <a:p>
          <a:pPr marL="171450" indent="-171450" algn="l">
            <a:buFont typeface="Arial" panose="020B0604020202020204" pitchFamily="34" charset="0"/>
            <a:buChar char="•"/>
          </a:pPr>
          <a:r>
            <a:rPr kumimoji="1" lang="ja-JP" altLang="en-US" sz="1100">
              <a:solidFill>
                <a:srgbClr val="1F2937"/>
              </a:solidFill>
              <a:latin typeface="メイリオ" panose="020B0604030504040204" pitchFamily="50" charset="-128"/>
              <a:ea typeface="メイリオ" panose="020B0604030504040204" pitchFamily="50" charset="-128"/>
            </a:rPr>
            <a:t>詳細な除外条件については「荷主判断基準解説書」を参照してください。</a:t>
          </a:r>
        </a:p>
      </xdr:txBody>
    </xdr:sp>
    <xdr:clientData/>
  </xdr:twoCellAnchor>
  <xdr:twoCellAnchor>
    <xdr:from>
      <xdr:col>1</xdr:col>
      <xdr:colOff>22861</xdr:colOff>
      <xdr:row>28</xdr:row>
      <xdr:rowOff>45720</xdr:rowOff>
    </xdr:from>
    <xdr:to>
      <xdr:col>1</xdr:col>
      <xdr:colOff>32386</xdr:colOff>
      <xdr:row>50</xdr:row>
      <xdr:rowOff>206970</xdr:rowOff>
    </xdr:to>
    <xdr:cxnSp macro="">
      <xdr:nvCxnSpPr>
        <xdr:cNvPr id="18" name="直線コネクタ 17">
          <a:extLst>
            <a:ext uri="{FF2B5EF4-FFF2-40B4-BE49-F238E27FC236}">
              <a16:creationId xmlns:a16="http://schemas.microsoft.com/office/drawing/2014/main" id="{00000000-0008-0000-0600-000012000000}"/>
            </a:ext>
          </a:extLst>
        </xdr:cNvPr>
        <xdr:cNvCxnSpPr/>
      </xdr:nvCxnSpPr>
      <xdr:spPr>
        <a:xfrm>
          <a:off x="375286" y="12199620"/>
          <a:ext cx="9525" cy="5400000"/>
        </a:xfrm>
        <a:prstGeom prst="line">
          <a:avLst/>
        </a:prstGeom>
        <a:ln w="76200">
          <a:solidFill>
            <a:srgbClr val="59669E"/>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12</xdr:row>
      <xdr:rowOff>0</xdr:rowOff>
    </xdr:from>
    <xdr:to>
      <xdr:col>2</xdr:col>
      <xdr:colOff>1132</xdr:colOff>
      <xdr:row>13</xdr:row>
      <xdr:rowOff>0</xdr:rowOff>
    </xdr:to>
    <xdr:sp macro="" textlink="">
      <xdr:nvSpPr>
        <xdr:cNvPr id="48" name="正方形/長方形 47">
          <a:extLst>
            <a:ext uri="{FF2B5EF4-FFF2-40B4-BE49-F238E27FC236}">
              <a16:creationId xmlns:a16="http://schemas.microsoft.com/office/drawing/2014/main" id="{00000000-0008-0000-0700-000030000000}"/>
            </a:ext>
          </a:extLst>
        </xdr:cNvPr>
        <xdr:cNvSpPr/>
      </xdr:nvSpPr>
      <xdr:spPr>
        <a:xfrm>
          <a:off x="238125" y="4572000"/>
          <a:ext cx="2287132" cy="352425"/>
        </a:xfrm>
        <a:prstGeom prst="rect">
          <a:avLst/>
        </a:prstGeom>
        <a:solidFill>
          <a:srgbClr val="5966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bg1"/>
              </a:solidFill>
              <a:latin typeface="メイリオ" panose="020B0604030504040204" pitchFamily="50" charset="-128"/>
              <a:ea typeface="メイリオ" panose="020B0604030504040204" pitchFamily="50" charset="-128"/>
            </a:rPr>
            <a:t>算定式</a:t>
          </a:r>
        </a:p>
      </xdr:txBody>
    </xdr:sp>
    <xdr:clientData/>
  </xdr:twoCellAnchor>
  <xdr:twoCellAnchor>
    <xdr:from>
      <xdr:col>1</xdr:col>
      <xdr:colOff>0</xdr:colOff>
      <xdr:row>1</xdr:row>
      <xdr:rowOff>0</xdr:rowOff>
    </xdr:from>
    <xdr:to>
      <xdr:col>4</xdr:col>
      <xdr:colOff>23250</xdr:colOff>
      <xdr:row>1</xdr:row>
      <xdr:rowOff>468000</xdr:rowOff>
    </xdr:to>
    <xdr:sp macro="" textlink="">
      <xdr:nvSpPr>
        <xdr:cNvPr id="79" name="正方形/長方形 78">
          <a:extLst>
            <a:ext uri="{FF2B5EF4-FFF2-40B4-BE49-F238E27FC236}">
              <a16:creationId xmlns:a16="http://schemas.microsoft.com/office/drawing/2014/main" id="{00000000-0008-0000-0700-00004F000000}"/>
            </a:ext>
          </a:extLst>
        </xdr:cNvPr>
        <xdr:cNvSpPr/>
      </xdr:nvSpPr>
      <xdr:spPr>
        <a:xfrm>
          <a:off x="238125" y="238125"/>
          <a:ext cx="4500000" cy="468000"/>
        </a:xfrm>
        <a:prstGeom prst="rect">
          <a:avLst/>
        </a:prstGeom>
        <a:solidFill>
          <a:srgbClr val="292B7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bg1"/>
              </a:solidFill>
              <a:latin typeface="メイリオ" panose="020B0604030504040204" pitchFamily="50" charset="-128"/>
              <a:ea typeface="メイリオ" panose="020B0604030504040204" pitchFamily="50" charset="-128"/>
            </a:rPr>
            <a:t>年間取扱貨物重量 算定フォーマット（小売業向け）</a:t>
          </a:r>
        </a:p>
      </xdr:txBody>
    </xdr:sp>
    <xdr:clientData/>
  </xdr:twoCellAnchor>
  <xdr:twoCellAnchor>
    <xdr:from>
      <xdr:col>0</xdr:col>
      <xdr:colOff>238124</xdr:colOff>
      <xdr:row>3</xdr:row>
      <xdr:rowOff>0</xdr:rowOff>
    </xdr:from>
    <xdr:to>
      <xdr:col>1</xdr:col>
      <xdr:colOff>2285999</xdr:colOff>
      <xdr:row>4</xdr:row>
      <xdr:rowOff>1412</xdr:rowOff>
    </xdr:to>
    <xdr:sp macro="" textlink="">
      <xdr:nvSpPr>
        <xdr:cNvPr id="81" name="正方形/長方形 80">
          <a:extLst>
            <a:ext uri="{FF2B5EF4-FFF2-40B4-BE49-F238E27FC236}">
              <a16:creationId xmlns:a16="http://schemas.microsoft.com/office/drawing/2014/main" id="{00000000-0008-0000-0700-000051000000}"/>
            </a:ext>
          </a:extLst>
        </xdr:cNvPr>
        <xdr:cNvSpPr/>
      </xdr:nvSpPr>
      <xdr:spPr>
        <a:xfrm>
          <a:off x="238124" y="1047750"/>
          <a:ext cx="2286000" cy="353837"/>
        </a:xfrm>
        <a:prstGeom prst="rect">
          <a:avLst/>
        </a:prstGeom>
        <a:solidFill>
          <a:srgbClr val="5966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bg1"/>
              </a:solidFill>
              <a:latin typeface="メイリオ" panose="020B0604030504040204" pitchFamily="50" charset="-128"/>
              <a:ea typeface="メイリオ" panose="020B0604030504040204" pitchFamily="50" charset="-128"/>
            </a:rPr>
            <a:t>作成手順</a:t>
          </a:r>
        </a:p>
      </xdr:txBody>
    </xdr:sp>
    <xdr:clientData/>
  </xdr:twoCellAnchor>
  <xdr:twoCellAnchor>
    <xdr:from>
      <xdr:col>0</xdr:col>
      <xdr:colOff>238124</xdr:colOff>
      <xdr:row>45</xdr:row>
      <xdr:rowOff>28575</xdr:rowOff>
    </xdr:from>
    <xdr:to>
      <xdr:col>1</xdr:col>
      <xdr:colOff>2285999</xdr:colOff>
      <xdr:row>46</xdr:row>
      <xdr:rowOff>28575</xdr:rowOff>
    </xdr:to>
    <xdr:sp macro="" textlink="">
      <xdr:nvSpPr>
        <xdr:cNvPr id="96" name="正方形/長方形 95">
          <a:extLst>
            <a:ext uri="{FF2B5EF4-FFF2-40B4-BE49-F238E27FC236}">
              <a16:creationId xmlns:a16="http://schemas.microsoft.com/office/drawing/2014/main" id="{00000000-0008-0000-0700-000060000000}"/>
            </a:ext>
          </a:extLst>
        </xdr:cNvPr>
        <xdr:cNvSpPr/>
      </xdr:nvSpPr>
      <xdr:spPr>
        <a:xfrm>
          <a:off x="238124" y="14125575"/>
          <a:ext cx="2286000" cy="352425"/>
        </a:xfrm>
        <a:prstGeom prst="rect">
          <a:avLst/>
        </a:prstGeom>
        <a:solidFill>
          <a:srgbClr val="5966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bg1"/>
              </a:solidFill>
              <a:latin typeface="メイリオ" panose="020B0604030504040204" pitchFamily="50" charset="-128"/>
              <a:ea typeface="メイリオ" panose="020B0604030504040204" pitchFamily="50" charset="-128"/>
            </a:rPr>
            <a:t>留意事項</a:t>
          </a:r>
        </a:p>
      </xdr:txBody>
    </xdr:sp>
    <xdr:clientData/>
  </xdr:twoCellAnchor>
  <xdr:twoCellAnchor>
    <xdr:from>
      <xdr:col>1</xdr:col>
      <xdr:colOff>57150</xdr:colOff>
      <xdr:row>18</xdr:row>
      <xdr:rowOff>28575</xdr:rowOff>
    </xdr:from>
    <xdr:to>
      <xdr:col>1</xdr:col>
      <xdr:colOff>489150</xdr:colOff>
      <xdr:row>19</xdr:row>
      <xdr:rowOff>72150</xdr:rowOff>
    </xdr:to>
    <xdr:sp macro="" textlink="">
      <xdr:nvSpPr>
        <xdr:cNvPr id="98" name="下矢印 97">
          <a:extLst>
            <a:ext uri="{FF2B5EF4-FFF2-40B4-BE49-F238E27FC236}">
              <a16:creationId xmlns:a16="http://schemas.microsoft.com/office/drawing/2014/main" id="{00000000-0008-0000-0700-000062000000}"/>
            </a:ext>
          </a:extLst>
        </xdr:cNvPr>
        <xdr:cNvSpPr/>
      </xdr:nvSpPr>
      <xdr:spPr>
        <a:xfrm>
          <a:off x="295275" y="5905500"/>
          <a:ext cx="432000" cy="396000"/>
        </a:xfrm>
        <a:prstGeom prst="downArrow">
          <a:avLst/>
        </a:prstGeom>
        <a:solidFill>
          <a:srgbClr val="5966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22860</xdr:colOff>
      <xdr:row>4</xdr:row>
      <xdr:rowOff>45720</xdr:rowOff>
    </xdr:from>
    <xdr:to>
      <xdr:col>8</xdr:col>
      <xdr:colOff>1224720</xdr:colOff>
      <xdr:row>11</xdr:row>
      <xdr:rowOff>170745</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259080" y="1440180"/>
          <a:ext cx="9180000" cy="2632005"/>
        </a:xfrm>
        <a:prstGeom prst="rect">
          <a:avLst/>
        </a:prstGeom>
        <a:noFill/>
        <a:ln w="9525">
          <a:solidFill>
            <a:srgbClr val="D6DCE5"/>
          </a:solidFill>
        </a:ln>
        <a:effectLst>
          <a:outerShdw blurRad="127000" dist="38100" dir="2700000" algn="tl" rotWithShape="0">
            <a:prstClr val="black">
              <a:alpha val="2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0000" tIns="108000" rIns="180000" bIns="108000" rtlCol="0" anchor="t"/>
        <a:lstStyle/>
        <a:p>
          <a:pPr marL="171450" indent="-171450" algn="l">
            <a:buFont typeface="Arial" panose="020B0604020202020204" pitchFamily="34" charset="0"/>
            <a:buChar char="•"/>
          </a:pPr>
          <a:r>
            <a:rPr lang="ja-JP" altLang="en-US" sz="1100" b="1" i="0" u="sng" strike="noStrike">
              <a:solidFill>
                <a:srgbClr val="1F2937"/>
              </a:solidFill>
              <a:effectLst/>
              <a:latin typeface="メイリオ" panose="020B0604030504040204" pitchFamily="50" charset="-128"/>
              <a:ea typeface="メイリオ" panose="020B0604030504040204" pitchFamily="50" charset="-128"/>
              <a:cs typeface="+mn-cs"/>
            </a:rPr>
            <a:t>この計算シートは、</a:t>
          </a:r>
          <a:r>
            <a:rPr lang="ja-JP" altLang="en-US" sz="1100" b="1" i="0" u="sng" strike="noStrike">
              <a:solidFill>
                <a:srgbClr val="C00000"/>
              </a:solidFill>
              <a:effectLst/>
              <a:latin typeface="メイリオ" panose="020B0604030504040204" pitchFamily="50" charset="-128"/>
              <a:ea typeface="メイリオ" panose="020B0604030504040204" pitchFamily="50" charset="-128"/>
              <a:cs typeface="+mn-cs"/>
            </a:rPr>
            <a:t>連鎖化事業者</a:t>
          </a:r>
          <a:r>
            <a:rPr lang="ja-JP" altLang="en-US" sz="1100" b="1" i="0" u="sng" strike="noStrike">
              <a:solidFill>
                <a:srgbClr val="1F2937"/>
              </a:solidFill>
              <a:effectLst/>
              <a:latin typeface="メイリオ" panose="020B0604030504040204" pitchFamily="50" charset="-128"/>
              <a:ea typeface="メイリオ" panose="020B0604030504040204" pitchFamily="50" charset="-128"/>
              <a:cs typeface="+mn-cs"/>
            </a:rPr>
            <a:t>（</a:t>
          </a:r>
          <a:r>
            <a:rPr lang="en-US" altLang="ja-JP" sz="1100" b="1" i="0" u="sng" strike="noStrike">
              <a:solidFill>
                <a:srgbClr val="1F2937"/>
              </a:solidFill>
              <a:effectLst/>
              <a:latin typeface="メイリオ" panose="020B0604030504040204" pitchFamily="50" charset="-128"/>
              <a:ea typeface="メイリオ" panose="020B0604030504040204" pitchFamily="50" charset="-128"/>
              <a:cs typeface="+mn-cs"/>
            </a:rPr>
            <a:t>※</a:t>
          </a:r>
          <a:r>
            <a:rPr lang="ja-JP" altLang="en-US" sz="1100" b="1" i="0" u="sng" strike="noStrike">
              <a:solidFill>
                <a:srgbClr val="1F2937"/>
              </a:solidFill>
              <a:effectLst/>
              <a:latin typeface="メイリオ" panose="020B0604030504040204" pitchFamily="50" charset="-128"/>
              <a:ea typeface="メイリオ" panose="020B0604030504040204" pitchFamily="50" charset="-128"/>
              <a:cs typeface="+mn-cs"/>
            </a:rPr>
            <a:t>主にコンビニエンスストア）が簡易的に重量を把握したい場合に適用します。</a:t>
          </a:r>
          <a:endParaRPr lang="en-US" altLang="ja-JP" sz="1100" b="1" i="0" u="sng" strike="noStrike">
            <a:solidFill>
              <a:srgbClr val="1F2937"/>
            </a:solidFill>
            <a:effectLst/>
            <a:latin typeface="メイリオ" panose="020B0604030504040204" pitchFamily="50" charset="-128"/>
            <a:ea typeface="メイリオ" panose="020B0604030504040204" pitchFamily="50" charset="-128"/>
            <a:cs typeface="+mn-cs"/>
          </a:endParaRPr>
        </a:p>
        <a:p>
          <a:pPr marL="171450" indent="-171450" algn="l">
            <a:buFont typeface="Arial" panose="020B0604020202020204" pitchFamily="34" charset="0"/>
            <a:buChar char="•"/>
          </a:pP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手順１．店舗数の入力：水色のセルに加盟店の店舗数を入力します。</a:t>
          </a:r>
          <a:endPar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endParaRPr>
        </a:p>
        <a:p>
          <a:pPr marL="0" indent="0" algn="l">
            <a:buFont typeface="Arial" panose="020B0604020202020204" pitchFamily="34" charset="0"/>
            <a:buNone/>
          </a:pPr>
          <a:r>
            <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rPr>
            <a:t>※ 300</a:t>
          </a: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店舗以上の場合、特定連鎖化事業者に該当する可能性があります。手順２または手順３に進んでください。</a:t>
          </a:r>
          <a:endPar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endParaRPr>
        </a:p>
        <a:p>
          <a:pPr marL="0" indent="0" algn="l">
            <a:buFontTx/>
            <a:buNone/>
          </a:pPr>
          <a:r>
            <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rPr>
            <a:t>※ </a:t>
          </a: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ロールボックスパレット（カゴ車）の納入数から算定する場合は、手順２に進んでください。</a:t>
          </a:r>
          <a:endPar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endParaRPr>
        </a:p>
        <a:p>
          <a:pPr marL="0" indent="0" algn="l">
            <a:buFontTx/>
            <a:buNone/>
          </a:pPr>
          <a:r>
            <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rPr>
            <a:t>※ </a:t>
          </a: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１日あたりの平均販売量から算定する場合は、手順３に進んでください。</a:t>
          </a:r>
          <a:endPar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endParaRPr>
        </a:p>
        <a:p>
          <a:pPr marL="171450" indent="-171450" algn="l">
            <a:buFont typeface="Arial" panose="020B0604020202020204" pitchFamily="34" charset="0"/>
            <a:buChar char="•"/>
          </a:pP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手順２．該当する水色セルに、ロールボックスパレット（カゴ車）の台数と、１台あたりの平均重量を入力します。</a:t>
          </a:r>
          <a:endPar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endParaRPr>
        </a:p>
        <a:p>
          <a:pPr marL="171450" indent="-171450" algn="l">
            <a:buFont typeface="Arial" panose="020B0604020202020204" pitchFamily="34" charset="0"/>
            <a:buChar char="•"/>
          </a:pP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手順３．該当する水色セルに、カテゴリごとの数量（ケース数）と、１ケースあたりの平均重量を入力します。</a:t>
          </a:r>
          <a:endPar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endParaRPr>
        </a:p>
        <a:p>
          <a:pPr marL="0" indent="0" algn="l">
            <a:buFontTx/>
            <a:buNone/>
          </a:pPr>
          <a:r>
            <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rPr>
            <a:t>※ </a:t>
          </a: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該当項目がない場合は、近しい項目にて計算を行ってください。</a:t>
          </a:r>
          <a:endPar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endParaRPr>
        </a:p>
      </xdr:txBody>
    </xdr:sp>
    <xdr:clientData/>
  </xdr:twoCellAnchor>
  <xdr:twoCellAnchor>
    <xdr:from>
      <xdr:col>1</xdr:col>
      <xdr:colOff>22862</xdr:colOff>
      <xdr:row>4</xdr:row>
      <xdr:rowOff>45720</xdr:rowOff>
    </xdr:from>
    <xdr:to>
      <xdr:col>1</xdr:col>
      <xdr:colOff>32387</xdr:colOff>
      <xdr:row>11</xdr:row>
      <xdr:rowOff>170745</xdr:rowOff>
    </xdr:to>
    <xdr:cxnSp macro="">
      <xdr:nvCxnSpPr>
        <xdr:cNvPr id="13" name="直線コネクタ 12">
          <a:extLst>
            <a:ext uri="{FF2B5EF4-FFF2-40B4-BE49-F238E27FC236}">
              <a16:creationId xmlns:a16="http://schemas.microsoft.com/office/drawing/2014/main" id="{00000000-0008-0000-0700-00000D000000}"/>
            </a:ext>
          </a:extLst>
        </xdr:cNvPr>
        <xdr:cNvCxnSpPr/>
      </xdr:nvCxnSpPr>
      <xdr:spPr>
        <a:xfrm>
          <a:off x="259082" y="1440180"/>
          <a:ext cx="9525" cy="2632005"/>
        </a:xfrm>
        <a:prstGeom prst="line">
          <a:avLst/>
        </a:prstGeom>
        <a:ln w="76200">
          <a:solidFill>
            <a:srgbClr val="59669E"/>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22860</xdr:colOff>
      <xdr:row>46</xdr:row>
      <xdr:rowOff>68580</xdr:rowOff>
    </xdr:from>
    <xdr:to>
      <xdr:col>8</xdr:col>
      <xdr:colOff>1224720</xdr:colOff>
      <xdr:row>57</xdr:row>
      <xdr:rowOff>157800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259080" y="14737080"/>
          <a:ext cx="9180000" cy="2520000"/>
        </a:xfrm>
        <a:prstGeom prst="rect">
          <a:avLst/>
        </a:prstGeom>
        <a:noFill/>
        <a:ln w="9525">
          <a:solidFill>
            <a:srgbClr val="D6DCE5"/>
          </a:solidFill>
        </a:ln>
        <a:effectLst>
          <a:outerShdw blurRad="127000" dist="38100" dir="2700000" algn="tl" rotWithShape="0">
            <a:prstClr val="black">
              <a:alpha val="2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0000" tIns="108000" rIns="180000" bIns="108000" rtlCol="0" anchor="t"/>
        <a:lstStyle/>
        <a:p>
          <a:pPr marL="171450" indent="-171450" algn="l">
            <a:buFont typeface="Arial" panose="020B0604020202020204" pitchFamily="34" charset="0"/>
            <a:buChar char="•"/>
          </a:pP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本フォーマットは、連鎖化事業者（</a:t>
          </a:r>
          <a:r>
            <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rPr>
            <a:t>※</a:t>
          </a: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主にコンビニエンスストア）の年間貨物量の推計値（以下、「本推計値」という。）を算定することを目的としています。</a:t>
          </a:r>
          <a:endPar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endParaRPr>
        </a:p>
        <a:p>
          <a:pPr marL="171450" indent="-171450" algn="l">
            <a:buFont typeface="Arial" panose="020B0604020202020204" pitchFamily="34" charset="0"/>
            <a:buChar char="•"/>
          </a:pPr>
          <a:r>
            <a:rPr lang="ja-JP" altLang="en-US" sz="1100" b="1" i="0" u="sng" strike="noStrike">
              <a:solidFill>
                <a:srgbClr val="1F2937"/>
              </a:solidFill>
              <a:effectLst/>
              <a:latin typeface="メイリオ" panose="020B0604030504040204" pitchFamily="50" charset="-128"/>
              <a:ea typeface="メイリオ" panose="020B0604030504040204" pitchFamily="50" charset="-128"/>
              <a:cs typeface="+mn-cs"/>
            </a:rPr>
            <a:t>本推計値は、あくまで</a:t>
          </a:r>
          <a:r>
            <a:rPr lang="ja-JP" altLang="en-US" sz="1100" b="1" i="0" u="sng" strike="noStrike">
              <a:solidFill>
                <a:srgbClr val="C00000"/>
              </a:solidFill>
              <a:effectLst/>
              <a:latin typeface="メイリオ" panose="020B0604030504040204" pitchFamily="50" charset="-128"/>
              <a:ea typeface="メイリオ" panose="020B0604030504040204" pitchFamily="50" charset="-128"/>
              <a:cs typeface="+mn-cs"/>
            </a:rPr>
            <a:t>参考値</a:t>
          </a:r>
          <a:r>
            <a:rPr lang="ja-JP" altLang="en-US" sz="1100" b="1" i="0" u="sng" strike="noStrike">
              <a:solidFill>
                <a:srgbClr val="1F2937"/>
              </a:solidFill>
              <a:effectLst/>
              <a:latin typeface="メイリオ" panose="020B0604030504040204" pitchFamily="50" charset="-128"/>
              <a:ea typeface="メイリオ" panose="020B0604030504040204" pitchFamily="50" charset="-128"/>
              <a:cs typeface="+mn-cs"/>
            </a:rPr>
            <a:t>です。判断基準の一つとしてご活用ください。</a:t>
          </a:r>
          <a:endParaRPr lang="en-US" altLang="ja-JP" sz="1100" b="1" i="0" u="sng" strike="noStrike">
            <a:solidFill>
              <a:srgbClr val="1F2937"/>
            </a:solidFill>
            <a:effectLst/>
            <a:latin typeface="メイリオ" panose="020B0604030504040204" pitchFamily="50" charset="-128"/>
            <a:ea typeface="メイリオ" panose="020B0604030504040204" pitchFamily="50" charset="-128"/>
            <a:cs typeface="+mn-cs"/>
          </a:endParaRPr>
        </a:p>
        <a:p>
          <a:pPr marL="171450" indent="-171450" algn="l">
            <a:buFont typeface="Arial" panose="020B0604020202020204" pitchFamily="34" charset="0"/>
            <a:buChar char="•"/>
          </a:pP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特定連鎖化事業者の基準となる</a:t>
          </a:r>
          <a:r>
            <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rPr>
            <a:t>9</a:t>
          </a: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万トン前後に該当する場合には、他の算定方法による貨物量の把握についてもご検討ください。</a:t>
          </a:r>
          <a:endPar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endParaRPr>
        </a:p>
        <a:p>
          <a:pPr marL="171450" indent="-171450" algn="l">
            <a:buFont typeface="Arial" panose="020B0604020202020204" pitchFamily="34" charset="0"/>
            <a:buChar char="•"/>
          </a:pPr>
          <a:r>
            <a:rPr lang="ja-JP" altLang="en-US" sz="1100" b="1" i="0" u="sng" strike="noStrike">
              <a:solidFill>
                <a:srgbClr val="1F2937"/>
              </a:solidFill>
              <a:effectLst/>
              <a:latin typeface="メイリオ" panose="020B0604030504040204" pitchFamily="50" charset="-128"/>
              <a:ea typeface="メイリオ" panose="020B0604030504040204" pitchFamily="50" charset="-128"/>
              <a:cs typeface="+mn-cs"/>
            </a:rPr>
            <a:t>連鎖化事業者の指定基準重量は、加盟者と運転者との間の貨物の受渡しの日時について、運転者に指示することができるものが対象となります。</a:t>
          </a: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取り扱う全商品が対象となるわけではない点にご留意ください。　</a:t>
          </a:r>
          <a:r>
            <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rPr>
            <a:t>※</a:t>
          </a: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雑誌、たばこ、パンなどの直送分が除外されます。</a:t>
          </a:r>
          <a:endPar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endParaRPr>
        </a:p>
        <a:p>
          <a:pPr marL="171450" indent="-171450" algn="l">
            <a:buFont typeface="Arial" panose="020B0604020202020204" pitchFamily="34" charset="0"/>
            <a:buChar char="•"/>
          </a:pPr>
          <a:r>
            <a:rPr lang="ja-JP" altLang="en-US" sz="1100" b="0" i="0" u="none" strike="noStrike">
              <a:solidFill>
                <a:srgbClr val="1F2937"/>
              </a:solidFill>
              <a:effectLst/>
              <a:latin typeface="メイリオ" panose="020B0604030504040204" pitchFamily="50" charset="-128"/>
              <a:ea typeface="メイリオ" panose="020B0604030504040204" pitchFamily="50" charset="-128"/>
              <a:cs typeface="+mn-cs"/>
            </a:rPr>
            <a:t>本推計値には、廃棄物や資材・備品等の貨物量は、原則として含まれていません。</a:t>
          </a:r>
          <a:endParaRPr lang="en-US" altLang="ja-JP" sz="1100" b="0" i="0" u="none" strike="noStrike">
            <a:solidFill>
              <a:srgbClr val="1F2937"/>
            </a:solidFill>
            <a:effectLst/>
            <a:latin typeface="メイリオ" panose="020B0604030504040204" pitchFamily="50" charset="-128"/>
            <a:ea typeface="メイリオ" panose="020B0604030504040204" pitchFamily="50" charset="-128"/>
            <a:cs typeface="+mn-cs"/>
          </a:endParaRPr>
        </a:p>
        <a:p>
          <a:pPr marL="171450" indent="-171450" algn="l">
            <a:buFont typeface="Arial" panose="020B0604020202020204" pitchFamily="34" charset="0"/>
            <a:buChar char="•"/>
          </a:pPr>
          <a:r>
            <a:rPr lang="ja-JP" altLang="en-US" sz="1100" b="1" i="0" u="sng" strike="noStrike">
              <a:solidFill>
                <a:srgbClr val="1F2937"/>
              </a:solidFill>
              <a:effectLst/>
              <a:latin typeface="メイリオ" panose="020B0604030504040204" pitchFamily="50" charset="-128"/>
              <a:ea typeface="メイリオ" panose="020B0604030504040204" pitchFamily="50" charset="-128"/>
              <a:cs typeface="+mn-cs"/>
            </a:rPr>
            <a:t>加盟店の店舗数とは、連鎖化対象者の店舗数を指します。直営店舗は対象外となりますのでご注意ください。</a:t>
          </a:r>
          <a:endParaRPr kumimoji="1" lang="ja-JP" altLang="en-US" sz="1100" b="1" u="sng">
            <a:solidFill>
              <a:srgbClr val="1F2937"/>
            </a:solidFill>
            <a:latin typeface="メイリオ" panose="020B0604030504040204" pitchFamily="50" charset="-128"/>
            <a:ea typeface="メイリオ" panose="020B0604030504040204" pitchFamily="50" charset="-128"/>
          </a:endParaRPr>
        </a:p>
      </xdr:txBody>
    </xdr:sp>
    <xdr:clientData/>
  </xdr:twoCellAnchor>
  <xdr:twoCellAnchor>
    <xdr:from>
      <xdr:col>1</xdr:col>
      <xdr:colOff>22861</xdr:colOff>
      <xdr:row>46</xdr:row>
      <xdr:rowOff>68580</xdr:rowOff>
    </xdr:from>
    <xdr:to>
      <xdr:col>1</xdr:col>
      <xdr:colOff>32386</xdr:colOff>
      <xdr:row>57</xdr:row>
      <xdr:rowOff>157800</xdr:rowOff>
    </xdr:to>
    <xdr:cxnSp macro="">
      <xdr:nvCxnSpPr>
        <xdr:cNvPr id="15" name="直線コネクタ 14">
          <a:extLst>
            <a:ext uri="{FF2B5EF4-FFF2-40B4-BE49-F238E27FC236}">
              <a16:creationId xmlns:a16="http://schemas.microsoft.com/office/drawing/2014/main" id="{00000000-0008-0000-0700-00000F000000}"/>
            </a:ext>
          </a:extLst>
        </xdr:cNvPr>
        <xdr:cNvCxnSpPr/>
      </xdr:nvCxnSpPr>
      <xdr:spPr>
        <a:xfrm>
          <a:off x="259081" y="14737080"/>
          <a:ext cx="9525" cy="2520000"/>
        </a:xfrm>
        <a:prstGeom prst="line">
          <a:avLst/>
        </a:prstGeom>
        <a:ln w="76200">
          <a:solidFill>
            <a:srgbClr val="59669E"/>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oneCellAnchor>
    <xdr:from>
      <xdr:col>1</xdr:col>
      <xdr:colOff>0</xdr:colOff>
      <xdr:row>6</xdr:row>
      <xdr:rowOff>0</xdr:rowOff>
    </xdr:from>
    <xdr:ext cx="5953956" cy="7296150"/>
    <xdr:pic>
      <xdr:nvPicPr>
        <xdr:cNvPr id="16" name="図 15">
          <a:extLst>
            <a:ext uri="{FF2B5EF4-FFF2-40B4-BE49-F238E27FC236}">
              <a16:creationId xmlns:a16="http://schemas.microsoft.com/office/drawing/2014/main" id="{00000000-0008-0000-0800-000010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36220" y="1623060"/>
          <a:ext cx="5953956" cy="7296150"/>
        </a:xfrm>
        <a:prstGeom prst="rect">
          <a:avLst/>
        </a:prstGeom>
      </xdr:spPr>
    </xdr:pic>
    <xdr:clientData/>
  </xdr:oneCellAnchor>
  <xdr:twoCellAnchor>
    <xdr:from>
      <xdr:col>1</xdr:col>
      <xdr:colOff>0</xdr:colOff>
      <xdr:row>1</xdr:row>
      <xdr:rowOff>0</xdr:rowOff>
    </xdr:from>
    <xdr:to>
      <xdr:col>2</xdr:col>
      <xdr:colOff>107340</xdr:colOff>
      <xdr:row>1</xdr:row>
      <xdr:rowOff>468000</xdr:rowOff>
    </xdr:to>
    <xdr:sp macro="" textlink="">
      <xdr:nvSpPr>
        <xdr:cNvPr id="6" name="正方形/長方形 5">
          <a:extLst>
            <a:ext uri="{FF2B5EF4-FFF2-40B4-BE49-F238E27FC236}">
              <a16:creationId xmlns:a16="http://schemas.microsoft.com/office/drawing/2014/main" id="{00000000-0008-0000-0800-000006000000}"/>
            </a:ext>
          </a:extLst>
        </xdr:cNvPr>
        <xdr:cNvSpPr/>
      </xdr:nvSpPr>
      <xdr:spPr>
        <a:xfrm>
          <a:off x="238125" y="238125"/>
          <a:ext cx="2393340" cy="468000"/>
        </a:xfrm>
        <a:prstGeom prst="rect">
          <a:avLst/>
        </a:prstGeom>
        <a:solidFill>
          <a:srgbClr val="292B7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bg1"/>
              </a:solidFill>
              <a:latin typeface="メイリオ" panose="020B0604030504040204" pitchFamily="50" charset="-128"/>
              <a:ea typeface="メイリオ" panose="020B0604030504040204" pitchFamily="50" charset="-128"/>
            </a:rPr>
            <a:t>参考資料</a:t>
          </a:r>
        </a:p>
      </xdr:txBody>
    </xdr:sp>
    <xdr:clientData/>
  </xdr:twoCellAnchor>
  <xdr:oneCellAnchor>
    <xdr:from>
      <xdr:col>1</xdr:col>
      <xdr:colOff>0</xdr:colOff>
      <xdr:row>40</xdr:row>
      <xdr:rowOff>0</xdr:rowOff>
    </xdr:from>
    <xdr:ext cx="5953956" cy="7124700"/>
    <xdr:pic>
      <xdr:nvPicPr>
        <xdr:cNvPr id="8" name="図 7">
          <a:extLst>
            <a:ext uri="{FF2B5EF4-FFF2-40B4-BE49-F238E27FC236}">
              <a16:creationId xmlns:a16="http://schemas.microsoft.com/office/drawing/2014/main" id="{00000000-0008-0000-0800-00000F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236220" y="9037320"/>
          <a:ext cx="5953956" cy="7124700"/>
        </a:xfrm>
        <a:prstGeom prst="rect">
          <a:avLst/>
        </a:prstGeom>
      </xdr:spPr>
    </xdr:pic>
    <xdr:clientData/>
  </xdr:oneCellAnchor>
  <xdr:oneCellAnchor>
    <xdr:from>
      <xdr:col>1</xdr:col>
      <xdr:colOff>0</xdr:colOff>
      <xdr:row>73</xdr:row>
      <xdr:rowOff>1</xdr:rowOff>
    </xdr:from>
    <xdr:ext cx="5954400" cy="7376160"/>
    <xdr:pic>
      <xdr:nvPicPr>
        <xdr:cNvPr id="9" name="図 8">
          <a:extLst>
            <a:ext uri="{FF2B5EF4-FFF2-40B4-BE49-F238E27FC236}">
              <a16:creationId xmlns:a16="http://schemas.microsoft.com/office/drawing/2014/main" id="{00000000-0008-0000-0800-000011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
        <a:stretch/>
      </xdr:blipFill>
      <xdr:spPr>
        <a:xfrm>
          <a:off x="236220" y="16329661"/>
          <a:ext cx="5954400" cy="7376160"/>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6"/>
  <sheetViews>
    <sheetView showGridLines="0" tabSelected="1" zoomScaleNormal="100" zoomScaleSheetLayoutView="100" workbookViewId="0">
      <selection activeCell="B18" sqref="B18"/>
    </sheetView>
  </sheetViews>
  <sheetFormatPr defaultColWidth="8.77734375" defaultRowHeight="18.75" x14ac:dyDescent="0.45"/>
  <cols>
    <col min="1" max="1" width="2.77734375" style="3" customWidth="1"/>
    <col min="2" max="2" width="4.6640625" style="3" customWidth="1"/>
    <col min="3" max="4" width="28.6640625" style="3" customWidth="1"/>
    <col min="5" max="5" width="50.6640625" style="3" customWidth="1"/>
    <col min="6" max="7" width="10.6640625" style="3" customWidth="1"/>
    <col min="8" max="9" width="2.6640625" style="3" customWidth="1"/>
    <col min="10" max="16384" width="8.77734375" style="3"/>
  </cols>
  <sheetData>
    <row r="1" spans="1:9" ht="18.75" customHeight="1" x14ac:dyDescent="0.45">
      <c r="A1" s="19"/>
      <c r="B1" s="23"/>
      <c r="C1" s="23"/>
      <c r="D1" s="23"/>
      <c r="E1" s="23"/>
      <c r="F1" s="23"/>
      <c r="G1" s="23"/>
      <c r="H1" s="23"/>
      <c r="I1" s="23"/>
    </row>
    <row r="2" spans="1:9" ht="40.15" customHeight="1" x14ac:dyDescent="0.45">
      <c r="G2" s="132" t="s">
        <v>177</v>
      </c>
    </row>
    <row r="3" spans="1:9" s="20" customFormat="1" ht="28.15" customHeight="1" x14ac:dyDescent="0.45">
      <c r="A3" s="29"/>
      <c r="B3" s="23"/>
      <c r="C3" s="23"/>
      <c r="D3" s="23"/>
      <c r="E3" s="23"/>
      <c r="F3" s="23"/>
      <c r="G3" s="23"/>
      <c r="H3" s="23"/>
      <c r="I3" s="23"/>
    </row>
    <row r="4" spans="1:9" s="20" customFormat="1" ht="18" customHeight="1" x14ac:dyDescent="0.45"/>
    <row r="5" spans="1:9" s="20" customFormat="1" ht="18" customHeight="1" x14ac:dyDescent="0.45"/>
    <row r="6" spans="1:9" s="20" customFormat="1" ht="18" customHeight="1" x14ac:dyDescent="0.45"/>
    <row r="7" spans="1:9" s="20" customFormat="1" ht="18" customHeight="1" x14ac:dyDescent="0.45"/>
    <row r="8" spans="1:9" s="20" customFormat="1" ht="18" customHeight="1" x14ac:dyDescent="0.45"/>
    <row r="9" spans="1:9" s="20" customFormat="1" ht="18" customHeight="1" x14ac:dyDescent="0.45"/>
    <row r="10" spans="1:9" s="20" customFormat="1" ht="18" customHeight="1" x14ac:dyDescent="0.45"/>
    <row r="11" spans="1:9" s="20" customFormat="1" ht="18" customHeight="1" x14ac:dyDescent="0.45"/>
    <row r="12" spans="1:9" s="20" customFormat="1" ht="18" customHeight="1" x14ac:dyDescent="0.45"/>
    <row r="13" spans="1:9" s="20" customFormat="1" ht="18" customHeight="1" x14ac:dyDescent="0.45"/>
    <row r="14" spans="1:9" s="20" customFormat="1" ht="18" customHeight="1" x14ac:dyDescent="0.45"/>
    <row r="15" spans="1:9" s="20" customFormat="1" ht="18" customHeight="1" x14ac:dyDescent="0.45"/>
    <row r="16" spans="1:9" s="20" customFormat="1" ht="28.15" customHeight="1" x14ac:dyDescent="0.45">
      <c r="A16" s="30"/>
      <c r="B16" s="23"/>
      <c r="C16" s="23"/>
      <c r="D16" s="128"/>
      <c r="E16" s="23"/>
      <c r="F16" s="23"/>
      <c r="G16" s="23"/>
      <c r="H16" s="23"/>
      <c r="I16" s="23"/>
    </row>
    <row r="17" spans="1:9" ht="10.15" customHeight="1" x14ac:dyDescent="0.45">
      <c r="A17" s="4"/>
    </row>
    <row r="18" spans="1:9" ht="38.1" customHeight="1" x14ac:dyDescent="0.45">
      <c r="B18" s="98" t="s">
        <v>35</v>
      </c>
      <c r="C18" s="98" t="s">
        <v>36</v>
      </c>
      <c r="D18" s="98" t="s">
        <v>76</v>
      </c>
      <c r="E18" s="98" t="s">
        <v>37</v>
      </c>
      <c r="F18" s="98" t="s">
        <v>75</v>
      </c>
      <c r="G18" s="99" t="s">
        <v>165</v>
      </c>
    </row>
    <row r="19" spans="1:9" ht="38.1" customHeight="1" x14ac:dyDescent="0.45">
      <c r="B19" s="144">
        <v>1</v>
      </c>
      <c r="C19" s="140" t="s">
        <v>31</v>
      </c>
      <c r="D19" s="138" t="s">
        <v>77</v>
      </c>
      <c r="E19" s="100" t="s">
        <v>117</v>
      </c>
      <c r="F19" s="88" t="s">
        <v>38</v>
      </c>
      <c r="G19" s="89" t="s">
        <v>32</v>
      </c>
    </row>
    <row r="20" spans="1:9" ht="38.1" customHeight="1" x14ac:dyDescent="0.45">
      <c r="B20" s="145"/>
      <c r="C20" s="141"/>
      <c r="D20" s="139"/>
      <c r="E20" s="100" t="s">
        <v>168</v>
      </c>
      <c r="F20" s="88" t="s">
        <v>60</v>
      </c>
      <c r="G20" s="89" t="s">
        <v>32</v>
      </c>
    </row>
    <row r="21" spans="1:9" ht="38.1" customHeight="1" x14ac:dyDescent="0.45">
      <c r="B21" s="146">
        <v>2</v>
      </c>
      <c r="C21" s="142" t="s">
        <v>33</v>
      </c>
      <c r="D21" s="136" t="s">
        <v>175</v>
      </c>
      <c r="E21" s="101" t="s">
        <v>167</v>
      </c>
      <c r="F21" s="90" t="s">
        <v>39</v>
      </c>
      <c r="G21" s="91" t="s">
        <v>32</v>
      </c>
    </row>
    <row r="22" spans="1:9" ht="38.1" customHeight="1" x14ac:dyDescent="0.45">
      <c r="B22" s="147"/>
      <c r="C22" s="143"/>
      <c r="D22" s="137"/>
      <c r="E22" s="101" t="s">
        <v>168</v>
      </c>
      <c r="F22" s="90" t="s">
        <v>61</v>
      </c>
      <c r="G22" s="91" t="s">
        <v>32</v>
      </c>
    </row>
    <row r="23" spans="1:9" ht="38.1" customHeight="1" x14ac:dyDescent="0.45">
      <c r="B23" s="102">
        <v>3</v>
      </c>
      <c r="C23" s="133" t="s">
        <v>34</v>
      </c>
      <c r="D23" s="100" t="s">
        <v>170</v>
      </c>
      <c r="E23" s="100" t="s">
        <v>118</v>
      </c>
      <c r="F23" s="88" t="s">
        <v>40</v>
      </c>
      <c r="G23" s="89" t="s">
        <v>32</v>
      </c>
    </row>
    <row r="24" spans="1:9" ht="38.1" customHeight="1" x14ac:dyDescent="0.45">
      <c r="B24" s="103">
        <v>4</v>
      </c>
      <c r="C24" s="134" t="s">
        <v>176</v>
      </c>
      <c r="D24" s="101" t="s">
        <v>169</v>
      </c>
      <c r="E24" s="101" t="s">
        <v>119</v>
      </c>
      <c r="F24" s="90" t="s">
        <v>41</v>
      </c>
      <c r="G24" s="91" t="s">
        <v>32</v>
      </c>
    </row>
    <row r="25" spans="1:9" ht="38.1" customHeight="1" x14ac:dyDescent="0.45">
      <c r="B25" s="102" t="s">
        <v>70</v>
      </c>
      <c r="C25" s="133" t="s">
        <v>171</v>
      </c>
      <c r="D25" s="100" t="s">
        <v>166</v>
      </c>
      <c r="E25" s="100" t="s">
        <v>180</v>
      </c>
      <c r="F25" s="88" t="s">
        <v>42</v>
      </c>
      <c r="G25" s="89" t="s">
        <v>32</v>
      </c>
    </row>
    <row r="26" spans="1:9" ht="24" customHeight="1" x14ac:dyDescent="0.45"/>
    <row r="27" spans="1:9" ht="28.15" customHeight="1" x14ac:dyDescent="0.45">
      <c r="A27" s="96"/>
      <c r="B27" s="97"/>
      <c r="C27" s="97"/>
      <c r="D27" s="97"/>
      <c r="E27" s="97"/>
      <c r="F27" s="97"/>
      <c r="G27" s="97"/>
      <c r="H27" s="97"/>
      <c r="I27" s="97"/>
    </row>
    <row r="28" spans="1:9" ht="10.15" customHeight="1" x14ac:dyDescent="0.45">
      <c r="A28" s="4"/>
    </row>
    <row r="29" spans="1:9" ht="38.1" customHeight="1" x14ac:dyDescent="0.45">
      <c r="B29" s="98" t="s">
        <v>35</v>
      </c>
      <c r="C29" s="98" t="s">
        <v>116</v>
      </c>
      <c r="D29" s="124" t="s">
        <v>148</v>
      </c>
      <c r="E29" s="124"/>
      <c r="F29" s="98" t="s">
        <v>75</v>
      </c>
      <c r="G29" s="99" t="s">
        <v>165</v>
      </c>
    </row>
    <row r="30" spans="1:9" ht="38.1" customHeight="1" x14ac:dyDescent="0.45">
      <c r="B30" s="102">
        <v>1</v>
      </c>
      <c r="C30" s="92" t="s">
        <v>74</v>
      </c>
      <c r="D30" s="130" t="s">
        <v>147</v>
      </c>
      <c r="E30" s="131"/>
      <c r="F30" s="94" t="s">
        <v>57</v>
      </c>
      <c r="G30" s="89" t="s">
        <v>32</v>
      </c>
    </row>
    <row r="31" spans="1:9" ht="38.1" customHeight="1" x14ac:dyDescent="0.45">
      <c r="B31" s="103">
        <v>2</v>
      </c>
      <c r="C31" s="93" t="s">
        <v>174</v>
      </c>
      <c r="D31" s="125" t="s">
        <v>173</v>
      </c>
      <c r="E31" s="126"/>
      <c r="F31" s="95" t="s">
        <v>58</v>
      </c>
      <c r="G31" s="91" t="s">
        <v>32</v>
      </c>
    </row>
    <row r="33" spans="1:9" s="20" customFormat="1" ht="28.15" customHeight="1" x14ac:dyDescent="0.45">
      <c r="A33" s="29"/>
      <c r="B33" s="23"/>
      <c r="C33" s="23"/>
      <c r="D33" s="23"/>
      <c r="E33" s="23"/>
      <c r="F33" s="23"/>
      <c r="G33" s="23"/>
      <c r="H33" s="23"/>
      <c r="I33" s="23"/>
    </row>
    <row r="34" spans="1:9" ht="18" customHeight="1" x14ac:dyDescent="0.45">
      <c r="A34" s="4"/>
    </row>
    <row r="35" spans="1:9" ht="18" customHeight="1" x14ac:dyDescent="0.45">
      <c r="A35" s="4"/>
    </row>
    <row r="36" spans="1:9" ht="18" customHeight="1" x14ac:dyDescent="0.45">
      <c r="A36" s="4"/>
    </row>
    <row r="37" spans="1:9" ht="18" customHeight="1" x14ac:dyDescent="0.45">
      <c r="A37" s="4"/>
    </row>
    <row r="38" spans="1:9" ht="18" customHeight="1" x14ac:dyDescent="0.45">
      <c r="A38" s="4"/>
    </row>
    <row r="39" spans="1:9" ht="18" customHeight="1" x14ac:dyDescent="0.45">
      <c r="A39" s="4"/>
    </row>
    <row r="40" spans="1:9" ht="18" customHeight="1" x14ac:dyDescent="0.45">
      <c r="A40" s="4"/>
    </row>
    <row r="41" spans="1:9" ht="18" customHeight="1" x14ac:dyDescent="0.45">
      <c r="A41" s="4"/>
    </row>
    <row r="42" spans="1:9" ht="18" customHeight="1" x14ac:dyDescent="0.45">
      <c r="A42" s="4"/>
    </row>
    <row r="43" spans="1:9" ht="18" customHeight="1" x14ac:dyDescent="0.45">
      <c r="A43" s="4"/>
    </row>
    <row r="44" spans="1:9" ht="18" customHeight="1" x14ac:dyDescent="0.45">
      <c r="A44" s="4"/>
    </row>
    <row r="45" spans="1:9" ht="18" customHeight="1" x14ac:dyDescent="0.45">
      <c r="A45" s="4"/>
    </row>
    <row r="46" spans="1:9" ht="18" customHeight="1" x14ac:dyDescent="0.45">
      <c r="A46" s="4"/>
    </row>
    <row r="47" spans="1:9" ht="18" customHeight="1" x14ac:dyDescent="0.45">
      <c r="A47" s="4"/>
    </row>
    <row r="48" spans="1:9" ht="18" customHeight="1" x14ac:dyDescent="0.45">
      <c r="A48" s="4"/>
    </row>
    <row r="49" spans="1:10" s="20" customFormat="1" ht="18" customHeight="1" x14ac:dyDescent="0.45">
      <c r="A49" s="10"/>
    </row>
    <row r="50" spans="1:10" s="10" customFormat="1" ht="18" customHeight="1" x14ac:dyDescent="0.45">
      <c r="B50" s="21"/>
      <c r="C50" s="21"/>
      <c r="D50" s="21"/>
      <c r="E50" s="21"/>
      <c r="F50" s="21"/>
      <c r="G50" s="21"/>
      <c r="H50" s="21"/>
      <c r="I50" s="21"/>
      <c r="J50" s="20"/>
    </row>
    <row r="51" spans="1:10" s="10" customFormat="1" ht="18" customHeight="1" x14ac:dyDescent="0.45">
      <c r="B51" s="21"/>
      <c r="C51" s="21"/>
      <c r="D51" s="21"/>
      <c r="E51" s="21"/>
      <c r="F51" s="21"/>
      <c r="G51" s="21"/>
      <c r="H51" s="21"/>
      <c r="I51" s="21"/>
      <c r="J51" s="20"/>
    </row>
    <row r="52" spans="1:10" s="10" customFormat="1" ht="18" customHeight="1" x14ac:dyDescent="0.45">
      <c r="B52" s="21"/>
      <c r="C52" s="21"/>
      <c r="D52" s="21"/>
      <c r="E52" s="21"/>
      <c r="F52" s="21"/>
      <c r="G52" s="21"/>
      <c r="H52" s="21"/>
      <c r="I52" s="21"/>
      <c r="J52" s="20"/>
    </row>
    <row r="53" spans="1:10" s="10" customFormat="1" ht="18" customHeight="1" x14ac:dyDescent="0.45">
      <c r="B53" s="21"/>
      <c r="C53" s="21"/>
      <c r="D53" s="21"/>
      <c r="E53" s="21"/>
      <c r="F53" s="21"/>
      <c r="G53" s="21"/>
      <c r="H53" s="21"/>
      <c r="I53" s="21"/>
      <c r="J53" s="20"/>
    </row>
    <row r="54" spans="1:10" s="10" customFormat="1" ht="18" customHeight="1" x14ac:dyDescent="0.45">
      <c r="B54" s="21"/>
      <c r="C54" s="21"/>
      <c r="D54" s="21"/>
      <c r="E54" s="21"/>
      <c r="F54" s="21"/>
      <c r="G54" s="21"/>
      <c r="H54" s="21"/>
      <c r="I54" s="21"/>
      <c r="J54" s="20"/>
    </row>
    <row r="55" spans="1:10" s="20" customFormat="1" x14ac:dyDescent="0.45">
      <c r="B55" s="21"/>
      <c r="C55" s="21"/>
      <c r="D55" s="21"/>
      <c r="E55" s="21"/>
      <c r="F55" s="21"/>
      <c r="G55" s="21"/>
    </row>
    <row r="56" spans="1:10" s="20" customFormat="1" x14ac:dyDescent="0.45">
      <c r="B56" s="23"/>
    </row>
  </sheetData>
  <sheetProtection password="ED93" sheet="1" objects="1" scenarios="1" selectLockedCells="1"/>
  <mergeCells count="6">
    <mergeCell ref="D21:D22"/>
    <mergeCell ref="D19:D20"/>
    <mergeCell ref="C19:C20"/>
    <mergeCell ref="C21:C22"/>
    <mergeCell ref="B19:B20"/>
    <mergeCell ref="B21:B22"/>
  </mergeCells>
  <phoneticPr fontId="10"/>
  <hyperlinks>
    <hyperlink ref="C19" location="P.1!A1" display="単位数量法"/>
    <hyperlink ref="F19" location="P.1!A1" display="P.1"/>
    <hyperlink ref="G19" location="P.1!A1" display="開く"/>
    <hyperlink ref="C21" location="P.2!A1" display="輸送単位法"/>
    <hyperlink ref="F21" location="P.2!A1" display="P.2"/>
    <hyperlink ref="G21" location="P.2!A1" display="開く"/>
    <hyperlink ref="C23" location="P.3!A1" display="売上高法"/>
    <hyperlink ref="F23" location="P.3!A1" display="P.3"/>
    <hyperlink ref="G23" location="P.3!A1" display="開く"/>
    <hyperlink ref="C24" location="P.4!A1" display="売上高法（商材別）"/>
    <hyperlink ref="F24" location="P.4!A1" display="P.4"/>
    <hyperlink ref="G24" location="P.4!A1" display="開く"/>
    <hyperlink ref="C25" location="P.5!A1" display="連鎖化事業者向け"/>
    <hyperlink ref="F25" location="P.5!A1" display="P.5"/>
    <hyperlink ref="G25" location="P.5!A1" display="開く"/>
    <hyperlink ref="G31" location="P.7!A1" display="開く"/>
    <hyperlink ref="F31" location="P.7!A1" display="P.7"/>
    <hyperlink ref="C31" location="P.7!A1" display="その他の算定方法の紹介"/>
    <hyperlink ref="G30" location="P.6!A1" display="開く"/>
    <hyperlink ref="F30" location="P.6!A1" display="P.6"/>
    <hyperlink ref="C30" location="P.6!A1" display="荷主判断基準解説書（ver.1.3）抜粋"/>
    <hyperlink ref="G20" location="'P.1-2'!A1" display="開く"/>
    <hyperlink ref="F20" location="'P.1-2'!A1" display="P.1-2"/>
    <hyperlink ref="G22" location="'P.2-2'!A1" display="開く"/>
    <hyperlink ref="F22" location="'P.2-2'!A1" display="P.2-2"/>
  </hyperlinks>
  <printOptions horizontalCentered="1"/>
  <pageMargins left="0.7" right="0.7" top="0.75" bottom="0.75" header="0.3" footer="0.3"/>
  <pageSetup paperSize="9" scale="76" fitToHeight="0" orientation="landscape" r:id="rId1"/>
  <rowBreaks count="1" manualBreakCount="1">
    <brk id="25" max="7"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2:S5"/>
  <sheetViews>
    <sheetView showGridLines="0" zoomScaleNormal="100" zoomScaleSheetLayoutView="100" workbookViewId="0">
      <selection activeCell="B3" sqref="B3"/>
    </sheetView>
  </sheetViews>
  <sheetFormatPr defaultColWidth="8.88671875" defaultRowHeight="18.75" x14ac:dyDescent="0.45"/>
  <cols>
    <col min="1" max="1" width="2.77734375" style="1" customWidth="1"/>
    <col min="2" max="2" width="26.6640625" style="1" customWidth="1"/>
    <col min="3" max="11" width="9.109375" style="1" customWidth="1"/>
    <col min="12" max="12" width="3.21875" style="1" customWidth="1"/>
    <col min="13" max="16384" width="8.88671875" style="1"/>
  </cols>
  <sheetData>
    <row r="2" spans="2:19" s="3" customFormat="1" ht="40.15" customHeight="1" x14ac:dyDescent="0.45">
      <c r="B2" s="4"/>
      <c r="C2" s="4"/>
      <c r="D2" s="4"/>
      <c r="E2" s="4"/>
      <c r="F2" s="4"/>
      <c r="G2" s="4"/>
      <c r="H2" s="4"/>
      <c r="I2" s="4"/>
      <c r="J2" s="4"/>
      <c r="K2" s="4"/>
      <c r="L2" s="4"/>
      <c r="M2" s="4"/>
      <c r="N2" s="4"/>
      <c r="O2" s="4"/>
      <c r="P2" s="4"/>
      <c r="Q2" s="4"/>
      <c r="R2" s="4"/>
      <c r="S2" s="4"/>
    </row>
    <row r="3" spans="2:19" s="4" customFormat="1" ht="24" customHeight="1" x14ac:dyDescent="0.45">
      <c r="B3" s="11" t="s">
        <v>44</v>
      </c>
      <c r="C3" s="5"/>
      <c r="D3" s="5"/>
      <c r="E3" s="5"/>
      <c r="F3" s="5"/>
      <c r="G3" s="5"/>
      <c r="H3" s="6"/>
      <c r="I3" s="6"/>
      <c r="K3" s="129" t="s">
        <v>177</v>
      </c>
      <c r="M3" s="1"/>
    </row>
    <row r="4" spans="2:19" s="2" customFormat="1" ht="10.15" customHeight="1" x14ac:dyDescent="0.45">
      <c r="M4" s="1"/>
    </row>
    <row r="5" spans="2:19" s="3" customFormat="1" ht="28.15" customHeight="1" x14ac:dyDescent="0.45">
      <c r="B5" s="22" t="s">
        <v>59</v>
      </c>
      <c r="C5" s="5"/>
      <c r="D5" s="5"/>
      <c r="E5" s="5"/>
      <c r="F5" s="7"/>
      <c r="G5" s="5"/>
      <c r="H5" s="6"/>
      <c r="I5" s="4"/>
      <c r="J5" s="4"/>
      <c r="K5" s="4"/>
      <c r="L5" s="4"/>
      <c r="M5" s="4"/>
      <c r="N5" s="4"/>
      <c r="O5" s="4"/>
      <c r="P5" s="4"/>
      <c r="Q5" s="4"/>
      <c r="R5" s="4"/>
      <c r="S5" s="4"/>
    </row>
  </sheetData>
  <phoneticPr fontId="3"/>
  <hyperlinks>
    <hyperlink ref="B3" location="表紙!A1" display="← 表紙へ"/>
  </hyperlinks>
  <printOptions horizontalCentered="1"/>
  <pageMargins left="0.7" right="0.7" top="0.75" bottom="0.75" header="0.3" footer="0.3"/>
  <pageSetup paperSize="9" scale="6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2:V41"/>
  <sheetViews>
    <sheetView showGridLines="0" zoomScaleNormal="100" zoomScaleSheetLayoutView="100" workbookViewId="0">
      <selection activeCell="G14" sqref="G14"/>
    </sheetView>
  </sheetViews>
  <sheetFormatPr defaultColWidth="8.88671875" defaultRowHeight="18.75" x14ac:dyDescent="0.45"/>
  <cols>
    <col min="1" max="1" width="2.77734375" style="31" customWidth="1"/>
    <col min="2" max="2" width="26.6640625" style="31" customWidth="1"/>
    <col min="3" max="3" width="10.77734375" style="48" customWidth="1"/>
    <col min="4" max="5" width="12.6640625" style="31" customWidth="1"/>
    <col min="6" max="6" width="1.77734375" style="31" customWidth="1"/>
    <col min="7" max="7" width="12.6640625" style="31" customWidth="1"/>
    <col min="8" max="8" width="1.77734375" style="31" customWidth="1"/>
    <col min="9" max="9" width="12.6640625" style="31" customWidth="1"/>
    <col min="10" max="10" width="1.77734375" style="31" customWidth="1"/>
    <col min="11" max="11" width="12.6640625" style="31" customWidth="1"/>
    <col min="12" max="12" width="5.6640625" style="31" customWidth="1"/>
    <col min="13" max="16384" width="8.88671875" style="31"/>
  </cols>
  <sheetData>
    <row r="2" spans="1:22" ht="40.15" customHeight="1" x14ac:dyDescent="0.45">
      <c r="B2" s="32"/>
      <c r="C2" s="32"/>
      <c r="D2" s="32"/>
      <c r="E2" s="32"/>
      <c r="F2" s="32"/>
      <c r="G2" s="32"/>
      <c r="H2" s="32"/>
      <c r="I2" s="32"/>
      <c r="J2" s="32"/>
      <c r="K2" s="33" t="s">
        <v>83</v>
      </c>
      <c r="M2" s="34"/>
      <c r="N2" s="34"/>
      <c r="O2" s="34"/>
      <c r="P2" s="34"/>
      <c r="Q2" s="34"/>
      <c r="R2" s="34"/>
      <c r="S2" s="34"/>
      <c r="T2" s="34"/>
      <c r="U2" s="34"/>
      <c r="V2" s="34"/>
    </row>
    <row r="3" spans="1:22" s="34" customFormat="1" ht="24" customHeight="1" x14ac:dyDescent="0.45">
      <c r="B3" s="12" t="s">
        <v>44</v>
      </c>
      <c r="C3" s="35"/>
      <c r="D3" s="35"/>
      <c r="E3" s="35"/>
      <c r="G3" s="35"/>
      <c r="I3" s="35"/>
      <c r="K3" s="132" t="s">
        <v>177</v>
      </c>
    </row>
    <row r="4" spans="1:22" ht="28.15" customHeight="1" x14ac:dyDescent="0.45">
      <c r="B4" s="35"/>
      <c r="C4" s="35"/>
      <c r="D4" s="35"/>
      <c r="E4" s="35"/>
      <c r="F4" s="34"/>
      <c r="G4" s="37"/>
      <c r="H4" s="34"/>
      <c r="I4" s="35"/>
      <c r="J4" s="34"/>
      <c r="K4" s="36"/>
      <c r="L4" s="34"/>
      <c r="M4" s="34"/>
      <c r="N4" s="34"/>
      <c r="O4" s="34"/>
      <c r="P4" s="34"/>
      <c r="Q4" s="34"/>
      <c r="R4" s="34"/>
      <c r="S4" s="34"/>
      <c r="T4" s="34"/>
      <c r="U4" s="34"/>
      <c r="V4" s="34"/>
    </row>
    <row r="5" spans="1:22" ht="28.15" customHeight="1" x14ac:dyDescent="0.45">
      <c r="A5" s="38"/>
      <c r="B5" s="39"/>
      <c r="C5" s="39"/>
      <c r="D5" s="39"/>
      <c r="E5" s="39"/>
      <c r="F5" s="39"/>
      <c r="G5" s="39"/>
      <c r="H5" s="39"/>
      <c r="I5" s="39"/>
      <c r="J5" s="39"/>
      <c r="K5" s="39"/>
      <c r="L5" s="39"/>
      <c r="M5" s="34"/>
      <c r="N5" s="34"/>
      <c r="O5" s="34"/>
      <c r="P5" s="34"/>
      <c r="Q5" s="34"/>
      <c r="R5" s="34"/>
      <c r="S5" s="34"/>
      <c r="T5" s="34"/>
      <c r="U5" s="34"/>
      <c r="V5" s="34"/>
    </row>
    <row r="6" spans="1:22" ht="28.15" customHeight="1" x14ac:dyDescent="0.45">
      <c r="A6" s="38"/>
      <c r="B6" s="39"/>
      <c r="C6" s="39"/>
      <c r="D6" s="39"/>
      <c r="E6" s="39"/>
      <c r="F6" s="39"/>
      <c r="G6" s="39"/>
      <c r="H6" s="39"/>
      <c r="I6" s="39"/>
      <c r="J6" s="39"/>
      <c r="K6" s="39"/>
      <c r="L6" s="39"/>
      <c r="M6" s="34"/>
      <c r="N6" s="34"/>
      <c r="O6" s="34"/>
      <c r="P6" s="34"/>
      <c r="Q6" s="34"/>
      <c r="R6" s="34"/>
      <c r="S6" s="34"/>
      <c r="T6" s="34"/>
      <c r="U6" s="34"/>
      <c r="V6" s="34"/>
    </row>
    <row r="7" spans="1:22" ht="28.15" customHeight="1" x14ac:dyDescent="0.45">
      <c r="A7" s="38"/>
      <c r="B7" s="39"/>
      <c r="C7" s="39"/>
      <c r="D7" s="39"/>
      <c r="E7" s="39"/>
      <c r="F7" s="39"/>
      <c r="G7" s="39"/>
      <c r="H7" s="39"/>
      <c r="I7" s="39"/>
      <c r="J7" s="39"/>
      <c r="K7" s="39"/>
      <c r="L7" s="39"/>
      <c r="M7" s="34"/>
      <c r="N7" s="34"/>
      <c r="O7" s="34"/>
      <c r="P7" s="34"/>
      <c r="Q7" s="34"/>
      <c r="R7" s="34"/>
      <c r="S7" s="34"/>
      <c r="T7" s="34"/>
      <c r="U7" s="34"/>
      <c r="V7" s="34"/>
    </row>
    <row r="8" spans="1:22" ht="28.15" customHeight="1" x14ac:dyDescent="0.45">
      <c r="A8" s="38"/>
      <c r="B8" s="39"/>
      <c r="C8" s="39"/>
      <c r="D8" s="39"/>
      <c r="E8" s="39"/>
      <c r="F8" s="39"/>
      <c r="G8" s="39"/>
      <c r="H8" s="39"/>
      <c r="I8" s="39"/>
      <c r="J8" s="39"/>
      <c r="K8" s="39"/>
      <c r="L8" s="39"/>
      <c r="M8" s="34"/>
      <c r="N8" s="34"/>
      <c r="O8" s="34"/>
      <c r="P8" s="34"/>
      <c r="Q8" s="34"/>
      <c r="R8" s="34"/>
      <c r="S8" s="34"/>
      <c r="T8" s="34"/>
      <c r="U8" s="34"/>
      <c r="V8" s="34"/>
    </row>
    <row r="9" spans="1:22" ht="28.15" customHeight="1" x14ac:dyDescent="0.45">
      <c r="A9" s="38"/>
      <c r="B9" s="39"/>
      <c r="C9" s="39"/>
      <c r="D9" s="39"/>
      <c r="E9" s="39"/>
      <c r="F9" s="39"/>
      <c r="G9" s="39"/>
      <c r="H9" s="39"/>
      <c r="I9" s="39"/>
      <c r="J9" s="39"/>
      <c r="K9" s="39"/>
      <c r="L9" s="39"/>
      <c r="M9" s="34"/>
      <c r="N9" s="34"/>
      <c r="O9" s="34"/>
      <c r="P9" s="34"/>
      <c r="Q9" s="34"/>
      <c r="R9" s="34"/>
      <c r="S9" s="34"/>
      <c r="T9" s="34"/>
      <c r="U9" s="34"/>
      <c r="V9" s="34"/>
    </row>
    <row r="10" spans="1:22" ht="28.15" customHeight="1" thickBot="1" x14ac:dyDescent="0.5">
      <c r="A10" s="38"/>
      <c r="B10" s="39"/>
      <c r="C10" s="39"/>
      <c r="D10" s="39"/>
      <c r="E10" s="39"/>
      <c r="F10" s="39"/>
      <c r="G10" s="39"/>
      <c r="H10" s="39"/>
      <c r="I10" s="39"/>
      <c r="J10" s="39"/>
      <c r="K10" s="39"/>
      <c r="L10" s="39"/>
      <c r="M10" s="34"/>
      <c r="N10" s="34"/>
      <c r="O10" s="34"/>
      <c r="P10" s="34"/>
      <c r="Q10" s="34"/>
      <c r="R10" s="34"/>
      <c r="S10" s="34"/>
      <c r="T10" s="34"/>
      <c r="U10" s="34"/>
      <c r="V10" s="34"/>
    </row>
    <row r="11" spans="1:22" ht="28.15" customHeight="1" thickTop="1" thickBot="1" x14ac:dyDescent="0.5">
      <c r="B11" s="34"/>
      <c r="C11" s="34"/>
      <c r="D11" s="34"/>
      <c r="E11" s="34"/>
      <c r="F11" s="34"/>
      <c r="G11" s="42" t="s">
        <v>53</v>
      </c>
      <c r="H11" s="34"/>
      <c r="I11" s="34"/>
      <c r="J11" s="34"/>
      <c r="K11" s="24">
        <f>SUM(K14:K36)</f>
        <v>0</v>
      </c>
      <c r="L11" s="34" t="s">
        <v>73</v>
      </c>
      <c r="M11" s="34"/>
      <c r="N11" s="34"/>
      <c r="O11" s="34"/>
      <c r="P11" s="34"/>
      <c r="Q11" s="34"/>
      <c r="R11" s="34"/>
      <c r="S11" s="34"/>
      <c r="T11" s="34"/>
      <c r="U11" s="34"/>
      <c r="V11" s="34"/>
    </row>
    <row r="12" spans="1:22" ht="10.15" customHeight="1" thickTop="1" x14ac:dyDescent="0.45">
      <c r="B12" s="34"/>
      <c r="C12" s="43"/>
      <c r="D12" s="34"/>
      <c r="E12" s="34"/>
      <c r="F12" s="34"/>
      <c r="G12" s="34"/>
      <c r="H12" s="34"/>
      <c r="I12" s="34"/>
      <c r="J12" s="34"/>
      <c r="K12" s="34"/>
      <c r="L12" s="34"/>
      <c r="M12" s="34"/>
      <c r="N12" s="34"/>
      <c r="O12" s="34"/>
      <c r="P12" s="34"/>
      <c r="Q12" s="34"/>
      <c r="R12" s="34"/>
      <c r="S12" s="34"/>
      <c r="T12" s="34"/>
      <c r="U12" s="34"/>
      <c r="V12" s="34"/>
    </row>
    <row r="13" spans="1:22" ht="28.15" customHeight="1" x14ac:dyDescent="0.45">
      <c r="B13" s="44" t="s">
        <v>48</v>
      </c>
      <c r="C13" s="43"/>
      <c r="D13" s="43" t="s">
        <v>30</v>
      </c>
      <c r="E13" s="45"/>
      <c r="F13" s="34"/>
      <c r="G13" s="43" t="s">
        <v>81</v>
      </c>
      <c r="H13" s="34"/>
      <c r="I13" s="45" t="s">
        <v>92</v>
      </c>
      <c r="J13" s="34"/>
      <c r="K13" s="43" t="s">
        <v>9</v>
      </c>
      <c r="L13" s="34"/>
      <c r="M13" s="34"/>
      <c r="N13" s="34"/>
      <c r="O13" s="34"/>
      <c r="P13" s="34"/>
      <c r="Q13" s="34"/>
      <c r="R13" s="34"/>
      <c r="S13" s="34"/>
      <c r="T13" s="34"/>
      <c r="U13" s="34"/>
      <c r="V13" s="34"/>
    </row>
    <row r="14" spans="1:22" ht="28.15" customHeight="1" x14ac:dyDescent="0.45">
      <c r="B14" s="46" t="s">
        <v>10</v>
      </c>
      <c r="C14" s="41"/>
      <c r="D14" s="16">
        <v>2.2999999999999998</v>
      </c>
      <c r="E14" s="47" t="str">
        <f>"トン"&amp;"/"&amp;I14</f>
        <v>トン/㎥</v>
      </c>
      <c r="F14" s="34"/>
      <c r="G14" s="13">
        <v>0</v>
      </c>
      <c r="H14" s="34"/>
      <c r="I14" s="47" t="s">
        <v>11</v>
      </c>
      <c r="J14" s="34"/>
      <c r="K14" s="18">
        <f>D14*G14</f>
        <v>0</v>
      </c>
      <c r="L14" s="34" t="s">
        <v>46</v>
      </c>
      <c r="M14" s="34"/>
      <c r="N14" s="34"/>
      <c r="O14" s="34"/>
      <c r="P14" s="34"/>
      <c r="Q14" s="34"/>
      <c r="R14" s="34"/>
      <c r="S14" s="34"/>
      <c r="T14" s="34"/>
      <c r="U14" s="34"/>
      <c r="V14" s="34"/>
    </row>
    <row r="15" spans="1:22" ht="10.15" customHeight="1" x14ac:dyDescent="0.45">
      <c r="B15" s="34"/>
      <c r="C15" s="43"/>
      <c r="D15" s="34"/>
      <c r="E15" s="34"/>
      <c r="F15" s="34"/>
      <c r="G15" s="34"/>
      <c r="H15" s="34"/>
      <c r="I15" s="34"/>
      <c r="J15" s="34"/>
      <c r="K15" s="34"/>
      <c r="L15" s="34"/>
      <c r="M15" s="34"/>
      <c r="N15" s="34"/>
      <c r="O15" s="34"/>
      <c r="P15" s="34"/>
      <c r="Q15" s="34"/>
      <c r="R15" s="34"/>
      <c r="S15" s="34"/>
      <c r="T15" s="34"/>
      <c r="U15" s="34"/>
      <c r="V15" s="34"/>
    </row>
    <row r="16" spans="1:22" ht="28.15" customHeight="1" x14ac:dyDescent="0.45">
      <c r="B16" s="46" t="s">
        <v>12</v>
      </c>
      <c r="C16" s="41"/>
      <c r="D16" s="17">
        <v>0.75</v>
      </c>
      <c r="E16" s="47" t="str">
        <f>"トン"&amp;"/"&amp;I16</f>
        <v>トン/㎘</v>
      </c>
      <c r="F16" s="34"/>
      <c r="G16" s="13">
        <v>0</v>
      </c>
      <c r="H16" s="34"/>
      <c r="I16" s="47" t="s">
        <v>78</v>
      </c>
      <c r="J16" s="34"/>
      <c r="K16" s="18">
        <f>D16*G16</f>
        <v>0</v>
      </c>
      <c r="L16" s="34" t="s">
        <v>46</v>
      </c>
      <c r="M16" s="34"/>
      <c r="N16" s="34"/>
      <c r="O16" s="34"/>
      <c r="P16" s="34"/>
      <c r="Q16" s="34"/>
      <c r="R16" s="34"/>
      <c r="S16" s="34"/>
      <c r="T16" s="34"/>
      <c r="U16" s="34"/>
      <c r="V16" s="34"/>
    </row>
    <row r="17" spans="2:22" ht="10.15" customHeight="1" x14ac:dyDescent="0.45">
      <c r="B17" s="34"/>
      <c r="C17" s="43"/>
      <c r="D17" s="34"/>
      <c r="E17" s="34"/>
      <c r="F17" s="34"/>
      <c r="G17" s="34"/>
      <c r="H17" s="34"/>
      <c r="I17" s="34"/>
      <c r="J17" s="34"/>
      <c r="K17" s="34"/>
      <c r="L17" s="34"/>
      <c r="M17" s="34"/>
      <c r="N17" s="34"/>
      <c r="O17" s="34"/>
      <c r="P17" s="34"/>
      <c r="Q17" s="34"/>
      <c r="R17" s="34"/>
      <c r="S17" s="34"/>
      <c r="T17" s="34"/>
      <c r="U17" s="34"/>
      <c r="V17" s="34"/>
    </row>
    <row r="18" spans="2:22" ht="28.15" customHeight="1" x14ac:dyDescent="0.45">
      <c r="B18" s="46" t="s">
        <v>13</v>
      </c>
      <c r="C18" s="41"/>
      <c r="D18" s="17">
        <v>0.8</v>
      </c>
      <c r="E18" s="47" t="str">
        <f>"トン"&amp;"/"&amp;I18</f>
        <v>トン/㎘</v>
      </c>
      <c r="F18" s="34"/>
      <c r="G18" s="13">
        <v>0</v>
      </c>
      <c r="H18" s="34"/>
      <c r="I18" s="47" t="s">
        <v>78</v>
      </c>
      <c r="J18" s="34"/>
      <c r="K18" s="18">
        <f>D18*G18</f>
        <v>0</v>
      </c>
      <c r="L18" s="34" t="s">
        <v>46</v>
      </c>
      <c r="M18" s="34"/>
      <c r="N18" s="34"/>
      <c r="O18" s="34"/>
      <c r="P18" s="34"/>
      <c r="Q18" s="34"/>
      <c r="R18" s="34"/>
      <c r="S18" s="34"/>
      <c r="T18" s="34"/>
      <c r="U18" s="34"/>
      <c r="V18" s="34"/>
    </row>
    <row r="19" spans="2:22" ht="10.15" customHeight="1" x14ac:dyDescent="0.45">
      <c r="B19" s="34"/>
      <c r="C19" s="43"/>
      <c r="D19" s="34"/>
      <c r="E19" s="34"/>
      <c r="F19" s="34"/>
      <c r="G19" s="34"/>
      <c r="H19" s="34"/>
      <c r="I19" s="34"/>
      <c r="J19" s="34"/>
      <c r="K19" s="34"/>
      <c r="L19" s="34"/>
      <c r="M19" s="34"/>
      <c r="N19" s="34"/>
      <c r="O19" s="34"/>
      <c r="P19" s="34"/>
      <c r="Q19" s="34"/>
      <c r="R19" s="34"/>
      <c r="S19" s="34"/>
      <c r="T19" s="34"/>
      <c r="U19" s="34"/>
      <c r="V19" s="34"/>
    </row>
    <row r="20" spans="2:22" ht="28.15" customHeight="1" x14ac:dyDescent="0.45">
      <c r="B20" s="46" t="s">
        <v>14</v>
      </c>
      <c r="C20" s="41"/>
      <c r="D20" s="17">
        <v>0.85</v>
      </c>
      <c r="E20" s="47" t="str">
        <f>"トン"&amp;"/"&amp;I20</f>
        <v>トン/㎘</v>
      </c>
      <c r="F20" s="34"/>
      <c r="G20" s="13">
        <v>0</v>
      </c>
      <c r="H20" s="34"/>
      <c r="I20" s="47" t="s">
        <v>78</v>
      </c>
      <c r="J20" s="34"/>
      <c r="K20" s="18">
        <f>D20*G20</f>
        <v>0</v>
      </c>
      <c r="L20" s="34" t="s">
        <v>46</v>
      </c>
      <c r="M20" s="34"/>
      <c r="N20" s="34"/>
      <c r="O20" s="34"/>
      <c r="P20" s="34"/>
      <c r="Q20" s="34"/>
      <c r="R20" s="34"/>
      <c r="S20" s="34"/>
      <c r="T20" s="34"/>
      <c r="U20" s="34"/>
      <c r="V20" s="34"/>
    </row>
    <row r="21" spans="2:22" ht="10.15" customHeight="1" x14ac:dyDescent="0.45">
      <c r="B21" s="34"/>
      <c r="C21" s="43"/>
      <c r="D21" s="34"/>
      <c r="E21" s="34"/>
      <c r="F21" s="34"/>
      <c r="G21" s="34"/>
      <c r="H21" s="34"/>
      <c r="I21" s="34"/>
      <c r="J21" s="34"/>
      <c r="K21" s="34"/>
      <c r="L21" s="34"/>
      <c r="M21" s="34"/>
      <c r="N21" s="34"/>
      <c r="O21" s="34"/>
      <c r="P21" s="34"/>
      <c r="Q21" s="34"/>
      <c r="R21" s="34"/>
      <c r="S21" s="34"/>
      <c r="T21" s="34"/>
      <c r="U21" s="34"/>
      <c r="V21" s="34"/>
    </row>
    <row r="22" spans="2:22" ht="28.15" customHeight="1" x14ac:dyDescent="0.45">
      <c r="B22" s="46" t="s">
        <v>15</v>
      </c>
      <c r="C22" s="41"/>
      <c r="D22" s="17">
        <v>0.13</v>
      </c>
      <c r="E22" s="47" t="str">
        <f>"トン"&amp;"/"&amp;I22</f>
        <v>トン/本</v>
      </c>
      <c r="F22" s="34"/>
      <c r="G22" s="13">
        <v>0</v>
      </c>
      <c r="H22" s="34"/>
      <c r="I22" s="47" t="s">
        <v>16</v>
      </c>
      <c r="J22" s="34"/>
      <c r="K22" s="18">
        <f>D22*G22</f>
        <v>0</v>
      </c>
      <c r="L22" s="34" t="s">
        <v>46</v>
      </c>
      <c r="M22" s="34"/>
      <c r="N22" s="34"/>
      <c r="O22" s="34"/>
      <c r="P22" s="34"/>
      <c r="Q22" s="34"/>
      <c r="R22" s="34"/>
      <c r="S22" s="34"/>
      <c r="T22" s="34"/>
      <c r="U22" s="34"/>
      <c r="V22" s="34"/>
    </row>
    <row r="23" spans="2:22" ht="10.15" customHeight="1" x14ac:dyDescent="0.45">
      <c r="B23" s="34"/>
      <c r="C23" s="43"/>
      <c r="D23" s="34"/>
      <c r="E23" s="34"/>
      <c r="F23" s="34"/>
      <c r="G23" s="34"/>
      <c r="H23" s="34"/>
      <c r="I23" s="34"/>
      <c r="J23" s="34"/>
      <c r="K23" s="34"/>
      <c r="L23" s="34"/>
      <c r="M23" s="34"/>
      <c r="N23" s="34"/>
      <c r="O23" s="34"/>
      <c r="P23" s="34"/>
      <c r="Q23" s="34"/>
      <c r="R23" s="34"/>
      <c r="S23" s="34"/>
      <c r="T23" s="34"/>
      <c r="U23" s="34"/>
      <c r="V23" s="34"/>
    </row>
    <row r="24" spans="2:22" ht="28.15" customHeight="1" x14ac:dyDescent="0.45">
      <c r="B24" s="46" t="s">
        <v>18</v>
      </c>
      <c r="C24" s="41"/>
      <c r="D24" s="17">
        <v>0.86</v>
      </c>
      <c r="E24" s="47" t="str">
        <f>"トン"&amp;"/"&amp;I24</f>
        <v>トン/台</v>
      </c>
      <c r="F24" s="34"/>
      <c r="G24" s="13">
        <v>0</v>
      </c>
      <c r="H24" s="34"/>
      <c r="I24" s="47" t="s">
        <v>17</v>
      </c>
      <c r="J24" s="34"/>
      <c r="K24" s="18">
        <f>D24*G24</f>
        <v>0</v>
      </c>
      <c r="L24" s="34" t="s">
        <v>46</v>
      </c>
      <c r="M24" s="34"/>
      <c r="N24" s="34"/>
      <c r="O24" s="34"/>
      <c r="P24" s="34"/>
      <c r="Q24" s="34"/>
      <c r="R24" s="34"/>
      <c r="S24" s="34"/>
      <c r="T24" s="34"/>
      <c r="U24" s="34"/>
      <c r="V24" s="34"/>
    </row>
    <row r="25" spans="2:22" ht="10.15" customHeight="1" x14ac:dyDescent="0.45">
      <c r="B25" s="34"/>
      <c r="C25" s="43"/>
      <c r="D25" s="34"/>
      <c r="E25" s="34"/>
      <c r="F25" s="34"/>
      <c r="G25" s="34"/>
      <c r="H25" s="34"/>
      <c r="I25" s="34"/>
      <c r="J25" s="34"/>
      <c r="K25" s="34"/>
      <c r="L25" s="34"/>
      <c r="M25" s="34"/>
      <c r="N25" s="34"/>
      <c r="O25" s="34"/>
      <c r="P25" s="34"/>
      <c r="Q25" s="34"/>
      <c r="R25" s="34"/>
      <c r="S25" s="34"/>
      <c r="T25" s="34"/>
      <c r="U25" s="34"/>
      <c r="V25" s="34"/>
    </row>
    <row r="26" spans="2:22" ht="28.15" customHeight="1" x14ac:dyDescent="0.45">
      <c r="B26" s="46" t="s">
        <v>19</v>
      </c>
      <c r="C26" s="41"/>
      <c r="D26" s="17">
        <v>1.5</v>
      </c>
      <c r="E26" s="47" t="str">
        <f>"トン"&amp;"/"&amp;I26</f>
        <v>トン/台</v>
      </c>
      <c r="F26" s="34"/>
      <c r="G26" s="13">
        <v>0</v>
      </c>
      <c r="H26" s="34"/>
      <c r="I26" s="47" t="s">
        <v>17</v>
      </c>
      <c r="J26" s="34"/>
      <c r="K26" s="18">
        <f>D26*G26</f>
        <v>0</v>
      </c>
      <c r="L26" s="34" t="s">
        <v>46</v>
      </c>
      <c r="M26" s="34"/>
      <c r="N26" s="34"/>
      <c r="O26" s="34"/>
      <c r="P26" s="34"/>
      <c r="Q26" s="34"/>
      <c r="R26" s="34"/>
      <c r="S26" s="34"/>
      <c r="T26" s="34"/>
      <c r="U26" s="34"/>
      <c r="V26" s="34"/>
    </row>
    <row r="27" spans="2:22" ht="10.15" customHeight="1" x14ac:dyDescent="0.45">
      <c r="B27" s="34"/>
      <c r="C27" s="43"/>
      <c r="D27" s="34"/>
      <c r="E27" s="34"/>
      <c r="F27" s="34"/>
      <c r="G27" s="34"/>
      <c r="H27" s="34"/>
      <c r="I27" s="34"/>
      <c r="J27" s="34"/>
      <c r="K27" s="34"/>
      <c r="L27" s="34"/>
      <c r="M27" s="34"/>
      <c r="N27" s="34"/>
      <c r="O27" s="34"/>
      <c r="P27" s="34"/>
      <c r="Q27" s="34"/>
      <c r="R27" s="34"/>
      <c r="S27" s="34"/>
      <c r="T27" s="34"/>
      <c r="U27" s="34"/>
      <c r="V27" s="34"/>
    </row>
    <row r="28" spans="2:22" ht="28.15" customHeight="1" x14ac:dyDescent="0.45">
      <c r="B28" s="14"/>
      <c r="C28" s="41"/>
      <c r="D28" s="15">
        <v>0</v>
      </c>
      <c r="E28" s="47" t="str">
        <f>"トン"&amp;"/"&amp;I28</f>
        <v>トン/単位</v>
      </c>
      <c r="F28" s="34"/>
      <c r="G28" s="13">
        <v>0</v>
      </c>
      <c r="H28" s="34"/>
      <c r="I28" s="14" t="s">
        <v>47</v>
      </c>
      <c r="J28" s="34"/>
      <c r="K28" s="18">
        <f>D28*G28</f>
        <v>0</v>
      </c>
      <c r="L28" s="34" t="s">
        <v>46</v>
      </c>
      <c r="M28" s="34"/>
      <c r="N28" s="34"/>
      <c r="O28" s="34"/>
      <c r="P28" s="34"/>
      <c r="Q28" s="34"/>
      <c r="R28" s="34"/>
      <c r="S28" s="34"/>
      <c r="T28" s="34"/>
      <c r="U28" s="34"/>
      <c r="V28" s="34"/>
    </row>
    <row r="29" spans="2:22" ht="10.15" customHeight="1" x14ac:dyDescent="0.45">
      <c r="B29" s="34"/>
      <c r="C29" s="43"/>
      <c r="D29" s="34"/>
      <c r="E29" s="34"/>
      <c r="F29" s="34"/>
      <c r="G29" s="34"/>
      <c r="H29" s="34"/>
      <c r="I29" s="34"/>
      <c r="J29" s="34"/>
      <c r="K29" s="34"/>
      <c r="L29" s="34"/>
      <c r="M29" s="34"/>
      <c r="N29" s="34"/>
      <c r="O29" s="34"/>
      <c r="P29" s="34"/>
      <c r="Q29" s="34"/>
      <c r="R29" s="34"/>
      <c r="S29" s="34"/>
      <c r="T29" s="34"/>
      <c r="U29" s="34"/>
      <c r="V29" s="34"/>
    </row>
    <row r="30" spans="2:22" ht="28.15" customHeight="1" x14ac:dyDescent="0.45">
      <c r="B30" s="14"/>
      <c r="C30" s="41"/>
      <c r="D30" s="15">
        <v>0</v>
      </c>
      <c r="E30" s="47" t="str">
        <f>"トン"&amp;"/"&amp;I30</f>
        <v>トン/単位</v>
      </c>
      <c r="F30" s="34"/>
      <c r="G30" s="13">
        <v>0</v>
      </c>
      <c r="H30" s="34"/>
      <c r="I30" s="14" t="s">
        <v>47</v>
      </c>
      <c r="J30" s="34"/>
      <c r="K30" s="18">
        <f>D30*G30</f>
        <v>0</v>
      </c>
      <c r="L30" s="34" t="s">
        <v>46</v>
      </c>
      <c r="M30" s="34"/>
      <c r="N30" s="34"/>
      <c r="O30" s="34"/>
      <c r="P30" s="34"/>
      <c r="Q30" s="34"/>
      <c r="R30" s="34"/>
      <c r="S30" s="34"/>
      <c r="T30" s="34"/>
      <c r="U30" s="34"/>
      <c r="V30" s="34"/>
    </row>
    <row r="31" spans="2:22" ht="10.15" customHeight="1" x14ac:dyDescent="0.45">
      <c r="B31" s="34"/>
      <c r="C31" s="43"/>
      <c r="D31" s="34"/>
      <c r="E31" s="34"/>
      <c r="F31" s="34"/>
      <c r="G31" s="34"/>
      <c r="H31" s="34"/>
      <c r="I31" s="34"/>
      <c r="J31" s="34"/>
      <c r="K31" s="34"/>
      <c r="L31" s="34"/>
      <c r="M31" s="34"/>
      <c r="N31" s="34"/>
      <c r="O31" s="34"/>
      <c r="P31" s="34"/>
      <c r="Q31" s="34"/>
      <c r="R31" s="34"/>
      <c r="S31" s="34"/>
      <c r="T31" s="34"/>
      <c r="U31" s="34"/>
      <c r="V31" s="34"/>
    </row>
    <row r="32" spans="2:22" ht="28.15" customHeight="1" x14ac:dyDescent="0.45">
      <c r="B32" s="14"/>
      <c r="C32" s="41"/>
      <c r="D32" s="15">
        <v>0</v>
      </c>
      <c r="E32" s="47" t="str">
        <f>"トン"&amp;"/"&amp;I32</f>
        <v>トン/単位</v>
      </c>
      <c r="F32" s="34"/>
      <c r="G32" s="13">
        <v>0</v>
      </c>
      <c r="H32" s="34"/>
      <c r="I32" s="14" t="s">
        <v>47</v>
      </c>
      <c r="J32" s="34"/>
      <c r="K32" s="18">
        <f>D32*G32</f>
        <v>0</v>
      </c>
      <c r="L32" s="34" t="s">
        <v>46</v>
      </c>
      <c r="M32" s="34"/>
      <c r="N32" s="34"/>
      <c r="O32" s="34"/>
      <c r="P32" s="34"/>
      <c r="Q32" s="34"/>
      <c r="R32" s="34"/>
      <c r="S32" s="34"/>
      <c r="T32" s="34"/>
      <c r="U32" s="34"/>
      <c r="V32" s="34"/>
    </row>
    <row r="33" spans="1:22" ht="10.15" customHeight="1" x14ac:dyDescent="0.45">
      <c r="B33" s="34"/>
      <c r="C33" s="43"/>
      <c r="D33" s="34"/>
      <c r="E33" s="34"/>
      <c r="F33" s="34"/>
      <c r="G33" s="34"/>
      <c r="H33" s="34"/>
      <c r="I33" s="34"/>
      <c r="J33" s="34"/>
      <c r="K33" s="34"/>
      <c r="L33" s="34"/>
      <c r="M33" s="34"/>
      <c r="N33" s="34"/>
      <c r="O33" s="34"/>
      <c r="P33" s="34"/>
      <c r="Q33" s="34"/>
      <c r="R33" s="34"/>
      <c r="S33" s="34"/>
      <c r="T33" s="34"/>
      <c r="U33" s="34"/>
      <c r="V33" s="34"/>
    </row>
    <row r="34" spans="1:22" ht="28.15" customHeight="1" x14ac:dyDescent="0.45">
      <c r="B34" s="14"/>
      <c r="C34" s="41"/>
      <c r="D34" s="15">
        <v>0</v>
      </c>
      <c r="E34" s="47" t="str">
        <f>"トン"&amp;"/"&amp;I34</f>
        <v>トン/単位</v>
      </c>
      <c r="F34" s="34"/>
      <c r="G34" s="13">
        <v>0</v>
      </c>
      <c r="H34" s="34"/>
      <c r="I34" s="14" t="s">
        <v>47</v>
      </c>
      <c r="J34" s="34"/>
      <c r="K34" s="18">
        <f t="shared" ref="K34:K36" si="0">D34*G34</f>
        <v>0</v>
      </c>
      <c r="L34" s="34" t="s">
        <v>46</v>
      </c>
      <c r="M34" s="34"/>
      <c r="N34" s="34"/>
      <c r="O34" s="34"/>
      <c r="P34" s="34"/>
      <c r="Q34" s="34"/>
      <c r="R34" s="34"/>
      <c r="S34" s="34"/>
      <c r="T34" s="34"/>
      <c r="U34" s="34"/>
      <c r="V34" s="34"/>
    </row>
    <row r="35" spans="1:22" ht="10.15" customHeight="1" x14ac:dyDescent="0.45">
      <c r="B35" s="34"/>
      <c r="C35" s="43"/>
      <c r="D35" s="34"/>
      <c r="E35" s="34"/>
      <c r="F35" s="34"/>
      <c r="G35" s="34"/>
      <c r="H35" s="34"/>
      <c r="I35" s="34"/>
      <c r="J35" s="34"/>
      <c r="K35" s="34"/>
      <c r="L35" s="34"/>
      <c r="M35" s="34"/>
      <c r="N35" s="34"/>
      <c r="O35" s="34"/>
      <c r="P35" s="34"/>
      <c r="Q35" s="34"/>
      <c r="R35" s="34"/>
      <c r="S35" s="34"/>
      <c r="T35" s="34"/>
      <c r="U35" s="34"/>
      <c r="V35" s="34"/>
    </row>
    <row r="36" spans="1:22" ht="28.15" customHeight="1" x14ac:dyDescent="0.45">
      <c r="B36" s="14"/>
      <c r="C36" s="41"/>
      <c r="D36" s="15">
        <v>0</v>
      </c>
      <c r="E36" s="47" t="str">
        <f>"トン"&amp;"/"&amp;I36</f>
        <v>トン/単位</v>
      </c>
      <c r="F36" s="34"/>
      <c r="G36" s="13">
        <v>0</v>
      </c>
      <c r="H36" s="34"/>
      <c r="I36" s="14" t="s">
        <v>80</v>
      </c>
      <c r="J36" s="34"/>
      <c r="K36" s="18">
        <f t="shared" si="0"/>
        <v>0</v>
      </c>
      <c r="L36" s="34" t="s">
        <v>46</v>
      </c>
      <c r="M36" s="34"/>
      <c r="N36" s="34"/>
      <c r="O36" s="34"/>
      <c r="P36" s="34"/>
      <c r="Q36" s="34"/>
      <c r="R36" s="34"/>
      <c r="S36" s="34"/>
      <c r="T36" s="34"/>
      <c r="U36" s="34"/>
      <c r="V36" s="34"/>
    </row>
    <row r="37" spans="1:22" ht="10.15" customHeight="1" x14ac:dyDescent="0.45">
      <c r="B37" s="34"/>
      <c r="C37" s="43"/>
      <c r="D37" s="43"/>
      <c r="E37" s="43"/>
      <c r="F37" s="34"/>
      <c r="G37" s="43"/>
      <c r="H37" s="34"/>
      <c r="I37" s="43"/>
      <c r="J37" s="34"/>
      <c r="K37" s="43"/>
      <c r="L37" s="43"/>
      <c r="M37" s="43"/>
      <c r="N37" s="34"/>
      <c r="O37" s="34"/>
      <c r="P37" s="34"/>
      <c r="Q37" s="34"/>
      <c r="R37" s="34"/>
      <c r="S37" s="34"/>
      <c r="T37" s="34"/>
      <c r="U37" s="34"/>
      <c r="V37" s="34"/>
    </row>
    <row r="38" spans="1:22" ht="28.15" customHeight="1" x14ac:dyDescent="0.45">
      <c r="B38" s="43"/>
      <c r="C38" s="43"/>
      <c r="D38" s="43"/>
      <c r="E38" s="43"/>
      <c r="F38" s="34"/>
      <c r="G38" s="43"/>
      <c r="H38" s="34"/>
      <c r="I38" s="43"/>
      <c r="J38" s="34"/>
      <c r="K38" s="43"/>
      <c r="L38" s="43"/>
      <c r="M38" s="34"/>
      <c r="N38" s="34"/>
      <c r="O38" s="34"/>
      <c r="P38" s="34"/>
      <c r="Q38" s="34"/>
      <c r="R38" s="34"/>
      <c r="S38" s="34"/>
      <c r="T38" s="34"/>
      <c r="U38" s="34"/>
      <c r="V38" s="34"/>
    </row>
    <row r="39" spans="1:22" ht="18" customHeight="1" x14ac:dyDescent="0.45">
      <c r="A39" s="38"/>
      <c r="B39" s="39"/>
      <c r="C39" s="39"/>
      <c r="D39" s="39"/>
      <c r="E39" s="39"/>
      <c r="F39" s="40"/>
      <c r="G39" s="39"/>
      <c r="H39" s="40"/>
      <c r="I39" s="39"/>
      <c r="J39" s="40"/>
      <c r="K39" s="39"/>
      <c r="L39" s="40"/>
      <c r="M39" s="40"/>
      <c r="N39" s="34"/>
      <c r="O39" s="34"/>
      <c r="P39" s="34"/>
      <c r="Q39" s="34"/>
      <c r="R39" s="34"/>
      <c r="S39" s="34"/>
      <c r="T39" s="34"/>
      <c r="U39" s="34"/>
      <c r="V39" s="34"/>
    </row>
    <row r="40" spans="1:22" ht="18" customHeight="1" x14ac:dyDescent="0.45">
      <c r="B40" s="34"/>
      <c r="C40" s="34"/>
      <c r="D40" s="34"/>
      <c r="E40" s="34"/>
      <c r="F40" s="34"/>
      <c r="G40" s="34"/>
      <c r="H40" s="34"/>
      <c r="I40" s="34"/>
      <c r="J40" s="34"/>
      <c r="K40" s="34"/>
      <c r="L40" s="34"/>
      <c r="M40" s="34"/>
      <c r="N40" s="34"/>
      <c r="O40" s="34"/>
      <c r="P40" s="34"/>
      <c r="Q40" s="34"/>
      <c r="R40" s="34"/>
      <c r="S40" s="34"/>
      <c r="T40" s="34"/>
      <c r="U40" s="34"/>
      <c r="V40" s="34"/>
    </row>
    <row r="41" spans="1:22" ht="18" customHeight="1" x14ac:dyDescent="0.45">
      <c r="B41" s="34"/>
      <c r="C41" s="34"/>
      <c r="D41" s="34"/>
      <c r="E41" s="34"/>
      <c r="F41" s="34"/>
      <c r="G41" s="34"/>
      <c r="H41" s="34"/>
      <c r="I41" s="34"/>
      <c r="J41" s="34"/>
      <c r="K41" s="34"/>
      <c r="L41" s="34"/>
      <c r="M41" s="34"/>
      <c r="N41" s="34"/>
      <c r="O41" s="34"/>
      <c r="P41" s="34"/>
      <c r="Q41" s="34"/>
      <c r="R41" s="34"/>
      <c r="S41" s="34"/>
      <c r="T41" s="34"/>
      <c r="U41" s="34"/>
      <c r="V41" s="34"/>
    </row>
  </sheetData>
  <sheetProtection password="ED93" sheet="1" objects="1" scenarios="1" selectLockedCells="1"/>
  <phoneticPr fontId="3"/>
  <conditionalFormatting sqref="K11">
    <cfRule type="cellIs" dxfId="31" priority="4" operator="greaterThanOrEqual">
      <formula>90000</formula>
    </cfRule>
  </conditionalFormatting>
  <conditionalFormatting sqref="K14">
    <cfRule type="cellIs" dxfId="30" priority="12" operator="greaterThan">
      <formula>88000</formula>
    </cfRule>
  </conditionalFormatting>
  <conditionalFormatting sqref="K16">
    <cfRule type="cellIs" dxfId="29" priority="11" operator="greaterThan">
      <formula>88000</formula>
    </cfRule>
  </conditionalFormatting>
  <conditionalFormatting sqref="K18">
    <cfRule type="cellIs" dxfId="28" priority="10" operator="greaterThan">
      <formula>88000</formula>
    </cfRule>
  </conditionalFormatting>
  <conditionalFormatting sqref="K20">
    <cfRule type="cellIs" dxfId="27" priority="9" operator="greaterThan">
      <formula>88000</formula>
    </cfRule>
  </conditionalFormatting>
  <conditionalFormatting sqref="K22">
    <cfRule type="cellIs" dxfId="26" priority="8" operator="greaterThan">
      <formula>88000</formula>
    </cfRule>
  </conditionalFormatting>
  <conditionalFormatting sqref="K24">
    <cfRule type="cellIs" dxfId="25" priority="5" operator="greaterThan">
      <formula>88000</formula>
    </cfRule>
  </conditionalFormatting>
  <conditionalFormatting sqref="K26">
    <cfRule type="cellIs" dxfId="24" priority="7" operator="greaterThan">
      <formula>88000</formula>
    </cfRule>
  </conditionalFormatting>
  <conditionalFormatting sqref="K28">
    <cfRule type="cellIs" dxfId="23" priority="6" operator="greaterThan">
      <formula>88000</formula>
    </cfRule>
  </conditionalFormatting>
  <conditionalFormatting sqref="K30">
    <cfRule type="cellIs" dxfId="22" priority="3" operator="greaterThan">
      <formula>88000</formula>
    </cfRule>
  </conditionalFormatting>
  <conditionalFormatting sqref="K32">
    <cfRule type="cellIs" dxfId="21" priority="2" operator="greaterThan">
      <formula>88000</formula>
    </cfRule>
  </conditionalFormatting>
  <conditionalFormatting sqref="K34 K36">
    <cfRule type="cellIs" dxfId="20" priority="1" operator="greaterThan">
      <formula>88000</formula>
    </cfRule>
  </conditionalFormatting>
  <hyperlinks>
    <hyperlink ref="B3" location="表紙!A1" display="← 表紙へ"/>
  </hyperlinks>
  <printOptions horizontalCentered="1"/>
  <pageMargins left="0.7" right="0.7" top="0.75" bottom="0.75" header="0.3" footer="0.3"/>
  <pageSetup paperSize="9" scale="62" fitToHeight="0" orientation="portrait" r:id="rId1"/>
  <ignoredErrors>
    <ignoredError sqref="E14 E28:E36 E24:E26 E16:E21"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V47"/>
  <sheetViews>
    <sheetView showGridLines="0" zoomScaleNormal="100" zoomScaleSheetLayoutView="100" workbookViewId="0">
      <selection activeCell="B14" sqref="B14"/>
    </sheetView>
  </sheetViews>
  <sheetFormatPr defaultColWidth="8.88671875" defaultRowHeight="18.75" x14ac:dyDescent="0.45"/>
  <cols>
    <col min="1" max="1" width="2.77734375" style="31" customWidth="1"/>
    <col min="2" max="2" width="26.6640625" style="31" customWidth="1"/>
    <col min="3" max="3" width="10.77734375" style="48" customWidth="1"/>
    <col min="4" max="5" width="12.6640625" style="31" customWidth="1"/>
    <col min="6" max="6" width="1.77734375" style="31" customWidth="1"/>
    <col min="7" max="7" width="12.6640625" style="31" customWidth="1"/>
    <col min="8" max="8" width="1.77734375" style="31" customWidth="1"/>
    <col min="9" max="9" width="12.6640625" style="31" customWidth="1"/>
    <col min="10" max="10" width="1.77734375" style="31" customWidth="1"/>
    <col min="11" max="11" width="12.6640625" style="31" customWidth="1"/>
    <col min="12" max="12" width="5.6640625" style="31" customWidth="1"/>
    <col min="13" max="16384" width="8.88671875" style="31"/>
  </cols>
  <sheetData>
    <row r="2" spans="1:22" ht="40.15" customHeight="1" x14ac:dyDescent="0.45">
      <c r="C2" s="31"/>
      <c r="K2" s="49" t="s">
        <v>82</v>
      </c>
      <c r="M2" s="34"/>
      <c r="N2" s="34"/>
      <c r="O2" s="34"/>
      <c r="P2" s="34"/>
      <c r="Q2" s="34"/>
      <c r="R2" s="34"/>
      <c r="S2" s="34"/>
      <c r="T2" s="34"/>
      <c r="U2" s="34"/>
      <c r="V2" s="34"/>
    </row>
    <row r="3" spans="1:22" s="34" customFormat="1" ht="24" customHeight="1" x14ac:dyDescent="0.45">
      <c r="B3" s="12" t="s">
        <v>44</v>
      </c>
      <c r="C3" s="35"/>
      <c r="D3" s="35"/>
      <c r="E3" s="35"/>
      <c r="G3" s="35"/>
      <c r="I3" s="35"/>
      <c r="K3" s="132" t="s">
        <v>177</v>
      </c>
    </row>
    <row r="4" spans="1:22" ht="28.15" customHeight="1" x14ac:dyDescent="0.45">
      <c r="B4" s="35"/>
      <c r="C4" s="35"/>
      <c r="D4" s="35"/>
      <c r="E4" s="35"/>
      <c r="F4" s="34"/>
      <c r="G4" s="37"/>
      <c r="H4" s="34"/>
      <c r="I4" s="35"/>
      <c r="J4" s="34"/>
      <c r="K4" s="36"/>
      <c r="L4" s="34"/>
      <c r="M4" s="34"/>
      <c r="N4" s="34"/>
      <c r="O4" s="34"/>
      <c r="P4" s="34"/>
      <c r="Q4" s="34"/>
      <c r="R4" s="34"/>
      <c r="S4" s="34"/>
      <c r="T4" s="34"/>
      <c r="U4" s="34"/>
      <c r="V4" s="34"/>
    </row>
    <row r="5" spans="1:22" ht="28.15" customHeight="1" x14ac:dyDescent="0.45">
      <c r="A5" s="38"/>
      <c r="B5" s="39"/>
      <c r="C5" s="39"/>
      <c r="D5" s="39"/>
      <c r="E5" s="39"/>
      <c r="F5" s="39"/>
      <c r="G5" s="39"/>
      <c r="H5" s="39"/>
      <c r="I5" s="39"/>
      <c r="J5" s="39"/>
      <c r="K5" s="39"/>
      <c r="L5" s="39"/>
      <c r="M5" s="40"/>
      <c r="N5" s="34"/>
      <c r="O5" s="34"/>
      <c r="P5" s="34"/>
      <c r="Q5" s="34"/>
      <c r="R5" s="34"/>
      <c r="S5" s="34"/>
      <c r="T5" s="34"/>
      <c r="U5" s="34"/>
      <c r="V5" s="34"/>
    </row>
    <row r="6" spans="1:22" ht="28.15" customHeight="1" x14ac:dyDescent="0.45">
      <c r="A6" s="38"/>
      <c r="B6" s="39"/>
      <c r="C6" s="39"/>
      <c r="D6" s="39"/>
      <c r="E6" s="39"/>
      <c r="F6" s="39"/>
      <c r="G6" s="39"/>
      <c r="H6" s="39"/>
      <c r="I6" s="39"/>
      <c r="J6" s="39"/>
      <c r="K6" s="39"/>
      <c r="L6" s="39"/>
      <c r="M6" s="40"/>
      <c r="N6" s="34"/>
      <c r="O6" s="34"/>
      <c r="P6" s="34"/>
      <c r="Q6" s="34"/>
      <c r="R6" s="34"/>
      <c r="S6" s="34"/>
      <c r="T6" s="34"/>
      <c r="U6" s="34"/>
      <c r="V6" s="34"/>
    </row>
    <row r="7" spans="1:22" ht="28.15" customHeight="1" x14ac:dyDescent="0.45">
      <c r="A7" s="38"/>
      <c r="B7" s="39"/>
      <c r="C7" s="39"/>
      <c r="D7" s="39"/>
      <c r="E7" s="39"/>
      <c r="F7" s="39"/>
      <c r="G7" s="39"/>
      <c r="H7" s="39"/>
      <c r="I7" s="39"/>
      <c r="J7" s="39"/>
      <c r="K7" s="39"/>
      <c r="L7" s="39"/>
      <c r="M7" s="40"/>
      <c r="N7" s="34"/>
      <c r="O7" s="34"/>
      <c r="P7" s="34"/>
      <c r="Q7" s="34"/>
      <c r="R7" s="34"/>
      <c r="S7" s="34"/>
      <c r="T7" s="34"/>
      <c r="U7" s="34"/>
      <c r="V7" s="34"/>
    </row>
    <row r="8" spans="1:22" ht="28.15" customHeight="1" x14ac:dyDescent="0.45">
      <c r="A8" s="38"/>
      <c r="B8" s="39"/>
      <c r="C8" s="39"/>
      <c r="D8" s="39"/>
      <c r="E8" s="39"/>
      <c r="F8" s="39"/>
      <c r="G8" s="39"/>
      <c r="H8" s="39"/>
      <c r="I8" s="39"/>
      <c r="J8" s="39"/>
      <c r="K8" s="39"/>
      <c r="L8" s="39"/>
      <c r="M8" s="40"/>
      <c r="N8" s="34"/>
      <c r="O8" s="34"/>
      <c r="P8" s="34"/>
      <c r="Q8" s="34"/>
      <c r="R8" s="34"/>
      <c r="S8" s="34"/>
      <c r="T8" s="34"/>
      <c r="U8" s="34"/>
      <c r="V8" s="34"/>
    </row>
    <row r="9" spans="1:22" ht="28.15" customHeight="1" x14ac:dyDescent="0.45">
      <c r="A9" s="38"/>
      <c r="B9" s="39"/>
      <c r="C9" s="39"/>
      <c r="D9" s="39"/>
      <c r="E9" s="39"/>
      <c r="F9" s="39"/>
      <c r="G9" s="39"/>
      <c r="H9" s="39"/>
      <c r="I9" s="39"/>
      <c r="J9" s="39"/>
      <c r="K9" s="39"/>
      <c r="L9" s="39"/>
      <c r="M9" s="40"/>
      <c r="N9" s="34"/>
      <c r="O9" s="34"/>
      <c r="P9" s="34"/>
      <c r="Q9" s="34"/>
      <c r="R9" s="34"/>
      <c r="S9" s="34"/>
      <c r="T9" s="34"/>
      <c r="U9" s="34"/>
      <c r="V9" s="34"/>
    </row>
    <row r="10" spans="1:22" ht="28.15" customHeight="1" thickBot="1" x14ac:dyDescent="0.5">
      <c r="A10" s="38"/>
      <c r="B10" s="39"/>
      <c r="C10" s="39"/>
      <c r="D10" s="39"/>
      <c r="E10" s="39"/>
      <c r="F10" s="39"/>
      <c r="G10" s="39"/>
      <c r="H10" s="39"/>
      <c r="I10" s="39"/>
      <c r="J10" s="39"/>
      <c r="K10" s="39"/>
      <c r="L10" s="39"/>
      <c r="M10" s="40"/>
      <c r="N10" s="34"/>
      <c r="O10" s="34"/>
      <c r="P10" s="34"/>
      <c r="Q10" s="34"/>
      <c r="R10" s="34"/>
      <c r="S10" s="34"/>
      <c r="T10" s="34"/>
      <c r="U10" s="34"/>
      <c r="V10" s="34"/>
    </row>
    <row r="11" spans="1:22" ht="28.15" customHeight="1" thickTop="1" thickBot="1" x14ac:dyDescent="0.5">
      <c r="B11" s="35"/>
      <c r="C11" s="34"/>
      <c r="D11" s="34"/>
      <c r="E11" s="34"/>
      <c r="F11" s="34"/>
      <c r="G11" s="42" t="s">
        <v>53</v>
      </c>
      <c r="H11" s="34"/>
      <c r="I11" s="34"/>
      <c r="J11" s="34"/>
      <c r="K11" s="24">
        <f>SUM(K14:K36)</f>
        <v>0</v>
      </c>
      <c r="L11" s="34" t="s">
        <v>45</v>
      </c>
      <c r="M11" s="34"/>
      <c r="N11" s="34"/>
      <c r="O11" s="34"/>
      <c r="P11" s="34"/>
      <c r="Q11" s="34"/>
      <c r="R11" s="34"/>
      <c r="S11" s="34"/>
      <c r="T11" s="34"/>
      <c r="U11" s="34"/>
      <c r="V11" s="34"/>
    </row>
    <row r="12" spans="1:22" ht="10.15" customHeight="1" thickTop="1" x14ac:dyDescent="0.45">
      <c r="B12" s="34"/>
      <c r="C12" s="43"/>
      <c r="D12" s="34"/>
      <c r="E12" s="34"/>
      <c r="F12" s="34"/>
      <c r="G12" s="34"/>
      <c r="H12" s="34"/>
      <c r="I12" s="34"/>
      <c r="J12" s="34"/>
      <c r="K12" s="34"/>
      <c r="L12" s="34"/>
      <c r="M12" s="34"/>
      <c r="N12" s="34"/>
      <c r="O12" s="34"/>
      <c r="P12" s="34"/>
      <c r="Q12" s="34"/>
      <c r="R12" s="34"/>
      <c r="S12" s="34"/>
      <c r="T12" s="34"/>
      <c r="U12" s="34"/>
      <c r="V12" s="34"/>
    </row>
    <row r="13" spans="1:22" ht="28.15" customHeight="1" x14ac:dyDescent="0.45">
      <c r="B13" s="43" t="s">
        <v>48</v>
      </c>
      <c r="C13" s="43"/>
      <c r="D13" s="43" t="s">
        <v>30</v>
      </c>
      <c r="E13" s="45"/>
      <c r="F13" s="34"/>
      <c r="G13" s="50" t="s">
        <v>85</v>
      </c>
      <c r="H13" s="34"/>
      <c r="I13" s="45" t="s">
        <v>93</v>
      </c>
      <c r="J13" s="34"/>
      <c r="K13" s="43" t="s">
        <v>9</v>
      </c>
      <c r="L13" s="34"/>
      <c r="M13" s="34"/>
      <c r="N13" s="34"/>
      <c r="O13" s="34"/>
      <c r="P13" s="34"/>
      <c r="Q13" s="34"/>
      <c r="R13" s="34"/>
      <c r="S13" s="34"/>
      <c r="T13" s="34"/>
      <c r="U13" s="34"/>
      <c r="V13" s="34"/>
    </row>
    <row r="14" spans="1:22" ht="28.15" customHeight="1" x14ac:dyDescent="0.45">
      <c r="B14" s="14"/>
      <c r="C14" s="41"/>
      <c r="D14" s="15">
        <v>0</v>
      </c>
      <c r="E14" s="47" t="str">
        <f>"トン"&amp;"/"&amp;I14</f>
        <v>トン/</v>
      </c>
      <c r="F14" s="34"/>
      <c r="G14" s="13">
        <v>0</v>
      </c>
      <c r="H14" s="34"/>
      <c r="I14" s="14"/>
      <c r="J14" s="34"/>
      <c r="K14" s="18">
        <f>D14*G14</f>
        <v>0</v>
      </c>
      <c r="L14" s="34" t="s">
        <v>46</v>
      </c>
      <c r="M14" s="34"/>
      <c r="N14" s="34"/>
      <c r="O14" s="34"/>
      <c r="P14" s="34"/>
      <c r="Q14" s="34"/>
      <c r="R14" s="34"/>
      <c r="S14" s="34"/>
      <c r="T14" s="34"/>
      <c r="U14" s="34"/>
      <c r="V14" s="34"/>
    </row>
    <row r="15" spans="1:22" ht="10.15" customHeight="1" x14ac:dyDescent="0.45">
      <c r="B15" s="34"/>
      <c r="C15" s="43"/>
      <c r="D15" s="34"/>
      <c r="E15" s="34"/>
      <c r="F15" s="34"/>
      <c r="G15" s="34"/>
      <c r="H15" s="34"/>
      <c r="I15" s="34"/>
      <c r="J15" s="34"/>
      <c r="K15" s="34"/>
      <c r="L15" s="34"/>
      <c r="M15" s="34"/>
      <c r="N15" s="34"/>
      <c r="O15" s="34"/>
      <c r="P15" s="34"/>
      <c r="Q15" s="34"/>
      <c r="R15" s="34"/>
      <c r="S15" s="34"/>
      <c r="T15" s="34"/>
      <c r="U15" s="34"/>
      <c r="V15" s="34"/>
    </row>
    <row r="16" spans="1:22" ht="28.15" customHeight="1" x14ac:dyDescent="0.45">
      <c r="B16" s="14"/>
      <c r="C16" s="41"/>
      <c r="D16" s="15">
        <v>0</v>
      </c>
      <c r="E16" s="47" t="str">
        <f>"トン"&amp;"/"&amp;I16</f>
        <v>トン/</v>
      </c>
      <c r="F16" s="34"/>
      <c r="G16" s="13">
        <v>0</v>
      </c>
      <c r="H16" s="34"/>
      <c r="I16" s="14"/>
      <c r="J16" s="34"/>
      <c r="K16" s="18">
        <f>D16*G16</f>
        <v>0</v>
      </c>
      <c r="L16" s="34" t="s">
        <v>46</v>
      </c>
      <c r="M16" s="34"/>
      <c r="N16" s="34"/>
      <c r="O16" s="34"/>
      <c r="P16" s="34"/>
      <c r="Q16" s="34"/>
      <c r="R16" s="34"/>
      <c r="S16" s="34"/>
      <c r="T16" s="34"/>
      <c r="U16" s="34"/>
      <c r="V16" s="34"/>
    </row>
    <row r="17" spans="2:22" ht="10.15" customHeight="1" x14ac:dyDescent="0.45">
      <c r="B17" s="34"/>
      <c r="C17" s="43"/>
      <c r="D17" s="34"/>
      <c r="E17" s="34"/>
      <c r="F17" s="34"/>
      <c r="G17" s="34"/>
      <c r="H17" s="34"/>
      <c r="I17" s="34"/>
      <c r="J17" s="34"/>
      <c r="K17" s="34"/>
      <c r="L17" s="34"/>
      <c r="M17" s="34"/>
      <c r="N17" s="34"/>
      <c r="O17" s="34"/>
      <c r="P17" s="34"/>
      <c r="Q17" s="34"/>
      <c r="R17" s="34"/>
      <c r="S17" s="34"/>
      <c r="T17" s="34"/>
      <c r="U17" s="34"/>
      <c r="V17" s="34"/>
    </row>
    <row r="18" spans="2:22" ht="28.15" customHeight="1" x14ac:dyDescent="0.45">
      <c r="B18" s="14"/>
      <c r="C18" s="41"/>
      <c r="D18" s="15">
        <v>0</v>
      </c>
      <c r="E18" s="47" t="str">
        <f>"トン"&amp;"/"&amp;I18</f>
        <v>トン/</v>
      </c>
      <c r="F18" s="34"/>
      <c r="G18" s="13">
        <v>0</v>
      </c>
      <c r="H18" s="34"/>
      <c r="I18" s="14"/>
      <c r="J18" s="34"/>
      <c r="K18" s="18">
        <f>D18*G18</f>
        <v>0</v>
      </c>
      <c r="L18" s="34" t="s">
        <v>46</v>
      </c>
      <c r="M18" s="34"/>
      <c r="N18" s="34"/>
      <c r="O18" s="34"/>
      <c r="P18" s="34"/>
      <c r="Q18" s="34"/>
      <c r="R18" s="34"/>
      <c r="S18" s="34"/>
      <c r="T18" s="34"/>
      <c r="U18" s="34"/>
      <c r="V18" s="34"/>
    </row>
    <row r="19" spans="2:22" ht="10.15" customHeight="1" x14ac:dyDescent="0.45">
      <c r="B19" s="34"/>
      <c r="C19" s="43"/>
      <c r="D19" s="34"/>
      <c r="E19" s="34"/>
      <c r="F19" s="34"/>
      <c r="G19" s="34"/>
      <c r="H19" s="34"/>
      <c r="I19" s="34"/>
      <c r="J19" s="34"/>
      <c r="K19" s="34"/>
      <c r="L19" s="34"/>
      <c r="M19" s="34"/>
      <c r="N19" s="34"/>
      <c r="O19" s="34"/>
      <c r="P19" s="34"/>
      <c r="Q19" s="34"/>
      <c r="R19" s="34"/>
      <c r="S19" s="34"/>
      <c r="T19" s="34"/>
      <c r="U19" s="34"/>
      <c r="V19" s="34"/>
    </row>
    <row r="20" spans="2:22" ht="28.15" customHeight="1" x14ac:dyDescent="0.45">
      <c r="B20" s="14"/>
      <c r="C20" s="41"/>
      <c r="D20" s="15">
        <v>0</v>
      </c>
      <c r="E20" s="47" t="str">
        <f>"トン"&amp;"/"&amp;I20</f>
        <v>トン/</v>
      </c>
      <c r="F20" s="34"/>
      <c r="G20" s="13">
        <v>0</v>
      </c>
      <c r="H20" s="34"/>
      <c r="I20" s="14"/>
      <c r="J20" s="34"/>
      <c r="K20" s="18">
        <f>D20*G20</f>
        <v>0</v>
      </c>
      <c r="L20" s="34" t="s">
        <v>46</v>
      </c>
      <c r="M20" s="34"/>
      <c r="N20" s="34"/>
      <c r="O20" s="34"/>
      <c r="P20" s="34"/>
      <c r="Q20" s="34"/>
      <c r="R20" s="34"/>
      <c r="S20" s="34"/>
      <c r="T20" s="34"/>
      <c r="U20" s="34"/>
      <c r="V20" s="34"/>
    </row>
    <row r="21" spans="2:22" ht="10.15" customHeight="1" x14ac:dyDescent="0.45">
      <c r="B21" s="34"/>
      <c r="C21" s="43"/>
      <c r="D21" s="34"/>
      <c r="E21" s="34"/>
      <c r="F21" s="34"/>
      <c r="G21" s="34"/>
      <c r="H21" s="34"/>
      <c r="I21" s="34"/>
      <c r="J21" s="34"/>
      <c r="K21" s="34"/>
      <c r="L21" s="34"/>
      <c r="M21" s="34"/>
      <c r="N21" s="34"/>
      <c r="O21" s="34"/>
      <c r="P21" s="34"/>
      <c r="Q21" s="34"/>
      <c r="R21" s="34"/>
      <c r="S21" s="34"/>
      <c r="T21" s="34"/>
      <c r="U21" s="34"/>
      <c r="V21" s="34"/>
    </row>
    <row r="22" spans="2:22" ht="28.15" customHeight="1" x14ac:dyDescent="0.45">
      <c r="B22" s="14"/>
      <c r="C22" s="41"/>
      <c r="D22" s="15">
        <v>0</v>
      </c>
      <c r="E22" s="47" t="str">
        <f>"トン"&amp;"/"&amp;I22</f>
        <v>トン/</v>
      </c>
      <c r="F22" s="34"/>
      <c r="G22" s="13">
        <v>0</v>
      </c>
      <c r="H22" s="34"/>
      <c r="I22" s="14"/>
      <c r="J22" s="34"/>
      <c r="K22" s="18">
        <f>D22*G22</f>
        <v>0</v>
      </c>
      <c r="L22" s="34" t="s">
        <v>46</v>
      </c>
      <c r="M22" s="34"/>
      <c r="N22" s="34"/>
      <c r="O22" s="34"/>
      <c r="P22" s="34"/>
      <c r="Q22" s="34"/>
      <c r="R22" s="34"/>
      <c r="S22" s="34"/>
      <c r="T22" s="34"/>
      <c r="U22" s="34"/>
      <c r="V22" s="34"/>
    </row>
    <row r="23" spans="2:22" ht="10.15" customHeight="1" x14ac:dyDescent="0.45">
      <c r="B23" s="34"/>
      <c r="C23" s="43"/>
      <c r="D23" s="34"/>
      <c r="E23" s="34"/>
      <c r="F23" s="34"/>
      <c r="G23" s="34"/>
      <c r="H23" s="34"/>
      <c r="I23" s="34"/>
      <c r="J23" s="34"/>
      <c r="K23" s="34"/>
      <c r="L23" s="34"/>
      <c r="M23" s="34"/>
      <c r="N23" s="34"/>
      <c r="O23" s="34"/>
      <c r="P23" s="34"/>
      <c r="Q23" s="34"/>
      <c r="R23" s="34"/>
      <c r="S23" s="34"/>
      <c r="T23" s="34"/>
      <c r="U23" s="34"/>
      <c r="V23" s="34"/>
    </row>
    <row r="24" spans="2:22" ht="28.15" customHeight="1" x14ac:dyDescent="0.45">
      <c r="B24" s="14"/>
      <c r="C24" s="41"/>
      <c r="D24" s="15">
        <v>0</v>
      </c>
      <c r="E24" s="47" t="str">
        <f>"トン"&amp;"/"&amp;I24</f>
        <v>トン/</v>
      </c>
      <c r="F24" s="34"/>
      <c r="G24" s="13">
        <v>0</v>
      </c>
      <c r="H24" s="34"/>
      <c r="I24" s="14"/>
      <c r="J24" s="34"/>
      <c r="K24" s="18">
        <f>D24*G24</f>
        <v>0</v>
      </c>
      <c r="L24" s="34" t="s">
        <v>46</v>
      </c>
      <c r="M24" s="34"/>
      <c r="N24" s="34"/>
      <c r="O24" s="34"/>
      <c r="P24" s="34"/>
      <c r="Q24" s="34"/>
      <c r="R24" s="34"/>
      <c r="S24" s="34"/>
      <c r="T24" s="34"/>
      <c r="U24" s="34"/>
      <c r="V24" s="34"/>
    </row>
    <row r="25" spans="2:22" ht="10.15" customHeight="1" x14ac:dyDescent="0.45">
      <c r="B25" s="34"/>
      <c r="C25" s="43"/>
      <c r="D25" s="34"/>
      <c r="E25" s="34"/>
      <c r="F25" s="34"/>
      <c r="G25" s="34"/>
      <c r="H25" s="34"/>
      <c r="I25" s="34"/>
      <c r="J25" s="34"/>
      <c r="K25" s="34"/>
      <c r="L25" s="34"/>
      <c r="M25" s="34"/>
      <c r="N25" s="34"/>
      <c r="O25" s="34"/>
      <c r="P25" s="34"/>
      <c r="Q25" s="34"/>
      <c r="R25" s="34"/>
      <c r="S25" s="34"/>
      <c r="T25" s="34"/>
      <c r="U25" s="34"/>
      <c r="V25" s="34"/>
    </row>
    <row r="26" spans="2:22" ht="28.15" customHeight="1" x14ac:dyDescent="0.45">
      <c r="B26" s="14"/>
      <c r="C26" s="41"/>
      <c r="D26" s="15">
        <v>0</v>
      </c>
      <c r="E26" s="47" t="str">
        <f>"トン"&amp;"/"&amp;I26</f>
        <v>トン/</v>
      </c>
      <c r="F26" s="34"/>
      <c r="G26" s="13">
        <v>0</v>
      </c>
      <c r="H26" s="34"/>
      <c r="I26" s="14"/>
      <c r="J26" s="34"/>
      <c r="K26" s="18">
        <f>D26*G26</f>
        <v>0</v>
      </c>
      <c r="L26" s="34" t="s">
        <v>46</v>
      </c>
      <c r="M26" s="34"/>
      <c r="N26" s="34"/>
      <c r="O26" s="34"/>
      <c r="P26" s="34"/>
      <c r="Q26" s="34"/>
      <c r="R26" s="34"/>
      <c r="S26" s="34"/>
      <c r="T26" s="34"/>
      <c r="U26" s="34"/>
      <c r="V26" s="34"/>
    </row>
    <row r="27" spans="2:22" ht="10.15" customHeight="1" x14ac:dyDescent="0.45">
      <c r="B27" s="34"/>
      <c r="C27" s="43"/>
      <c r="D27" s="34"/>
      <c r="E27" s="34"/>
      <c r="F27" s="34"/>
      <c r="G27" s="34"/>
      <c r="H27" s="34"/>
      <c r="I27" s="34"/>
      <c r="J27" s="34"/>
      <c r="K27" s="34"/>
      <c r="L27" s="34"/>
      <c r="M27" s="34"/>
      <c r="N27" s="34"/>
      <c r="O27" s="34"/>
      <c r="P27" s="34"/>
      <c r="Q27" s="34"/>
      <c r="R27" s="34"/>
      <c r="S27" s="34"/>
      <c r="T27" s="34"/>
      <c r="U27" s="34"/>
      <c r="V27" s="34"/>
    </row>
    <row r="28" spans="2:22" ht="28.15" customHeight="1" x14ac:dyDescent="0.45">
      <c r="B28" s="14"/>
      <c r="C28" s="41"/>
      <c r="D28" s="15">
        <v>0</v>
      </c>
      <c r="E28" s="47" t="str">
        <f>"トン"&amp;"/"&amp;I28</f>
        <v>トン/</v>
      </c>
      <c r="F28" s="34"/>
      <c r="G28" s="13">
        <v>0</v>
      </c>
      <c r="H28" s="34"/>
      <c r="I28" s="14"/>
      <c r="J28" s="34"/>
      <c r="K28" s="18">
        <f>D28*G28</f>
        <v>0</v>
      </c>
      <c r="L28" s="34" t="s">
        <v>46</v>
      </c>
      <c r="M28" s="34"/>
      <c r="N28" s="34"/>
      <c r="O28" s="34"/>
      <c r="P28" s="34"/>
      <c r="Q28" s="34"/>
      <c r="R28" s="34"/>
      <c r="S28" s="34"/>
      <c r="T28" s="34"/>
      <c r="U28" s="34"/>
      <c r="V28" s="34"/>
    </row>
    <row r="29" spans="2:22" ht="10.15" customHeight="1" x14ac:dyDescent="0.45">
      <c r="B29" s="34"/>
      <c r="C29" s="43"/>
      <c r="D29" s="34"/>
      <c r="E29" s="34"/>
      <c r="F29" s="34"/>
      <c r="G29" s="34"/>
      <c r="H29" s="34"/>
      <c r="I29" s="34"/>
      <c r="J29" s="34"/>
      <c r="K29" s="34"/>
      <c r="L29" s="34"/>
      <c r="M29" s="34"/>
      <c r="N29" s="34"/>
      <c r="O29" s="34"/>
      <c r="P29" s="34"/>
      <c r="Q29" s="34"/>
      <c r="R29" s="34"/>
      <c r="S29" s="34"/>
      <c r="T29" s="34"/>
      <c r="U29" s="34"/>
      <c r="V29" s="34"/>
    </row>
    <row r="30" spans="2:22" ht="28.15" customHeight="1" x14ac:dyDescent="0.45">
      <c r="B30" s="14"/>
      <c r="C30" s="41"/>
      <c r="D30" s="15">
        <v>0</v>
      </c>
      <c r="E30" s="47" t="str">
        <f>"トン"&amp;"/"&amp;I30</f>
        <v>トン/</v>
      </c>
      <c r="F30" s="34"/>
      <c r="G30" s="13">
        <v>0</v>
      </c>
      <c r="H30" s="34"/>
      <c r="I30" s="14"/>
      <c r="J30" s="34"/>
      <c r="K30" s="18">
        <f>D30*G30</f>
        <v>0</v>
      </c>
      <c r="L30" s="34" t="s">
        <v>46</v>
      </c>
      <c r="M30" s="34"/>
      <c r="N30" s="34"/>
      <c r="O30" s="34"/>
      <c r="P30" s="34"/>
      <c r="Q30" s="34"/>
      <c r="R30" s="34"/>
      <c r="S30" s="34"/>
      <c r="T30" s="34"/>
      <c r="U30" s="34"/>
      <c r="V30" s="34"/>
    </row>
    <row r="31" spans="2:22" ht="10.15" customHeight="1" x14ac:dyDescent="0.45">
      <c r="B31" s="34"/>
      <c r="C31" s="43"/>
      <c r="D31" s="34"/>
      <c r="E31" s="34"/>
      <c r="F31" s="34"/>
      <c r="G31" s="34"/>
      <c r="H31" s="34"/>
      <c r="I31" s="34"/>
      <c r="J31" s="34"/>
      <c r="K31" s="34"/>
      <c r="L31" s="34"/>
      <c r="M31" s="34"/>
      <c r="N31" s="34"/>
      <c r="O31" s="34"/>
      <c r="P31" s="34"/>
      <c r="Q31" s="34"/>
      <c r="R31" s="34"/>
      <c r="S31" s="34"/>
      <c r="T31" s="34"/>
      <c r="U31" s="34"/>
      <c r="V31" s="34"/>
    </row>
    <row r="32" spans="2:22" ht="28.15" customHeight="1" x14ac:dyDescent="0.45">
      <c r="B32" s="14"/>
      <c r="C32" s="41"/>
      <c r="D32" s="15">
        <v>0</v>
      </c>
      <c r="E32" s="47" t="str">
        <f>"トン"&amp;"/"&amp;I32</f>
        <v>トン/</v>
      </c>
      <c r="F32" s="34"/>
      <c r="G32" s="13">
        <v>0</v>
      </c>
      <c r="H32" s="34"/>
      <c r="I32" s="14"/>
      <c r="J32" s="34"/>
      <c r="K32" s="18">
        <f>D32*G32</f>
        <v>0</v>
      </c>
      <c r="L32" s="34" t="s">
        <v>46</v>
      </c>
      <c r="M32" s="34"/>
      <c r="N32" s="34"/>
      <c r="O32" s="34"/>
      <c r="P32" s="34"/>
      <c r="Q32" s="34"/>
      <c r="R32" s="34"/>
      <c r="S32" s="34"/>
      <c r="T32" s="34"/>
      <c r="U32" s="34"/>
      <c r="V32" s="34"/>
    </row>
    <row r="33" spans="1:22" ht="10.15" customHeight="1" x14ac:dyDescent="0.45">
      <c r="B33" s="34"/>
      <c r="C33" s="43"/>
      <c r="D33" s="34"/>
      <c r="E33" s="34"/>
      <c r="F33" s="34"/>
      <c r="G33" s="34"/>
      <c r="H33" s="34"/>
      <c r="I33" s="34"/>
      <c r="J33" s="34"/>
      <c r="K33" s="34"/>
      <c r="L33" s="34"/>
      <c r="M33" s="34"/>
      <c r="N33" s="34"/>
      <c r="O33" s="34"/>
      <c r="P33" s="34"/>
      <c r="Q33" s="34"/>
      <c r="R33" s="34"/>
      <c r="S33" s="34"/>
      <c r="T33" s="34"/>
      <c r="U33" s="34"/>
      <c r="V33" s="34"/>
    </row>
    <row r="34" spans="1:22" ht="28.15" customHeight="1" x14ac:dyDescent="0.45">
      <c r="B34" s="14"/>
      <c r="C34" s="41"/>
      <c r="D34" s="15">
        <v>0</v>
      </c>
      <c r="E34" s="47" t="str">
        <f>"トン"&amp;"/"&amp;I34</f>
        <v>トン/</v>
      </c>
      <c r="F34" s="34"/>
      <c r="G34" s="13">
        <v>0</v>
      </c>
      <c r="H34" s="34"/>
      <c r="I34" s="14"/>
      <c r="J34" s="34"/>
      <c r="K34" s="18">
        <f t="shared" ref="K34:K36" si="0">D34*G34</f>
        <v>0</v>
      </c>
      <c r="L34" s="34" t="s">
        <v>46</v>
      </c>
      <c r="M34" s="34"/>
      <c r="N34" s="34"/>
      <c r="O34" s="34"/>
      <c r="P34" s="34"/>
      <c r="Q34" s="34"/>
      <c r="R34" s="34"/>
      <c r="S34" s="34"/>
      <c r="T34" s="34"/>
      <c r="U34" s="34"/>
      <c r="V34" s="34"/>
    </row>
    <row r="35" spans="1:22" ht="10.15" customHeight="1" x14ac:dyDescent="0.45">
      <c r="B35" s="34"/>
      <c r="C35" s="43"/>
      <c r="D35" s="34"/>
      <c r="E35" s="34"/>
      <c r="F35" s="34"/>
      <c r="G35" s="34"/>
      <c r="H35" s="34"/>
      <c r="I35" s="34"/>
      <c r="J35" s="34"/>
      <c r="K35" s="34"/>
      <c r="L35" s="34"/>
      <c r="M35" s="34"/>
      <c r="N35" s="34"/>
      <c r="O35" s="34"/>
      <c r="P35" s="34"/>
      <c r="Q35" s="34"/>
      <c r="R35" s="34"/>
      <c r="S35" s="34"/>
      <c r="T35" s="34"/>
      <c r="U35" s="34"/>
      <c r="V35" s="34"/>
    </row>
    <row r="36" spans="1:22" ht="28.15" customHeight="1" x14ac:dyDescent="0.45">
      <c r="B36" s="14"/>
      <c r="C36" s="41"/>
      <c r="D36" s="15">
        <v>0</v>
      </c>
      <c r="E36" s="47" t="str">
        <f>"トン"&amp;"/"&amp;I36</f>
        <v>トン/</v>
      </c>
      <c r="F36" s="34"/>
      <c r="G36" s="13">
        <v>0</v>
      </c>
      <c r="H36" s="34"/>
      <c r="I36" s="14"/>
      <c r="J36" s="34"/>
      <c r="K36" s="18">
        <f t="shared" si="0"/>
        <v>0</v>
      </c>
      <c r="L36" s="34" t="s">
        <v>46</v>
      </c>
      <c r="M36" s="34"/>
      <c r="N36" s="34"/>
      <c r="O36" s="34"/>
      <c r="P36" s="34"/>
      <c r="Q36" s="34"/>
      <c r="R36" s="34"/>
      <c r="S36" s="34"/>
      <c r="T36" s="34"/>
      <c r="U36" s="34"/>
      <c r="V36" s="34"/>
    </row>
    <row r="37" spans="1:22" ht="28.15" customHeight="1" x14ac:dyDescent="0.45">
      <c r="B37" s="34"/>
      <c r="C37" s="43"/>
      <c r="D37" s="43"/>
      <c r="E37" s="43"/>
      <c r="F37" s="34"/>
      <c r="G37" s="43"/>
      <c r="H37" s="34"/>
      <c r="I37" s="43"/>
      <c r="J37" s="34"/>
      <c r="K37" s="43"/>
      <c r="L37" s="43"/>
      <c r="M37" s="43"/>
      <c r="N37" s="34"/>
      <c r="O37" s="34"/>
      <c r="P37" s="34"/>
      <c r="Q37" s="34"/>
      <c r="R37" s="34"/>
      <c r="S37" s="34"/>
      <c r="T37" s="34"/>
      <c r="U37" s="34"/>
      <c r="V37" s="34"/>
    </row>
    <row r="38" spans="1:22" ht="28.15" customHeight="1" x14ac:dyDescent="0.45">
      <c r="B38" s="35"/>
      <c r="C38" s="43"/>
      <c r="D38" s="43"/>
      <c r="E38" s="43"/>
      <c r="F38" s="34"/>
      <c r="G38" s="43"/>
      <c r="H38" s="34"/>
      <c r="I38" s="43"/>
      <c r="J38" s="34"/>
      <c r="K38" s="43"/>
      <c r="L38" s="43"/>
      <c r="M38" s="34"/>
      <c r="N38" s="34"/>
      <c r="O38" s="34"/>
      <c r="P38" s="34"/>
      <c r="Q38" s="34"/>
      <c r="R38" s="34"/>
      <c r="S38" s="34"/>
      <c r="T38" s="34"/>
      <c r="U38" s="34"/>
      <c r="V38" s="34"/>
    </row>
    <row r="39" spans="1:22" ht="18" customHeight="1" x14ac:dyDescent="0.45">
      <c r="A39" s="38"/>
      <c r="B39" s="39"/>
      <c r="C39" s="39"/>
      <c r="D39" s="39"/>
      <c r="E39" s="39"/>
      <c r="F39" s="40"/>
      <c r="G39" s="39"/>
      <c r="H39" s="40"/>
      <c r="I39" s="39"/>
      <c r="J39" s="40"/>
      <c r="K39" s="39"/>
      <c r="L39" s="40"/>
      <c r="M39" s="40"/>
      <c r="N39" s="34"/>
      <c r="O39" s="34"/>
      <c r="P39" s="34"/>
      <c r="Q39" s="34"/>
      <c r="R39" s="34"/>
      <c r="S39" s="34"/>
      <c r="T39" s="34"/>
      <c r="U39" s="34"/>
      <c r="V39" s="34"/>
    </row>
    <row r="40" spans="1:22" ht="18" customHeight="1" x14ac:dyDescent="0.45">
      <c r="A40" s="38"/>
      <c r="B40" s="39"/>
      <c r="C40" s="39"/>
      <c r="D40" s="39"/>
      <c r="E40" s="39"/>
      <c r="F40" s="40"/>
      <c r="G40" s="39"/>
      <c r="H40" s="40"/>
      <c r="I40" s="39"/>
      <c r="J40" s="40"/>
      <c r="K40" s="39"/>
      <c r="L40" s="40"/>
      <c r="M40" s="40"/>
      <c r="N40" s="34"/>
      <c r="O40" s="34"/>
      <c r="P40" s="34"/>
      <c r="Q40" s="34"/>
      <c r="R40" s="34"/>
      <c r="S40" s="34"/>
      <c r="T40" s="34"/>
      <c r="U40" s="34"/>
      <c r="V40" s="34"/>
    </row>
    <row r="41" spans="1:22" ht="18" customHeight="1" x14ac:dyDescent="0.45">
      <c r="A41" s="38"/>
      <c r="B41" s="39"/>
      <c r="C41" s="39"/>
      <c r="D41" s="39"/>
      <c r="E41" s="39"/>
      <c r="F41" s="40"/>
      <c r="G41" s="39"/>
      <c r="H41" s="40"/>
      <c r="I41" s="39"/>
      <c r="J41" s="40"/>
      <c r="K41" s="39"/>
      <c r="L41" s="40"/>
      <c r="M41" s="40"/>
      <c r="N41" s="34"/>
      <c r="O41" s="34"/>
      <c r="P41" s="34"/>
      <c r="Q41" s="34"/>
      <c r="R41" s="34"/>
      <c r="S41" s="34"/>
      <c r="T41" s="34"/>
      <c r="U41" s="34"/>
      <c r="V41" s="34"/>
    </row>
    <row r="42" spans="1:22" ht="18" customHeight="1" x14ac:dyDescent="0.45">
      <c r="A42" s="38"/>
      <c r="B42" s="40"/>
      <c r="C42" s="40"/>
      <c r="D42" s="40"/>
      <c r="E42" s="40"/>
      <c r="F42" s="40"/>
      <c r="G42" s="40"/>
      <c r="H42" s="40"/>
      <c r="I42" s="40"/>
      <c r="J42" s="40"/>
      <c r="K42" s="40"/>
      <c r="L42" s="40"/>
      <c r="M42" s="40"/>
      <c r="N42" s="34"/>
      <c r="O42" s="34"/>
      <c r="P42" s="34"/>
      <c r="Q42" s="34"/>
      <c r="R42" s="34"/>
      <c r="S42" s="34"/>
      <c r="T42" s="34"/>
      <c r="U42" s="34"/>
      <c r="V42" s="34"/>
    </row>
    <row r="43" spans="1:22" ht="18" customHeight="1" x14ac:dyDescent="0.45">
      <c r="A43" s="38"/>
      <c r="B43" s="40"/>
      <c r="C43" s="40"/>
      <c r="D43" s="40"/>
      <c r="E43" s="40"/>
      <c r="F43" s="40"/>
      <c r="G43" s="40"/>
      <c r="H43" s="40"/>
      <c r="I43" s="40"/>
      <c r="J43" s="40"/>
      <c r="K43" s="40"/>
      <c r="L43" s="40"/>
      <c r="M43" s="40"/>
      <c r="N43" s="34"/>
      <c r="O43" s="34"/>
      <c r="P43" s="34"/>
      <c r="Q43" s="34"/>
      <c r="R43" s="34"/>
      <c r="S43" s="34"/>
      <c r="T43" s="34"/>
      <c r="U43" s="34"/>
      <c r="V43" s="34"/>
    </row>
    <row r="44" spans="1:22" x14ac:dyDescent="0.45">
      <c r="A44" s="38"/>
      <c r="B44" s="38"/>
      <c r="C44" s="51"/>
      <c r="D44" s="38"/>
      <c r="E44" s="38"/>
      <c r="F44" s="40"/>
      <c r="G44" s="38"/>
      <c r="H44" s="40"/>
      <c r="I44" s="38"/>
      <c r="J44" s="40"/>
      <c r="K44" s="38"/>
      <c r="L44" s="38"/>
      <c r="M44" s="38"/>
    </row>
    <row r="45" spans="1:22" x14ac:dyDescent="0.45">
      <c r="A45" s="38"/>
      <c r="B45" s="38"/>
      <c r="C45" s="51"/>
      <c r="D45" s="38"/>
      <c r="E45" s="38"/>
      <c r="F45" s="40"/>
      <c r="G45" s="38"/>
      <c r="H45" s="40"/>
      <c r="I45" s="38"/>
      <c r="J45" s="40"/>
      <c r="K45" s="38"/>
      <c r="L45" s="38"/>
      <c r="M45" s="38"/>
    </row>
    <row r="46" spans="1:22" x14ac:dyDescent="0.45">
      <c r="A46" s="38"/>
      <c r="B46" s="38"/>
      <c r="C46" s="51"/>
      <c r="D46" s="38"/>
      <c r="E46" s="38"/>
      <c r="F46" s="40"/>
      <c r="G46" s="38"/>
      <c r="H46" s="40"/>
      <c r="I46" s="38"/>
      <c r="J46" s="40"/>
      <c r="K46" s="38"/>
      <c r="L46" s="38"/>
      <c r="M46" s="38"/>
    </row>
    <row r="47" spans="1:22" x14ac:dyDescent="0.45">
      <c r="A47" s="38"/>
      <c r="B47" s="38"/>
      <c r="C47" s="51"/>
      <c r="D47" s="38"/>
      <c r="E47" s="38"/>
      <c r="F47" s="40"/>
      <c r="G47" s="38"/>
      <c r="H47" s="40"/>
      <c r="I47" s="38"/>
      <c r="J47" s="40"/>
      <c r="K47" s="38"/>
      <c r="L47" s="38"/>
      <c r="M47" s="38"/>
    </row>
  </sheetData>
  <sheetProtection password="ED93" sheet="1" objects="1" scenarios="1" selectLockedCells="1"/>
  <phoneticPr fontId="10"/>
  <conditionalFormatting sqref="K11">
    <cfRule type="cellIs" dxfId="19" priority="11" operator="greaterThanOrEqual">
      <formula>90000</formula>
    </cfRule>
  </conditionalFormatting>
  <conditionalFormatting sqref="K14">
    <cfRule type="cellIs" dxfId="18" priority="7" operator="greaterThan">
      <formula>88000</formula>
    </cfRule>
  </conditionalFormatting>
  <conditionalFormatting sqref="K16">
    <cfRule type="cellIs" dxfId="17" priority="6" operator="greaterThan">
      <formula>88000</formula>
    </cfRule>
  </conditionalFormatting>
  <conditionalFormatting sqref="K18">
    <cfRule type="cellIs" dxfId="16" priority="5" operator="greaterThan">
      <formula>88000</formula>
    </cfRule>
  </conditionalFormatting>
  <conditionalFormatting sqref="K20">
    <cfRule type="cellIs" dxfId="15" priority="4" operator="greaterThan">
      <formula>88000</formula>
    </cfRule>
  </conditionalFormatting>
  <conditionalFormatting sqref="K22">
    <cfRule type="cellIs" dxfId="14" priority="3" operator="greaterThan">
      <formula>88000</formula>
    </cfRule>
  </conditionalFormatting>
  <conditionalFormatting sqref="K24">
    <cfRule type="cellIs" dxfId="13" priority="2" operator="greaterThan">
      <formula>88000</formula>
    </cfRule>
  </conditionalFormatting>
  <conditionalFormatting sqref="K26">
    <cfRule type="cellIs" dxfId="12" priority="1" operator="greaterThan">
      <formula>88000</formula>
    </cfRule>
  </conditionalFormatting>
  <conditionalFormatting sqref="K28">
    <cfRule type="cellIs" dxfId="11" priority="13" operator="greaterThan">
      <formula>88000</formula>
    </cfRule>
  </conditionalFormatting>
  <conditionalFormatting sqref="K30">
    <cfRule type="cellIs" dxfId="10" priority="10" operator="greaterThan">
      <formula>88000</formula>
    </cfRule>
  </conditionalFormatting>
  <conditionalFormatting sqref="K32">
    <cfRule type="cellIs" dxfId="9" priority="9" operator="greaterThan">
      <formula>88000</formula>
    </cfRule>
  </conditionalFormatting>
  <conditionalFormatting sqref="K34 K36">
    <cfRule type="cellIs" dxfId="8" priority="8" operator="greaterThan">
      <formula>88000</formula>
    </cfRule>
  </conditionalFormatting>
  <hyperlinks>
    <hyperlink ref="B3" location="表紙!A1" display="← 表紙へ"/>
  </hyperlinks>
  <printOptions horizontalCentered="1"/>
  <pageMargins left="0.7" right="0.7" top="0.75" bottom="0.75" header="0.3" footer="0.3"/>
  <pageSetup paperSize="9" scale="62" fitToHeight="0" orientation="portrait" r:id="rId1"/>
  <ignoredErrors>
    <ignoredError sqref="E14:E36"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2:O48"/>
  <sheetViews>
    <sheetView showGridLines="0" zoomScaleNormal="100" zoomScaleSheetLayoutView="100" workbookViewId="0">
      <selection activeCell="F15" sqref="F15"/>
    </sheetView>
  </sheetViews>
  <sheetFormatPr defaultColWidth="8.88671875" defaultRowHeight="18.75" x14ac:dyDescent="0.45"/>
  <cols>
    <col min="1" max="1" width="2.77734375" style="34" customWidth="1"/>
    <col min="2" max="2" width="26.6640625" style="34" customWidth="1"/>
    <col min="3" max="3" width="5.6640625" style="34" customWidth="1"/>
    <col min="4" max="4" width="12.6640625" style="34" customWidth="1"/>
    <col min="5" max="5" width="5.6640625" style="34" customWidth="1"/>
    <col min="6" max="6" width="12.6640625" style="34" customWidth="1"/>
    <col min="7" max="7" width="5.6640625" style="34" customWidth="1"/>
    <col min="8" max="8" width="12.6640625" style="34" customWidth="1"/>
    <col min="9" max="9" width="1.77734375" style="31" customWidth="1"/>
    <col min="10" max="10" width="12.6640625" style="34" customWidth="1"/>
    <col min="11" max="11" width="1.77734375" style="31" customWidth="1"/>
    <col min="12" max="12" width="12.6640625" style="34" customWidth="1"/>
    <col min="13" max="13" width="5.6640625" style="34" customWidth="1"/>
    <col min="14" max="14" width="15.77734375" style="34" customWidth="1"/>
    <col min="15" max="15" width="1.77734375" style="34" customWidth="1"/>
    <col min="16" max="16384" width="8.88671875" style="34"/>
  </cols>
  <sheetData>
    <row r="2" spans="2:13" ht="40.15" customHeight="1" x14ac:dyDescent="0.45">
      <c r="I2" s="34"/>
      <c r="K2" s="34"/>
      <c r="L2" s="33" t="s">
        <v>84</v>
      </c>
    </row>
    <row r="3" spans="2:13" ht="24" customHeight="1" x14ac:dyDescent="0.45">
      <c r="B3" s="12" t="s">
        <v>44</v>
      </c>
      <c r="C3" s="35"/>
      <c r="D3" s="35"/>
      <c r="E3" s="35"/>
      <c r="F3" s="35"/>
      <c r="G3" s="35"/>
      <c r="H3" s="35"/>
      <c r="I3" s="34"/>
      <c r="J3" s="35"/>
      <c r="K3" s="34"/>
      <c r="L3" s="132" t="s">
        <v>177</v>
      </c>
    </row>
    <row r="4" spans="2:13" ht="28.15" customHeight="1" x14ac:dyDescent="0.45">
      <c r="B4" s="35"/>
      <c r="C4" s="35"/>
      <c r="D4" s="35"/>
      <c r="E4" s="35"/>
      <c r="F4" s="37"/>
      <c r="G4" s="35"/>
      <c r="H4" s="37"/>
      <c r="I4" s="34"/>
      <c r="J4" s="35"/>
      <c r="K4" s="34"/>
      <c r="L4" s="36"/>
    </row>
    <row r="5" spans="2:13" ht="28.15" customHeight="1" x14ac:dyDescent="0.45">
      <c r="B5" s="39"/>
      <c r="C5" s="39"/>
      <c r="D5" s="39"/>
      <c r="E5" s="39"/>
      <c r="F5" s="39"/>
      <c r="G5" s="39"/>
      <c r="H5" s="39"/>
      <c r="I5" s="39"/>
      <c r="J5" s="39"/>
      <c r="K5" s="39"/>
      <c r="L5" s="39"/>
      <c r="M5" s="39"/>
    </row>
    <row r="6" spans="2:13" ht="28.15" customHeight="1" x14ac:dyDescent="0.45">
      <c r="B6" s="39"/>
      <c r="C6" s="39"/>
      <c r="D6" s="39"/>
      <c r="E6" s="39"/>
      <c r="F6" s="39"/>
      <c r="G6" s="39"/>
      <c r="H6" s="39"/>
      <c r="I6" s="39"/>
      <c r="J6" s="39"/>
      <c r="K6" s="39"/>
      <c r="L6" s="39"/>
      <c r="M6" s="39"/>
    </row>
    <row r="7" spans="2:13" ht="28.15" customHeight="1" x14ac:dyDescent="0.45">
      <c r="B7" s="39"/>
      <c r="C7" s="39"/>
      <c r="D7" s="39"/>
      <c r="E7" s="39"/>
      <c r="F7" s="39"/>
      <c r="G7" s="39"/>
      <c r="H7" s="39"/>
      <c r="I7" s="39"/>
      <c r="J7" s="39"/>
      <c r="K7" s="39"/>
      <c r="L7" s="39"/>
      <c r="M7" s="39"/>
    </row>
    <row r="8" spans="2:13" ht="28.15" customHeight="1" x14ac:dyDescent="0.45">
      <c r="B8" s="39"/>
      <c r="C8" s="39"/>
      <c r="D8" s="39"/>
      <c r="E8" s="39"/>
      <c r="F8" s="39"/>
      <c r="G8" s="39"/>
      <c r="H8" s="39"/>
      <c r="I8" s="39"/>
      <c r="J8" s="39"/>
      <c r="K8" s="39"/>
      <c r="L8" s="39"/>
      <c r="M8" s="39"/>
    </row>
    <row r="9" spans="2:13" ht="28.15" customHeight="1" x14ac:dyDescent="0.45">
      <c r="B9" s="39"/>
      <c r="C9" s="39"/>
      <c r="D9" s="39"/>
      <c r="E9" s="39"/>
      <c r="F9" s="39"/>
      <c r="G9" s="39"/>
      <c r="H9" s="39"/>
      <c r="I9" s="39"/>
      <c r="J9" s="39"/>
      <c r="K9" s="39"/>
      <c r="L9" s="39"/>
      <c r="M9" s="39"/>
    </row>
    <row r="10" spans="2:13" ht="28.15" customHeight="1" x14ac:dyDescent="0.45">
      <c r="B10" s="39"/>
      <c r="C10" s="39"/>
      <c r="D10" s="39"/>
      <c r="E10" s="39"/>
      <c r="F10" s="39"/>
      <c r="G10" s="39"/>
      <c r="H10" s="39"/>
      <c r="I10" s="39"/>
      <c r="J10" s="39"/>
      <c r="K10" s="39"/>
      <c r="L10" s="39"/>
      <c r="M10" s="39"/>
    </row>
    <row r="11" spans="2:13" ht="28.15" customHeight="1" thickBot="1" x14ac:dyDescent="0.5">
      <c r="B11" s="39"/>
      <c r="C11" s="39"/>
      <c r="D11" s="39"/>
      <c r="E11" s="39"/>
      <c r="F11" s="39"/>
      <c r="G11" s="39"/>
      <c r="H11" s="39"/>
      <c r="I11" s="39"/>
      <c r="J11" s="39"/>
      <c r="K11" s="39"/>
      <c r="L11" s="39"/>
      <c r="M11" s="39"/>
    </row>
    <row r="12" spans="2:13" ht="28.15" customHeight="1" thickTop="1" thickBot="1" x14ac:dyDescent="0.5">
      <c r="B12" s="35"/>
      <c r="F12" s="42"/>
      <c r="H12" s="42" t="s">
        <v>53</v>
      </c>
      <c r="I12" s="34"/>
      <c r="K12" s="34"/>
      <c r="L12" s="24">
        <f>SUM(L27:L33)</f>
        <v>0</v>
      </c>
      <c r="M12" s="34" t="s">
        <v>45</v>
      </c>
    </row>
    <row r="13" spans="2:13" ht="10.15" customHeight="1" thickTop="1" x14ac:dyDescent="0.45">
      <c r="C13" s="43"/>
      <c r="I13" s="34"/>
      <c r="K13" s="34"/>
    </row>
    <row r="14" spans="2:13" ht="28.15" customHeight="1" x14ac:dyDescent="0.45">
      <c r="B14" s="41" t="s">
        <v>20</v>
      </c>
      <c r="C14" s="41"/>
      <c r="D14" s="39" t="s">
        <v>86</v>
      </c>
      <c r="E14" s="39"/>
      <c r="F14" s="52" t="s">
        <v>88</v>
      </c>
      <c r="G14" s="39"/>
      <c r="H14" s="34" t="s">
        <v>81</v>
      </c>
      <c r="I14" s="34"/>
      <c r="J14" s="39" t="s">
        <v>91</v>
      </c>
      <c r="K14" s="34"/>
      <c r="L14" s="41" t="s">
        <v>9</v>
      </c>
      <c r="M14" s="39"/>
    </row>
    <row r="15" spans="2:13" ht="28.15" customHeight="1" x14ac:dyDescent="0.45">
      <c r="B15" s="46" t="s">
        <v>150</v>
      </c>
      <c r="C15" s="53"/>
      <c r="D15" s="59">
        <v>2</v>
      </c>
      <c r="E15" s="47" t="s">
        <v>21</v>
      </c>
      <c r="F15" s="13">
        <v>100</v>
      </c>
      <c r="G15" s="47" t="s">
        <v>22</v>
      </c>
      <c r="H15" s="13">
        <v>0</v>
      </c>
      <c r="I15" s="54"/>
      <c r="J15" s="47" t="s">
        <v>17</v>
      </c>
      <c r="K15" s="54"/>
      <c r="L15" s="55">
        <f>D15*(F15/100)*H15</f>
        <v>0</v>
      </c>
      <c r="M15" s="34" t="s">
        <v>45</v>
      </c>
    </row>
    <row r="16" spans="2:13" ht="10.15" customHeight="1" x14ac:dyDescent="0.45">
      <c r="B16" s="56"/>
      <c r="C16" s="53"/>
      <c r="D16" s="57"/>
      <c r="E16" s="57"/>
      <c r="F16" s="57"/>
      <c r="G16" s="57"/>
      <c r="H16" s="57"/>
      <c r="I16" s="54"/>
      <c r="J16" s="57"/>
      <c r="K16" s="54"/>
      <c r="L16" s="57"/>
      <c r="M16" s="58"/>
    </row>
    <row r="17" spans="2:13" ht="28.15" customHeight="1" x14ac:dyDescent="0.45">
      <c r="B17" s="46" t="s">
        <v>151</v>
      </c>
      <c r="C17" s="53"/>
      <c r="D17" s="59">
        <v>4</v>
      </c>
      <c r="E17" s="47" t="s">
        <v>21</v>
      </c>
      <c r="F17" s="13">
        <v>100</v>
      </c>
      <c r="G17" s="47" t="s">
        <v>22</v>
      </c>
      <c r="H17" s="13">
        <v>0</v>
      </c>
      <c r="I17" s="54"/>
      <c r="J17" s="47" t="s">
        <v>17</v>
      </c>
      <c r="K17" s="54"/>
      <c r="L17" s="55">
        <f>D17*(F17/100)*H17</f>
        <v>0</v>
      </c>
      <c r="M17" s="34" t="s">
        <v>45</v>
      </c>
    </row>
    <row r="18" spans="2:13" ht="10.15" customHeight="1" x14ac:dyDescent="0.45">
      <c r="B18" s="56"/>
      <c r="C18" s="53"/>
      <c r="D18" s="57"/>
      <c r="E18" s="57"/>
      <c r="F18" s="57"/>
      <c r="G18" s="57"/>
      <c r="H18" s="57"/>
      <c r="I18" s="54"/>
      <c r="J18" s="57"/>
      <c r="K18" s="54"/>
      <c r="L18" s="57"/>
      <c r="M18" s="58"/>
    </row>
    <row r="19" spans="2:13" ht="28.15" customHeight="1" x14ac:dyDescent="0.45">
      <c r="B19" s="46" t="s">
        <v>152</v>
      </c>
      <c r="C19" s="53"/>
      <c r="D19" s="59">
        <v>10</v>
      </c>
      <c r="E19" s="47" t="s">
        <v>21</v>
      </c>
      <c r="F19" s="13">
        <v>100</v>
      </c>
      <c r="G19" s="47" t="s">
        <v>22</v>
      </c>
      <c r="H19" s="13">
        <v>0</v>
      </c>
      <c r="I19" s="54"/>
      <c r="J19" s="47" t="s">
        <v>17</v>
      </c>
      <c r="K19" s="54"/>
      <c r="L19" s="55">
        <f>D19*(F19/100)*H19</f>
        <v>0</v>
      </c>
      <c r="M19" s="34" t="s">
        <v>45</v>
      </c>
    </row>
    <row r="20" spans="2:13" ht="10.15" customHeight="1" x14ac:dyDescent="0.45">
      <c r="B20" s="56"/>
      <c r="C20" s="53"/>
      <c r="D20" s="57"/>
      <c r="E20" s="57"/>
      <c r="F20" s="57"/>
      <c r="G20" s="57"/>
      <c r="H20" s="57"/>
      <c r="I20" s="54"/>
      <c r="J20" s="57"/>
      <c r="K20" s="54"/>
      <c r="L20" s="57"/>
      <c r="M20" s="58"/>
    </row>
    <row r="21" spans="2:13" ht="28.15" customHeight="1" x14ac:dyDescent="0.45">
      <c r="B21" s="46" t="s">
        <v>120</v>
      </c>
      <c r="C21" s="53"/>
      <c r="D21" s="17">
        <v>0.5</v>
      </c>
      <c r="E21" s="47" t="s">
        <v>21</v>
      </c>
      <c r="F21" s="13">
        <v>100</v>
      </c>
      <c r="G21" s="47" t="s">
        <v>22</v>
      </c>
      <c r="H21" s="13">
        <v>0</v>
      </c>
      <c r="I21" s="54"/>
      <c r="J21" s="47" t="s">
        <v>17</v>
      </c>
      <c r="K21" s="54"/>
      <c r="L21" s="55">
        <f>D21*(F21/100)*H21</f>
        <v>0</v>
      </c>
      <c r="M21" s="34" t="s">
        <v>45</v>
      </c>
    </row>
    <row r="22" spans="2:13" ht="10.15" customHeight="1" x14ac:dyDescent="0.45">
      <c r="B22" s="56"/>
      <c r="C22" s="53"/>
      <c r="D22" s="57"/>
      <c r="E22" s="57"/>
      <c r="F22" s="57"/>
      <c r="G22" s="57"/>
      <c r="H22" s="57"/>
      <c r="I22" s="54"/>
      <c r="J22" s="57"/>
      <c r="K22" s="54"/>
      <c r="L22" s="57"/>
      <c r="M22" s="58"/>
    </row>
    <row r="23" spans="2:13" ht="28.15" customHeight="1" x14ac:dyDescent="0.45">
      <c r="B23" s="46" t="s">
        <v>153</v>
      </c>
      <c r="C23" s="53"/>
      <c r="D23" s="16">
        <v>28.2</v>
      </c>
      <c r="E23" s="47" t="s">
        <v>21</v>
      </c>
      <c r="F23" s="13">
        <v>100</v>
      </c>
      <c r="G23" s="47" t="s">
        <v>22</v>
      </c>
      <c r="H23" s="13">
        <v>0</v>
      </c>
      <c r="I23" s="54"/>
      <c r="J23" s="47" t="s">
        <v>50</v>
      </c>
      <c r="K23" s="54"/>
      <c r="L23" s="55">
        <f>D23*(F23/100)*H23</f>
        <v>0</v>
      </c>
      <c r="M23" s="34" t="s">
        <v>45</v>
      </c>
    </row>
    <row r="24" spans="2:13" ht="10.15" customHeight="1" x14ac:dyDescent="0.45">
      <c r="B24" s="56"/>
      <c r="C24" s="53"/>
      <c r="D24" s="57"/>
      <c r="E24" s="57"/>
      <c r="F24" s="57"/>
      <c r="G24" s="57"/>
      <c r="H24" s="57"/>
      <c r="I24" s="54"/>
      <c r="J24" s="57"/>
      <c r="K24" s="54"/>
      <c r="L24" s="57"/>
      <c r="M24" s="58"/>
    </row>
    <row r="25" spans="2:13" ht="28.15" customHeight="1" x14ac:dyDescent="0.45">
      <c r="B25" s="46" t="s">
        <v>154</v>
      </c>
      <c r="C25" s="53"/>
      <c r="D25" s="16">
        <v>26.7</v>
      </c>
      <c r="E25" s="47" t="s">
        <v>21</v>
      </c>
      <c r="F25" s="13">
        <v>100</v>
      </c>
      <c r="G25" s="47" t="s">
        <v>22</v>
      </c>
      <c r="H25" s="13">
        <v>0</v>
      </c>
      <c r="I25" s="54"/>
      <c r="J25" s="47" t="s">
        <v>50</v>
      </c>
      <c r="K25" s="54"/>
      <c r="L25" s="55">
        <f>D25*(F25/100)*H25</f>
        <v>0</v>
      </c>
      <c r="M25" s="34" t="s">
        <v>45</v>
      </c>
    </row>
    <row r="26" spans="2:13" ht="10.15" customHeight="1" x14ac:dyDescent="0.45">
      <c r="B26" s="56"/>
      <c r="C26" s="53"/>
      <c r="D26" s="57"/>
      <c r="E26" s="57"/>
      <c r="F26" s="57"/>
      <c r="G26" s="57"/>
      <c r="H26" s="57"/>
      <c r="I26" s="54"/>
      <c r="J26" s="57"/>
      <c r="K26" s="54"/>
      <c r="L26" s="57"/>
      <c r="M26" s="58"/>
    </row>
    <row r="27" spans="2:13" ht="28.15" customHeight="1" x14ac:dyDescent="0.45">
      <c r="B27" s="46" t="s">
        <v>90</v>
      </c>
      <c r="C27" s="53"/>
      <c r="D27" s="60">
        <v>2.5000000000000001E-2</v>
      </c>
      <c r="E27" s="47" t="s">
        <v>21</v>
      </c>
      <c r="F27" s="13">
        <v>100</v>
      </c>
      <c r="G27" s="47" t="s">
        <v>22</v>
      </c>
      <c r="H27" s="13">
        <v>0</v>
      </c>
      <c r="I27" s="54"/>
      <c r="J27" s="47" t="s">
        <v>23</v>
      </c>
      <c r="K27" s="54"/>
      <c r="L27" s="55">
        <f>D27*(F27/100)*H27</f>
        <v>0</v>
      </c>
      <c r="M27" s="34" t="s">
        <v>45</v>
      </c>
    </row>
    <row r="28" spans="2:13" ht="10.15" customHeight="1" x14ac:dyDescent="0.45">
      <c r="B28" s="56"/>
      <c r="C28" s="53"/>
      <c r="D28" s="57"/>
      <c r="E28" s="57"/>
      <c r="F28" s="57"/>
      <c r="G28" s="57"/>
      <c r="H28" s="57"/>
      <c r="I28" s="54"/>
      <c r="J28" s="57"/>
      <c r="K28" s="54"/>
      <c r="L28" s="57"/>
      <c r="M28" s="58"/>
    </row>
    <row r="29" spans="2:13" ht="28.15" customHeight="1" x14ac:dyDescent="0.45">
      <c r="B29" s="14"/>
      <c r="C29" s="53"/>
      <c r="D29" s="15">
        <v>0</v>
      </c>
      <c r="E29" s="47" t="s">
        <v>21</v>
      </c>
      <c r="F29" s="13">
        <v>100</v>
      </c>
      <c r="G29" s="47" t="s">
        <v>22</v>
      </c>
      <c r="H29" s="13">
        <v>0</v>
      </c>
      <c r="I29" s="54"/>
      <c r="J29" s="14"/>
      <c r="K29" s="54"/>
      <c r="L29" s="55">
        <f>D29*(F29/100)*H29</f>
        <v>0</v>
      </c>
      <c r="M29" s="34" t="s">
        <v>45</v>
      </c>
    </row>
    <row r="30" spans="2:13" ht="10.15" customHeight="1" x14ac:dyDescent="0.45">
      <c r="B30" s="56"/>
      <c r="C30" s="53"/>
      <c r="D30" s="57"/>
      <c r="E30" s="57"/>
      <c r="F30" s="57"/>
      <c r="G30" s="57"/>
      <c r="H30" s="57"/>
      <c r="I30" s="54"/>
      <c r="J30" s="57"/>
      <c r="K30" s="54"/>
      <c r="L30" s="57"/>
      <c r="M30" s="58"/>
    </row>
    <row r="31" spans="2:13" ht="28.15" customHeight="1" x14ac:dyDescent="0.45">
      <c r="B31" s="14"/>
      <c r="C31" s="53"/>
      <c r="D31" s="15">
        <v>0</v>
      </c>
      <c r="E31" s="47" t="s">
        <v>21</v>
      </c>
      <c r="F31" s="13">
        <v>100</v>
      </c>
      <c r="G31" s="47" t="s">
        <v>22</v>
      </c>
      <c r="H31" s="13">
        <v>0</v>
      </c>
      <c r="I31" s="54"/>
      <c r="J31" s="14"/>
      <c r="K31" s="54"/>
      <c r="L31" s="55">
        <f>D31*(F31/100)*H31</f>
        <v>0</v>
      </c>
      <c r="M31" s="34" t="s">
        <v>45</v>
      </c>
    </row>
    <row r="32" spans="2:13" ht="10.15" customHeight="1" x14ac:dyDescent="0.45">
      <c r="B32" s="56"/>
      <c r="C32" s="53"/>
      <c r="D32" s="57"/>
      <c r="E32" s="57"/>
      <c r="F32" s="57"/>
      <c r="G32" s="57"/>
      <c r="H32" s="57"/>
      <c r="I32" s="54"/>
      <c r="J32" s="57"/>
      <c r="K32" s="54"/>
      <c r="L32" s="57"/>
      <c r="M32" s="58"/>
    </row>
    <row r="33" spans="2:15" ht="28.15" customHeight="1" x14ac:dyDescent="0.45">
      <c r="B33" s="14"/>
      <c r="C33" s="53"/>
      <c r="D33" s="15">
        <v>0</v>
      </c>
      <c r="E33" s="47" t="s">
        <v>21</v>
      </c>
      <c r="F33" s="13">
        <v>100</v>
      </c>
      <c r="G33" s="47" t="s">
        <v>22</v>
      </c>
      <c r="H33" s="13">
        <v>0</v>
      </c>
      <c r="I33" s="54"/>
      <c r="J33" s="14"/>
      <c r="K33" s="54"/>
      <c r="L33" s="55">
        <f>D33*(F33/100)*H33</f>
        <v>0</v>
      </c>
      <c r="M33" s="34" t="s">
        <v>45</v>
      </c>
    </row>
    <row r="34" spans="2:15" ht="10.15" customHeight="1" x14ac:dyDescent="0.45">
      <c r="B34" s="56"/>
      <c r="C34" s="53"/>
      <c r="D34" s="57"/>
      <c r="E34" s="57"/>
      <c r="F34" s="57"/>
      <c r="G34" s="57"/>
      <c r="H34" s="57"/>
      <c r="I34" s="54"/>
      <c r="J34" s="57"/>
      <c r="K34" s="54"/>
      <c r="L34" s="57"/>
      <c r="M34" s="58"/>
    </row>
    <row r="35" spans="2:15" ht="28.15" customHeight="1" x14ac:dyDescent="0.45">
      <c r="B35" s="14"/>
      <c r="C35" s="53"/>
      <c r="D35" s="15">
        <v>0</v>
      </c>
      <c r="E35" s="47" t="s">
        <v>21</v>
      </c>
      <c r="F35" s="13">
        <v>100</v>
      </c>
      <c r="G35" s="47" t="s">
        <v>22</v>
      </c>
      <c r="H35" s="13">
        <v>0</v>
      </c>
      <c r="I35" s="54"/>
      <c r="J35" s="14"/>
      <c r="K35" s="54"/>
      <c r="L35" s="55">
        <f>D35*(F35/100)*H35</f>
        <v>0</v>
      </c>
      <c r="M35" s="34" t="s">
        <v>45</v>
      </c>
    </row>
    <row r="36" spans="2:15" ht="10.15" customHeight="1" x14ac:dyDescent="0.45">
      <c r="B36" s="56"/>
      <c r="C36" s="53"/>
      <c r="D36" s="57"/>
      <c r="E36" s="57"/>
      <c r="F36" s="57"/>
      <c r="G36" s="57"/>
      <c r="H36" s="57"/>
      <c r="I36" s="54"/>
      <c r="J36" s="57"/>
      <c r="K36" s="54"/>
      <c r="L36" s="57"/>
      <c r="M36" s="58"/>
    </row>
    <row r="37" spans="2:15" ht="28.15" customHeight="1" x14ac:dyDescent="0.45">
      <c r="B37" s="14"/>
      <c r="C37" s="53"/>
      <c r="D37" s="15">
        <v>0</v>
      </c>
      <c r="E37" s="47" t="s">
        <v>21</v>
      </c>
      <c r="F37" s="13">
        <v>100</v>
      </c>
      <c r="G37" s="47" t="s">
        <v>22</v>
      </c>
      <c r="H37" s="13">
        <v>0</v>
      </c>
      <c r="I37" s="54"/>
      <c r="J37" s="14"/>
      <c r="K37" s="54"/>
      <c r="L37" s="55">
        <f>D37*(F37/100)*H37</f>
        <v>0</v>
      </c>
      <c r="M37" s="34" t="s">
        <v>45</v>
      </c>
    </row>
    <row r="38" spans="2:15" ht="10.15" customHeight="1" x14ac:dyDescent="0.45">
      <c r="B38" s="40"/>
      <c r="C38" s="41"/>
      <c r="D38" s="58"/>
      <c r="E38" s="58"/>
      <c r="F38" s="58"/>
      <c r="G38" s="58"/>
      <c r="H38" s="58"/>
      <c r="I38" s="34"/>
      <c r="J38" s="58"/>
      <c r="K38" s="34"/>
      <c r="L38" s="58"/>
      <c r="M38" s="58"/>
    </row>
    <row r="39" spans="2:15" ht="28.15" customHeight="1" x14ac:dyDescent="0.45">
      <c r="B39" s="35"/>
      <c r="C39" s="43"/>
      <c r="D39" s="43"/>
      <c r="E39" s="43"/>
      <c r="F39" s="43"/>
      <c r="G39" s="43"/>
      <c r="H39" s="43"/>
      <c r="I39" s="34"/>
      <c r="J39" s="43"/>
      <c r="K39" s="34"/>
      <c r="L39" s="40"/>
      <c r="M39" s="58"/>
    </row>
    <row r="40" spans="2:15" ht="18" customHeight="1" x14ac:dyDescent="0.45">
      <c r="B40" s="39"/>
      <c r="C40" s="39"/>
      <c r="D40" s="39"/>
      <c r="E40" s="39"/>
      <c r="F40" s="39"/>
      <c r="G40" s="39"/>
      <c r="H40" s="39"/>
      <c r="I40" s="40"/>
      <c r="J40" s="40"/>
      <c r="K40" s="40"/>
      <c r="L40" s="40"/>
      <c r="M40" s="40"/>
      <c r="N40" s="39"/>
      <c r="O40" s="40"/>
    </row>
    <row r="41" spans="2:15" ht="18" customHeight="1" x14ac:dyDescent="0.45">
      <c r="B41" s="39"/>
      <c r="C41" s="39"/>
      <c r="D41" s="39"/>
      <c r="E41" s="39"/>
      <c r="F41" s="39"/>
      <c r="G41" s="39"/>
      <c r="H41" s="39"/>
      <c r="I41" s="40"/>
      <c r="J41" s="40"/>
      <c r="K41" s="40"/>
      <c r="L41" s="40"/>
      <c r="M41" s="40"/>
      <c r="N41" s="39"/>
      <c r="O41" s="40"/>
    </row>
    <row r="42" spans="2:15" ht="18" customHeight="1" x14ac:dyDescent="0.45">
      <c r="B42" s="39"/>
      <c r="C42" s="39"/>
      <c r="D42" s="39"/>
      <c r="E42" s="39"/>
      <c r="F42" s="39"/>
      <c r="G42" s="39"/>
      <c r="H42" s="39"/>
      <c r="I42" s="40"/>
      <c r="J42" s="40"/>
      <c r="K42" s="40"/>
      <c r="L42" s="40"/>
      <c r="M42" s="40"/>
      <c r="N42" s="39"/>
      <c r="O42" s="40"/>
    </row>
    <row r="43" spans="2:15" ht="18" customHeight="1" x14ac:dyDescent="0.45">
      <c r="B43" s="39"/>
      <c r="C43" s="39"/>
      <c r="D43" s="39"/>
      <c r="E43" s="39"/>
      <c r="F43" s="39"/>
      <c r="G43" s="39"/>
      <c r="H43" s="39"/>
      <c r="I43" s="40"/>
      <c r="J43" s="40"/>
      <c r="K43" s="40"/>
      <c r="L43" s="40"/>
      <c r="M43" s="40"/>
      <c r="N43" s="39"/>
      <c r="O43" s="40"/>
    </row>
    <row r="44" spans="2:15" ht="18" customHeight="1" x14ac:dyDescent="0.45">
      <c r="B44" s="39"/>
      <c r="C44" s="39"/>
      <c r="D44" s="39"/>
      <c r="E44" s="39"/>
      <c r="F44" s="39"/>
      <c r="G44" s="39"/>
      <c r="H44" s="39"/>
      <c r="I44" s="40"/>
      <c r="J44" s="40"/>
      <c r="K44" s="40"/>
      <c r="L44" s="40"/>
      <c r="M44" s="40"/>
      <c r="N44" s="39"/>
      <c r="O44" s="40"/>
    </row>
    <row r="45" spans="2:15" ht="18" customHeight="1" x14ac:dyDescent="0.45">
      <c r="B45" s="39"/>
      <c r="C45" s="39"/>
      <c r="D45" s="39"/>
      <c r="E45" s="39"/>
      <c r="F45" s="39"/>
      <c r="G45" s="39"/>
      <c r="H45" s="39"/>
      <c r="I45" s="40"/>
      <c r="J45" s="40"/>
      <c r="K45" s="40"/>
      <c r="L45" s="40"/>
      <c r="M45" s="40"/>
      <c r="N45" s="39"/>
      <c r="O45" s="40"/>
    </row>
    <row r="46" spans="2:15" ht="18" customHeight="1" x14ac:dyDescent="0.45">
      <c r="B46" s="39"/>
      <c r="C46" s="39"/>
      <c r="D46" s="39"/>
      <c r="E46" s="39"/>
      <c r="F46" s="39"/>
      <c r="G46" s="39"/>
      <c r="H46" s="39"/>
      <c r="I46" s="40"/>
      <c r="J46" s="39"/>
      <c r="K46" s="40"/>
      <c r="L46" s="39"/>
      <c r="M46" s="39"/>
      <c r="N46" s="39"/>
      <c r="O46" s="40"/>
    </row>
    <row r="47" spans="2:15" x14ac:dyDescent="0.45">
      <c r="I47" s="34"/>
      <c r="K47" s="34"/>
    </row>
    <row r="48" spans="2:15" x14ac:dyDescent="0.45">
      <c r="I48" s="34"/>
      <c r="K48" s="34"/>
    </row>
  </sheetData>
  <sheetProtection password="ED93" sheet="1" objects="1" scenarios="1" selectLockedCells="1"/>
  <phoneticPr fontId="3"/>
  <conditionalFormatting sqref="L12">
    <cfRule type="cellIs" dxfId="7" priority="1" operator="greaterThanOrEqual">
      <formula>90000</formula>
    </cfRule>
  </conditionalFormatting>
  <hyperlinks>
    <hyperlink ref="B3" location="表紙!A1" display="← 表紙へもどる"/>
  </hyperlinks>
  <printOptions horizontalCentered="1"/>
  <pageMargins left="0.7" right="0.7" top="0.75" bottom="0.75" header="0.3" footer="0.3"/>
  <pageSetup paperSize="9" scale="6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47"/>
  <sheetViews>
    <sheetView showGridLines="0" zoomScaleNormal="100" zoomScaleSheetLayoutView="100" workbookViewId="0">
      <selection activeCell="B15" sqref="B15"/>
    </sheetView>
  </sheetViews>
  <sheetFormatPr defaultColWidth="8.88671875" defaultRowHeight="18.75" x14ac:dyDescent="0.45"/>
  <cols>
    <col min="1" max="1" width="2.77734375" style="34" customWidth="1"/>
    <col min="2" max="2" width="26.6640625" style="34" customWidth="1"/>
    <col min="3" max="3" width="5.6640625" style="34" customWidth="1"/>
    <col min="4" max="4" width="12.6640625" style="34" customWidth="1"/>
    <col min="5" max="5" width="5.6640625" style="34" customWidth="1"/>
    <col min="6" max="6" width="12.6640625" style="34" customWidth="1"/>
    <col min="7" max="7" width="5.6640625" style="34" customWidth="1"/>
    <col min="8" max="8" width="12.6640625" style="34" customWidth="1"/>
    <col min="9" max="9" width="1.77734375" style="31" customWidth="1"/>
    <col min="10" max="10" width="12.6640625" style="34" customWidth="1"/>
    <col min="11" max="11" width="1.77734375" style="31" customWidth="1"/>
    <col min="12" max="12" width="12.6640625" style="34" customWidth="1"/>
    <col min="13" max="13" width="5.6640625" style="34" customWidth="1"/>
    <col min="14" max="14" width="15.77734375" style="34" customWidth="1"/>
    <col min="15" max="15" width="1.77734375" style="34" customWidth="1"/>
    <col min="16" max="16384" width="8.88671875" style="34"/>
  </cols>
  <sheetData>
    <row r="2" spans="2:14" ht="40.15" customHeight="1" x14ac:dyDescent="0.45">
      <c r="I2" s="34"/>
      <c r="K2" s="34"/>
      <c r="L2" s="49" t="s">
        <v>89</v>
      </c>
    </row>
    <row r="3" spans="2:14" ht="24" customHeight="1" x14ac:dyDescent="0.45">
      <c r="B3" s="12" t="s">
        <v>44</v>
      </c>
      <c r="C3" s="35"/>
      <c r="D3" s="35"/>
      <c r="E3" s="35"/>
      <c r="F3" s="35"/>
      <c r="G3" s="35"/>
      <c r="H3" s="35"/>
      <c r="I3" s="34"/>
      <c r="J3" s="35"/>
      <c r="K3" s="34"/>
      <c r="L3" s="129" t="s">
        <v>177</v>
      </c>
    </row>
    <row r="4" spans="2:14" ht="28.15" customHeight="1" x14ac:dyDescent="0.45">
      <c r="B4" s="35"/>
      <c r="C4" s="39"/>
      <c r="D4" s="35"/>
      <c r="E4" s="35"/>
      <c r="F4" s="37"/>
      <c r="G4" s="35"/>
      <c r="H4" s="37"/>
      <c r="I4" s="34"/>
      <c r="J4" s="35"/>
      <c r="K4" s="34"/>
      <c r="L4" s="36"/>
    </row>
    <row r="5" spans="2:14" ht="28.15" customHeight="1" x14ac:dyDescent="0.45">
      <c r="B5" s="39"/>
      <c r="C5" s="39"/>
      <c r="D5" s="39"/>
      <c r="E5" s="39"/>
      <c r="F5" s="39"/>
      <c r="G5" s="39"/>
      <c r="H5" s="39"/>
      <c r="I5" s="39"/>
      <c r="J5" s="39"/>
      <c r="K5" s="39"/>
      <c r="L5" s="39"/>
      <c r="M5" s="39"/>
    </row>
    <row r="6" spans="2:14" ht="28.15" customHeight="1" x14ac:dyDescent="0.45">
      <c r="B6" s="39"/>
      <c r="C6" s="39"/>
      <c r="D6" s="39"/>
      <c r="E6" s="39"/>
      <c r="F6" s="39"/>
      <c r="G6" s="39"/>
      <c r="H6" s="39"/>
      <c r="I6" s="39"/>
      <c r="J6" s="39"/>
      <c r="K6" s="39"/>
      <c r="L6" s="39"/>
      <c r="M6" s="39"/>
    </row>
    <row r="7" spans="2:14" ht="28.15" customHeight="1" x14ac:dyDescent="0.45">
      <c r="B7" s="39"/>
      <c r="C7" s="39"/>
      <c r="D7" s="39"/>
      <c r="E7" s="39"/>
      <c r="F7" s="39"/>
      <c r="G7" s="39"/>
      <c r="H7" s="39"/>
      <c r="I7" s="39"/>
      <c r="J7" s="39"/>
      <c r="K7" s="39"/>
      <c r="L7" s="39"/>
      <c r="M7" s="39"/>
    </row>
    <row r="8" spans="2:14" ht="28.15" customHeight="1" x14ac:dyDescent="0.45">
      <c r="B8" s="39"/>
      <c r="C8" s="39"/>
      <c r="D8" s="39"/>
      <c r="E8" s="39"/>
      <c r="F8" s="39"/>
      <c r="G8" s="39"/>
      <c r="H8" s="39"/>
      <c r="I8" s="39"/>
      <c r="J8" s="39"/>
      <c r="K8" s="39"/>
      <c r="L8" s="39"/>
      <c r="M8" s="39"/>
    </row>
    <row r="9" spans="2:14" ht="28.15" customHeight="1" x14ac:dyDescent="0.45">
      <c r="B9" s="39"/>
      <c r="C9" s="39"/>
      <c r="D9" s="39"/>
      <c r="E9" s="39"/>
      <c r="F9" s="39"/>
      <c r="G9" s="39"/>
      <c r="H9" s="39"/>
      <c r="I9" s="39"/>
      <c r="J9" s="39"/>
      <c r="K9" s="39"/>
      <c r="L9" s="39"/>
      <c r="M9" s="39"/>
      <c r="N9" s="40"/>
    </row>
    <row r="10" spans="2:14" ht="28.15" customHeight="1" x14ac:dyDescent="0.45">
      <c r="B10" s="39"/>
      <c r="C10" s="39"/>
      <c r="D10" s="39"/>
      <c r="E10" s="39"/>
      <c r="F10" s="39"/>
      <c r="G10" s="39"/>
      <c r="H10" s="39"/>
      <c r="I10" s="39"/>
      <c r="J10" s="39"/>
      <c r="K10" s="39"/>
      <c r="L10" s="39"/>
      <c r="M10" s="39"/>
      <c r="N10" s="61"/>
    </row>
    <row r="11" spans="2:14" ht="28.15" customHeight="1" thickBot="1" x14ac:dyDescent="0.5">
      <c r="B11" s="39"/>
      <c r="C11" s="39"/>
      <c r="D11" s="39"/>
      <c r="E11" s="39"/>
      <c r="F11" s="39"/>
      <c r="G11" s="39"/>
      <c r="H11" s="39"/>
      <c r="I11" s="39"/>
      <c r="J11" s="39"/>
      <c r="K11" s="39"/>
      <c r="L11" s="39"/>
      <c r="M11" s="39"/>
      <c r="N11" s="61"/>
    </row>
    <row r="12" spans="2:14" ht="28.15" customHeight="1" thickTop="1" thickBot="1" x14ac:dyDescent="0.5">
      <c r="B12" s="35"/>
      <c r="F12" s="42"/>
      <c r="H12" s="42" t="s">
        <v>53</v>
      </c>
      <c r="I12" s="34"/>
      <c r="K12" s="34"/>
      <c r="L12" s="24">
        <f>SUM(L27:L33)</f>
        <v>0</v>
      </c>
      <c r="M12" s="34" t="s">
        <v>45</v>
      </c>
    </row>
    <row r="13" spans="2:14" ht="10.15" customHeight="1" thickTop="1" x14ac:dyDescent="0.45">
      <c r="C13" s="43"/>
      <c r="I13" s="34"/>
      <c r="K13" s="34"/>
    </row>
    <row r="14" spans="2:14" ht="28.15" customHeight="1" x14ac:dyDescent="0.45">
      <c r="B14" s="41" t="s">
        <v>20</v>
      </c>
      <c r="C14" s="41"/>
      <c r="D14" s="39" t="s">
        <v>86</v>
      </c>
      <c r="E14" s="39"/>
      <c r="F14" s="52" t="s">
        <v>88</v>
      </c>
      <c r="G14" s="39"/>
      <c r="H14" s="34" t="s">
        <v>81</v>
      </c>
      <c r="I14" s="34"/>
      <c r="J14" s="39" t="s">
        <v>79</v>
      </c>
      <c r="K14" s="34"/>
      <c r="L14" s="41" t="s">
        <v>9</v>
      </c>
      <c r="M14" s="39"/>
    </row>
    <row r="15" spans="2:14" ht="28.15" customHeight="1" x14ac:dyDescent="0.45">
      <c r="B15" s="14"/>
      <c r="C15" s="53"/>
      <c r="D15" s="15">
        <v>0</v>
      </c>
      <c r="E15" s="47" t="s">
        <v>21</v>
      </c>
      <c r="F15" s="13">
        <v>100</v>
      </c>
      <c r="G15" s="47" t="s">
        <v>22</v>
      </c>
      <c r="H15" s="13">
        <v>0</v>
      </c>
      <c r="I15" s="54"/>
      <c r="J15" s="14"/>
      <c r="K15" s="54"/>
      <c r="L15" s="55">
        <f>D15*(F15/100)*H15</f>
        <v>0</v>
      </c>
      <c r="M15" s="34" t="s">
        <v>45</v>
      </c>
    </row>
    <row r="16" spans="2:14" ht="10.15" customHeight="1" x14ac:dyDescent="0.45">
      <c r="B16" s="56"/>
      <c r="C16" s="53"/>
      <c r="D16" s="57"/>
      <c r="E16" s="57"/>
      <c r="F16" s="57"/>
      <c r="G16" s="57"/>
      <c r="H16" s="57"/>
      <c r="I16" s="54"/>
      <c r="J16" s="57"/>
      <c r="K16" s="54"/>
      <c r="L16" s="57"/>
      <c r="M16" s="58"/>
    </row>
    <row r="17" spans="2:13" ht="28.15" customHeight="1" x14ac:dyDescent="0.45">
      <c r="B17" s="14"/>
      <c r="C17" s="53"/>
      <c r="D17" s="15">
        <v>0</v>
      </c>
      <c r="E17" s="47" t="s">
        <v>21</v>
      </c>
      <c r="F17" s="13">
        <v>100</v>
      </c>
      <c r="G17" s="47" t="s">
        <v>22</v>
      </c>
      <c r="H17" s="13">
        <v>0</v>
      </c>
      <c r="I17" s="54"/>
      <c r="J17" s="14"/>
      <c r="K17" s="54"/>
      <c r="L17" s="55">
        <f>D17*(F17/100)*H17</f>
        <v>0</v>
      </c>
      <c r="M17" s="34" t="s">
        <v>45</v>
      </c>
    </row>
    <row r="18" spans="2:13" ht="10.15" customHeight="1" x14ac:dyDescent="0.45">
      <c r="B18" s="56"/>
      <c r="C18" s="53"/>
      <c r="D18" s="57"/>
      <c r="E18" s="57"/>
      <c r="F18" s="57"/>
      <c r="G18" s="57"/>
      <c r="H18" s="57"/>
      <c r="I18" s="54"/>
      <c r="J18" s="57"/>
      <c r="K18" s="54"/>
      <c r="L18" s="57"/>
      <c r="M18" s="58"/>
    </row>
    <row r="19" spans="2:13" ht="28.15" customHeight="1" x14ac:dyDescent="0.45">
      <c r="B19" s="14"/>
      <c r="C19" s="53"/>
      <c r="D19" s="15">
        <v>0</v>
      </c>
      <c r="E19" s="47" t="s">
        <v>21</v>
      </c>
      <c r="F19" s="13">
        <v>100</v>
      </c>
      <c r="G19" s="47" t="s">
        <v>22</v>
      </c>
      <c r="H19" s="13">
        <v>0</v>
      </c>
      <c r="I19" s="54"/>
      <c r="J19" s="14"/>
      <c r="K19" s="54"/>
      <c r="L19" s="55">
        <f>D19*(F19/100)*H19</f>
        <v>0</v>
      </c>
      <c r="M19" s="34" t="s">
        <v>45</v>
      </c>
    </row>
    <row r="20" spans="2:13" ht="10.15" customHeight="1" x14ac:dyDescent="0.45">
      <c r="B20" s="56"/>
      <c r="C20" s="53"/>
      <c r="D20" s="57"/>
      <c r="E20" s="57"/>
      <c r="F20" s="57"/>
      <c r="G20" s="57"/>
      <c r="H20" s="57"/>
      <c r="I20" s="54"/>
      <c r="J20" s="57"/>
      <c r="K20" s="54"/>
      <c r="L20" s="57"/>
      <c r="M20" s="58"/>
    </row>
    <row r="21" spans="2:13" ht="28.15" customHeight="1" x14ac:dyDescent="0.45">
      <c r="B21" s="14"/>
      <c r="C21" s="53"/>
      <c r="D21" s="15">
        <v>0</v>
      </c>
      <c r="E21" s="47" t="s">
        <v>21</v>
      </c>
      <c r="F21" s="13">
        <v>100</v>
      </c>
      <c r="G21" s="47" t="s">
        <v>22</v>
      </c>
      <c r="H21" s="13">
        <v>0</v>
      </c>
      <c r="I21" s="54"/>
      <c r="J21" s="14"/>
      <c r="K21" s="54"/>
      <c r="L21" s="55">
        <f>D21*(F21/100)*H21</f>
        <v>0</v>
      </c>
      <c r="M21" s="34" t="s">
        <v>45</v>
      </c>
    </row>
    <row r="22" spans="2:13" ht="10.15" customHeight="1" x14ac:dyDescent="0.45">
      <c r="B22" s="56"/>
      <c r="C22" s="53"/>
      <c r="D22" s="57"/>
      <c r="E22" s="57"/>
      <c r="F22" s="57"/>
      <c r="G22" s="57"/>
      <c r="H22" s="57"/>
      <c r="I22" s="54"/>
      <c r="J22" s="57"/>
      <c r="K22" s="54"/>
      <c r="L22" s="57"/>
      <c r="M22" s="58"/>
    </row>
    <row r="23" spans="2:13" ht="28.15" customHeight="1" x14ac:dyDescent="0.45">
      <c r="B23" s="14"/>
      <c r="C23" s="53"/>
      <c r="D23" s="15">
        <v>0</v>
      </c>
      <c r="E23" s="47" t="s">
        <v>21</v>
      </c>
      <c r="F23" s="13">
        <v>100</v>
      </c>
      <c r="G23" s="47" t="s">
        <v>22</v>
      </c>
      <c r="H23" s="13">
        <v>0</v>
      </c>
      <c r="I23" s="54"/>
      <c r="J23" s="14"/>
      <c r="K23" s="54"/>
      <c r="L23" s="55">
        <f>D23*(F23/100)*H23</f>
        <v>0</v>
      </c>
      <c r="M23" s="34" t="s">
        <v>45</v>
      </c>
    </row>
    <row r="24" spans="2:13" ht="10.15" customHeight="1" x14ac:dyDescent="0.45">
      <c r="B24" s="56"/>
      <c r="C24" s="53"/>
      <c r="D24" s="57"/>
      <c r="E24" s="57"/>
      <c r="F24" s="57"/>
      <c r="G24" s="57"/>
      <c r="H24" s="57"/>
      <c r="I24" s="54"/>
      <c r="J24" s="57"/>
      <c r="K24" s="54"/>
      <c r="L24" s="57"/>
      <c r="M24" s="58"/>
    </row>
    <row r="25" spans="2:13" ht="28.15" customHeight="1" x14ac:dyDescent="0.45">
      <c r="B25" s="14"/>
      <c r="C25" s="53"/>
      <c r="D25" s="15">
        <v>0</v>
      </c>
      <c r="E25" s="47" t="s">
        <v>21</v>
      </c>
      <c r="F25" s="13">
        <v>100</v>
      </c>
      <c r="G25" s="47" t="s">
        <v>22</v>
      </c>
      <c r="H25" s="13">
        <v>0</v>
      </c>
      <c r="I25" s="54"/>
      <c r="J25" s="14"/>
      <c r="K25" s="54"/>
      <c r="L25" s="55">
        <f>D25*(F25/100)*H25</f>
        <v>0</v>
      </c>
      <c r="M25" s="34" t="s">
        <v>45</v>
      </c>
    </row>
    <row r="26" spans="2:13" ht="10.15" customHeight="1" x14ac:dyDescent="0.45">
      <c r="B26" s="56"/>
      <c r="C26" s="53"/>
      <c r="D26" s="57"/>
      <c r="E26" s="57"/>
      <c r="F26" s="57"/>
      <c r="G26" s="57"/>
      <c r="H26" s="57"/>
      <c r="I26" s="54"/>
      <c r="J26" s="57"/>
      <c r="K26" s="54"/>
      <c r="L26" s="57"/>
      <c r="M26" s="58"/>
    </row>
    <row r="27" spans="2:13" ht="28.15" customHeight="1" x14ac:dyDescent="0.45">
      <c r="B27" s="14"/>
      <c r="C27" s="53"/>
      <c r="D27" s="15">
        <v>0</v>
      </c>
      <c r="E27" s="47" t="s">
        <v>21</v>
      </c>
      <c r="F27" s="13">
        <v>100</v>
      </c>
      <c r="G27" s="47" t="s">
        <v>22</v>
      </c>
      <c r="H27" s="13">
        <v>0</v>
      </c>
      <c r="I27" s="54"/>
      <c r="J27" s="14"/>
      <c r="K27" s="54"/>
      <c r="L27" s="55">
        <f>D27*(F27/100)*H27</f>
        <v>0</v>
      </c>
      <c r="M27" s="34" t="s">
        <v>45</v>
      </c>
    </row>
    <row r="28" spans="2:13" ht="10.15" customHeight="1" x14ac:dyDescent="0.45">
      <c r="B28" s="56"/>
      <c r="C28" s="53"/>
      <c r="D28" s="57"/>
      <c r="E28" s="57"/>
      <c r="F28" s="57"/>
      <c r="G28" s="57"/>
      <c r="H28" s="57"/>
      <c r="I28" s="54"/>
      <c r="J28" s="57"/>
      <c r="K28" s="54"/>
      <c r="L28" s="57"/>
      <c r="M28" s="58"/>
    </row>
    <row r="29" spans="2:13" ht="28.15" customHeight="1" x14ac:dyDescent="0.45">
      <c r="B29" s="14"/>
      <c r="C29" s="53"/>
      <c r="D29" s="15">
        <v>0</v>
      </c>
      <c r="E29" s="47" t="s">
        <v>21</v>
      </c>
      <c r="F29" s="13">
        <v>100</v>
      </c>
      <c r="G29" s="47" t="s">
        <v>22</v>
      </c>
      <c r="H29" s="13">
        <v>0</v>
      </c>
      <c r="I29" s="54"/>
      <c r="J29" s="14"/>
      <c r="K29" s="54"/>
      <c r="L29" s="55">
        <f>D29*(F29/100)*H29</f>
        <v>0</v>
      </c>
      <c r="M29" s="34" t="s">
        <v>45</v>
      </c>
    </row>
    <row r="30" spans="2:13" ht="10.15" customHeight="1" x14ac:dyDescent="0.45">
      <c r="B30" s="56"/>
      <c r="C30" s="53"/>
      <c r="D30" s="57"/>
      <c r="E30" s="57"/>
      <c r="F30" s="57"/>
      <c r="G30" s="57"/>
      <c r="H30" s="57"/>
      <c r="I30" s="54"/>
      <c r="J30" s="57"/>
      <c r="K30" s="54"/>
      <c r="L30" s="57"/>
      <c r="M30" s="58"/>
    </row>
    <row r="31" spans="2:13" ht="28.15" customHeight="1" x14ac:dyDescent="0.45">
      <c r="B31" s="14"/>
      <c r="C31" s="53"/>
      <c r="D31" s="15">
        <v>0</v>
      </c>
      <c r="E31" s="47" t="s">
        <v>21</v>
      </c>
      <c r="F31" s="13">
        <v>100</v>
      </c>
      <c r="G31" s="47" t="s">
        <v>22</v>
      </c>
      <c r="H31" s="13">
        <v>0</v>
      </c>
      <c r="I31" s="54"/>
      <c r="J31" s="14"/>
      <c r="K31" s="54"/>
      <c r="L31" s="55">
        <f>D31*(F31/100)*H31</f>
        <v>0</v>
      </c>
      <c r="M31" s="34" t="s">
        <v>45</v>
      </c>
    </row>
    <row r="32" spans="2:13" ht="10.15" customHeight="1" x14ac:dyDescent="0.45">
      <c r="B32" s="56"/>
      <c r="C32" s="53"/>
      <c r="D32" s="57"/>
      <c r="E32" s="57"/>
      <c r="F32" s="57"/>
      <c r="G32" s="57"/>
      <c r="H32" s="57"/>
      <c r="I32" s="54"/>
      <c r="J32" s="57"/>
      <c r="K32" s="54"/>
      <c r="L32" s="57"/>
      <c r="M32" s="58"/>
    </row>
    <row r="33" spans="2:15" ht="28.15" customHeight="1" x14ac:dyDescent="0.45">
      <c r="B33" s="14"/>
      <c r="C33" s="53"/>
      <c r="D33" s="15">
        <v>0</v>
      </c>
      <c r="E33" s="47" t="s">
        <v>21</v>
      </c>
      <c r="F33" s="13">
        <v>100</v>
      </c>
      <c r="G33" s="47" t="s">
        <v>22</v>
      </c>
      <c r="H33" s="13">
        <v>0</v>
      </c>
      <c r="I33" s="54"/>
      <c r="J33" s="14"/>
      <c r="K33" s="54"/>
      <c r="L33" s="55">
        <f>D33*(F33/100)*H33</f>
        <v>0</v>
      </c>
      <c r="M33" s="34" t="s">
        <v>45</v>
      </c>
    </row>
    <row r="34" spans="2:15" ht="10.15" customHeight="1" x14ac:dyDescent="0.45">
      <c r="B34" s="56"/>
      <c r="C34" s="53"/>
      <c r="D34" s="57"/>
      <c r="E34" s="57"/>
      <c r="F34" s="57"/>
      <c r="G34" s="57"/>
      <c r="H34" s="57"/>
      <c r="I34" s="54"/>
      <c r="J34" s="57"/>
      <c r="K34" s="54"/>
      <c r="L34" s="57"/>
      <c r="M34" s="58"/>
    </row>
    <row r="35" spans="2:15" ht="28.15" customHeight="1" x14ac:dyDescent="0.45">
      <c r="B35" s="14"/>
      <c r="C35" s="53"/>
      <c r="D35" s="15">
        <v>0</v>
      </c>
      <c r="E35" s="47" t="s">
        <v>21</v>
      </c>
      <c r="F35" s="13">
        <v>100</v>
      </c>
      <c r="G35" s="47" t="s">
        <v>22</v>
      </c>
      <c r="H35" s="13">
        <v>0</v>
      </c>
      <c r="I35" s="54"/>
      <c r="J35" s="14"/>
      <c r="K35" s="54"/>
      <c r="L35" s="55">
        <f>D35*(F35/100)*H35</f>
        <v>0</v>
      </c>
      <c r="M35" s="34" t="s">
        <v>45</v>
      </c>
    </row>
    <row r="36" spans="2:15" ht="10.15" customHeight="1" x14ac:dyDescent="0.45">
      <c r="B36" s="56"/>
      <c r="C36" s="53"/>
      <c r="D36" s="57"/>
      <c r="E36" s="57"/>
      <c r="F36" s="57"/>
      <c r="G36" s="57"/>
      <c r="H36" s="57"/>
      <c r="I36" s="54"/>
      <c r="J36" s="57"/>
      <c r="K36" s="54"/>
      <c r="L36" s="57"/>
      <c r="M36" s="58"/>
    </row>
    <row r="37" spans="2:15" ht="28.15" customHeight="1" x14ac:dyDescent="0.45">
      <c r="B37" s="14"/>
      <c r="C37" s="53"/>
      <c r="D37" s="15">
        <v>0</v>
      </c>
      <c r="E37" s="47" t="s">
        <v>21</v>
      </c>
      <c r="F37" s="13">
        <v>100</v>
      </c>
      <c r="G37" s="47" t="s">
        <v>22</v>
      </c>
      <c r="H37" s="13">
        <v>0</v>
      </c>
      <c r="I37" s="54"/>
      <c r="J37" s="14"/>
      <c r="K37" s="54"/>
      <c r="L37" s="55">
        <f>D37*(F37/100)*H37</f>
        <v>0</v>
      </c>
      <c r="M37" s="34" t="s">
        <v>45</v>
      </c>
    </row>
    <row r="38" spans="2:15" ht="28.15" customHeight="1" x14ac:dyDescent="0.45">
      <c r="B38" s="40"/>
      <c r="C38" s="41"/>
      <c r="D38" s="58"/>
      <c r="E38" s="58"/>
      <c r="F38" s="58"/>
      <c r="G38" s="58"/>
      <c r="H38" s="58"/>
      <c r="I38" s="34"/>
      <c r="J38" s="58"/>
      <c r="K38" s="34"/>
      <c r="L38" s="58"/>
      <c r="M38" s="58"/>
    </row>
    <row r="39" spans="2:15" ht="28.15" customHeight="1" x14ac:dyDescent="0.45">
      <c r="B39" s="39"/>
      <c r="C39" s="39"/>
      <c r="D39" s="39"/>
      <c r="E39" s="39"/>
      <c r="F39" s="39"/>
      <c r="G39" s="39"/>
      <c r="H39" s="39"/>
      <c r="I39" s="40"/>
      <c r="J39" s="40"/>
      <c r="K39" s="40"/>
      <c r="L39" s="40"/>
      <c r="M39" s="40"/>
      <c r="N39" s="39"/>
      <c r="O39" s="40"/>
    </row>
    <row r="40" spans="2:15" ht="18" customHeight="1" x14ac:dyDescent="0.45">
      <c r="B40" s="39"/>
      <c r="C40" s="39"/>
      <c r="D40" s="39"/>
      <c r="E40" s="39"/>
      <c r="F40" s="39"/>
      <c r="G40" s="39"/>
      <c r="H40" s="39"/>
      <c r="I40" s="40"/>
      <c r="J40" s="40"/>
      <c r="K40" s="40"/>
      <c r="L40" s="40"/>
      <c r="M40" s="40"/>
      <c r="N40" s="39"/>
      <c r="O40" s="40"/>
    </row>
    <row r="41" spans="2:15" ht="18" customHeight="1" x14ac:dyDescent="0.45">
      <c r="B41" s="39"/>
      <c r="C41" s="39"/>
      <c r="D41" s="39"/>
      <c r="E41" s="39"/>
      <c r="F41" s="39"/>
      <c r="G41" s="39"/>
      <c r="H41" s="39"/>
      <c r="I41" s="40"/>
      <c r="J41" s="40"/>
      <c r="K41" s="40"/>
      <c r="L41" s="40"/>
      <c r="M41" s="40"/>
      <c r="N41" s="39"/>
      <c r="O41" s="40"/>
    </row>
    <row r="42" spans="2:15" ht="18" customHeight="1" x14ac:dyDescent="0.45">
      <c r="B42" s="39"/>
      <c r="C42" s="39"/>
      <c r="D42" s="39"/>
      <c r="E42" s="39"/>
      <c r="F42" s="39"/>
      <c r="G42" s="39"/>
      <c r="H42" s="39"/>
      <c r="I42" s="40"/>
      <c r="J42" s="40"/>
      <c r="K42" s="40"/>
      <c r="L42" s="40"/>
      <c r="M42" s="40"/>
      <c r="N42" s="39"/>
      <c r="O42" s="40"/>
    </row>
    <row r="43" spans="2:15" ht="18" customHeight="1" x14ac:dyDescent="0.45">
      <c r="B43" s="39"/>
      <c r="C43" s="39"/>
      <c r="D43" s="39"/>
      <c r="E43" s="39"/>
      <c r="F43" s="39"/>
      <c r="G43" s="39"/>
      <c r="H43" s="39"/>
      <c r="I43" s="40"/>
      <c r="J43" s="40"/>
      <c r="K43" s="40"/>
      <c r="L43" s="40"/>
      <c r="M43" s="40"/>
      <c r="N43" s="39"/>
      <c r="O43" s="40"/>
    </row>
    <row r="44" spans="2:15" ht="18" customHeight="1" x14ac:dyDescent="0.45">
      <c r="B44" s="39"/>
      <c r="C44" s="39"/>
      <c r="D44" s="39"/>
      <c r="E44" s="39"/>
      <c r="F44" s="39"/>
      <c r="G44" s="39"/>
      <c r="H44" s="39"/>
      <c r="I44" s="40"/>
      <c r="J44" s="40"/>
      <c r="K44" s="40"/>
      <c r="L44" s="40"/>
      <c r="M44" s="40"/>
      <c r="N44" s="39"/>
      <c r="O44" s="40"/>
    </row>
    <row r="45" spans="2:15" ht="18" customHeight="1" x14ac:dyDescent="0.45">
      <c r="B45" s="39"/>
      <c r="C45" s="39"/>
      <c r="D45" s="39"/>
      <c r="E45" s="39"/>
      <c r="F45" s="39"/>
      <c r="G45" s="39"/>
      <c r="H45" s="39"/>
      <c r="I45" s="40"/>
      <c r="J45" s="39"/>
      <c r="K45" s="40"/>
      <c r="L45" s="39"/>
      <c r="M45" s="39"/>
      <c r="N45" s="39"/>
      <c r="O45" s="40"/>
    </row>
    <row r="46" spans="2:15" x14ac:dyDescent="0.45">
      <c r="I46" s="34"/>
      <c r="K46" s="34"/>
    </row>
    <row r="47" spans="2:15" x14ac:dyDescent="0.45">
      <c r="I47" s="34"/>
      <c r="K47" s="34"/>
    </row>
  </sheetData>
  <sheetProtection password="ED93" sheet="1" objects="1" scenarios="1" selectLockedCells="1"/>
  <phoneticPr fontId="10"/>
  <conditionalFormatting sqref="L12">
    <cfRule type="cellIs" dxfId="6" priority="1" operator="greaterThanOrEqual">
      <formula>90000</formula>
    </cfRule>
  </conditionalFormatting>
  <hyperlinks>
    <hyperlink ref="B3" location="表紙!A1" display="← 表紙へもどる"/>
  </hyperlinks>
  <printOptions horizontalCentered="1"/>
  <pageMargins left="0.7" right="0.7" top="0.75" bottom="0.75" header="0.3" footer="0.3"/>
  <pageSetup paperSize="9" scale="60"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2:S61"/>
  <sheetViews>
    <sheetView showGridLines="0" zoomScaleNormal="100" zoomScaleSheetLayoutView="100" workbookViewId="0">
      <selection activeCell="B13" sqref="B13"/>
    </sheetView>
  </sheetViews>
  <sheetFormatPr defaultColWidth="8.88671875" defaultRowHeight="18.75" x14ac:dyDescent="0.45"/>
  <cols>
    <col min="1" max="1" width="2.77734375" style="34" customWidth="1"/>
    <col min="2" max="2" width="26.6640625" style="34" customWidth="1"/>
    <col min="3" max="6" width="12.6640625" style="34" customWidth="1"/>
    <col min="7" max="8" width="10.6640625" style="34" customWidth="1"/>
    <col min="9" max="9" width="12.6640625" style="34" customWidth="1"/>
    <col min="10" max="16384" width="8.88671875" style="34"/>
  </cols>
  <sheetData>
    <row r="2" spans="2:9" ht="40.15" customHeight="1" x14ac:dyDescent="0.45">
      <c r="B2" s="36"/>
      <c r="C2" s="36"/>
      <c r="D2" s="36"/>
      <c r="E2" s="36"/>
      <c r="F2" s="36"/>
      <c r="G2" s="36"/>
      <c r="H2" s="36"/>
      <c r="I2" s="62" t="s">
        <v>43</v>
      </c>
    </row>
    <row r="3" spans="2:9" ht="24" customHeight="1" x14ac:dyDescent="0.45">
      <c r="B3" s="12" t="s">
        <v>44</v>
      </c>
      <c r="C3" s="35"/>
      <c r="D3" s="35"/>
      <c r="E3" s="35"/>
      <c r="F3" s="35"/>
      <c r="G3" s="35"/>
      <c r="H3" s="36"/>
      <c r="I3" s="129" t="s">
        <v>178</v>
      </c>
    </row>
    <row r="4" spans="2:9" ht="28.15" customHeight="1" x14ac:dyDescent="0.45">
      <c r="B4" s="35"/>
      <c r="C4" s="35"/>
      <c r="D4" s="35"/>
      <c r="E4" s="35"/>
      <c r="F4" s="37"/>
      <c r="G4" s="35"/>
      <c r="H4" s="36"/>
    </row>
    <row r="5" spans="2:9" ht="28.15" customHeight="1" x14ac:dyDescent="0.45">
      <c r="B5" s="39"/>
      <c r="C5" s="39"/>
      <c r="D5" s="39"/>
      <c r="E5" s="39"/>
      <c r="F5" s="39"/>
      <c r="G5" s="39"/>
      <c r="H5" s="39"/>
      <c r="I5" s="39"/>
    </row>
    <row r="6" spans="2:9" ht="28.15" customHeight="1" x14ac:dyDescent="0.45">
      <c r="B6" s="39"/>
      <c r="C6" s="39"/>
      <c r="D6" s="39"/>
      <c r="E6" s="39"/>
      <c r="F6" s="39"/>
      <c r="G6" s="39"/>
      <c r="H6" s="39"/>
      <c r="I6" s="39"/>
    </row>
    <row r="7" spans="2:9" ht="28.15" customHeight="1" x14ac:dyDescent="0.45">
      <c r="B7" s="39"/>
      <c r="C7" s="39"/>
      <c r="D7" s="39"/>
      <c r="E7" s="39"/>
      <c r="F7" s="39"/>
      <c r="G7" s="39"/>
      <c r="H7" s="39"/>
      <c r="I7" s="39"/>
    </row>
    <row r="8" spans="2:9" ht="28.15" customHeight="1" x14ac:dyDescent="0.45">
      <c r="B8" s="39"/>
      <c r="C8" s="39"/>
      <c r="D8" s="39"/>
      <c r="E8" s="39"/>
      <c r="F8" s="39"/>
      <c r="G8" s="39"/>
      <c r="H8" s="39"/>
      <c r="I8" s="39"/>
    </row>
    <row r="9" spans="2:9" ht="28.15" customHeight="1" x14ac:dyDescent="0.45">
      <c r="B9" s="39"/>
      <c r="C9" s="39"/>
      <c r="D9" s="39"/>
      <c r="E9" s="39"/>
      <c r="F9" s="39"/>
      <c r="G9" s="39"/>
      <c r="H9" s="39"/>
      <c r="I9" s="39"/>
    </row>
    <row r="10" spans="2:9" ht="28.15" customHeight="1" x14ac:dyDescent="0.45">
      <c r="B10" s="39"/>
      <c r="C10" s="39"/>
      <c r="D10" s="39"/>
      <c r="E10" s="39"/>
      <c r="F10" s="39"/>
      <c r="G10" s="39"/>
      <c r="H10" s="39"/>
      <c r="I10" s="39"/>
    </row>
    <row r="11" spans="2:9" ht="28.15" customHeight="1" x14ac:dyDescent="0.45">
      <c r="B11" s="35"/>
    </row>
    <row r="12" spans="2:9" ht="28.15" customHeight="1" x14ac:dyDescent="0.45">
      <c r="B12" s="34" t="s">
        <v>122</v>
      </c>
      <c r="C12" s="43"/>
      <c r="E12" s="34" t="s">
        <v>115</v>
      </c>
    </row>
    <row r="13" spans="2:9" ht="28.15" customHeight="1" x14ac:dyDescent="0.45">
      <c r="B13" s="107"/>
      <c r="C13" s="41"/>
      <c r="E13" s="63">
        <f>IFERROR(VLOOKUP($B$13,$B$53:$C$61,2,0),0)</f>
        <v>0</v>
      </c>
      <c r="F13" s="44" t="s">
        <v>51</v>
      </c>
      <c r="G13" s="40"/>
    </row>
    <row r="14" spans="2:9" ht="10.15" customHeight="1" x14ac:dyDescent="0.45">
      <c r="C14" s="43"/>
    </row>
    <row r="15" spans="2:9" ht="28.15" customHeight="1" x14ac:dyDescent="0.45">
      <c r="B15" s="45" t="s">
        <v>121</v>
      </c>
      <c r="C15" s="43"/>
      <c r="D15" s="36"/>
      <c r="F15" s="36"/>
      <c r="H15" s="36"/>
    </row>
    <row r="16" spans="2:9" ht="28.15" customHeight="1" x14ac:dyDescent="0.45">
      <c r="B16" s="13">
        <v>0</v>
      </c>
      <c r="C16" s="45" t="s">
        <v>62</v>
      </c>
      <c r="D16" s="44"/>
      <c r="F16" s="36"/>
      <c r="H16" s="36"/>
    </row>
    <row r="17" spans="2:19" ht="10.15" customHeight="1" x14ac:dyDescent="0.45">
      <c r="C17" s="45"/>
      <c r="D17" s="44"/>
      <c r="F17" s="36"/>
      <c r="H17" s="36"/>
    </row>
    <row r="18" spans="2:19" ht="28.15" customHeight="1" thickBot="1" x14ac:dyDescent="0.5">
      <c r="B18" s="44" t="s">
        <v>160</v>
      </c>
      <c r="C18" s="45"/>
      <c r="D18" s="44"/>
      <c r="F18" s="36"/>
      <c r="H18" s="36"/>
    </row>
    <row r="19" spans="2:19" ht="28.15" customHeight="1" thickTop="1" thickBot="1" x14ac:dyDescent="0.5">
      <c r="B19" s="24">
        <f>IFERROR(B16*10000*E13/1000,0)</f>
        <v>0</v>
      </c>
      <c r="C19" s="45" t="s">
        <v>21</v>
      </c>
      <c r="D19" s="44"/>
      <c r="F19" s="36"/>
      <c r="H19" s="36"/>
    </row>
    <row r="20" spans="2:19" s="31" customFormat="1" ht="10.15" customHeight="1" thickTop="1" x14ac:dyDescent="0.45">
      <c r="B20" s="34"/>
      <c r="C20" s="43"/>
      <c r="D20" s="43"/>
      <c r="E20" s="43"/>
      <c r="F20" s="43"/>
      <c r="G20" s="43"/>
      <c r="H20" s="43"/>
      <c r="I20" s="43"/>
      <c r="J20" s="43"/>
      <c r="K20" s="34"/>
      <c r="L20" s="34"/>
      <c r="M20" s="34"/>
      <c r="N20" s="34"/>
      <c r="O20" s="34"/>
      <c r="P20" s="34"/>
      <c r="Q20" s="34"/>
      <c r="R20" s="34"/>
      <c r="S20" s="34"/>
    </row>
    <row r="21" spans="2:19" s="31" customFormat="1" ht="28.15" customHeight="1" x14ac:dyDescent="0.45">
      <c r="B21" s="35"/>
      <c r="C21" s="108" t="s">
        <v>49</v>
      </c>
      <c r="D21" s="43"/>
      <c r="E21" s="43"/>
      <c r="F21" s="43"/>
      <c r="G21" s="43"/>
      <c r="H21" s="43"/>
      <c r="I21" s="43"/>
      <c r="J21" s="34"/>
      <c r="K21" s="34"/>
      <c r="L21" s="34"/>
      <c r="M21" s="34"/>
      <c r="N21" s="34"/>
      <c r="O21" s="34"/>
      <c r="P21" s="34"/>
      <c r="Q21" s="34"/>
      <c r="R21" s="34"/>
      <c r="S21" s="34"/>
    </row>
    <row r="22" spans="2:19" s="31" customFormat="1" ht="18" customHeight="1" x14ac:dyDescent="0.45">
      <c r="B22" s="39"/>
      <c r="C22" s="39"/>
      <c r="D22" s="39"/>
      <c r="E22" s="39"/>
      <c r="F22" s="39"/>
      <c r="G22" s="39"/>
      <c r="H22" s="39"/>
      <c r="I22" s="40"/>
      <c r="J22" s="34"/>
      <c r="K22" s="34"/>
      <c r="L22" s="34"/>
      <c r="M22" s="34"/>
      <c r="N22" s="34"/>
      <c r="O22" s="34"/>
      <c r="P22" s="34"/>
      <c r="Q22" s="34"/>
      <c r="R22" s="34"/>
      <c r="S22" s="34"/>
    </row>
    <row r="23" spans="2:19" s="31" customFormat="1" ht="18" customHeight="1" x14ac:dyDescent="0.45">
      <c r="B23" s="39"/>
      <c r="C23" s="39"/>
      <c r="D23" s="39"/>
      <c r="E23" s="39"/>
      <c r="F23" s="39"/>
      <c r="G23" s="39"/>
      <c r="H23" s="39"/>
      <c r="I23" s="40"/>
      <c r="J23" s="34"/>
      <c r="K23" s="34"/>
      <c r="L23" s="34"/>
      <c r="M23" s="34"/>
      <c r="N23" s="34"/>
      <c r="O23" s="34"/>
      <c r="P23" s="34"/>
      <c r="Q23" s="34"/>
      <c r="R23" s="34"/>
      <c r="S23" s="34"/>
    </row>
    <row r="24" spans="2:19" s="31" customFormat="1" ht="18" customHeight="1" x14ac:dyDescent="0.45">
      <c r="B24" s="39"/>
      <c r="C24" s="39"/>
      <c r="D24" s="39"/>
      <c r="E24" s="39"/>
      <c r="F24" s="39"/>
      <c r="G24" s="39"/>
      <c r="H24" s="39"/>
      <c r="I24" s="40"/>
      <c r="J24" s="34"/>
      <c r="K24" s="34"/>
      <c r="L24" s="34"/>
      <c r="M24" s="34"/>
      <c r="N24" s="34"/>
      <c r="O24" s="34"/>
      <c r="P24" s="34"/>
      <c r="Q24" s="34"/>
      <c r="R24" s="34"/>
      <c r="S24" s="34"/>
    </row>
    <row r="25" spans="2:19" s="31" customFormat="1" ht="18" customHeight="1" x14ac:dyDescent="0.45">
      <c r="B25" s="39"/>
      <c r="C25" s="39"/>
      <c r="D25" s="39"/>
      <c r="E25" s="39"/>
      <c r="F25" s="39"/>
      <c r="G25" s="39"/>
      <c r="H25" s="39"/>
      <c r="I25" s="40"/>
      <c r="J25" s="34"/>
      <c r="K25" s="34"/>
      <c r="L25" s="34"/>
      <c r="M25" s="34"/>
      <c r="N25" s="34"/>
      <c r="O25" s="34"/>
      <c r="P25" s="34"/>
      <c r="Q25" s="34"/>
      <c r="R25" s="34"/>
      <c r="S25" s="34"/>
    </row>
    <row r="26" spans="2:19" s="31" customFormat="1" ht="18" customHeight="1" x14ac:dyDescent="0.45">
      <c r="B26" s="39"/>
      <c r="C26" s="39"/>
      <c r="D26" s="39"/>
      <c r="E26" s="39"/>
      <c r="F26" s="39"/>
      <c r="G26" s="39"/>
      <c r="H26" s="39"/>
      <c r="I26" s="40"/>
      <c r="J26" s="34"/>
      <c r="K26" s="34"/>
      <c r="L26" s="34"/>
      <c r="M26" s="34"/>
      <c r="N26" s="34"/>
      <c r="O26" s="34"/>
      <c r="P26" s="34"/>
      <c r="Q26" s="34"/>
      <c r="R26" s="34"/>
      <c r="S26" s="34"/>
    </row>
    <row r="27" spans="2:19" s="31" customFormat="1" ht="18" customHeight="1" x14ac:dyDescent="0.45">
      <c r="B27" s="39"/>
      <c r="C27" s="39"/>
      <c r="D27" s="39"/>
      <c r="E27" s="39"/>
      <c r="F27" s="39"/>
      <c r="G27" s="39"/>
      <c r="H27" s="39"/>
      <c r="I27" s="40"/>
      <c r="J27" s="34"/>
      <c r="K27" s="34"/>
      <c r="L27" s="34"/>
      <c r="M27" s="34"/>
      <c r="N27" s="34"/>
      <c r="O27" s="34"/>
      <c r="P27" s="34"/>
      <c r="Q27" s="34"/>
      <c r="R27" s="34"/>
      <c r="S27" s="34"/>
    </row>
    <row r="28" spans="2:19" s="31" customFormat="1" ht="18" customHeight="1" x14ac:dyDescent="0.45">
      <c r="B28" s="39"/>
      <c r="C28" s="39"/>
      <c r="D28" s="39"/>
      <c r="E28" s="39"/>
      <c r="F28" s="39"/>
      <c r="G28" s="39"/>
      <c r="H28" s="39"/>
      <c r="I28" s="40"/>
      <c r="J28" s="34"/>
      <c r="K28" s="34"/>
      <c r="L28" s="34"/>
      <c r="M28" s="34"/>
      <c r="N28" s="34"/>
      <c r="O28" s="34"/>
      <c r="P28" s="34"/>
      <c r="Q28" s="34"/>
      <c r="R28" s="34"/>
      <c r="S28" s="34"/>
    </row>
    <row r="29" spans="2:19" ht="18" customHeight="1" x14ac:dyDescent="0.45">
      <c r="B29" s="40"/>
      <c r="C29" s="40"/>
      <c r="D29" s="40"/>
      <c r="E29" s="40"/>
      <c r="F29" s="40"/>
      <c r="G29" s="40"/>
      <c r="H29" s="40"/>
      <c r="I29" s="40"/>
    </row>
    <row r="30" spans="2:19" ht="18" customHeight="1" x14ac:dyDescent="0.45">
      <c r="B30" s="40"/>
      <c r="C30" s="39"/>
      <c r="D30" s="58"/>
      <c r="E30" s="40"/>
      <c r="F30" s="58"/>
      <c r="G30" s="40"/>
      <c r="H30" s="58"/>
      <c r="I30" s="40"/>
    </row>
    <row r="31" spans="2:19" ht="18" customHeight="1" x14ac:dyDescent="0.45">
      <c r="B31" s="40"/>
      <c r="C31" s="41"/>
      <c r="D31" s="40"/>
      <c r="E31" s="40"/>
      <c r="F31" s="40"/>
      <c r="G31" s="40"/>
      <c r="H31" s="40"/>
      <c r="I31" s="40"/>
    </row>
    <row r="32" spans="2:19" ht="18" customHeight="1" x14ac:dyDescent="0.45">
      <c r="B32" s="39"/>
      <c r="C32" s="39"/>
      <c r="D32" s="39"/>
      <c r="E32" s="39"/>
      <c r="F32" s="39"/>
      <c r="G32" s="39"/>
      <c r="H32" s="39"/>
      <c r="I32" s="40"/>
    </row>
    <row r="33" spans="2:9" ht="18" customHeight="1" x14ac:dyDescent="0.45">
      <c r="B33" s="39"/>
      <c r="C33" s="39"/>
      <c r="D33" s="39"/>
      <c r="E33" s="39"/>
      <c r="F33" s="39"/>
      <c r="G33" s="39"/>
      <c r="H33" s="39"/>
      <c r="I33" s="40"/>
    </row>
    <row r="34" spans="2:9" ht="18" customHeight="1" x14ac:dyDescent="0.45">
      <c r="B34" s="39"/>
      <c r="C34" s="39"/>
      <c r="D34" s="39"/>
      <c r="E34" s="39"/>
      <c r="F34" s="39"/>
      <c r="G34" s="39"/>
      <c r="H34" s="39"/>
      <c r="I34" s="40"/>
    </row>
    <row r="35" spans="2:9" ht="18" customHeight="1" x14ac:dyDescent="0.45">
      <c r="B35" s="39"/>
      <c r="C35" s="39"/>
      <c r="D35" s="39"/>
      <c r="E35" s="39"/>
      <c r="F35" s="39"/>
      <c r="G35" s="39"/>
      <c r="H35" s="39"/>
      <c r="I35" s="40"/>
    </row>
    <row r="36" spans="2:9" ht="18" customHeight="1" x14ac:dyDescent="0.45">
      <c r="B36" s="39"/>
      <c r="C36" s="39"/>
      <c r="D36" s="39"/>
      <c r="E36" s="39"/>
      <c r="F36" s="39"/>
      <c r="G36" s="39"/>
      <c r="H36" s="39"/>
      <c r="I36" s="40"/>
    </row>
    <row r="37" spans="2:9" ht="18" customHeight="1" x14ac:dyDescent="0.45">
      <c r="B37" s="39"/>
      <c r="C37" s="39"/>
      <c r="D37" s="39"/>
      <c r="E37" s="39"/>
      <c r="F37" s="39"/>
      <c r="G37" s="39"/>
      <c r="H37" s="39"/>
      <c r="I37" s="40"/>
    </row>
    <row r="38" spans="2:9" ht="18" customHeight="1" x14ac:dyDescent="0.45">
      <c r="B38" s="39"/>
      <c r="C38" s="39"/>
      <c r="D38" s="39"/>
      <c r="E38" s="39"/>
      <c r="F38" s="39"/>
      <c r="G38" s="39"/>
      <c r="H38" s="39"/>
      <c r="I38" s="40"/>
    </row>
    <row r="39" spans="2:9" ht="18" customHeight="1" x14ac:dyDescent="0.45">
      <c r="B39" s="39"/>
      <c r="C39" s="39"/>
      <c r="D39" s="39"/>
      <c r="E39" s="39"/>
      <c r="F39" s="39"/>
      <c r="G39" s="39"/>
      <c r="H39" s="39"/>
      <c r="I39" s="40"/>
    </row>
    <row r="40" spans="2:9" ht="18" customHeight="1" x14ac:dyDescent="0.45">
      <c r="B40" s="39"/>
      <c r="C40" s="39"/>
      <c r="D40" s="39"/>
      <c r="E40" s="39"/>
      <c r="F40" s="39"/>
      <c r="G40" s="39"/>
      <c r="H40" s="39"/>
      <c r="I40" s="40"/>
    </row>
    <row r="41" spans="2:9" ht="18" customHeight="1" x14ac:dyDescent="0.45">
      <c r="B41" s="39"/>
      <c r="C41" s="39"/>
      <c r="D41" s="39"/>
      <c r="E41" s="39"/>
      <c r="F41" s="39"/>
      <c r="G41" s="39"/>
      <c r="H41" s="39"/>
      <c r="I41" s="39"/>
    </row>
    <row r="42" spans="2:9" ht="18" customHeight="1" x14ac:dyDescent="0.45">
      <c r="B42" s="39"/>
      <c r="C42" s="39"/>
      <c r="D42" s="39"/>
      <c r="E42" s="39"/>
      <c r="F42" s="39"/>
      <c r="G42" s="39"/>
      <c r="H42" s="39"/>
      <c r="I42" s="39"/>
    </row>
    <row r="43" spans="2:9" ht="18" customHeight="1" x14ac:dyDescent="0.45">
      <c r="B43" s="39"/>
      <c r="C43" s="39"/>
      <c r="D43" s="39"/>
      <c r="E43" s="39"/>
      <c r="F43" s="39"/>
      <c r="G43" s="39"/>
      <c r="H43" s="39"/>
      <c r="I43" s="39"/>
    </row>
    <row r="44" spans="2:9" ht="18" customHeight="1" x14ac:dyDescent="0.45">
      <c r="B44" s="39"/>
      <c r="C44" s="39"/>
      <c r="D44" s="39"/>
      <c r="E44" s="39"/>
      <c r="F44" s="39"/>
      <c r="G44" s="39"/>
      <c r="H44" s="39"/>
      <c r="I44" s="39"/>
    </row>
    <row r="45" spans="2:9" ht="18" customHeight="1" x14ac:dyDescent="0.45">
      <c r="B45" s="39"/>
      <c r="C45" s="39"/>
      <c r="D45" s="39"/>
      <c r="E45" s="39"/>
      <c r="F45" s="39"/>
      <c r="G45" s="39"/>
      <c r="H45" s="39"/>
      <c r="I45" s="39"/>
    </row>
    <row r="46" spans="2:9" ht="18" customHeight="1" x14ac:dyDescent="0.45"/>
    <row r="47" spans="2:9" ht="18" customHeight="1" x14ac:dyDescent="0.45"/>
    <row r="48" spans="2:9" ht="18" customHeight="1" x14ac:dyDescent="0.45"/>
    <row r="49" spans="2:8" ht="18" customHeight="1" x14ac:dyDescent="0.45"/>
    <row r="50" spans="2:8" ht="18" customHeight="1" x14ac:dyDescent="0.45"/>
    <row r="51" spans="2:8" ht="18" customHeight="1" x14ac:dyDescent="0.45"/>
    <row r="52" spans="2:8" ht="20.100000000000001" customHeight="1" x14ac:dyDescent="0.45">
      <c r="B52" s="64" t="s">
        <v>1</v>
      </c>
      <c r="C52" s="64" t="s">
        <v>63</v>
      </c>
      <c r="D52" s="65" t="s">
        <v>64</v>
      </c>
      <c r="E52" s="66"/>
      <c r="F52" s="66"/>
      <c r="G52" s="66"/>
      <c r="H52" s="67"/>
    </row>
    <row r="53" spans="2:8" ht="20.100000000000001" customHeight="1" x14ac:dyDescent="0.45">
      <c r="B53" s="68" t="s">
        <v>2</v>
      </c>
      <c r="C53" s="63">
        <v>4.4407954129420055</v>
      </c>
      <c r="D53" s="69">
        <v>5611</v>
      </c>
      <c r="E53" s="70" t="s">
        <v>2</v>
      </c>
      <c r="F53" s="70"/>
      <c r="G53" s="70"/>
      <c r="H53" s="71"/>
    </row>
    <row r="54" spans="2:8" ht="20.100000000000001" customHeight="1" x14ac:dyDescent="0.45">
      <c r="B54" s="68" t="s">
        <v>3</v>
      </c>
      <c r="C54" s="63">
        <v>1.9239266902043051</v>
      </c>
      <c r="D54" s="69">
        <v>5731</v>
      </c>
      <c r="E54" s="70" t="s">
        <v>65</v>
      </c>
      <c r="F54" s="70"/>
      <c r="G54" s="70"/>
      <c r="H54" s="71"/>
    </row>
    <row r="55" spans="2:8" ht="20.100000000000001" customHeight="1" x14ac:dyDescent="0.45">
      <c r="B55" s="68" t="s">
        <v>0</v>
      </c>
      <c r="C55" s="63">
        <v>16.009672496882903</v>
      </c>
      <c r="D55" s="69">
        <v>5811</v>
      </c>
      <c r="E55" s="70" t="s">
        <v>72</v>
      </c>
      <c r="F55" s="70"/>
      <c r="G55" s="70"/>
      <c r="H55" s="71"/>
    </row>
    <row r="56" spans="2:8" ht="20.100000000000001" customHeight="1" x14ac:dyDescent="0.45">
      <c r="B56" s="68" t="s">
        <v>4</v>
      </c>
      <c r="C56" s="63">
        <v>3.7241379310344827</v>
      </c>
      <c r="D56" s="69">
        <v>5851</v>
      </c>
      <c r="E56" s="70" t="s">
        <v>69</v>
      </c>
      <c r="F56" s="70"/>
      <c r="G56" s="70"/>
      <c r="H56" s="71"/>
    </row>
    <row r="57" spans="2:8" ht="20.100000000000001" customHeight="1" x14ac:dyDescent="0.45">
      <c r="B57" s="68" t="s">
        <v>5</v>
      </c>
      <c r="C57" s="63">
        <v>3.4559426424373392</v>
      </c>
      <c r="D57" s="69">
        <v>5931</v>
      </c>
      <c r="E57" s="70" t="s">
        <v>66</v>
      </c>
      <c r="F57" s="70"/>
      <c r="G57" s="70"/>
      <c r="H57" s="71"/>
    </row>
    <row r="58" spans="2:8" ht="20.100000000000001" customHeight="1" x14ac:dyDescent="0.45">
      <c r="B58" s="68" t="s">
        <v>6</v>
      </c>
      <c r="C58" s="63">
        <v>14.959158622064994</v>
      </c>
      <c r="D58" s="69">
        <v>6011</v>
      </c>
      <c r="E58" s="70" t="s">
        <v>67</v>
      </c>
      <c r="F58" s="70"/>
      <c r="G58" s="70"/>
      <c r="H58" s="71"/>
    </row>
    <row r="59" spans="2:8" ht="20.100000000000001" customHeight="1" x14ac:dyDescent="0.45">
      <c r="B59" s="68" t="s">
        <v>68</v>
      </c>
      <c r="C59" s="63">
        <v>2.538855060995993</v>
      </c>
      <c r="D59" s="69">
        <v>5661</v>
      </c>
      <c r="E59" s="70" t="s">
        <v>71</v>
      </c>
      <c r="F59" s="70"/>
      <c r="G59" s="70"/>
      <c r="H59" s="71"/>
    </row>
    <row r="60" spans="2:8" ht="20.100000000000001" customHeight="1" x14ac:dyDescent="0.45">
      <c r="B60" s="68" t="s">
        <v>7</v>
      </c>
      <c r="C60" s="63">
        <v>2.585332118227238</v>
      </c>
      <c r="D60" s="69">
        <v>5641</v>
      </c>
      <c r="E60" s="70" t="s">
        <v>7</v>
      </c>
      <c r="F60" s="70"/>
      <c r="G60" s="70"/>
      <c r="H60" s="71"/>
    </row>
    <row r="61" spans="2:8" ht="20.100000000000001" customHeight="1" x14ac:dyDescent="0.45">
      <c r="B61" s="68" t="s">
        <v>8</v>
      </c>
      <c r="C61" s="63">
        <v>15.185496682553033</v>
      </c>
      <c r="D61" s="69">
        <v>5651</v>
      </c>
      <c r="E61" s="70" t="s">
        <v>8</v>
      </c>
      <c r="F61" s="70"/>
      <c r="G61" s="70"/>
      <c r="H61" s="71"/>
    </row>
  </sheetData>
  <sheetProtection password="ED93" sheet="1" objects="1" scenarios="1" selectLockedCells="1"/>
  <phoneticPr fontId="3"/>
  <conditionalFormatting sqref="B19">
    <cfRule type="cellIs" dxfId="5" priority="2" operator="greaterThanOrEqual">
      <formula>90000</formula>
    </cfRule>
  </conditionalFormatting>
  <conditionalFormatting sqref="F11">
    <cfRule type="cellIs" dxfId="4" priority="1" operator="greaterThan">
      <formula>88000</formula>
    </cfRule>
  </conditionalFormatting>
  <dataValidations count="1">
    <dataValidation type="list" allowBlank="1" showInputMessage="1" showErrorMessage="1" sqref="B13">
      <formula1>$B$53:$B$61</formula1>
    </dataValidation>
  </dataValidations>
  <hyperlinks>
    <hyperlink ref="B3" location="表紙!A1" display="← 表紙へ"/>
  </hyperlinks>
  <printOptions horizontalCentered="1"/>
  <pageMargins left="0.7" right="0.7" top="0.75" bottom="0.75" header="0.3" footer="0.3"/>
  <pageSetup paperSize="9" scale="63" fitToHeight="0" orientation="portrait" r:id="rId1"/>
  <rowBreaks count="1" manualBreakCount="1">
    <brk id="51" max="8"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2:H28"/>
  <sheetViews>
    <sheetView showGridLines="0" zoomScaleNormal="100" zoomScaleSheetLayoutView="100" workbookViewId="0">
      <selection activeCell="E15" sqref="E15"/>
    </sheetView>
  </sheetViews>
  <sheetFormatPr defaultColWidth="8.88671875" defaultRowHeight="18.75" x14ac:dyDescent="0.45"/>
  <cols>
    <col min="1" max="1" width="4.109375" style="34" customWidth="1"/>
    <col min="2" max="2" width="15.6640625" style="34" customWidth="1"/>
    <col min="3" max="3" width="83.77734375" style="87" customWidth="1"/>
    <col min="4" max="6" width="12.6640625" style="34" customWidth="1"/>
    <col min="7" max="7" width="4.109375" style="34" customWidth="1"/>
    <col min="8" max="16384" width="8.88671875" style="34"/>
  </cols>
  <sheetData>
    <row r="2" spans="2:8" ht="40.15" customHeight="1" x14ac:dyDescent="0.45">
      <c r="C2" s="34"/>
      <c r="F2" s="135" t="s">
        <v>179</v>
      </c>
    </row>
    <row r="3" spans="2:8" ht="24" customHeight="1" x14ac:dyDescent="0.45">
      <c r="B3" s="12" t="s">
        <v>44</v>
      </c>
      <c r="C3" s="35"/>
      <c r="D3" s="35"/>
      <c r="E3" s="36"/>
      <c r="F3" s="129" t="s">
        <v>177</v>
      </c>
    </row>
    <row r="4" spans="2:8" ht="28.15" customHeight="1" x14ac:dyDescent="0.45">
      <c r="B4" s="39"/>
      <c r="C4" s="35"/>
      <c r="D4" s="35"/>
      <c r="E4" s="36"/>
    </row>
    <row r="5" spans="2:8" ht="28.15" customHeight="1" x14ac:dyDescent="0.45">
      <c r="C5" s="39"/>
      <c r="D5" s="39"/>
      <c r="E5" s="39"/>
      <c r="F5" s="39"/>
      <c r="H5" s="73"/>
    </row>
    <row r="6" spans="2:8" ht="28.15" customHeight="1" x14ac:dyDescent="0.45">
      <c r="C6" s="39"/>
      <c r="D6" s="39"/>
      <c r="E6" s="39"/>
      <c r="F6" s="39"/>
      <c r="H6" s="39"/>
    </row>
    <row r="7" spans="2:8" ht="28.15" customHeight="1" x14ac:dyDescent="0.45">
      <c r="C7" s="39"/>
      <c r="D7" s="39"/>
      <c r="E7" s="39"/>
      <c r="F7" s="39"/>
      <c r="H7" s="39"/>
    </row>
    <row r="8" spans="2:8" ht="28.15" customHeight="1" x14ac:dyDescent="0.45">
      <c r="C8" s="39"/>
      <c r="D8" s="39"/>
      <c r="E8" s="39"/>
      <c r="F8" s="39"/>
      <c r="H8" s="39"/>
    </row>
    <row r="9" spans="2:8" ht="28.15" customHeight="1" x14ac:dyDescent="0.45">
      <c r="C9" s="39"/>
      <c r="D9" s="39"/>
      <c r="E9" s="39"/>
      <c r="F9" s="39"/>
      <c r="H9" s="39"/>
    </row>
    <row r="10" spans="2:8" ht="28.15" customHeight="1" x14ac:dyDescent="0.45">
      <c r="C10" s="39"/>
      <c r="D10" s="39"/>
      <c r="E10" s="39"/>
      <c r="F10" s="39"/>
      <c r="H10" s="39"/>
    </row>
    <row r="11" spans="2:8" ht="28.15" customHeight="1" x14ac:dyDescent="0.45">
      <c r="B11" s="39"/>
      <c r="C11" s="34"/>
      <c r="E11" s="74"/>
    </row>
    <row r="12" spans="2:8" ht="10.15" customHeight="1" x14ac:dyDescent="0.45">
      <c r="C12" s="43"/>
    </row>
    <row r="13" spans="2:8" ht="24.95" customHeight="1" x14ac:dyDescent="0.45">
      <c r="B13" s="148" t="s">
        <v>24</v>
      </c>
      <c r="C13" s="149" t="s">
        <v>145</v>
      </c>
      <c r="D13" s="75" t="s">
        <v>52</v>
      </c>
      <c r="E13" s="75" t="s">
        <v>149</v>
      </c>
      <c r="F13" s="76" t="s">
        <v>54</v>
      </c>
    </row>
    <row r="14" spans="2:8" ht="24.95" customHeight="1" x14ac:dyDescent="0.45">
      <c r="B14" s="148"/>
      <c r="C14" s="150"/>
      <c r="D14" s="77" t="s">
        <v>51</v>
      </c>
      <c r="E14" s="78" t="s">
        <v>56</v>
      </c>
      <c r="F14" s="79" t="s">
        <v>55</v>
      </c>
    </row>
    <row r="15" spans="2:8" ht="48" customHeight="1" x14ac:dyDescent="0.45">
      <c r="B15" s="80" t="s">
        <v>25</v>
      </c>
      <c r="C15" s="81" t="s">
        <v>94</v>
      </c>
      <c r="D15" s="25">
        <v>14</v>
      </c>
      <c r="E15" s="113">
        <v>0</v>
      </c>
      <c r="F15" s="26">
        <f t="shared" ref="F15:F25" si="0">D15*E15/1000</f>
        <v>0</v>
      </c>
    </row>
    <row r="16" spans="2:8" ht="48" customHeight="1" x14ac:dyDescent="0.45">
      <c r="B16" s="80" t="s">
        <v>95</v>
      </c>
      <c r="C16" s="81" t="s">
        <v>96</v>
      </c>
      <c r="D16" s="25">
        <v>11.2</v>
      </c>
      <c r="E16" s="113">
        <v>0</v>
      </c>
      <c r="F16" s="26">
        <f t="shared" si="0"/>
        <v>0</v>
      </c>
    </row>
    <row r="17" spans="2:7" ht="48" customHeight="1" x14ac:dyDescent="0.45">
      <c r="B17" s="80" t="s">
        <v>97</v>
      </c>
      <c r="C17" s="81" t="s">
        <v>98</v>
      </c>
      <c r="D17" s="25">
        <v>6</v>
      </c>
      <c r="E17" s="113">
        <v>0</v>
      </c>
      <c r="F17" s="26">
        <f t="shared" si="0"/>
        <v>0</v>
      </c>
    </row>
    <row r="18" spans="2:7" ht="48" customHeight="1" x14ac:dyDescent="0.45">
      <c r="B18" s="80" t="s">
        <v>99</v>
      </c>
      <c r="C18" s="81" t="s">
        <v>100</v>
      </c>
      <c r="D18" s="25">
        <v>7.3</v>
      </c>
      <c r="E18" s="113">
        <v>0</v>
      </c>
      <c r="F18" s="26">
        <f t="shared" si="0"/>
        <v>0</v>
      </c>
    </row>
    <row r="19" spans="2:7" ht="48" customHeight="1" x14ac:dyDescent="0.45">
      <c r="B19" s="80" t="s">
        <v>101</v>
      </c>
      <c r="C19" s="81" t="s">
        <v>102</v>
      </c>
      <c r="D19" s="25">
        <v>19.75</v>
      </c>
      <c r="E19" s="113">
        <v>0</v>
      </c>
      <c r="F19" s="26">
        <f t="shared" si="0"/>
        <v>0</v>
      </c>
    </row>
    <row r="20" spans="2:7" ht="48" customHeight="1" x14ac:dyDescent="0.45">
      <c r="B20" s="80" t="s">
        <v>103</v>
      </c>
      <c r="C20" s="81" t="s">
        <v>104</v>
      </c>
      <c r="D20" s="25">
        <v>32</v>
      </c>
      <c r="E20" s="113">
        <v>0</v>
      </c>
      <c r="F20" s="26">
        <f t="shared" si="0"/>
        <v>0</v>
      </c>
    </row>
    <row r="21" spans="2:7" ht="48" customHeight="1" x14ac:dyDescent="0.45">
      <c r="B21" s="80" t="s">
        <v>105</v>
      </c>
      <c r="C21" s="81" t="s">
        <v>106</v>
      </c>
      <c r="D21" s="25">
        <v>18</v>
      </c>
      <c r="E21" s="113">
        <v>0</v>
      </c>
      <c r="F21" s="26">
        <f t="shared" si="0"/>
        <v>0</v>
      </c>
    </row>
    <row r="22" spans="2:7" ht="48" customHeight="1" x14ac:dyDescent="0.45">
      <c r="B22" s="80" t="s">
        <v>107</v>
      </c>
      <c r="C22" s="81" t="s">
        <v>108</v>
      </c>
      <c r="D22" s="25">
        <v>13.305</v>
      </c>
      <c r="E22" s="113">
        <v>0</v>
      </c>
      <c r="F22" s="26">
        <f t="shared" si="0"/>
        <v>0</v>
      </c>
    </row>
    <row r="23" spans="2:7" ht="48" customHeight="1" x14ac:dyDescent="0.45">
      <c r="B23" s="80" t="s">
        <v>109</v>
      </c>
      <c r="C23" s="81" t="s">
        <v>114</v>
      </c>
      <c r="D23" s="25">
        <v>11.579700000000003</v>
      </c>
      <c r="E23" s="113">
        <v>0</v>
      </c>
      <c r="F23" s="26">
        <f t="shared" si="0"/>
        <v>0</v>
      </c>
    </row>
    <row r="24" spans="2:7" ht="48" customHeight="1" x14ac:dyDescent="0.45">
      <c r="B24" s="82" t="s">
        <v>110</v>
      </c>
      <c r="C24" s="83" t="s">
        <v>111</v>
      </c>
      <c r="D24" s="27">
        <v>2.5630000000000002</v>
      </c>
      <c r="E24" s="113">
        <v>0</v>
      </c>
      <c r="F24" s="26">
        <f t="shared" si="0"/>
        <v>0</v>
      </c>
    </row>
    <row r="25" spans="2:7" ht="48" customHeight="1" thickBot="1" x14ac:dyDescent="0.5">
      <c r="B25" s="82" t="s">
        <v>112</v>
      </c>
      <c r="C25" s="83" t="s">
        <v>113</v>
      </c>
      <c r="D25" s="27">
        <v>1.38</v>
      </c>
      <c r="E25" s="113">
        <v>0</v>
      </c>
      <c r="F25" s="28">
        <f t="shared" si="0"/>
        <v>0</v>
      </c>
    </row>
    <row r="26" spans="2:7" ht="28.15" customHeight="1" thickTop="1" thickBot="1" x14ac:dyDescent="0.5">
      <c r="B26" s="127" t="s">
        <v>26</v>
      </c>
      <c r="C26" s="84"/>
      <c r="D26" s="85"/>
      <c r="E26" s="112">
        <f>SUM(E15:E25)</f>
        <v>0</v>
      </c>
      <c r="F26" s="86">
        <f>SUM(F15:F25)</f>
        <v>0</v>
      </c>
    </row>
    <row r="27" spans="2:7" ht="10.15" customHeight="1" thickTop="1" x14ac:dyDescent="0.45">
      <c r="C27" s="43"/>
      <c r="D27" s="43"/>
      <c r="E27" s="43"/>
      <c r="F27" s="43"/>
      <c r="G27" s="43"/>
    </row>
    <row r="28" spans="2:7" ht="28.15" customHeight="1" x14ac:dyDescent="0.45"/>
  </sheetData>
  <sheetProtection password="ED93" sheet="1" objects="1" scenarios="1" selectLockedCells="1"/>
  <mergeCells count="2">
    <mergeCell ref="B13:B14"/>
    <mergeCell ref="C13:C14"/>
  </mergeCells>
  <phoneticPr fontId="3"/>
  <conditionalFormatting sqref="F26">
    <cfRule type="cellIs" dxfId="3" priority="1" operator="greaterThanOrEqual">
      <formula>90000</formula>
    </cfRule>
  </conditionalFormatting>
  <hyperlinks>
    <hyperlink ref="B3" location="表紙!A1" display="← 表紙へ"/>
  </hyperlinks>
  <printOptions horizontalCentered="1"/>
  <pageMargins left="0.7" right="0.7" top="0.75" bottom="0.75" header="0.3" footer="0.3"/>
  <pageSetup paperSize="9" scale="53" orientation="portrait" r:id="rId1"/>
  <ignoredErrors>
    <ignoredError sqref="E26" unlocked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2:P46"/>
  <sheetViews>
    <sheetView showGridLines="0" zoomScaleNormal="100" zoomScaleSheetLayoutView="100" workbookViewId="0">
      <selection activeCell="B17" sqref="B17"/>
    </sheetView>
  </sheetViews>
  <sheetFormatPr defaultColWidth="7.88671875" defaultRowHeight="18.75" x14ac:dyDescent="0.45"/>
  <cols>
    <col min="1" max="1" width="2.77734375" style="105" customWidth="1"/>
    <col min="2" max="2" width="26.6640625" style="105" customWidth="1"/>
    <col min="3" max="6" width="12.77734375" style="105" customWidth="1"/>
    <col min="7" max="8" width="8.6640625" style="105" customWidth="1"/>
    <col min="9" max="9" width="14.6640625" style="105" customWidth="1"/>
    <col min="10" max="10" width="2.77734375" style="105" customWidth="1"/>
    <col min="11" max="16384" width="7.88671875" style="105"/>
  </cols>
  <sheetData>
    <row r="2" spans="1:16" s="3" customFormat="1" ht="40.15" customHeight="1" x14ac:dyDescent="0.45">
      <c r="B2" s="6"/>
      <c r="C2" s="6"/>
      <c r="D2" s="6"/>
      <c r="E2" s="6"/>
      <c r="F2" s="6"/>
      <c r="G2" s="6"/>
      <c r="H2" s="6"/>
      <c r="I2" s="106" t="s">
        <v>131</v>
      </c>
      <c r="J2" s="4"/>
      <c r="K2" s="4"/>
      <c r="L2" s="4"/>
      <c r="M2" s="4"/>
      <c r="N2" s="4"/>
      <c r="O2" s="4"/>
      <c r="P2" s="4"/>
    </row>
    <row r="3" spans="1:16" s="4" customFormat="1" ht="24" customHeight="1" x14ac:dyDescent="0.45">
      <c r="B3" s="104" t="s">
        <v>44</v>
      </c>
      <c r="C3" s="9"/>
      <c r="D3" s="9"/>
      <c r="E3" s="9"/>
      <c r="F3" s="9"/>
      <c r="G3" s="6"/>
      <c r="H3" s="6"/>
      <c r="I3" s="129" t="s">
        <v>177</v>
      </c>
    </row>
    <row r="4" spans="1:16" s="3" customFormat="1" ht="28.15" customHeight="1" x14ac:dyDescent="0.45">
      <c r="B4" s="9"/>
      <c r="C4" s="9"/>
      <c r="D4" s="9"/>
      <c r="E4" s="8"/>
      <c r="F4" s="9"/>
      <c r="G4" s="6"/>
      <c r="H4" s="6"/>
      <c r="I4" s="6"/>
      <c r="J4" s="4"/>
      <c r="K4" s="4"/>
      <c r="L4" s="4"/>
      <c r="M4" s="4"/>
      <c r="N4" s="4"/>
      <c r="O4" s="4"/>
      <c r="P4" s="4"/>
    </row>
    <row r="5" spans="1:16" s="3" customFormat="1" ht="28.15" customHeight="1" x14ac:dyDescent="0.45">
      <c r="B5" s="21"/>
      <c r="C5" s="21"/>
      <c r="D5" s="21"/>
      <c r="E5" s="21"/>
      <c r="F5" s="21"/>
      <c r="G5" s="21"/>
      <c r="H5" s="21"/>
      <c r="I5" s="21"/>
      <c r="J5" s="4"/>
      <c r="K5" s="4"/>
      <c r="L5" s="4"/>
      <c r="M5" s="4"/>
      <c r="N5" s="4"/>
      <c r="O5" s="4"/>
      <c r="P5" s="4"/>
    </row>
    <row r="6" spans="1:16" s="3" customFormat="1" ht="28.15" customHeight="1" x14ac:dyDescent="0.45">
      <c r="B6" s="21"/>
      <c r="C6" s="21"/>
      <c r="D6" s="21"/>
      <c r="E6" s="21"/>
      <c r="F6" s="21"/>
      <c r="G6" s="21"/>
      <c r="H6" s="21"/>
      <c r="I6" s="21"/>
      <c r="J6" s="4"/>
      <c r="K6" s="4"/>
      <c r="L6" s="4"/>
      <c r="M6" s="4"/>
      <c r="N6" s="4"/>
      <c r="O6" s="4"/>
      <c r="P6" s="4"/>
    </row>
    <row r="7" spans="1:16" s="3" customFormat="1" ht="28.15" customHeight="1" x14ac:dyDescent="0.45">
      <c r="B7" s="21"/>
      <c r="C7" s="21"/>
      <c r="D7" s="21"/>
      <c r="E7" s="21"/>
      <c r="F7" s="21"/>
      <c r="G7" s="21"/>
      <c r="H7" s="21"/>
      <c r="I7" s="21"/>
      <c r="J7" s="4"/>
      <c r="K7" s="4"/>
      <c r="L7" s="4"/>
      <c r="M7" s="4"/>
      <c r="N7" s="4"/>
      <c r="O7" s="4"/>
      <c r="P7" s="4"/>
    </row>
    <row r="8" spans="1:16" s="3" customFormat="1" ht="28.15" customHeight="1" x14ac:dyDescent="0.45">
      <c r="B8" s="21"/>
      <c r="C8" s="21"/>
      <c r="D8" s="21"/>
      <c r="E8" s="21"/>
      <c r="F8" s="21"/>
      <c r="G8" s="21"/>
      <c r="H8" s="21"/>
      <c r="I8" s="21"/>
      <c r="J8" s="4"/>
      <c r="K8" s="4"/>
      <c r="L8" s="4"/>
      <c r="M8" s="4"/>
      <c r="N8" s="4"/>
      <c r="O8" s="4"/>
      <c r="P8" s="4"/>
    </row>
    <row r="9" spans="1:16" s="3" customFormat="1" ht="28.15" customHeight="1" x14ac:dyDescent="0.45">
      <c r="B9" s="21"/>
      <c r="C9" s="21"/>
      <c r="D9" s="21"/>
      <c r="E9" s="21"/>
      <c r="F9" s="21"/>
      <c r="G9" s="21"/>
      <c r="H9" s="21"/>
      <c r="I9" s="21"/>
      <c r="J9" s="4"/>
      <c r="K9" s="4"/>
      <c r="L9" s="4"/>
      <c r="M9" s="4"/>
      <c r="N9" s="4"/>
      <c r="O9" s="4"/>
      <c r="P9" s="4"/>
    </row>
    <row r="10" spans="1:16" s="3" customFormat="1" ht="28.15" customHeight="1" x14ac:dyDescent="0.45">
      <c r="B10" s="21"/>
      <c r="C10" s="21"/>
      <c r="D10" s="21"/>
      <c r="E10" s="21"/>
      <c r="F10" s="21"/>
      <c r="G10" s="21"/>
      <c r="H10" s="21"/>
      <c r="I10" s="21"/>
      <c r="J10" s="4"/>
      <c r="K10" s="4"/>
      <c r="L10" s="4"/>
      <c r="M10" s="4"/>
      <c r="N10" s="4"/>
      <c r="O10" s="4"/>
      <c r="P10" s="4"/>
    </row>
    <row r="11" spans="1:16" s="3" customFormat="1" ht="28.15" customHeight="1" x14ac:dyDescent="0.45">
      <c r="B11" s="21"/>
      <c r="C11" s="21"/>
      <c r="D11" s="21"/>
      <c r="E11" s="21"/>
      <c r="F11" s="21"/>
      <c r="G11" s="21"/>
      <c r="H11" s="21"/>
      <c r="I11" s="21"/>
      <c r="J11" s="4"/>
      <c r="K11" s="4"/>
      <c r="L11" s="4"/>
      <c r="M11" s="4"/>
      <c r="N11" s="4"/>
      <c r="O11" s="4"/>
      <c r="P11" s="4"/>
    </row>
    <row r="12" spans="1:16" s="3" customFormat="1" ht="28.15" customHeight="1" x14ac:dyDescent="0.45">
      <c r="B12" s="21"/>
      <c r="C12" s="21"/>
      <c r="D12" s="21"/>
      <c r="E12" s="21"/>
      <c r="F12" s="21"/>
      <c r="G12" s="21"/>
      <c r="H12" s="21"/>
      <c r="I12" s="21"/>
      <c r="J12" s="4"/>
      <c r="K12" s="4"/>
      <c r="L12" s="4"/>
      <c r="M12" s="4"/>
      <c r="N12" s="4"/>
      <c r="O12" s="4"/>
      <c r="P12" s="4"/>
    </row>
    <row r="13" spans="1:16" s="3" customFormat="1" ht="28.15" customHeight="1" x14ac:dyDescent="0.45">
      <c r="B13" s="21"/>
      <c r="C13" s="21"/>
      <c r="D13" s="21"/>
      <c r="E13" s="21"/>
      <c r="F13" s="21"/>
      <c r="G13" s="21"/>
      <c r="H13" s="21"/>
      <c r="I13" s="21"/>
      <c r="J13" s="4"/>
      <c r="K13" s="4"/>
      <c r="L13" s="4"/>
      <c r="M13" s="4"/>
      <c r="N13" s="4"/>
      <c r="O13" s="4"/>
      <c r="P13" s="4"/>
    </row>
    <row r="14" spans="1:16" s="3" customFormat="1" ht="10.15" customHeight="1" x14ac:dyDescent="0.45">
      <c r="B14" s="8"/>
      <c r="C14" s="4"/>
      <c r="D14" s="4"/>
      <c r="E14" s="4"/>
      <c r="F14" s="4"/>
      <c r="G14" s="4"/>
      <c r="H14" s="4"/>
      <c r="I14" s="4"/>
      <c r="J14" s="4"/>
      <c r="K14" s="4"/>
      <c r="L14" s="4"/>
      <c r="M14" s="4"/>
      <c r="N14" s="4"/>
      <c r="O14" s="4"/>
      <c r="P14" s="4"/>
    </row>
    <row r="15" spans="1:16" ht="28.35" customHeight="1" x14ac:dyDescent="0.45">
      <c r="A15" s="3"/>
      <c r="B15" s="97" t="s">
        <v>134</v>
      </c>
      <c r="C15" s="3"/>
      <c r="D15" s="3"/>
      <c r="E15" s="3"/>
      <c r="F15" s="3"/>
      <c r="G15" s="3"/>
      <c r="H15" s="3"/>
      <c r="I15" s="3"/>
    </row>
    <row r="16" spans="1:16" ht="28.35" customHeight="1" x14ac:dyDescent="0.45">
      <c r="A16" s="3"/>
      <c r="B16" s="97" t="s">
        <v>123</v>
      </c>
      <c r="C16" s="3"/>
      <c r="D16" s="3"/>
      <c r="E16" s="3"/>
      <c r="F16" s="3"/>
      <c r="G16" s="3"/>
      <c r="H16" s="3"/>
      <c r="I16" s="3"/>
    </row>
    <row r="17" spans="1:9" ht="28.35" customHeight="1" x14ac:dyDescent="0.45">
      <c r="A17" s="3"/>
      <c r="B17" s="13">
        <v>0</v>
      </c>
      <c r="C17" s="3" t="s">
        <v>27</v>
      </c>
      <c r="E17" s="3"/>
      <c r="F17" s="3"/>
      <c r="G17" s="3"/>
      <c r="H17" s="3"/>
      <c r="I17" s="3"/>
    </row>
    <row r="18" spans="1:9" ht="10.35" customHeight="1" x14ac:dyDescent="0.45">
      <c r="A18" s="3"/>
      <c r="B18" s="3"/>
      <c r="D18" s="3"/>
      <c r="E18" s="3"/>
      <c r="F18" s="3"/>
      <c r="G18" s="3"/>
      <c r="H18" s="3"/>
      <c r="I18" s="3"/>
    </row>
    <row r="19" spans="1:9" ht="28.35" customHeight="1" x14ac:dyDescent="0.45">
      <c r="A19" s="3"/>
      <c r="B19" s="97" t="s">
        <v>159</v>
      </c>
      <c r="C19" s="3"/>
      <c r="D19" s="3"/>
      <c r="E19" s="3"/>
      <c r="F19" s="3"/>
      <c r="G19" s="3"/>
      <c r="H19" s="3"/>
      <c r="I19" s="3"/>
    </row>
    <row r="20" spans="1:9" ht="10.35" customHeight="1" x14ac:dyDescent="0.45">
      <c r="A20" s="3"/>
      <c r="B20" s="3"/>
      <c r="C20" s="3"/>
      <c r="D20" s="3"/>
      <c r="E20" s="3"/>
      <c r="F20" s="3"/>
      <c r="G20" s="3"/>
      <c r="H20" s="3"/>
      <c r="I20" s="3"/>
    </row>
    <row r="21" spans="1:9" ht="28.35" customHeight="1" x14ac:dyDescent="0.45">
      <c r="A21" s="3"/>
      <c r="B21" s="97" t="s">
        <v>164</v>
      </c>
      <c r="C21" s="3"/>
      <c r="D21" s="3"/>
      <c r="E21" s="3"/>
      <c r="F21" s="3"/>
      <c r="G21" s="3"/>
      <c r="H21" s="3"/>
      <c r="I21" s="3"/>
    </row>
    <row r="22" spans="1:9" ht="28.35" customHeight="1" x14ac:dyDescent="0.45">
      <c r="A22" s="3"/>
      <c r="B22" s="3" t="s">
        <v>135</v>
      </c>
      <c r="C22" s="3"/>
      <c r="H22" s="3"/>
      <c r="I22" s="3"/>
    </row>
    <row r="23" spans="1:9" ht="28.35" customHeight="1" x14ac:dyDescent="0.45">
      <c r="A23" s="3"/>
      <c r="B23" s="13">
        <v>0</v>
      </c>
      <c r="C23" s="3" t="s">
        <v>156</v>
      </c>
      <c r="H23" s="3"/>
      <c r="I23" s="3"/>
    </row>
    <row r="24" spans="1:9" ht="10.35" customHeight="1" x14ac:dyDescent="0.45">
      <c r="A24" s="3"/>
      <c r="B24" s="3"/>
      <c r="C24" s="3"/>
      <c r="H24" s="3"/>
      <c r="I24" s="3"/>
    </row>
    <row r="25" spans="1:9" ht="28.35" customHeight="1" x14ac:dyDescent="0.45">
      <c r="A25" s="3"/>
      <c r="B25" s="3" t="s">
        <v>157</v>
      </c>
      <c r="C25" s="3"/>
      <c r="H25" s="3"/>
      <c r="I25" s="3"/>
    </row>
    <row r="26" spans="1:9" ht="28.35" customHeight="1" x14ac:dyDescent="0.45">
      <c r="A26" s="3"/>
      <c r="B26" s="15">
        <v>0</v>
      </c>
      <c r="C26" s="3" t="s">
        <v>158</v>
      </c>
      <c r="H26" s="3"/>
      <c r="I26" s="3"/>
    </row>
    <row r="27" spans="1:9" ht="10.35" customHeight="1" x14ac:dyDescent="0.45">
      <c r="A27" s="3"/>
      <c r="B27" s="3"/>
      <c r="C27" s="3"/>
      <c r="H27" s="3"/>
      <c r="I27" s="3"/>
    </row>
    <row r="28" spans="1:9" ht="28.35" customHeight="1" thickBot="1" x14ac:dyDescent="0.5">
      <c r="A28" s="3"/>
      <c r="B28" s="97" t="s">
        <v>161</v>
      </c>
      <c r="C28" s="3"/>
      <c r="H28" s="3"/>
      <c r="I28" s="3"/>
    </row>
    <row r="29" spans="1:9" ht="28.35" customHeight="1" thickTop="1" thickBot="1" x14ac:dyDescent="0.5">
      <c r="A29" s="3"/>
      <c r="B29" s="116">
        <f>B17*B23*(B26/1000)*365</f>
        <v>0</v>
      </c>
      <c r="C29" s="3" t="s">
        <v>21</v>
      </c>
      <c r="D29" s="3"/>
      <c r="E29" s="3"/>
      <c r="F29" s="3"/>
      <c r="G29" s="3"/>
      <c r="H29" s="3"/>
      <c r="I29" s="3"/>
    </row>
    <row r="30" spans="1:9" ht="10.35" customHeight="1" thickTop="1" x14ac:dyDescent="0.45">
      <c r="A30" s="3"/>
      <c r="B30" s="3"/>
      <c r="C30" s="3"/>
      <c r="D30" s="3"/>
      <c r="E30" s="3"/>
      <c r="F30" s="3"/>
      <c r="G30" s="3"/>
      <c r="H30" s="3"/>
      <c r="I30" s="3"/>
    </row>
    <row r="31" spans="1:9" ht="28.35" customHeight="1" x14ac:dyDescent="0.45">
      <c r="A31" s="3"/>
      <c r="B31" s="97" t="s">
        <v>155</v>
      </c>
      <c r="C31" s="3"/>
      <c r="D31" s="3"/>
      <c r="E31" s="21" t="s">
        <v>163</v>
      </c>
      <c r="F31" s="3"/>
      <c r="G31" s="3"/>
      <c r="H31" s="3"/>
      <c r="I31" s="3"/>
    </row>
    <row r="32" spans="1:9" ht="28.35" customHeight="1" x14ac:dyDescent="0.45">
      <c r="A32" s="3"/>
      <c r="B32" s="3" t="s">
        <v>146</v>
      </c>
      <c r="C32" s="3"/>
      <c r="D32" s="3"/>
      <c r="E32" s="3"/>
      <c r="F32" s="3"/>
      <c r="G32" s="3"/>
      <c r="H32" s="3"/>
      <c r="I32" s="3"/>
    </row>
    <row r="33" spans="1:16" ht="21.95" customHeight="1" x14ac:dyDescent="0.45">
      <c r="A33" s="3"/>
      <c r="B33" s="151" t="s">
        <v>141</v>
      </c>
      <c r="C33" s="111" t="s">
        <v>138</v>
      </c>
      <c r="D33" s="111" t="s">
        <v>140</v>
      </c>
      <c r="E33" s="111" t="s">
        <v>140</v>
      </c>
      <c r="F33" s="111" t="s">
        <v>142</v>
      </c>
      <c r="G33" s="3"/>
      <c r="I33" s="3"/>
    </row>
    <row r="34" spans="1:16" ht="21.95" customHeight="1" x14ac:dyDescent="0.45">
      <c r="A34" s="3"/>
      <c r="B34" s="152"/>
      <c r="C34" s="122" t="s">
        <v>139</v>
      </c>
      <c r="D34" s="122" t="s">
        <v>144</v>
      </c>
      <c r="E34" s="123" t="s">
        <v>143</v>
      </c>
      <c r="F34" s="123" t="s">
        <v>144</v>
      </c>
      <c r="G34" s="3"/>
      <c r="I34" s="3"/>
    </row>
    <row r="35" spans="1:16" ht="28.35" customHeight="1" x14ac:dyDescent="0.45">
      <c r="A35" s="3"/>
      <c r="B35" s="110" t="s">
        <v>28</v>
      </c>
      <c r="C35" s="72">
        <v>0</v>
      </c>
      <c r="D35" s="117">
        <v>0</v>
      </c>
      <c r="E35" s="114">
        <f>+C35*D35*0.001</f>
        <v>0</v>
      </c>
      <c r="F35" s="109" t="s">
        <v>127</v>
      </c>
      <c r="G35" s="3"/>
      <c r="H35" s="3"/>
      <c r="I35" s="3"/>
    </row>
    <row r="36" spans="1:16" ht="28.35" customHeight="1" x14ac:dyDescent="0.45">
      <c r="A36" s="3"/>
      <c r="B36" s="110" t="s">
        <v>129</v>
      </c>
      <c r="C36" s="72">
        <v>0</v>
      </c>
      <c r="D36" s="117">
        <v>0</v>
      </c>
      <c r="E36" s="114">
        <f t="shared" ref="E36:E40" si="0">+C36*D36*0.001</f>
        <v>0</v>
      </c>
      <c r="F36" s="109" t="s">
        <v>128</v>
      </c>
      <c r="G36" s="3"/>
      <c r="H36" s="3"/>
      <c r="I36" s="3"/>
    </row>
    <row r="37" spans="1:16" ht="28.35" customHeight="1" x14ac:dyDescent="0.45">
      <c r="A37" s="3"/>
      <c r="B37" s="110" t="s">
        <v>130</v>
      </c>
      <c r="C37" s="72">
        <v>0</v>
      </c>
      <c r="D37" s="117">
        <v>0</v>
      </c>
      <c r="E37" s="114">
        <f t="shared" si="0"/>
        <v>0</v>
      </c>
      <c r="F37" s="109" t="s">
        <v>124</v>
      </c>
      <c r="G37" s="3"/>
      <c r="H37" s="3"/>
      <c r="I37" s="3"/>
    </row>
    <row r="38" spans="1:16" ht="28.35" customHeight="1" x14ac:dyDescent="0.45">
      <c r="A38" s="3"/>
      <c r="B38" s="110" t="s">
        <v>137</v>
      </c>
      <c r="C38" s="72">
        <v>0</v>
      </c>
      <c r="D38" s="117">
        <v>0</v>
      </c>
      <c r="E38" s="114">
        <f t="shared" ref="E38" si="1">+C38*D38*0.001</f>
        <v>0</v>
      </c>
      <c r="F38" s="109" t="s">
        <v>124</v>
      </c>
      <c r="G38" s="3"/>
      <c r="H38" s="3"/>
      <c r="I38" s="3"/>
    </row>
    <row r="39" spans="1:16" ht="28.35" customHeight="1" x14ac:dyDescent="0.45">
      <c r="A39" s="3"/>
      <c r="B39" s="110" t="s">
        <v>29</v>
      </c>
      <c r="C39" s="72">
        <v>0</v>
      </c>
      <c r="D39" s="117">
        <v>0</v>
      </c>
      <c r="E39" s="114">
        <f t="shared" si="0"/>
        <v>0</v>
      </c>
      <c r="F39" s="109" t="s">
        <v>125</v>
      </c>
      <c r="G39" s="3"/>
      <c r="H39" s="3"/>
      <c r="I39" s="3"/>
    </row>
    <row r="40" spans="1:16" ht="28.35" customHeight="1" x14ac:dyDescent="0.45">
      <c r="A40" s="3"/>
      <c r="B40" s="110" t="s">
        <v>136</v>
      </c>
      <c r="C40" s="72">
        <v>0</v>
      </c>
      <c r="D40" s="117">
        <v>0</v>
      </c>
      <c r="E40" s="114">
        <f t="shared" si="0"/>
        <v>0</v>
      </c>
      <c r="F40" s="109" t="s">
        <v>126</v>
      </c>
      <c r="G40" s="3"/>
      <c r="H40" s="3"/>
      <c r="I40" s="3"/>
    </row>
    <row r="41" spans="1:16" ht="28.35" customHeight="1" x14ac:dyDescent="0.45">
      <c r="A41" s="3"/>
      <c r="B41" s="118" t="s">
        <v>132</v>
      </c>
      <c r="C41" s="119">
        <f>SUM(C35:C40)</f>
        <v>0</v>
      </c>
      <c r="D41" s="120">
        <f>SUM(D35:D40)</f>
        <v>0</v>
      </c>
      <c r="E41" s="115">
        <f>SUM(E35:E40)</f>
        <v>0</v>
      </c>
      <c r="F41" s="121" t="s">
        <v>133</v>
      </c>
      <c r="G41" s="3"/>
      <c r="I41" s="3"/>
    </row>
    <row r="42" spans="1:16" ht="10.35" customHeight="1" x14ac:dyDescent="0.45">
      <c r="A42" s="3"/>
      <c r="B42" s="3"/>
      <c r="C42" s="3"/>
      <c r="D42" s="3"/>
      <c r="E42" s="3"/>
      <c r="F42" s="3"/>
      <c r="G42" s="3"/>
      <c r="H42" s="3"/>
      <c r="I42" s="3"/>
    </row>
    <row r="43" spans="1:16" ht="28.35" customHeight="1" thickBot="1" x14ac:dyDescent="0.5">
      <c r="A43" s="3"/>
      <c r="B43" s="97" t="s">
        <v>162</v>
      </c>
      <c r="C43" s="3"/>
      <c r="H43" s="3"/>
      <c r="I43" s="3"/>
    </row>
    <row r="44" spans="1:16" ht="28.35" customHeight="1" thickTop="1" thickBot="1" x14ac:dyDescent="0.5">
      <c r="A44" s="3"/>
      <c r="B44" s="116">
        <f>+B17*E41*365</f>
        <v>0</v>
      </c>
      <c r="C44" s="3" t="s">
        <v>21</v>
      </c>
      <c r="D44" s="3"/>
      <c r="G44" s="3"/>
      <c r="H44" s="3"/>
      <c r="I44" s="3"/>
    </row>
    <row r="45" spans="1:16" s="3" customFormat="1" ht="28.35" customHeight="1" thickTop="1" x14ac:dyDescent="0.45">
      <c r="B45" s="8"/>
      <c r="C45" s="8"/>
      <c r="D45" s="8"/>
      <c r="E45" s="8"/>
      <c r="F45" s="8"/>
      <c r="G45" s="8"/>
      <c r="H45" s="8"/>
      <c r="I45" s="8"/>
      <c r="J45" s="4"/>
      <c r="K45" s="4"/>
      <c r="L45" s="4"/>
      <c r="M45" s="4"/>
      <c r="N45" s="4"/>
      <c r="O45" s="4"/>
      <c r="P45" s="4"/>
    </row>
    <row r="46" spans="1:16" s="3" customFormat="1" ht="28.15" customHeight="1" x14ac:dyDescent="0.45">
      <c r="B46" s="8"/>
      <c r="C46" s="8"/>
      <c r="D46" s="8"/>
      <c r="E46" s="8"/>
      <c r="F46" s="8"/>
      <c r="G46" s="8"/>
      <c r="H46" s="8"/>
      <c r="I46" s="8"/>
      <c r="J46" s="4"/>
      <c r="K46" s="4"/>
      <c r="L46" s="4"/>
      <c r="M46" s="4"/>
      <c r="N46" s="4"/>
      <c r="O46" s="4"/>
      <c r="P46" s="4"/>
    </row>
  </sheetData>
  <sheetProtection password="ED93" sheet="1" objects="1" scenarios="1" selectLockedCells="1"/>
  <mergeCells count="1">
    <mergeCell ref="B33:B34"/>
  </mergeCells>
  <phoneticPr fontId="3"/>
  <conditionalFormatting sqref="B17">
    <cfRule type="cellIs" dxfId="2" priority="1" operator="greaterThanOrEqual">
      <formula>300</formula>
    </cfRule>
  </conditionalFormatting>
  <conditionalFormatting sqref="B29">
    <cfRule type="cellIs" dxfId="1" priority="2" operator="greaterThanOrEqual">
      <formula>90000</formula>
    </cfRule>
  </conditionalFormatting>
  <conditionalFormatting sqref="B44">
    <cfRule type="cellIs" dxfId="0" priority="3" operator="greaterThanOrEqual">
      <formula>90000</formula>
    </cfRule>
  </conditionalFormatting>
  <hyperlinks>
    <hyperlink ref="B3" location="表紙!A1" display="← 表紙へ"/>
  </hyperlinks>
  <printOptions horizontalCentered="1"/>
  <pageMargins left="0.7" right="0.7" top="0.75" bottom="0.75" header="0.3" footer="0.3"/>
  <pageSetup paperSize="9" scale="62" fitToHeight="0" orientation="portrait" r:id="rId1"/>
  <rowBreaks count="1" manualBreakCount="1">
    <brk id="45" max="9"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2:S12"/>
  <sheetViews>
    <sheetView showGridLines="0" zoomScaleNormal="100" zoomScaleSheetLayoutView="100" workbookViewId="0">
      <selection activeCell="B3" sqref="B3"/>
    </sheetView>
  </sheetViews>
  <sheetFormatPr defaultColWidth="9.109375" defaultRowHeight="18.75" x14ac:dyDescent="0.45"/>
  <cols>
    <col min="1" max="1" width="2.77734375" style="154" customWidth="1"/>
    <col min="2" max="2" width="26.6640625" style="154" customWidth="1"/>
    <col min="3" max="9" width="9.109375" style="154"/>
    <col min="10" max="10" width="3.21875" style="154" customWidth="1"/>
    <col min="11" max="16384" width="9.109375" style="154"/>
  </cols>
  <sheetData>
    <row r="2" spans="2:19" s="31" customFormat="1" ht="40.15" customHeight="1" x14ac:dyDescent="0.45">
      <c r="B2" s="34"/>
      <c r="C2" s="34"/>
      <c r="D2" s="34"/>
      <c r="E2" s="34"/>
      <c r="F2" s="34"/>
      <c r="G2" s="34"/>
      <c r="H2" s="34"/>
      <c r="I2" s="34"/>
      <c r="J2" s="34"/>
      <c r="K2" s="34"/>
      <c r="L2" s="34"/>
      <c r="M2" s="34"/>
      <c r="N2" s="34"/>
      <c r="O2" s="34"/>
      <c r="P2" s="34"/>
      <c r="Q2" s="34"/>
      <c r="R2" s="34"/>
      <c r="S2" s="34"/>
    </row>
    <row r="3" spans="2:19" s="34" customFormat="1" ht="24" customHeight="1" x14ac:dyDescent="0.45">
      <c r="B3" s="12" t="s">
        <v>44</v>
      </c>
      <c r="C3" s="35"/>
      <c r="D3" s="35"/>
      <c r="E3" s="35"/>
      <c r="F3" s="35"/>
      <c r="G3" s="35"/>
      <c r="H3" s="36"/>
      <c r="I3" s="153" t="s">
        <v>177</v>
      </c>
    </row>
    <row r="4" spans="2:19" ht="10.15" customHeight="1" x14ac:dyDescent="0.45">
      <c r="M4" s="155"/>
    </row>
    <row r="5" spans="2:19" s="34" customFormat="1" ht="28.15" customHeight="1" x14ac:dyDescent="0.45">
      <c r="B5" s="156" t="s">
        <v>87</v>
      </c>
      <c r="C5" s="35"/>
      <c r="D5" s="157" t="s">
        <v>172</v>
      </c>
      <c r="E5" s="35"/>
      <c r="F5" s="37"/>
      <c r="G5" s="35"/>
      <c r="H5" s="37"/>
      <c r="I5" s="35"/>
      <c r="J5" s="36"/>
    </row>
    <row r="6" spans="2:19" ht="10.15" customHeight="1" x14ac:dyDescent="0.45"/>
    <row r="12" spans="2:19" x14ac:dyDescent="0.45">
      <c r="Q12" s="158"/>
      <c r="R12" s="158"/>
    </row>
  </sheetData>
  <sheetProtection password="ED93" sheet="1" objects="1" scenarios="1" selectLockedCells="1"/>
  <phoneticPr fontId="3"/>
  <hyperlinks>
    <hyperlink ref="B3" location="表紙!A1" display="← 表紙へ"/>
  </hyperlinks>
  <printOptions horizontalCentered="1"/>
  <pageMargins left="0.7" right="0.7" top="0.75" bottom="0.75" header="0.3" footer="0.3"/>
  <pageSetup paperSize="9" scale="74"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EEC8431F10A4B46A871FB4DCA84CF3F" ma:contentTypeVersion="17" ma:contentTypeDescription="新しいドキュメントを作成します。" ma:contentTypeScope="" ma:versionID="79c0548c069b0a9534d8705160794fd5">
  <xsd:schema xmlns:xsd="http://www.w3.org/2001/XMLSchema" xmlns:xs="http://www.w3.org/2001/XMLSchema" xmlns:p="http://schemas.microsoft.com/office/2006/metadata/properties" xmlns:ns2="547cdc3e-53dc-4fec-b50b-6d0fb9e24faf" xmlns:ns3="ce29d33a-a603-4662-b02e-6bb4e8c17e3e" targetNamespace="http://schemas.microsoft.com/office/2006/metadata/properties" ma:root="true" ma:fieldsID="e6dc18accbb765076d0a78710e44ac80" ns2:_="" ns3:_="">
    <xsd:import namespace="547cdc3e-53dc-4fec-b50b-6d0fb9e24faf"/>
    <xsd:import namespace="ce29d33a-a603-4662-b02e-6bb4e8c17e3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_x79fb__x52d5__x7528_" minOccurs="0"/>
                <xsd:element ref="ns2:_x65e5__x4ed8__x3068__x6642__x523b_" minOccurs="0"/>
                <xsd:element ref="ns2:MediaServiceBillingMetadata" minOccurs="0"/>
                <xsd:element ref="ns2:_x0032_5Q2PWNsrhd_x002d_2025072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7cdc3e-53dc-4fec-b50b-6d0fb9e24f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x79fb__x52d5__x7528_" ma:index="21" nillable="true" ma:displayName="移動用" ma:format="Dropdown" ma:internalName="_x79fb__x52d5__x7528_">
      <xsd:simpleType>
        <xsd:restriction base="dms:Text">
          <xsd:maxLength value="255"/>
        </xsd:restriction>
      </xsd:simpleType>
    </xsd:element>
    <xsd:element name="_x65e5__x4ed8__x3068__x6642__x523b_" ma:index="22" nillable="true" ma:displayName="日付と時刻" ma:format="DateOnly" ma:internalName="_x65e5__x4ed8__x3068__x6642__x523b_">
      <xsd:simpleType>
        <xsd:restriction base="dms:DateTime"/>
      </xsd:simpleType>
    </xsd:element>
    <xsd:element name="MediaServiceBillingMetadata" ma:index="23" nillable="true" ma:displayName="MediaServiceBillingMetadata" ma:hidden="true" ma:internalName="MediaServiceBillingMetadata" ma:readOnly="true">
      <xsd:simpleType>
        <xsd:restriction base="dms:Note"/>
      </xsd:simpleType>
    </xsd:element>
    <xsd:element name="_x0032_5Q2PWNsrhd_x002d_20250722" ma:index="24" nillable="true" ma:displayName="25Q2PW 　Nsrhd-20250722" ma:format="Dropdown" ma:internalName="_x0032_5Q2PWNsrhd_x002d_20250722">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e29d33a-a603-4662-b02e-6bb4e8c17e3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f8ff2fe-8275-4dc4-a88a-3c2ebde197f1}" ma:internalName="TaxCatchAll" ma:showField="CatchAllData" ma:web="ce29d33a-a603-4662-b02e-6bb4e8c17e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47cdc3e-53dc-4fec-b50b-6d0fb9e24faf">
      <Terms xmlns="http://schemas.microsoft.com/office/infopath/2007/PartnerControls"/>
    </lcf76f155ced4ddcb4097134ff3c332f>
    <TaxCatchAll xmlns="ce29d33a-a603-4662-b02e-6bb4e8c17e3e" xsi:nil="true"/>
    <_x65e5__x4ed8__x3068__x6642__x523b_ xmlns="547cdc3e-53dc-4fec-b50b-6d0fb9e24faf" xsi:nil="true"/>
    <_x0032_5Q2PWNsrhd_x002d_20250722 xmlns="547cdc3e-53dc-4fec-b50b-6d0fb9e24faf" xsi:nil="true"/>
    <_x79fb__x52d5__x7528_ xmlns="547cdc3e-53dc-4fec-b50b-6d0fb9e24faf" xsi:nil="true"/>
  </documentManagement>
</p:properties>
</file>

<file path=customXml/itemProps1.xml><?xml version="1.0" encoding="utf-8"?>
<ds:datastoreItem xmlns:ds="http://schemas.openxmlformats.org/officeDocument/2006/customXml" ds:itemID="{111E7DC6-F19E-45B9-AC80-B0E15A0B1432}"/>
</file>

<file path=customXml/itemProps2.xml><?xml version="1.0" encoding="utf-8"?>
<ds:datastoreItem xmlns:ds="http://schemas.openxmlformats.org/officeDocument/2006/customXml" ds:itemID="{2455D549-584B-4621-8936-70894B69F9D1}"/>
</file>

<file path=customXml/itemProps3.xml><?xml version="1.0" encoding="utf-8"?>
<ds:datastoreItem xmlns:ds="http://schemas.openxmlformats.org/officeDocument/2006/customXml" ds:itemID="{F16CF840-DCA4-4F93-9A86-D53B1448D46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表紙</vt:lpstr>
      <vt:lpstr>P.1</vt:lpstr>
      <vt:lpstr>P.1-2</vt:lpstr>
      <vt:lpstr>P.2</vt:lpstr>
      <vt:lpstr>P.2-2</vt:lpstr>
      <vt:lpstr>P.3</vt:lpstr>
      <vt:lpstr>P.4</vt:lpstr>
      <vt:lpstr>P.5</vt:lpstr>
      <vt:lpstr>P.6</vt:lpstr>
      <vt:lpstr>P.7</vt:lpstr>
      <vt:lpstr>P.1!Print_Area</vt:lpstr>
      <vt:lpstr>'P.1-2'!Print_Area</vt:lpstr>
      <vt:lpstr>P.2!Print_Area</vt:lpstr>
      <vt:lpstr>'P.2-2'!Print_Area</vt:lpstr>
      <vt:lpstr>P.3!Print_Area</vt:lpstr>
      <vt:lpstr>P.4!Print_Area</vt:lpstr>
      <vt:lpstr>P.5!Print_Area</vt:lpstr>
      <vt:lpstr>P.6!Print_Area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2026-01-23T04:10:02Z</dcterms:created>
  <dcterms:modified xsi:type="dcterms:W3CDTF">2026-01-29T10:34:37Z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0x010100EEEC8431F10A4B46A871FB4DCA84CF3F</vt:lpwstr>
  </property>
</Properties>
</file>