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E:\Users\UMDB5718\Downloads\"/>
    </mc:Choice>
  </mc:AlternateContent>
  <xr:revisionPtr revIDLastSave="0" documentId="13_ncr:1_{12E8AF6A-86BD-4BE1-B1CF-8CE5E9CC4008}" xr6:coauthVersionLast="47" xr6:coauthVersionMax="47" xr10:uidLastSave="{00000000-0000-0000-0000-000000000000}"/>
  <bookViews>
    <workbookView xWindow="28680" yWindow="-120" windowWidth="29040" windowHeight="15720" xr2:uid="{EA8E2DD5-AED5-4980-B780-F10B3B2CFB4C}"/>
  </bookViews>
  <sheets>
    <sheet name="セルフチェックシート (一般公開用)" sheetId="3" r:id="rId1"/>
    <sheet name="セルフチェックシート (利用例)" sheetId="8" r:id="rId2"/>
    <sheet name="令和６年度女性活躍度調査 共通調査票" sheetId="4" r:id="rId3"/>
    <sheet name="ご回答に際しての前提" sheetId="9" r:id="rId4"/>
    <sheet name="令和６年度女性活躍度調査における回答項目の定義" sheetId="7" r:id="rId5"/>
  </sheets>
  <externalReferences>
    <externalReference r:id="rId6"/>
    <externalReference r:id="rId7"/>
  </externalReferences>
  <definedNames>
    <definedName name="committee">'[1]2015調査ご回答'!$AD$84:$AD$86</definedName>
    <definedName name="_xlnm.Print_Area" localSheetId="3">ご回答に際しての前提!$A$1:$Y$43</definedName>
    <definedName name="_xlnm.Print_Area" localSheetId="0">'セルフチェックシート (一般公開用)'!$A$1:$AA$45</definedName>
    <definedName name="_xlnm.Print_Area" localSheetId="1">'セルフチェックシート (利用例)'!$A$1:$AA$45</definedName>
    <definedName name="_xlnm.Print_Area" localSheetId="2">'令和６年度女性活躍度調査 共通調査票'!$A$1:$M$381</definedName>
    <definedName name="_xlnm.Print_Area" localSheetId="4">令和６年度女性活躍度調査における回答項目の定義!$A$1:$X$89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8" i="8" l="1"/>
  <c r="G18" i="8" s="1"/>
  <c r="AB17" i="8"/>
  <c r="G17" i="8" s="1"/>
  <c r="AB16" i="8"/>
  <c r="G16" i="8" s="1"/>
  <c r="AB15" i="8"/>
  <c r="G15" i="8" s="1"/>
  <c r="AB14" i="8"/>
  <c r="G14" i="8" s="1"/>
  <c r="AB13" i="8"/>
  <c r="G13" i="8" s="1"/>
  <c r="AB12" i="8"/>
  <c r="G12" i="8" s="1"/>
  <c r="AB11" i="8"/>
  <c r="G11" i="8" s="1"/>
  <c r="AB10" i="8"/>
  <c r="G10" i="8" s="1"/>
  <c r="AB9" i="8"/>
  <c r="G9" i="8" s="1"/>
  <c r="AB18" i="3" l="1"/>
  <c r="AB17" i="3"/>
  <c r="AB16" i="3"/>
  <c r="AB15" i="3"/>
  <c r="AB14" i="3"/>
  <c r="AB13" i="3"/>
  <c r="AB12" i="3"/>
  <c r="AB11" i="3"/>
  <c r="AB10" i="3"/>
  <c r="AB9" i="3"/>
  <c r="D147" i="4" l="1"/>
  <c r="D112" i="4"/>
  <c r="D110" i="4"/>
  <c r="D109" i="4"/>
  <c r="D111" i="4" s="1"/>
  <c r="D106" i="4"/>
  <c r="D105" i="4"/>
  <c r="D107" i="4" s="1"/>
  <c r="D102" i="4"/>
  <c r="D101" i="4"/>
  <c r="D100" i="4"/>
  <c r="D99" i="4"/>
  <c r="D128" i="4" s="1"/>
  <c r="D87" i="4"/>
  <c r="D86" i="4"/>
  <c r="D85" i="4"/>
  <c r="D84" i="4"/>
  <c r="D132" i="4" l="1"/>
  <c r="D131" i="4"/>
  <c r="G18" i="3" l="1"/>
  <c r="G17" i="3"/>
  <c r="G16" i="3"/>
  <c r="G15" i="3"/>
  <c r="G14" i="3"/>
  <c r="G13" i="3"/>
  <c r="G12" i="3"/>
  <c r="G11" i="3"/>
  <c r="G10" i="3"/>
  <c r="G9" i="3"/>
</calcChain>
</file>

<file path=xl/sharedStrings.xml><?xml version="1.0" encoding="utf-8"?>
<sst xmlns="http://schemas.openxmlformats.org/spreadsheetml/2006/main" count="738" uniqueCount="500">
  <si>
    <t>項目</t>
    <rPh sb="0" eb="2">
      <t>コウモク</t>
    </rPh>
    <phoneticPr fontId="5"/>
  </si>
  <si>
    <t>貴社情報</t>
    <rPh sb="0" eb="2">
      <t>キシャ</t>
    </rPh>
    <rPh sb="2" eb="4">
      <t>ジョウホウ</t>
    </rPh>
    <phoneticPr fontId="5"/>
  </si>
  <si>
    <t>計算用</t>
    <rPh sb="0" eb="3">
      <t>ケイサンヨウ</t>
    </rPh>
    <phoneticPr fontId="5"/>
  </si>
  <si>
    <t>共通調査票の該当項目</t>
    <rPh sb="0" eb="2">
      <t>キョウツウ</t>
    </rPh>
    <rPh sb="2" eb="5">
      <t>チョウサヒョウ</t>
    </rPh>
    <rPh sb="6" eb="8">
      <t>ガイトウ</t>
    </rPh>
    <rPh sb="8" eb="10">
      <t>コウモク</t>
    </rPh>
    <phoneticPr fontId="5"/>
  </si>
  <si>
    <t>回答欄</t>
    <rPh sb="2" eb="3">
      <t>ラン</t>
    </rPh>
    <phoneticPr fontId="5"/>
  </si>
  <si>
    <t>単位</t>
    <rPh sb="0" eb="2">
      <t>タンイ</t>
    </rPh>
    <phoneticPr fontId="5"/>
  </si>
  <si>
    <t>偏差値</t>
    <rPh sb="0" eb="3">
      <t>ヘンサチ</t>
    </rPh>
    <phoneticPr fontId="5"/>
  </si>
  <si>
    <t>①キャリア形成支援の推進状況に関する項目</t>
    <rPh sb="5" eb="7">
      <t>ケイセイ</t>
    </rPh>
    <rPh sb="7" eb="9">
      <t>シエン</t>
    </rPh>
    <rPh sb="10" eb="12">
      <t>スイシン</t>
    </rPh>
    <rPh sb="12" eb="14">
      <t>ジョウキョウ</t>
    </rPh>
    <rPh sb="15" eb="16">
      <t>カン</t>
    </rPh>
    <rPh sb="18" eb="20">
      <t>コウモク</t>
    </rPh>
    <phoneticPr fontId="5"/>
  </si>
  <si>
    <t>4(1)</t>
    <phoneticPr fontId="5"/>
  </si>
  <si>
    <t>％</t>
    <phoneticPr fontId="5"/>
  </si>
  <si>
    <t>5(1)</t>
    <phoneticPr fontId="5"/>
  </si>
  <si>
    <t>5(2)</t>
    <phoneticPr fontId="5"/>
  </si>
  <si>
    <t>5(3)</t>
    <phoneticPr fontId="5"/>
  </si>
  <si>
    <t>5(4)</t>
    <phoneticPr fontId="5"/>
  </si>
  <si>
    <t>5.8.1</t>
    <phoneticPr fontId="11"/>
  </si>
  <si>
    <t>②共働き・共育て（両立支援）の推進状況に関する項目</t>
    <rPh sb="1" eb="3">
      <t>トモバタラ</t>
    </rPh>
    <rPh sb="5" eb="6">
      <t>トモ</t>
    </rPh>
    <rPh sb="6" eb="7">
      <t>ソダ</t>
    </rPh>
    <rPh sb="9" eb="11">
      <t>リョウリツ</t>
    </rPh>
    <rPh sb="11" eb="13">
      <t>シエン</t>
    </rPh>
    <rPh sb="15" eb="17">
      <t>スイシン</t>
    </rPh>
    <rPh sb="17" eb="19">
      <t>ジョウキョウ</t>
    </rPh>
    <rPh sb="20" eb="21">
      <t>カン</t>
    </rPh>
    <rPh sb="23" eb="25">
      <t>コウモク</t>
    </rPh>
    <phoneticPr fontId="5"/>
  </si>
  <si>
    <t>時間</t>
    <rPh sb="0" eb="2">
      <t>ジカン</t>
    </rPh>
    <phoneticPr fontId="5"/>
  </si>
  <si>
    <t>日</t>
    <rPh sb="0" eb="1">
      <t>ニチ</t>
    </rPh>
    <phoneticPr fontId="5"/>
  </si>
  <si>
    <t>8.1.1</t>
    <phoneticPr fontId="5"/>
  </si>
  <si>
    <t>8.1.2</t>
    <phoneticPr fontId="5"/>
  </si>
  <si>
    <t>※男性を100%とした場合の女性の数値</t>
    <phoneticPr fontId="5"/>
  </si>
  <si>
    <t>（参考）なでしこ銘柄選定企業及び業種ごとの偏差値平均値</t>
    <rPh sb="1" eb="3">
      <t>サンコウ</t>
    </rPh>
    <rPh sb="8" eb="10">
      <t>メイガラ</t>
    </rPh>
    <rPh sb="10" eb="12">
      <t>センテイ</t>
    </rPh>
    <rPh sb="12" eb="14">
      <t>キギョウ</t>
    </rPh>
    <rPh sb="14" eb="15">
      <t>オヨ</t>
    </rPh>
    <rPh sb="16" eb="18">
      <t>ギョウシュ</t>
    </rPh>
    <rPh sb="21" eb="24">
      <t>ヘンサチ</t>
    </rPh>
    <rPh sb="24" eb="27">
      <t>ヘイキンチ</t>
    </rPh>
    <phoneticPr fontId="5"/>
  </si>
  <si>
    <t>なでしこ銘柄選定企業</t>
    <rPh sb="4" eb="6">
      <t>メイガラ</t>
    </rPh>
    <phoneticPr fontId="11"/>
  </si>
  <si>
    <t xml:space="preserve"> </t>
    <phoneticPr fontId="5"/>
  </si>
  <si>
    <t>令和6年度女性活躍度調査　a.共通調査票</t>
    <rPh sb="15" eb="17">
      <t>キョウツウ</t>
    </rPh>
    <rPh sb="17" eb="19">
      <t>チョウサ</t>
    </rPh>
    <rPh sb="19" eb="20">
      <t>ヒョウ</t>
    </rPh>
    <phoneticPr fontId="5"/>
  </si>
  <si>
    <t>（本調査票は募集要領P6の設問区分のうち①【キャリア形成支援の推進状況に関する項目】、②【共働き・共育て（両立支援）の推進状況に関する項目】、
③【経営戦略と紐付いた共働き・</t>
    <phoneticPr fontId="5"/>
  </si>
  <si>
    <r>
      <t>共育て（両立支援）に向けた取組】を調査する構成となっています。</t>
    </r>
    <r>
      <rPr>
        <b/>
        <sz val="10"/>
        <rFont val="游ゴシック"/>
        <family val="3"/>
        <charset val="128"/>
        <scheme val="minor"/>
      </rPr>
      <t>④【経営戦略と紐づいた女性活躍に向けた取組】の調査については、別途「b.なでしこ銘柄調査票（Word調査票）」にご回答ください。）</t>
    </r>
    <rPh sb="17" eb="19">
      <t>チョウサ</t>
    </rPh>
    <rPh sb="21" eb="23">
      <t>コウセイ</t>
    </rPh>
    <rPh sb="33" eb="37">
      <t>ケイエイセンリャク</t>
    </rPh>
    <rPh sb="38" eb="39">
      <t>ヒモ</t>
    </rPh>
    <rPh sb="42" eb="46">
      <t>ジョセイカツヤク</t>
    </rPh>
    <rPh sb="47" eb="48">
      <t>ム</t>
    </rPh>
    <rPh sb="50" eb="52">
      <t>トリクミ</t>
    </rPh>
    <rPh sb="54" eb="56">
      <t>チョウサ</t>
    </rPh>
    <rPh sb="62" eb="64">
      <t>ベット</t>
    </rPh>
    <rPh sb="71" eb="73">
      <t>メイガラ</t>
    </rPh>
    <rPh sb="73" eb="76">
      <t>チョウサヒョウ</t>
    </rPh>
    <rPh sb="81" eb="84">
      <t>チョウサヒョウ</t>
    </rPh>
    <rPh sb="88" eb="90">
      <t>カイトウ</t>
    </rPh>
    <phoneticPr fontId="5"/>
  </si>
  <si>
    <t>↓各区分へはこちらから移動できます</t>
    <rPh sb="1" eb="2">
      <t>カク</t>
    </rPh>
    <rPh sb="2" eb="4">
      <t>クブン</t>
    </rPh>
    <rPh sb="11" eb="13">
      <t>イドウ</t>
    </rPh>
    <phoneticPr fontId="5"/>
  </si>
  <si>
    <t>①【キャリア形成支援の推進状況に関する項目】</t>
    <phoneticPr fontId="5"/>
  </si>
  <si>
    <t>②【共働き・共育て（両立支援）の推進状況に関する項目】</t>
    <phoneticPr fontId="5"/>
  </si>
  <si>
    <t>③【経営戦略と紐付いた共働き・共育て（両立支援）に向けた取組】</t>
    <rPh sb="15" eb="17">
      <t>トモソダ</t>
    </rPh>
    <rPh sb="19" eb="21">
      <t>リョウリツ</t>
    </rPh>
    <rPh sb="21" eb="23">
      <t>シエン</t>
    </rPh>
    <rPh sb="25" eb="26">
      <t>ム</t>
    </rPh>
    <rPh sb="28" eb="30">
      <t>トリクミ</t>
    </rPh>
    <phoneticPr fontId="5"/>
  </si>
  <si>
    <r>
      <rPr>
        <b/>
        <sz val="11"/>
        <color theme="1"/>
        <rFont val="游ゴシック"/>
        <family val="3"/>
        <charset val="128"/>
        <scheme val="minor"/>
      </rPr>
      <t>【回答の定義】公表時は下記の回答の定義がわかるように公表を行いますので、回答の際もこちらの定義に合わせてください。</t>
    </r>
    <r>
      <rPr>
        <sz val="11"/>
        <color theme="1"/>
        <rFont val="游ゴシック"/>
        <family val="2"/>
        <scheme val="minor"/>
      </rPr>
      <t xml:space="preserve">
　・制度・役職が存在しない場合：「なし」と入力
　・制度・役職は存在するが該当がない場合：「0」と入力
　・制度・役職は存在するが回答を控えたい場合：（空欄）
　ただし「指名委員会等設置会社」以外の企業は、「執行役数」の設問（4.5）に「0」と入力してください。</t>
    </r>
    <phoneticPr fontId="5"/>
  </si>
  <si>
    <t>【回答必須項目】</t>
    <rPh sb="1" eb="3">
      <t>カイトウ</t>
    </rPh>
    <rPh sb="3" eb="5">
      <t>ヒッス</t>
    </rPh>
    <rPh sb="5" eb="7">
      <t>コウモク</t>
    </rPh>
    <phoneticPr fontId="5"/>
  </si>
  <si>
    <t>応募対象をご記入ください。</t>
    <rPh sb="0" eb="2">
      <t>オウボ</t>
    </rPh>
    <rPh sb="2" eb="4">
      <t>タイショウ</t>
    </rPh>
    <rPh sb="6" eb="8">
      <t>キニュウ</t>
    </rPh>
    <phoneticPr fontId="5"/>
  </si>
  <si>
    <t>令和６年度「なでしこ銘柄」へのご応募 ★</t>
    <rPh sb="0" eb="2">
      <t>レイワ</t>
    </rPh>
    <rPh sb="3" eb="5">
      <t>ネンド</t>
    </rPh>
    <rPh sb="10" eb="12">
      <t>メイガラ</t>
    </rPh>
    <rPh sb="16" eb="18">
      <t>オウボ</t>
    </rPh>
    <phoneticPr fontId="5"/>
  </si>
  <si>
    <t>※「なでしこ銘柄」に選定されるためには、「b.なでしこ銘柄調査票（Word調査票）」にもご回答いただく必要があります。</t>
    <rPh sb="27" eb="32">
      <t>メイガラチョウサヒョウ</t>
    </rPh>
    <phoneticPr fontId="5"/>
  </si>
  <si>
    <t>選択してください</t>
    <rPh sb="0" eb="2">
      <t>センタク</t>
    </rPh>
    <phoneticPr fontId="5"/>
  </si>
  <si>
    <t>令和６年度「Nextなでしこ 共働き共育て支援企業」へのご応募 ★</t>
    <rPh sb="0" eb="2">
      <t>レイワ</t>
    </rPh>
    <rPh sb="3" eb="5">
      <t>ネンド</t>
    </rPh>
    <rPh sb="15" eb="17">
      <t>トモバタラ</t>
    </rPh>
    <rPh sb="18" eb="20">
      <t>トモソダ</t>
    </rPh>
    <rPh sb="21" eb="23">
      <t>シエン</t>
    </rPh>
    <rPh sb="23" eb="25">
      <t>キギョウ</t>
    </rPh>
    <rPh sb="29" eb="31">
      <t>オウボ</t>
    </rPh>
    <phoneticPr fontId="5"/>
  </si>
  <si>
    <t>※「Nextなでしこ 共働き共育て支援企業」のみご応募の場合、「b.なでしこ銘柄調査票（Word調査票）」のご回答は必須ではありません。</t>
    <rPh sb="17" eb="19">
      <t>シエン</t>
    </rPh>
    <rPh sb="25" eb="27">
      <t>オウボ</t>
    </rPh>
    <rPh sb="28" eb="30">
      <t>バアイ</t>
    </rPh>
    <rPh sb="38" eb="43">
      <t>メイガラチョウサヒョウ</t>
    </rPh>
    <rPh sb="55" eb="57">
      <t>カイトウ</t>
    </rPh>
    <rPh sb="58" eb="60">
      <t>ヒッス</t>
    </rPh>
    <phoneticPr fontId="5"/>
  </si>
  <si>
    <t>貴社の基本情報をご記入ください。</t>
    <rPh sb="0" eb="2">
      <t>キシャ</t>
    </rPh>
    <rPh sb="3" eb="5">
      <t>キホン</t>
    </rPh>
    <rPh sb="5" eb="7">
      <t>ジョウホウ</t>
    </rPh>
    <rPh sb="9" eb="11">
      <t>キニュウ</t>
    </rPh>
    <phoneticPr fontId="5"/>
  </si>
  <si>
    <t>直近の情報を記載してください。</t>
    <rPh sb="3" eb="5">
      <t>ジョウホウ</t>
    </rPh>
    <phoneticPr fontId="5"/>
  </si>
  <si>
    <t>※直近の情報とは、本調査の調査票ご提出時点を指します。</t>
    <rPh sb="4" eb="6">
      <t>ジョウホウ</t>
    </rPh>
    <rPh sb="9" eb="12">
      <t>ホンチョウサ</t>
    </rPh>
    <rPh sb="13" eb="16">
      <t>チョウサヒョウ</t>
    </rPh>
    <rPh sb="17" eb="19">
      <t>テイシュツ</t>
    </rPh>
    <rPh sb="19" eb="21">
      <t>ジテン</t>
    </rPh>
    <rPh sb="22" eb="23">
      <t>サ</t>
    </rPh>
    <phoneticPr fontId="5"/>
  </si>
  <si>
    <t>企業名（正式名称）★</t>
    <rPh sb="0" eb="3">
      <t>キギョウメイ</t>
    </rPh>
    <rPh sb="4" eb="6">
      <t>セイシキ</t>
    </rPh>
    <rPh sb="6" eb="8">
      <t>メイショウ</t>
    </rPh>
    <phoneticPr fontId="5"/>
  </si>
  <si>
    <r>
      <t>業種　</t>
    </r>
    <r>
      <rPr>
        <b/>
        <sz val="11"/>
        <rFont val="游ゴシック"/>
        <family val="3"/>
        <charset val="128"/>
        <scheme val="minor"/>
      </rPr>
      <t>★　</t>
    </r>
    <r>
      <rPr>
        <sz val="11"/>
        <rFont val="游ゴシック"/>
        <family val="3"/>
        <charset val="128"/>
        <scheme val="minor"/>
      </rPr>
      <t>※自社の業種の調べ方は募集要領P18をご確認ください。</t>
    </r>
    <rPh sb="0" eb="2">
      <t>ギョウシュ</t>
    </rPh>
    <rPh sb="6" eb="8">
      <t>ジシャ</t>
    </rPh>
    <rPh sb="9" eb="11">
      <t>ギョウシュ</t>
    </rPh>
    <rPh sb="12" eb="13">
      <t>シラ</t>
    </rPh>
    <rPh sb="14" eb="15">
      <t>カタ</t>
    </rPh>
    <rPh sb="16" eb="20">
      <t>ボシュウヨウリョウ</t>
    </rPh>
    <rPh sb="25" eb="27">
      <t>カクニン</t>
    </rPh>
    <phoneticPr fontId="5"/>
  </si>
  <si>
    <t>証券コード（4桁） ★</t>
    <rPh sb="0" eb="2">
      <t>ショウケン</t>
    </rPh>
    <rPh sb="7" eb="8">
      <t>ケタ</t>
    </rPh>
    <phoneticPr fontId="5"/>
  </si>
  <si>
    <t>女性活躍推進等に関する開示媒体（URL） ★</t>
    <rPh sb="0" eb="2">
      <t>ジョセイ</t>
    </rPh>
    <rPh sb="2" eb="4">
      <t>カツヤク</t>
    </rPh>
    <rPh sb="4" eb="7">
      <t>スイシントウ</t>
    </rPh>
    <rPh sb="8" eb="9">
      <t>カン</t>
    </rPh>
    <rPh sb="11" eb="15">
      <t>カイジバイタイ</t>
    </rPh>
    <phoneticPr fontId="5"/>
  </si>
  <si>
    <t>※最も詳しく記載されている媒体のURLを2，3程度ご記載ください。</t>
    <rPh sb="1" eb="2">
      <t>モット</t>
    </rPh>
    <rPh sb="3" eb="4">
      <t>クワ</t>
    </rPh>
    <rPh sb="6" eb="8">
      <t>キサイ</t>
    </rPh>
    <rPh sb="13" eb="15">
      <t>バイタイ</t>
    </rPh>
    <rPh sb="23" eb="25">
      <t>テイド</t>
    </rPh>
    <rPh sb="26" eb="28">
      <t>キサイ</t>
    </rPh>
    <phoneticPr fontId="5"/>
  </si>
  <si>
    <t>貴社の直近の会計年度末の年月をご記入ください。 ★</t>
    <rPh sb="0" eb="2">
      <t>キシャ</t>
    </rPh>
    <rPh sb="3" eb="5">
      <t>チョッキン</t>
    </rPh>
    <rPh sb="6" eb="8">
      <t>カイケイ</t>
    </rPh>
    <rPh sb="8" eb="10">
      <t>ネンド</t>
    </rPh>
    <rPh sb="10" eb="11">
      <t>マツ</t>
    </rPh>
    <rPh sb="12" eb="14">
      <t>ネンツキ</t>
    </rPh>
    <rPh sb="16" eb="18">
      <t>キニュウ</t>
    </rPh>
    <phoneticPr fontId="5"/>
  </si>
  <si>
    <t>年</t>
    <rPh sb="0" eb="1">
      <t>ネン</t>
    </rPh>
    <phoneticPr fontId="5"/>
  </si>
  <si>
    <t>月</t>
    <rPh sb="0" eb="1">
      <t>ツキ</t>
    </rPh>
    <phoneticPr fontId="5"/>
  </si>
  <si>
    <t>（備考欄）</t>
    <rPh sb="1" eb="3">
      <t>ビコウ</t>
    </rPh>
    <rPh sb="3" eb="4">
      <t>ラン</t>
    </rPh>
    <phoneticPr fontId="5"/>
  </si>
  <si>
    <r>
      <t>組織形態と、本調査におけるご回答範囲についてお答えください。
なお、このご回答範囲が</t>
    </r>
    <r>
      <rPr>
        <sz val="11"/>
        <color theme="1"/>
        <rFont val="游ゴシック"/>
        <family val="3"/>
        <charset val="128"/>
        <scheme val="minor"/>
      </rPr>
      <t>、選定後の貴社における「なでしこ銘柄」または「Nextなでしこ 共働き・共育て支援企業」ロゴマークの利用が</t>
    </r>
    <r>
      <rPr>
        <sz val="11"/>
        <rFont val="游ゴシック"/>
        <family val="3"/>
        <charset val="128"/>
        <scheme val="minor"/>
      </rPr>
      <t>可能な対象企業範囲となります。</t>
    </r>
    <rPh sb="0" eb="2">
      <t>ソシキ</t>
    </rPh>
    <rPh sb="2" eb="4">
      <t>ケイタイ</t>
    </rPh>
    <rPh sb="6" eb="9">
      <t>ホンチョウサ</t>
    </rPh>
    <rPh sb="14" eb="16">
      <t>カイトウ</t>
    </rPh>
    <rPh sb="16" eb="18">
      <t>ハンイ</t>
    </rPh>
    <rPh sb="23" eb="24">
      <t>コタ</t>
    </rPh>
    <rPh sb="58" eb="60">
      <t>メイガラ</t>
    </rPh>
    <phoneticPr fontId="5"/>
  </si>
  <si>
    <t>1. 持株会社制を採用していない、あるいは事業持株会社で自社単体で回答
2. 国内グループ主要企業の合算で回答（事業持株会社以外の持株会社制を採用している場合は、持株会社も含めてご回答ください）
3. 国内の全連結グループ企業で回答</t>
    <phoneticPr fontId="5"/>
  </si>
  <si>
    <t>1.6で「2」「3」を選択された場合、ご回答の範囲に含まれる企業名を全て、具体的に正式名称でご記入ください。 ★</t>
    <rPh sb="11" eb="13">
      <t>センタク</t>
    </rPh>
    <rPh sb="16" eb="18">
      <t>バアイ</t>
    </rPh>
    <phoneticPr fontId="5"/>
  </si>
  <si>
    <t>「なでしこ銘柄」または「Nextなでしこ 共働き・共育て支援企業」に選定された企業及び本項目に同意いただいた企業については、社名および本調査票の一部内容を公表させていただく予定です。公表に同意いただけますか。●　</t>
    <rPh sb="5" eb="7">
      <t>メイガラ</t>
    </rPh>
    <rPh sb="21" eb="23">
      <t>トモバタラ</t>
    </rPh>
    <rPh sb="25" eb="27">
      <t>トモソダ</t>
    </rPh>
    <rPh sb="28" eb="32">
      <t>シエンキギョウ</t>
    </rPh>
    <rPh sb="34" eb="36">
      <t>センテイ</t>
    </rPh>
    <rPh sb="39" eb="41">
      <t>キギョウ</t>
    </rPh>
    <rPh sb="41" eb="42">
      <t>オヨ</t>
    </rPh>
    <rPh sb="43" eb="44">
      <t>ホン</t>
    </rPh>
    <rPh sb="44" eb="46">
      <t>コウモク</t>
    </rPh>
    <rPh sb="47" eb="49">
      <t>ドウイ</t>
    </rPh>
    <rPh sb="54" eb="56">
      <t>キギョウ</t>
    </rPh>
    <rPh sb="74" eb="76">
      <t>ナイヨウ</t>
    </rPh>
    <rPh sb="91" eb="93">
      <t>コウヒョウ</t>
    </rPh>
    <phoneticPr fontId="5"/>
  </si>
  <si>
    <t>※公表に同意いただけない場合、回答企業として企業名が公表されません。また、「なでしこ銘柄」及び「Nextなでしこ 共働き・共育て支援企業」選定の審査対象外となります。</t>
    <phoneticPr fontId="5"/>
  </si>
  <si>
    <t>貴社の女性活躍推進における情報開示の状況をご記入ください。 ●</t>
    <rPh sb="0" eb="2">
      <t>キシャ</t>
    </rPh>
    <rPh sb="3" eb="5">
      <t>ジョセイ</t>
    </rPh>
    <rPh sb="5" eb="7">
      <t>カツヤク</t>
    </rPh>
    <rPh sb="7" eb="9">
      <t>スイシン</t>
    </rPh>
    <rPh sb="13" eb="15">
      <t>ジョウホウ</t>
    </rPh>
    <rPh sb="15" eb="17">
      <t>カイジ</t>
    </rPh>
    <rPh sb="18" eb="20">
      <t>ジョウキョウ</t>
    </rPh>
    <rPh sb="22" eb="24">
      <t>キニュウ</t>
    </rPh>
    <phoneticPr fontId="5"/>
  </si>
  <si>
    <t>女性活躍推進法の施行により、101人以上の企業では、自社の女性の活躍に関する状況把握・課題分析とそれらを踏まえた行動計画の策定・周知・公表・届出が義務付けられていますが、策定していますか。</t>
    <rPh sb="85" eb="87">
      <t>サクテイ</t>
    </rPh>
    <phoneticPr fontId="5"/>
  </si>
  <si>
    <t>※「行動計画の策定・周知・公表・届出」に関する確認範囲について
・本調査に「持株会社制を採用しておらず、自社単体で回答」の場合：  その会社単体での対応状況を回答ください。
・本調査に「国内グループ主要企業の合算で回答」または「国内の全連結グループ企業で回答」の場合：回答に含まれる主要な企業の対応状況を回答ください。
※100人以下の企業であっても行動計画の策定をしている場合は「策定しています」とご回答ください。</t>
    <rPh sb="79" eb="81">
      <t>カイトウ</t>
    </rPh>
    <rPh sb="152" eb="154">
      <t>カイトウ</t>
    </rPh>
    <phoneticPr fontId="5"/>
  </si>
  <si>
    <t>厚生労働省「女性の活躍推進企業データベース」で女性管理職比率を開示していますか。</t>
    <phoneticPr fontId="5"/>
  </si>
  <si>
    <t>貴社における取締役の女性活躍状況をご記入ください。（回答範囲：1.1に記載した上場会社単体）</t>
    <rPh sb="0" eb="2">
      <t>キシャ</t>
    </rPh>
    <rPh sb="6" eb="9">
      <t>トリシマリヤク</t>
    </rPh>
    <rPh sb="10" eb="12">
      <t>ジョセイ</t>
    </rPh>
    <rPh sb="12" eb="14">
      <t>カツヤク</t>
    </rPh>
    <rPh sb="14" eb="16">
      <t>ジョウキョウ</t>
    </rPh>
    <rPh sb="18" eb="20">
      <t>キニュウ</t>
    </rPh>
    <rPh sb="26" eb="28">
      <t>カイトウ</t>
    </rPh>
    <rPh sb="28" eb="30">
      <t>ハンイ</t>
    </rPh>
    <rPh sb="35" eb="37">
      <t>キサイ</t>
    </rPh>
    <rPh sb="39" eb="41">
      <t>ジョウジョウ</t>
    </rPh>
    <rPh sb="41" eb="43">
      <t>カイシャ</t>
    </rPh>
    <rPh sb="43" eb="45">
      <t>タンタイ</t>
    </rPh>
    <phoneticPr fontId="5"/>
  </si>
  <si>
    <t>直近の実績を記載してください。</t>
    <rPh sb="3" eb="5">
      <t>ジッセキ</t>
    </rPh>
    <phoneticPr fontId="5"/>
  </si>
  <si>
    <t>※スクリーニングに使用しますため、「国内グループ主要企業の合算で回答」または「国内の全連結グループ企業で回答」の企業につきましても、1.1に記載した上場会社単体の数値をご回答ください。</t>
    <rPh sb="9" eb="11">
      <t>シヨウ</t>
    </rPh>
    <rPh sb="18" eb="20">
      <t>コクナイ</t>
    </rPh>
    <rPh sb="24" eb="26">
      <t>シュヨウ</t>
    </rPh>
    <rPh sb="26" eb="28">
      <t>キギョウ</t>
    </rPh>
    <rPh sb="29" eb="31">
      <t>ガッサン</t>
    </rPh>
    <rPh sb="32" eb="34">
      <t>カイトウ</t>
    </rPh>
    <rPh sb="39" eb="41">
      <t>コクナイ</t>
    </rPh>
    <rPh sb="42" eb="43">
      <t>ゼン</t>
    </rPh>
    <rPh sb="43" eb="45">
      <t>レンケツ</t>
    </rPh>
    <rPh sb="49" eb="51">
      <t>キギョウ</t>
    </rPh>
    <rPh sb="52" eb="54">
      <t>カイトウ</t>
    </rPh>
    <rPh sb="56" eb="58">
      <t>キギョウ</t>
    </rPh>
    <rPh sb="70" eb="72">
      <t>キサイ</t>
    </rPh>
    <rPh sb="74" eb="76">
      <t>ジョウジョウ</t>
    </rPh>
    <rPh sb="76" eb="78">
      <t>カイシャ</t>
    </rPh>
    <rPh sb="78" eb="80">
      <t>タンタイ</t>
    </rPh>
    <rPh sb="81" eb="83">
      <t>スウチ</t>
    </rPh>
    <rPh sb="85" eb="89">
      <t>ジョウジョウキギョウ</t>
    </rPh>
    <rPh sb="89" eb="91">
      <t>タンタイ</t>
    </rPh>
    <phoneticPr fontId="5"/>
  </si>
  <si>
    <t>※直近の実績とは、本調査の調査票ご提出時点を指します。</t>
    <rPh sb="9" eb="12">
      <t>ホンチョウサ</t>
    </rPh>
    <rPh sb="13" eb="16">
      <t>チョウサヒョウ</t>
    </rPh>
    <rPh sb="17" eb="19">
      <t>テイシュツ</t>
    </rPh>
    <rPh sb="19" eb="21">
      <t>ジテン</t>
    </rPh>
    <rPh sb="22" eb="23">
      <t>サ</t>
    </rPh>
    <phoneticPr fontId="5"/>
  </si>
  <si>
    <t>取締役数</t>
    <rPh sb="0" eb="3">
      <t>トリシマリヤク</t>
    </rPh>
    <rPh sb="3" eb="4">
      <t>スウ</t>
    </rPh>
    <phoneticPr fontId="5"/>
  </si>
  <si>
    <t>名</t>
    <rPh sb="0" eb="1">
      <t>メイ</t>
    </rPh>
    <phoneticPr fontId="5"/>
  </si>
  <si>
    <t>うち女性取締役数　●</t>
    <rPh sb="2" eb="5">
      <t>トリシマリヤク</t>
    </rPh>
    <rPh sb="7" eb="8">
      <t>スウ</t>
    </rPh>
    <phoneticPr fontId="5"/>
  </si>
  <si>
    <r>
      <t>①【キャリア形成支援の推進状況に関する項目】（定量）　</t>
    </r>
    <r>
      <rPr>
        <b/>
        <sz val="11"/>
        <color rgb="FFFF0000"/>
        <rFont val="游ゴシック"/>
        <family val="3"/>
        <charset val="128"/>
        <scheme val="minor"/>
      </rPr>
      <t>※回答範囲：1.1、1.7の回答範囲企業についてご回答ください（数値の場合は回答範囲企業の合算数をご回答ください）</t>
    </r>
    <rPh sb="23" eb="25">
      <t>テイリョウ</t>
    </rPh>
    <rPh sb="43" eb="45">
      <t>ハンイ</t>
    </rPh>
    <rPh sb="52" eb="54">
      <t>カイトウ</t>
    </rPh>
    <rPh sb="59" eb="61">
      <t>スウチ</t>
    </rPh>
    <rPh sb="62" eb="64">
      <t>バアイ</t>
    </rPh>
    <phoneticPr fontId="5"/>
  </si>
  <si>
    <t>貴社における、役員等の女性活躍状況をご記入ください。</t>
    <rPh sb="7" eb="10">
      <t>ヤクイントウ</t>
    </rPh>
    <phoneticPr fontId="5"/>
  </si>
  <si>
    <t>※上場会社単体を回答範囲としている企業は、上場会社単体で回答してください。</t>
    <rPh sb="3" eb="5">
      <t>カイシャ</t>
    </rPh>
    <rPh sb="23" eb="25">
      <t>カイシャ</t>
    </rPh>
    <phoneticPr fontId="5"/>
  </si>
  <si>
    <t>ご回答範囲企業は監査役会設置会社か委員会設置会社（監査等委員会設置会社／指名委員会等設置会社）のどちらに該当しますか。</t>
    <phoneticPr fontId="5"/>
  </si>
  <si>
    <t>1.回答範囲の企業はすべて監査役会設置会社
2.回答範囲の企業はすべて委員会設置会社
3.回答範囲の企業に監査役会設置会社と委員会設置会社が混在する</t>
    <phoneticPr fontId="5"/>
  </si>
  <si>
    <t>→「1」とお答えの方は、下記4.2, 4.3, 4.4, 4.6についてご回答ください。</t>
    <rPh sb="6" eb="7">
      <t>コタ</t>
    </rPh>
    <rPh sb="9" eb="10">
      <t>カタ</t>
    </rPh>
    <rPh sb="12" eb="14">
      <t>カキ</t>
    </rPh>
    <rPh sb="37" eb="39">
      <t>カイトウ</t>
    </rPh>
    <phoneticPr fontId="5"/>
  </si>
  <si>
    <t>　 また、4.5には「0」を入力してください。</t>
    <phoneticPr fontId="5"/>
  </si>
  <si>
    <t>→「2」とお答えの方は、下記4.2, 4.3, 4.5, 4.6についてご回答ください。</t>
    <rPh sb="6" eb="7">
      <t>コタ</t>
    </rPh>
    <rPh sb="9" eb="10">
      <t>カタ</t>
    </rPh>
    <phoneticPr fontId="5"/>
  </si>
  <si>
    <t>　 また、4.4には「0」を入力してください。</t>
    <phoneticPr fontId="5"/>
  </si>
  <si>
    <t>→「3」とお答えの方は、下記4.2, 4.3, 4.4, 4.5, 4.6についてご回答ください。</t>
    <rPh sb="6" eb="7">
      <t>コタ</t>
    </rPh>
    <rPh sb="9" eb="10">
      <t>カタ</t>
    </rPh>
    <rPh sb="12" eb="14">
      <t>カキ</t>
    </rPh>
    <phoneticPr fontId="5"/>
  </si>
  <si>
    <t>■直近の実績を記載してください。回答に際しては、「ご回答に際しての前提」「用語定義」をご参照ください。</t>
    <rPh sb="3" eb="5">
      <t>ジッセキ</t>
    </rPh>
    <rPh sb="15" eb="17">
      <t>カイトウ</t>
    </rPh>
    <rPh sb="18" eb="19">
      <t>サイ</t>
    </rPh>
    <rPh sb="25" eb="27">
      <t>カイトウ</t>
    </rPh>
    <rPh sb="28" eb="29">
      <t>サイ</t>
    </rPh>
    <rPh sb="32" eb="34">
      <t>ゼンテイ</t>
    </rPh>
    <rPh sb="36" eb="38">
      <t>ヨウゴ</t>
    </rPh>
    <rPh sb="38" eb="40">
      <t>テイギ</t>
    </rPh>
    <rPh sb="43" eb="45">
      <t>サンショウ</t>
    </rPh>
    <phoneticPr fontId="5"/>
  </si>
  <si>
    <t>※取締役または監査役を同一人物が兼務している場合でも、役職ごとに一人分とカウントしてください。</t>
    <rPh sb="27" eb="29">
      <t>ヤクショク</t>
    </rPh>
    <phoneticPr fontId="5"/>
  </si>
  <si>
    <t>※「3」でお答えの上場会社単体ベースと同数であっても、省略せずに数値をご記入ください。</t>
    <phoneticPr fontId="5"/>
  </si>
  <si>
    <t>取締役数　</t>
    <rPh sb="0" eb="3">
      <t>トリシマリヤク</t>
    </rPh>
    <rPh sb="3" eb="4">
      <t>スウ</t>
    </rPh>
    <phoneticPr fontId="5"/>
  </si>
  <si>
    <t>うち女性取締役数</t>
    <rPh sb="2" eb="5">
      <t>トリシマリヤク</t>
    </rPh>
    <rPh sb="7" eb="8">
      <t>スウ</t>
    </rPh>
    <phoneticPr fontId="5"/>
  </si>
  <si>
    <t>4.2のうち、社内取締役数</t>
    <rPh sb="7" eb="9">
      <t>シャナイ</t>
    </rPh>
    <rPh sb="9" eb="12">
      <t>トリシマリヤク</t>
    </rPh>
    <rPh sb="12" eb="13">
      <t>スウ</t>
    </rPh>
    <phoneticPr fontId="5"/>
  </si>
  <si>
    <t>うち女性社内取締役数</t>
    <rPh sb="2" eb="4">
      <t>ジョセイ</t>
    </rPh>
    <rPh sb="4" eb="6">
      <t>シャナイ</t>
    </rPh>
    <rPh sb="6" eb="9">
      <t>トリシマリヤク</t>
    </rPh>
    <rPh sb="9" eb="10">
      <t>スウ</t>
    </rPh>
    <phoneticPr fontId="5"/>
  </si>
  <si>
    <r>
      <t>監査役数　</t>
    </r>
    <r>
      <rPr>
        <b/>
        <sz val="10"/>
        <color theme="4"/>
        <rFont val="游ゴシック"/>
        <family val="3"/>
        <charset val="128"/>
        <scheme val="minor"/>
      </rPr>
      <t>※すべて委員会設置会社の場合は「0」を入力</t>
    </r>
    <rPh sb="0" eb="3">
      <t>カンサヤク</t>
    </rPh>
    <rPh sb="3" eb="4">
      <t>スウ</t>
    </rPh>
    <phoneticPr fontId="5"/>
  </si>
  <si>
    <t>うち女性監査役数</t>
    <rPh sb="2" eb="4">
      <t>ジョセイ</t>
    </rPh>
    <phoneticPr fontId="5"/>
  </si>
  <si>
    <r>
      <t>執行役数　</t>
    </r>
    <r>
      <rPr>
        <b/>
        <sz val="10"/>
        <color theme="4"/>
        <rFont val="游ゴシック"/>
        <family val="3"/>
        <charset val="128"/>
        <scheme val="minor"/>
      </rPr>
      <t>※指名委員会等設置会社の場合以外は「0」を入力</t>
    </r>
    <rPh sb="0" eb="3">
      <t>シッコウヤク</t>
    </rPh>
    <rPh sb="3" eb="4">
      <t>スウ</t>
    </rPh>
    <rPh sb="19" eb="21">
      <t>イガイ</t>
    </rPh>
    <rPh sb="26" eb="28">
      <t>ニュウリョク</t>
    </rPh>
    <phoneticPr fontId="5"/>
  </si>
  <si>
    <t>うち女性執行役数</t>
    <rPh sb="2" eb="4">
      <t>ジョセイ</t>
    </rPh>
    <phoneticPr fontId="5"/>
  </si>
  <si>
    <t>執行役員数　</t>
    <rPh sb="0" eb="2">
      <t>シッコウ</t>
    </rPh>
    <rPh sb="2" eb="4">
      <t>ヤクイン</t>
    </rPh>
    <rPh sb="4" eb="5">
      <t>スウ</t>
    </rPh>
    <phoneticPr fontId="5"/>
  </si>
  <si>
    <t>うち女性執行役員数</t>
    <rPh sb="2" eb="4">
      <t>ジョセイ</t>
    </rPh>
    <rPh sb="4" eb="6">
      <t>シッコウ</t>
    </rPh>
    <rPh sb="6" eb="8">
      <t>ヤクイン</t>
    </rPh>
    <rPh sb="8" eb="9">
      <t>スウ</t>
    </rPh>
    <phoneticPr fontId="5"/>
  </si>
  <si>
    <t>(1)</t>
  </si>
  <si>
    <t>役員に占める女性の割合　〇★</t>
    <phoneticPr fontId="5"/>
  </si>
  <si>
    <t>%</t>
    <phoneticPr fontId="5"/>
  </si>
  <si>
    <t>※自動計算　※指名委員会等設置会社の場合は「執行役」も含みます</t>
    <rPh sb="1" eb="3">
      <t>ジドウ</t>
    </rPh>
    <rPh sb="3" eb="5">
      <t>ケイサン</t>
    </rPh>
    <phoneticPr fontId="5"/>
  </si>
  <si>
    <t>(2)</t>
  </si>
  <si>
    <t>取締役に占める女性の割合　〇★</t>
    <phoneticPr fontId="5"/>
  </si>
  <si>
    <t>※自動計算　</t>
    <rPh sb="1" eb="3">
      <t>ジドウ</t>
    </rPh>
    <rPh sb="3" eb="5">
      <t>ケイサン</t>
    </rPh>
    <phoneticPr fontId="5"/>
  </si>
  <si>
    <t>(3)</t>
  </si>
  <si>
    <t>社内取締役に占める女性の割合　〇★</t>
    <phoneticPr fontId="5"/>
  </si>
  <si>
    <t>※自動計算</t>
    <rPh sb="1" eb="3">
      <t>ジドウ</t>
    </rPh>
    <rPh sb="3" eb="5">
      <t>ケイサン</t>
    </rPh>
    <phoneticPr fontId="5"/>
  </si>
  <si>
    <t>(4)</t>
  </si>
  <si>
    <t>執行役員に占める女性の割合 　〇★</t>
    <phoneticPr fontId="5"/>
  </si>
  <si>
    <t>貴社における、女性の活躍状況をご記入ください。</t>
    <rPh sb="0" eb="2">
      <t>キシャ</t>
    </rPh>
    <rPh sb="7" eb="9">
      <t>ジョセイ</t>
    </rPh>
    <rPh sb="10" eb="12">
      <t>カツヤク</t>
    </rPh>
    <rPh sb="12" eb="14">
      <t>ジョウキョウ</t>
    </rPh>
    <rPh sb="16" eb="18">
      <t>キニュウ</t>
    </rPh>
    <phoneticPr fontId="5"/>
  </si>
  <si>
    <t>直近会計年度のデータを記載してください。</t>
    <phoneticPr fontId="5"/>
  </si>
  <si>
    <t>管理職数</t>
    <rPh sb="0" eb="2">
      <t>カンリ</t>
    </rPh>
    <rPh sb="2" eb="3">
      <t>ショク</t>
    </rPh>
    <rPh sb="3" eb="4">
      <t>カズ</t>
    </rPh>
    <phoneticPr fontId="5"/>
  </si>
  <si>
    <t>うち女性管理職数</t>
    <rPh sb="2" eb="4">
      <t>ジョセイ</t>
    </rPh>
    <rPh sb="4" eb="6">
      <t>カンリ</t>
    </rPh>
    <rPh sb="6" eb="7">
      <t>ショク</t>
    </rPh>
    <rPh sb="7" eb="8">
      <t>カズ</t>
    </rPh>
    <phoneticPr fontId="5"/>
  </si>
  <si>
    <t>課長相当職数</t>
    <rPh sb="0" eb="2">
      <t>カチョウ</t>
    </rPh>
    <rPh sb="2" eb="6">
      <t>ソウトウショクスウ</t>
    </rPh>
    <phoneticPr fontId="5"/>
  </si>
  <si>
    <t>うち女性課長相当職数</t>
    <rPh sb="2" eb="4">
      <t>ジョセイ</t>
    </rPh>
    <rPh sb="4" eb="6">
      <t>カチョウ</t>
    </rPh>
    <rPh sb="6" eb="9">
      <t>ソウトウショク</t>
    </rPh>
    <rPh sb="9" eb="10">
      <t>スウ</t>
    </rPh>
    <phoneticPr fontId="5"/>
  </si>
  <si>
    <t>係長相当職数</t>
    <rPh sb="0" eb="2">
      <t>カカリチョウ</t>
    </rPh>
    <rPh sb="2" eb="6">
      <t>ソウトウショクスウ</t>
    </rPh>
    <phoneticPr fontId="5"/>
  </si>
  <si>
    <t>うち女性係長相当職数</t>
    <rPh sb="2" eb="4">
      <t>ジョセイ</t>
    </rPh>
    <rPh sb="4" eb="6">
      <t>カカリチョウ</t>
    </rPh>
    <rPh sb="6" eb="9">
      <t>ソウトウショク</t>
    </rPh>
    <rPh sb="9" eb="10">
      <t>スウ</t>
    </rPh>
    <phoneticPr fontId="5"/>
  </si>
  <si>
    <t>正社員採用数</t>
    <rPh sb="0" eb="3">
      <t>セイシャイン</t>
    </rPh>
    <rPh sb="3" eb="5">
      <t>サイヨウ</t>
    </rPh>
    <rPh sb="5" eb="6">
      <t>スウ</t>
    </rPh>
    <phoneticPr fontId="5"/>
  </si>
  <si>
    <t>うち女性正社員採用数</t>
    <rPh sb="2" eb="4">
      <t>ジョセイ</t>
    </rPh>
    <rPh sb="4" eb="7">
      <t>セイシャイン</t>
    </rPh>
    <rPh sb="7" eb="9">
      <t>サイヨウ</t>
    </rPh>
    <rPh sb="9" eb="10">
      <t>スウ</t>
    </rPh>
    <phoneticPr fontId="5"/>
  </si>
  <si>
    <t>正社員数</t>
    <rPh sb="0" eb="3">
      <t>セイシャイン</t>
    </rPh>
    <rPh sb="3" eb="4">
      <t>スウ</t>
    </rPh>
    <phoneticPr fontId="5"/>
  </si>
  <si>
    <t>うち女性正社員数</t>
    <rPh sb="2" eb="4">
      <t>ジョセイ</t>
    </rPh>
    <rPh sb="4" eb="5">
      <t>セイ</t>
    </rPh>
    <rPh sb="5" eb="6">
      <t>シャ</t>
    </rPh>
    <rPh sb="7" eb="8">
      <t/>
    </rPh>
    <phoneticPr fontId="5"/>
  </si>
  <si>
    <t>執行役員に昇進した人数</t>
    <phoneticPr fontId="5"/>
  </si>
  <si>
    <t>うち執行役員に昇進した女性人数</t>
    <rPh sb="2" eb="6">
      <t>シッコウヤクイン</t>
    </rPh>
    <rPh sb="7" eb="9">
      <t>ショウシン</t>
    </rPh>
    <rPh sb="11" eb="13">
      <t>ジョセイ</t>
    </rPh>
    <rPh sb="13" eb="15">
      <t>ニンズウ</t>
    </rPh>
    <phoneticPr fontId="5"/>
  </si>
  <si>
    <t>課長相当職に昇進した人数</t>
    <rPh sb="0" eb="2">
      <t>カチョウ</t>
    </rPh>
    <rPh sb="2" eb="5">
      <t>ソウトウショク</t>
    </rPh>
    <phoneticPr fontId="5"/>
  </si>
  <si>
    <t>うち課長相当職に昇進した女性人数</t>
    <rPh sb="2" eb="4">
      <t>カチョウ</t>
    </rPh>
    <rPh sb="4" eb="7">
      <t>ソウトウショク</t>
    </rPh>
    <rPh sb="8" eb="10">
      <t>ショウシン</t>
    </rPh>
    <rPh sb="12" eb="14">
      <t>ジョセイ</t>
    </rPh>
    <rPh sb="14" eb="16">
      <t>ニンズウ</t>
    </rPh>
    <phoneticPr fontId="5"/>
  </si>
  <si>
    <t>(1)</t>
    <phoneticPr fontId="5"/>
  </si>
  <si>
    <t>管理職に占める女性の割合　〇★</t>
    <phoneticPr fontId="5"/>
  </si>
  <si>
    <t>係長相当職に占める女性の割合　〇★</t>
  </si>
  <si>
    <t>正社員採用に占める女性の割合　〇★</t>
  </si>
  <si>
    <t>正社員に占める女性の割合　〇★</t>
  </si>
  <si>
    <t>(5)</t>
  </si>
  <si>
    <t>直近年度に昇進した階層ごとの男女の差異</t>
    <rPh sb="0" eb="2">
      <t>チョッキン</t>
    </rPh>
    <rPh sb="2" eb="4">
      <t>ネンド</t>
    </rPh>
    <rPh sb="5" eb="7">
      <t>ショウシン</t>
    </rPh>
    <rPh sb="14" eb="16">
      <t>ダンジョ</t>
    </rPh>
    <rPh sb="17" eb="19">
      <t>サイ</t>
    </rPh>
    <phoneticPr fontId="5"/>
  </si>
  <si>
    <t>■</t>
    <phoneticPr fontId="5"/>
  </si>
  <si>
    <t>管理職</t>
    <rPh sb="0" eb="3">
      <t>カンリショク</t>
    </rPh>
    <phoneticPr fontId="5"/>
  </si>
  <si>
    <t>(5-1) 女性係長相当職のうち、課長相当職に昇進した女性の比率</t>
    <rPh sb="6" eb="8">
      <t>ジョセイ</t>
    </rPh>
    <rPh sb="8" eb="10">
      <t>カカリチョウ</t>
    </rPh>
    <rPh sb="10" eb="12">
      <t>ソウトウ</t>
    </rPh>
    <rPh sb="12" eb="13">
      <t>ショク</t>
    </rPh>
    <rPh sb="17" eb="22">
      <t>カチョウソウトウショク</t>
    </rPh>
    <rPh sb="27" eb="29">
      <t>ジョセイ</t>
    </rPh>
    <rPh sb="30" eb="32">
      <t>ヒリツ</t>
    </rPh>
    <phoneticPr fontId="5"/>
  </si>
  <si>
    <t>※自動計算　課長相当職に昇進した女性人数／女性係長相当職数</t>
    <rPh sb="6" eb="11">
      <t>カチョウソウトウショク</t>
    </rPh>
    <rPh sb="16" eb="18">
      <t>ジョセイ</t>
    </rPh>
    <rPh sb="18" eb="20">
      <t>ニンズウ</t>
    </rPh>
    <rPh sb="21" eb="23">
      <t>ジョセイ</t>
    </rPh>
    <rPh sb="23" eb="28">
      <t>カカリチョウソウトウショク</t>
    </rPh>
    <rPh sb="28" eb="29">
      <t>スウ</t>
    </rPh>
    <phoneticPr fontId="5"/>
  </si>
  <si>
    <t>(5-2) 男性係長相当職のうち、課長相当職に昇進した男性の比率</t>
    <rPh sb="6" eb="8">
      <t>ダンセイ</t>
    </rPh>
    <rPh sb="8" eb="13">
      <t>カカリチョウソウトウショク</t>
    </rPh>
    <rPh sb="17" eb="22">
      <t>カチョウソウトウショク</t>
    </rPh>
    <rPh sb="27" eb="29">
      <t>ダンセイ</t>
    </rPh>
    <rPh sb="30" eb="32">
      <t>ヒリツ</t>
    </rPh>
    <phoneticPr fontId="5"/>
  </si>
  <si>
    <t>※自動計算　課長相当職に昇進した男性人数／男性係長相当職数</t>
    <rPh sb="6" eb="11">
      <t>カチョウソウトウショク</t>
    </rPh>
    <rPh sb="16" eb="18">
      <t>ダンセイ</t>
    </rPh>
    <rPh sb="18" eb="20">
      <t>ニンズウ</t>
    </rPh>
    <rPh sb="21" eb="23">
      <t>ダンセイ</t>
    </rPh>
    <rPh sb="23" eb="28">
      <t>カカリチョウソウトウショク</t>
    </rPh>
    <rPh sb="28" eb="29">
      <t>スウ</t>
    </rPh>
    <phoneticPr fontId="5"/>
  </si>
  <si>
    <t>(5-3) 係長相当職のうち、課長相当職に昇進した比率の男女差異　〇★</t>
  </si>
  <si>
    <t>※自動計算　男性を100%とした場合の女性の数値</t>
    <rPh sb="1" eb="3">
      <t>ジドウ</t>
    </rPh>
    <rPh sb="3" eb="5">
      <t>ケイサン</t>
    </rPh>
    <phoneticPr fontId="5"/>
  </si>
  <si>
    <t>執行役員</t>
    <rPh sb="0" eb="4">
      <t>シッコウヤクイン</t>
    </rPh>
    <phoneticPr fontId="5"/>
  </si>
  <si>
    <t>(5-4) 女性管理職のうち、執行役員に昇進した女性の比率</t>
    <rPh sb="6" eb="8">
      <t>ジョセイ</t>
    </rPh>
    <rPh sb="8" eb="11">
      <t>カンリショク</t>
    </rPh>
    <rPh sb="15" eb="17">
      <t>シッコウ</t>
    </rPh>
    <rPh sb="17" eb="19">
      <t>ヤクイン</t>
    </rPh>
    <rPh sb="24" eb="26">
      <t>ジョセイ</t>
    </rPh>
    <rPh sb="27" eb="29">
      <t>ヒリツ</t>
    </rPh>
    <phoneticPr fontId="5"/>
  </si>
  <si>
    <t>※自動計算　執行役員に昇進した女性人数／女性管理職数</t>
    <rPh sb="8" eb="10">
      <t>ヤクイン</t>
    </rPh>
    <rPh sb="15" eb="17">
      <t>ジョセイ</t>
    </rPh>
    <rPh sb="16" eb="17">
      <t>セイ</t>
    </rPh>
    <rPh sb="17" eb="19">
      <t>ニンズウ</t>
    </rPh>
    <rPh sb="20" eb="22">
      <t>ジョセイ</t>
    </rPh>
    <rPh sb="22" eb="24">
      <t>カンリ</t>
    </rPh>
    <rPh sb="24" eb="25">
      <t>ショク</t>
    </rPh>
    <rPh sb="25" eb="26">
      <t>カズ</t>
    </rPh>
    <phoneticPr fontId="5"/>
  </si>
  <si>
    <t>(5-5) 男性管理職のうち、執行役員に昇進した男性の比率</t>
    <rPh sb="6" eb="8">
      <t>ダンセイ</t>
    </rPh>
    <rPh sb="8" eb="11">
      <t>カンリショク</t>
    </rPh>
    <rPh sb="15" eb="17">
      <t>シッコウ</t>
    </rPh>
    <rPh sb="17" eb="19">
      <t>ヤクイン</t>
    </rPh>
    <rPh sb="24" eb="26">
      <t>ダンセイ</t>
    </rPh>
    <rPh sb="27" eb="29">
      <t>ヒリツ</t>
    </rPh>
    <phoneticPr fontId="5"/>
  </si>
  <si>
    <t>※自動計算　執行役員に昇進した男性人数／男性管理職数</t>
    <rPh sb="6" eb="10">
      <t>シッコウヤクイン</t>
    </rPh>
    <rPh sb="15" eb="17">
      <t>ダンセイ</t>
    </rPh>
    <rPh sb="17" eb="19">
      <t>ニンズウ</t>
    </rPh>
    <rPh sb="20" eb="22">
      <t>ダンセイ</t>
    </rPh>
    <rPh sb="22" eb="24">
      <t>カンリ</t>
    </rPh>
    <rPh sb="24" eb="25">
      <t>ショク</t>
    </rPh>
    <rPh sb="25" eb="26">
      <t>カズ</t>
    </rPh>
    <phoneticPr fontId="5"/>
  </si>
  <si>
    <t>(5-6) 管理職のうち、執行役員に昇進した比率の男女差異　〇★</t>
  </si>
  <si>
    <t>(6)</t>
    <phoneticPr fontId="5"/>
  </si>
  <si>
    <t>男女の管理職比率の差異　★</t>
    <rPh sb="0" eb="2">
      <t>ダンジョ</t>
    </rPh>
    <rPh sb="3" eb="5">
      <t>カンリ</t>
    </rPh>
    <rPh sb="5" eb="6">
      <t>ショク</t>
    </rPh>
    <rPh sb="6" eb="8">
      <t>ヒリツ</t>
    </rPh>
    <rPh sb="9" eb="11">
      <t>サイ</t>
    </rPh>
    <phoneticPr fontId="5"/>
  </si>
  <si>
    <t>※自動計算　「男性管理職／男性正社員」を100%とした場合の女性の数値</t>
    <rPh sb="1" eb="3">
      <t>ジドウ</t>
    </rPh>
    <rPh sb="3" eb="5">
      <t>ケイサン</t>
    </rPh>
    <rPh sb="15" eb="18">
      <t>セイシャイン</t>
    </rPh>
    <phoneticPr fontId="5"/>
  </si>
  <si>
    <t>5.8</t>
    <phoneticPr fontId="5"/>
  </si>
  <si>
    <t>男女の賃金の差異</t>
    <rPh sb="0" eb="2">
      <t>ダンジョ</t>
    </rPh>
    <rPh sb="3" eb="5">
      <t>チンギン</t>
    </rPh>
    <rPh sb="6" eb="8">
      <t>サイ</t>
    </rPh>
    <phoneticPr fontId="5"/>
  </si>
  <si>
    <t>5.8.1 正規雇用の男女の賃金の差異　○★</t>
    <phoneticPr fontId="5"/>
  </si>
  <si>
    <t>5.8.2 非正規雇用の男女の賃金の差異　★</t>
    <rPh sb="6" eb="9">
      <t>ヒセイキ</t>
    </rPh>
    <rPh sb="9" eb="11">
      <t>コヨウ</t>
    </rPh>
    <rPh sb="12" eb="14">
      <t>ダンジョ</t>
    </rPh>
    <rPh sb="15" eb="17">
      <t>チンギン</t>
    </rPh>
    <rPh sb="18" eb="20">
      <t>サイ</t>
    </rPh>
    <phoneticPr fontId="5"/>
  </si>
  <si>
    <t>5.8.3 有価証券報告書で男女の賃金の差異について状況の分析を行っていますか。「行っている」と回答した場合、有価証券報告書の記載内容を転記、または簡潔にご記入ください。○★</t>
    <rPh sb="6" eb="8">
      <t>ユウカ</t>
    </rPh>
    <rPh sb="8" eb="10">
      <t>ショウケン</t>
    </rPh>
    <rPh sb="10" eb="13">
      <t>ホウコクショ</t>
    </rPh>
    <rPh sb="14" eb="16">
      <t>ダンジョ</t>
    </rPh>
    <rPh sb="17" eb="19">
      <t>チンギン</t>
    </rPh>
    <rPh sb="20" eb="22">
      <t>サイ</t>
    </rPh>
    <rPh sb="26" eb="28">
      <t>ジョウキョウ</t>
    </rPh>
    <rPh sb="29" eb="31">
      <t>ブンセキ</t>
    </rPh>
    <rPh sb="32" eb="33">
      <t>オコナ</t>
    </rPh>
    <rPh sb="63" eb="65">
      <t>キサイ</t>
    </rPh>
    <rPh sb="68" eb="70">
      <t>テンキ</t>
    </rPh>
    <rPh sb="74" eb="76">
      <t>カンケツ</t>
    </rPh>
    <phoneticPr fontId="5"/>
  </si>
  <si>
    <t>5.8.4 有価証券報告書で男女の賃金の差異について今後の対策の説明を行っていますか。「行っている」と回答した場合、有価証券報告書の記載内容を転記、または簡潔にご記入ください。○★</t>
    <rPh sb="6" eb="8">
      <t>ユウカ</t>
    </rPh>
    <rPh sb="8" eb="10">
      <t>ショウケン</t>
    </rPh>
    <rPh sb="10" eb="13">
      <t>ホウコクショ</t>
    </rPh>
    <rPh sb="14" eb="16">
      <t>ダンジョ</t>
    </rPh>
    <rPh sb="17" eb="19">
      <t>チンギン</t>
    </rPh>
    <rPh sb="20" eb="22">
      <t>サイ</t>
    </rPh>
    <rPh sb="26" eb="28">
      <t>コンゴ</t>
    </rPh>
    <rPh sb="29" eb="31">
      <t>タイサク</t>
    </rPh>
    <rPh sb="32" eb="34">
      <t>セツメイ</t>
    </rPh>
    <rPh sb="35" eb="36">
      <t>オコナ</t>
    </rPh>
    <phoneticPr fontId="5"/>
  </si>
  <si>
    <t>貴社における、女性の活躍状況の経年変化についてご記入ください。</t>
    <rPh sb="0" eb="2">
      <t>キシャ</t>
    </rPh>
    <rPh sb="7" eb="9">
      <t>ジョセイ</t>
    </rPh>
    <rPh sb="10" eb="12">
      <t>カツヤク</t>
    </rPh>
    <rPh sb="12" eb="14">
      <t>ジョウキョウ</t>
    </rPh>
    <rPh sb="15" eb="17">
      <t>ケイネン</t>
    </rPh>
    <rPh sb="17" eb="19">
      <t>ヘンカ</t>
    </rPh>
    <rPh sb="24" eb="26">
      <t>キニュウ</t>
    </rPh>
    <phoneticPr fontId="5"/>
  </si>
  <si>
    <t>過去の会計年度のデータを記載してください。</t>
    <rPh sb="0" eb="2">
      <t>カコ</t>
    </rPh>
    <rPh sb="3" eb="7">
      <t>カイケイネンド</t>
    </rPh>
    <phoneticPr fontId="5"/>
  </si>
  <si>
    <t>女性管理職比率</t>
    <rPh sb="0" eb="2">
      <t>ジョセイ</t>
    </rPh>
    <rPh sb="2" eb="4">
      <t>カンリ</t>
    </rPh>
    <rPh sb="4" eb="5">
      <t>ショク</t>
    </rPh>
    <rPh sb="5" eb="7">
      <t>ヒリツ</t>
    </rPh>
    <phoneticPr fontId="5"/>
  </si>
  <si>
    <t>6.1.1  女性管理職比率（直近会計年度）　</t>
    <rPh sb="7" eb="9">
      <t>ジョセイ</t>
    </rPh>
    <rPh sb="9" eb="11">
      <t>カンリ</t>
    </rPh>
    <rPh sb="11" eb="12">
      <t>ショク</t>
    </rPh>
    <rPh sb="12" eb="14">
      <t>ヒリツ</t>
    </rPh>
    <rPh sb="15" eb="17">
      <t>チョッキン</t>
    </rPh>
    <rPh sb="17" eb="19">
      <t>カイケイ</t>
    </rPh>
    <rPh sb="19" eb="21">
      <t>ネンド</t>
    </rPh>
    <phoneticPr fontId="5"/>
  </si>
  <si>
    <t>※5(1)の数字の転記</t>
    <rPh sb="6" eb="8">
      <t>スウジ</t>
    </rPh>
    <rPh sb="9" eb="11">
      <t>テンキ</t>
    </rPh>
    <phoneticPr fontId="5"/>
  </si>
  <si>
    <t>6.1.2  女性管理職比率（5期前。直近が2023年度の場合は2018年度）　</t>
    <phoneticPr fontId="5"/>
  </si>
  <si>
    <t>※組織再編等の事情がある場合は、備考欄にご記載ください。</t>
    <phoneticPr fontId="5"/>
  </si>
  <si>
    <t>6.1.3  女性管理職比率（10期前。直近が2023年度の場合は2013年度）　</t>
    <phoneticPr fontId="5"/>
  </si>
  <si>
    <t>(1) 5期間の女性管理職比率の変化率　★</t>
    <rPh sb="5" eb="7">
      <t>キカン</t>
    </rPh>
    <rPh sb="16" eb="18">
      <t>ヘンカ</t>
    </rPh>
    <rPh sb="18" eb="19">
      <t>リツ</t>
    </rPh>
    <phoneticPr fontId="5"/>
  </si>
  <si>
    <t>(2) 10期間の女性管理職比率の変化率　★</t>
    <rPh sb="6" eb="8">
      <t>キカン</t>
    </rPh>
    <rPh sb="17" eb="19">
      <t>ヘンカ</t>
    </rPh>
    <rPh sb="19" eb="20">
      <t>リツ</t>
    </rPh>
    <phoneticPr fontId="5"/>
  </si>
  <si>
    <t xml:space="preserve">（備考欄）数値の説明を希望する場合はこちらにご記載ください。　★
        </t>
    <rPh sb="1" eb="4">
      <t>ビコウラン</t>
    </rPh>
    <rPh sb="5" eb="7">
      <t>スウチ</t>
    </rPh>
    <rPh sb="8" eb="10">
      <t>セツメイ</t>
    </rPh>
    <rPh sb="11" eb="13">
      <t>キボウ</t>
    </rPh>
    <rPh sb="15" eb="17">
      <t>バアイ</t>
    </rPh>
    <rPh sb="23" eb="25">
      <t>キサイ</t>
    </rPh>
    <phoneticPr fontId="5"/>
  </si>
  <si>
    <r>
      <t>②【共働き・共育て（両立支援）の推進状況に関する項目】（定量）　</t>
    </r>
    <r>
      <rPr>
        <b/>
        <sz val="11"/>
        <color rgb="FFFF0000"/>
        <rFont val="游ゴシック"/>
        <family val="3"/>
        <charset val="128"/>
        <scheme val="minor"/>
      </rPr>
      <t>※回答範囲：1.1、1.7の回答範囲企業についてご回答ください（数値の場合は回答範囲企業の合算数をご回答ください）</t>
    </r>
    <rPh sb="28" eb="30">
      <t>テイリョウ</t>
    </rPh>
    <phoneticPr fontId="5"/>
  </si>
  <si>
    <t>貴社の共働き・共育て（両立支援）の実施状況をご記入ください。直近会計年度のデータを記載してください。　</t>
    <rPh sb="0" eb="2">
      <t>キシャ</t>
    </rPh>
    <rPh sb="3" eb="5">
      <t>トモハタラ</t>
    </rPh>
    <rPh sb="7" eb="9">
      <t>トモソダ</t>
    </rPh>
    <rPh sb="11" eb="13">
      <t>リョウリツ</t>
    </rPh>
    <rPh sb="13" eb="15">
      <t>シエン</t>
    </rPh>
    <rPh sb="17" eb="19">
      <t>ジッシ</t>
    </rPh>
    <rPh sb="19" eb="21">
      <t>ジョウキョウ</t>
    </rPh>
    <rPh sb="23" eb="25">
      <t>キニュウ</t>
    </rPh>
    <rPh sb="30" eb="32">
      <t>チョッキン</t>
    </rPh>
    <rPh sb="32" eb="36">
      <t>カイケイネンド</t>
    </rPh>
    <rPh sb="41" eb="43">
      <t>キサイ</t>
    </rPh>
    <phoneticPr fontId="5"/>
  </si>
  <si>
    <t>全ての従業員を対象とする柔軟な働き方の状況</t>
    <rPh sb="3" eb="6">
      <t>ジュウギョウイン</t>
    </rPh>
    <phoneticPr fontId="5"/>
  </si>
  <si>
    <t>正社員の一か月あたりの平均法定外労働時間 〇★</t>
  </si>
  <si>
    <t>正社員の一か月あたりの平均法定外労働時間の男女差異　★</t>
    <rPh sb="0" eb="3">
      <t>セイシャイン</t>
    </rPh>
    <rPh sb="4" eb="5">
      <t>イチ</t>
    </rPh>
    <rPh sb="6" eb="7">
      <t>ゲツ</t>
    </rPh>
    <rPh sb="11" eb="13">
      <t>ヘイキン</t>
    </rPh>
    <rPh sb="13" eb="15">
      <t>ホウテイ</t>
    </rPh>
    <rPh sb="15" eb="16">
      <t>ガイ</t>
    </rPh>
    <rPh sb="16" eb="18">
      <t>ロウドウ</t>
    </rPh>
    <rPh sb="18" eb="20">
      <t>ジカン</t>
    </rPh>
    <rPh sb="21" eb="23">
      <t>ダンジョ</t>
    </rPh>
    <rPh sb="23" eb="25">
      <t>サイ</t>
    </rPh>
    <phoneticPr fontId="5"/>
  </si>
  <si>
    <t>※男性を100%とした場合の女性の数値</t>
    <rPh sb="1" eb="3">
      <t>ダンセイ</t>
    </rPh>
    <rPh sb="11" eb="13">
      <t>バアイ</t>
    </rPh>
    <rPh sb="14" eb="16">
      <t>ジョセイ</t>
    </rPh>
    <rPh sb="17" eb="19">
      <t>スウチ</t>
    </rPh>
    <phoneticPr fontId="5"/>
  </si>
  <si>
    <t>法定外労働時間が一か月あたり45時間以上の正社員の割合★</t>
    <rPh sb="0" eb="2">
      <t>ホウテイ</t>
    </rPh>
    <rPh sb="2" eb="3">
      <t>ガイ</t>
    </rPh>
    <rPh sb="3" eb="5">
      <t>ロウドウ</t>
    </rPh>
    <rPh sb="5" eb="7">
      <t>ジカン</t>
    </rPh>
    <rPh sb="8" eb="9">
      <t>イチ</t>
    </rPh>
    <rPh sb="10" eb="11">
      <t>ゲツ</t>
    </rPh>
    <rPh sb="16" eb="18">
      <t>ジカン</t>
    </rPh>
    <rPh sb="18" eb="20">
      <t>イジョウ</t>
    </rPh>
    <rPh sb="21" eb="24">
      <t>セイシャイン</t>
    </rPh>
    <rPh sb="25" eb="27">
      <t>ワリアイ</t>
    </rPh>
    <phoneticPr fontId="5"/>
  </si>
  <si>
    <t>正社員の年次有給休暇取得率 〇★</t>
    <phoneticPr fontId="5"/>
  </si>
  <si>
    <t>共働き・共育て（両立支援）の推進状況</t>
    <rPh sb="8" eb="10">
      <t>リョウリツ</t>
    </rPh>
    <rPh sb="10" eb="12">
      <t>シエン</t>
    </rPh>
    <phoneticPr fontId="5"/>
  </si>
  <si>
    <t>女性正社員の育児休業からの復帰率　〇★</t>
    <phoneticPr fontId="5"/>
  </si>
  <si>
    <t>男性正社員の育児休業の取得率　〇★</t>
    <phoneticPr fontId="5"/>
  </si>
  <si>
    <t>男性正社員の育児休業の平均取得日数　〇★</t>
  </si>
  <si>
    <t>男性正社員の平均勤続年数</t>
    <rPh sb="0" eb="2">
      <t>ダンセイ</t>
    </rPh>
    <rPh sb="2" eb="5">
      <t>セイシャイン</t>
    </rPh>
    <rPh sb="6" eb="8">
      <t>ヘイキン</t>
    </rPh>
    <phoneticPr fontId="5"/>
  </si>
  <si>
    <t>女性正社員の平均勤続年数</t>
    <rPh sb="0" eb="2">
      <t>ジョセイ</t>
    </rPh>
    <rPh sb="2" eb="5">
      <t>セイシャイン</t>
    </rPh>
    <rPh sb="6" eb="8">
      <t>ヘイキン</t>
    </rPh>
    <phoneticPr fontId="5"/>
  </si>
  <si>
    <t>(1)正社員の平均勤続年数の男女差異　〇★</t>
    <phoneticPr fontId="5"/>
  </si>
  <si>
    <r>
      <t>③【経営戦略と紐付いた共働き・共育て（両立支援）に向けた取組】（定性・選択式）</t>
    </r>
    <r>
      <rPr>
        <b/>
        <sz val="11"/>
        <color rgb="FFFF0000"/>
        <rFont val="游ゴシック"/>
        <family val="3"/>
        <charset val="128"/>
        <scheme val="minor"/>
      </rPr>
      <t>※回答範囲：1.1、1.7の回答範囲企業において直接雇用関係のある従業員のうち正社員を対象とした取組をご回答ください</t>
    </r>
    <rPh sb="32" eb="34">
      <t>テイセイ</t>
    </rPh>
    <rPh sb="35" eb="38">
      <t>センタクシキ</t>
    </rPh>
    <rPh sb="40" eb="42">
      <t>カイトウ</t>
    </rPh>
    <rPh sb="42" eb="44">
      <t>ハンイ</t>
    </rPh>
    <rPh sb="63" eb="69">
      <t>チョクセツコヨウカンケイ</t>
    </rPh>
    <rPh sb="72" eb="75">
      <t>ジュウギョウイン</t>
    </rPh>
    <rPh sb="78" eb="81">
      <t>セイシャイン</t>
    </rPh>
    <rPh sb="82" eb="84">
      <t>タイショウ</t>
    </rPh>
    <rPh sb="87" eb="89">
      <t>トリクミ</t>
    </rPh>
    <rPh sb="91" eb="93">
      <t>カイトウ</t>
    </rPh>
    <phoneticPr fontId="5"/>
  </si>
  <si>
    <t>貴社における、下記の取組に関して該当するものをご回答ください。</t>
    <rPh sb="0" eb="2">
      <t>キシャ</t>
    </rPh>
    <rPh sb="7" eb="9">
      <t>カキ</t>
    </rPh>
    <rPh sb="10" eb="11">
      <t>ト</t>
    </rPh>
    <rPh sb="11" eb="12">
      <t>ク</t>
    </rPh>
    <rPh sb="13" eb="14">
      <t>カン</t>
    </rPh>
    <rPh sb="16" eb="18">
      <t>ガイトウ</t>
    </rPh>
    <rPh sb="24" eb="26">
      <t>カイトウ</t>
    </rPh>
    <phoneticPr fontId="5"/>
  </si>
  <si>
    <t>あてはまるもの全てに「１」を入力し（複数回答可）、「その他」に「１」を入力した場合は必ずその内容について主たる取組を１つのみ記述してください。</t>
    <rPh sb="18" eb="23">
      <t>フクスウカイトウカ</t>
    </rPh>
    <rPh sb="42" eb="43">
      <t>カナラ</t>
    </rPh>
    <rPh sb="46" eb="48">
      <t>ナイヨウ</t>
    </rPh>
    <rPh sb="62" eb="64">
      <t>キジュツ</t>
    </rPh>
    <phoneticPr fontId="5"/>
  </si>
  <si>
    <t>8.1 全ての従業員が働きやすい制度</t>
    <rPh sb="4" eb="5">
      <t>スベ</t>
    </rPh>
    <rPh sb="7" eb="10">
      <t>ジュウギョウイン</t>
    </rPh>
    <rPh sb="11" eb="12">
      <t>ハタラ</t>
    </rPh>
    <rPh sb="16" eb="18">
      <t>セイド</t>
    </rPh>
    <phoneticPr fontId="5"/>
  </si>
  <si>
    <t>【育児・介護以外でも理由を問わず従業員の希望に応じて働く時間を選べる制度を導入している】○</t>
    <rPh sb="1" eb="3">
      <t>イクジ</t>
    </rPh>
    <rPh sb="4" eb="6">
      <t>カイゴ</t>
    </rPh>
    <rPh sb="6" eb="8">
      <t>イガイ</t>
    </rPh>
    <rPh sb="10" eb="12">
      <t>リユウ</t>
    </rPh>
    <rPh sb="13" eb="14">
      <t>ト</t>
    </rPh>
    <rPh sb="16" eb="18">
      <t>イクジ</t>
    </rPh>
    <phoneticPr fontId="5"/>
  </si>
  <si>
    <t>(a)</t>
    <phoneticPr fontId="5"/>
  </si>
  <si>
    <t>一定の期間であらかじめ定めた総労働時間の範囲内で、従業員が日々の始業・終業時刻、労働時間を自ら決めることのできる制度（1日の勤務時間が固定されていないもの。「フレックスタイム制度」等の呼称や、コアタイムの有無は問わない）</t>
    <rPh sb="60" eb="61">
      <t>ニチ</t>
    </rPh>
    <rPh sb="62" eb="64">
      <t>キンム</t>
    </rPh>
    <rPh sb="64" eb="66">
      <t>ジカン</t>
    </rPh>
    <rPh sb="67" eb="69">
      <t>コテイ</t>
    </rPh>
    <phoneticPr fontId="5"/>
  </si>
  <si>
    <t>(b)</t>
    <phoneticPr fontId="5"/>
  </si>
  <si>
    <t>時差勤務制度（1日の所定労働時間は固定されているが、始業時間及び終業時間を選択できる等の制度）</t>
    <rPh sb="17" eb="19">
      <t>コテイ</t>
    </rPh>
    <phoneticPr fontId="5"/>
  </si>
  <si>
    <t>(c)</t>
    <phoneticPr fontId="5"/>
  </si>
  <si>
    <t>時間単位で有給休暇を取得出来る制度（中抜けの時間を時間単位の有給休暇として扱うことが出来る制度を含む。）</t>
    <rPh sb="7" eb="9">
      <t>キュウカ</t>
    </rPh>
    <rPh sb="18" eb="20">
      <t>ナカヌ</t>
    </rPh>
    <rPh sb="22" eb="24">
      <t>ジカン</t>
    </rPh>
    <rPh sb="25" eb="29">
      <t>ジカンタンイ</t>
    </rPh>
    <rPh sb="30" eb="34">
      <t>ユウキュウキュウカ</t>
    </rPh>
    <rPh sb="37" eb="38">
      <t>アツカ</t>
    </rPh>
    <rPh sb="42" eb="44">
      <t>デキ</t>
    </rPh>
    <rPh sb="45" eb="47">
      <t>セイド</t>
    </rPh>
    <phoneticPr fontId="5"/>
  </si>
  <si>
    <t>(d)</t>
    <phoneticPr fontId="5"/>
  </si>
  <si>
    <r>
      <t>有給休暇の時間取得を伴わず、一部の時間帯だけ中抜けをし、中抜けした分の時間を始業時刻の前倒し、または終業時刻の後ろ倒しにまわすことが出来る制度（中抜け制度のうち、中抜けの時間を時間単位の有給休暇として扱わないもの。</t>
    </r>
    <r>
      <rPr>
        <sz val="11"/>
        <color theme="1"/>
        <rFont val="游ゴシック"/>
        <family val="3"/>
        <charset val="128"/>
        <scheme val="minor"/>
      </rPr>
      <t>）</t>
    </r>
    <rPh sb="81" eb="83">
      <t>ナカヌ</t>
    </rPh>
    <rPh sb="85" eb="87">
      <t>ジカン</t>
    </rPh>
    <phoneticPr fontId="5"/>
  </si>
  <si>
    <t>(e)</t>
    <phoneticPr fontId="5"/>
  </si>
  <si>
    <t>通常の勤務日数・時間よりも少ない日数・時間で働く短日数勤務制度・短時間勤務制度（例えば週に3日間の勤務とすることが出来る、 1日6時間の勤務とすることが出来る、等）</t>
    <phoneticPr fontId="5"/>
  </si>
  <si>
    <t>(f)</t>
    <phoneticPr fontId="5"/>
  </si>
  <si>
    <t>所定外労働・法定外労働を制限する制度　</t>
    <phoneticPr fontId="5"/>
  </si>
  <si>
    <t>(g)</t>
    <phoneticPr fontId="5"/>
  </si>
  <si>
    <t>その他（記述必須）</t>
    <rPh sb="4" eb="6">
      <t>キジュツ</t>
    </rPh>
    <rPh sb="6" eb="8">
      <t>ヒッス</t>
    </rPh>
    <phoneticPr fontId="5"/>
  </si>
  <si>
    <t>その他に「１」を記入した場合はその内容を必ず記述してください。→</t>
    <rPh sb="8" eb="10">
      <t>キニュウ</t>
    </rPh>
    <rPh sb="12" eb="14">
      <t>バアイ</t>
    </rPh>
    <rPh sb="17" eb="19">
      <t>ナイヨウ</t>
    </rPh>
    <rPh sb="20" eb="21">
      <t>カナラ</t>
    </rPh>
    <rPh sb="22" eb="24">
      <t>キジュツ</t>
    </rPh>
    <phoneticPr fontId="5"/>
  </si>
  <si>
    <t>【育児・介護以外でも理由を問わず従業員の希望に応じて働く場所を選べる制度を導入している】○</t>
    <rPh sb="6" eb="8">
      <t>イガイ</t>
    </rPh>
    <rPh sb="10" eb="12">
      <t>リユウ</t>
    </rPh>
    <rPh sb="13" eb="14">
      <t>ト</t>
    </rPh>
    <phoneticPr fontId="5"/>
  </si>
  <si>
    <t>在宅勤務でのテレワーク制度（就業規則に関連する規定が定められているかや、実施日数、対象者については問わない）</t>
    <phoneticPr fontId="5"/>
  </si>
  <si>
    <t>在宅勤務以外のテレワーク制度（自宅以外でも仕事ができるシェアオフィス等の利用を含む、その他同上）</t>
  </si>
  <si>
    <t>テレワークの環境整備のための設備提供・経済的補助（電気通信費相当金額の支給や追加的に必要となる設備（モニター等）の提供・購入金額補助等を含む）</t>
  </si>
  <si>
    <t>転勤するエリアを限定する、あるいは転居を伴う転勤や転勤が一切ない勤務地限定制度</t>
    <phoneticPr fontId="5"/>
  </si>
  <si>
    <t>その他（記述必須）</t>
  </si>
  <si>
    <t>8.1.3</t>
    <phoneticPr fontId="5"/>
  </si>
  <si>
    <t>【働く時間を削減するための制度・取組を実施している】○</t>
  </si>
  <si>
    <t>ノー残業デー・一定時間以降の残業禁止日等の設置</t>
    <rPh sb="19" eb="20">
      <t>トウ</t>
    </rPh>
    <phoneticPr fontId="5"/>
  </si>
  <si>
    <t>1日の勤務終了後、翌日の出社までの間に、一定時間以上の休息時間（インターバル）を設けることで、従業員の生活時間や睡眠時間の確保を目的とした勤務間インターバル制度</t>
    <rPh sb="47" eb="50">
      <t>ジュウギョウイン</t>
    </rPh>
    <rPh sb="64" eb="66">
      <t>モクテキ</t>
    </rPh>
    <rPh sb="71" eb="72">
      <t>カン</t>
    </rPh>
    <phoneticPr fontId="5"/>
  </si>
  <si>
    <t>(c)</t>
  </si>
  <si>
    <t>法定よりも短い時間での、従業員一人当たりの月や週、日などでの残業時間の独自の上限設定</t>
    <rPh sb="12" eb="15">
      <t>ジュウギョウイン</t>
    </rPh>
    <phoneticPr fontId="5"/>
  </si>
  <si>
    <t>(d)</t>
  </si>
  <si>
    <t>有給休暇の取得目標日数を設定し、目標日数取得の推奨を呼び掛ける取組</t>
    <rPh sb="2" eb="4">
      <t>キュウカ</t>
    </rPh>
    <rPh sb="26" eb="27">
      <t>ヨ</t>
    </rPh>
    <rPh sb="28" eb="29">
      <t>カ</t>
    </rPh>
    <rPh sb="31" eb="33">
      <t>トリクミ</t>
    </rPh>
    <phoneticPr fontId="5"/>
  </si>
  <si>
    <t>(e)</t>
  </si>
  <si>
    <t>人事評価制度において、時間あたり成果や生産性に対する評価を重視する仕組み</t>
    <phoneticPr fontId="5"/>
  </si>
  <si>
    <t>(f)</t>
  </si>
  <si>
    <t>全従業員に向けた長時間労働改善を目的とした意識・行動を改善する研修・トレーニング</t>
    <rPh sb="0" eb="4">
      <t>ゼンジュウギョウイン</t>
    </rPh>
    <rPh sb="16" eb="18">
      <t>モクテキ</t>
    </rPh>
    <rPh sb="27" eb="29">
      <t>カイゼン</t>
    </rPh>
    <phoneticPr fontId="5"/>
  </si>
  <si>
    <t>(g)</t>
  </si>
  <si>
    <t>管理職層に向けた長時間労働改善を目的としたマネジメントスキルを高める研修・トレーニング</t>
    <rPh sb="0" eb="3">
      <t>カンリショク</t>
    </rPh>
    <rPh sb="3" eb="4">
      <t>ソウ</t>
    </rPh>
    <rPh sb="5" eb="6">
      <t>ム</t>
    </rPh>
    <rPh sb="8" eb="15">
      <t>チョウジカンロウドウカイゼン</t>
    </rPh>
    <rPh sb="16" eb="18">
      <t>モクテキ</t>
    </rPh>
    <phoneticPr fontId="5"/>
  </si>
  <si>
    <t>(h)</t>
  </si>
  <si>
    <t>管理職層の実労働時間の上限の設置</t>
  </si>
  <si>
    <t>(i)</t>
  </si>
  <si>
    <t>8.2 全ての従業員の自律的なキャリア形成支援　○</t>
    <rPh sb="7" eb="10">
      <t>ジュウギョウイン</t>
    </rPh>
    <phoneticPr fontId="5"/>
  </si>
  <si>
    <t>8.2.1</t>
    <phoneticPr fontId="5"/>
  </si>
  <si>
    <t>【従業員のキャリア形成支援を導入している】○</t>
    <rPh sb="1" eb="4">
      <t>ジュウギョウイン</t>
    </rPh>
    <rPh sb="9" eb="11">
      <t>ケイセイ</t>
    </rPh>
    <rPh sb="11" eb="13">
      <t>シエン</t>
    </rPh>
    <rPh sb="14" eb="16">
      <t>ドウニュウ</t>
    </rPh>
    <phoneticPr fontId="5"/>
  </si>
  <si>
    <t>全従業員を対象とした、自律的にキャリアプランを考える・キャリアデザインを促す等を目的とした研修</t>
    <rPh sb="0" eb="1">
      <t>ゼン</t>
    </rPh>
    <rPh sb="1" eb="4">
      <t>ジュウギョウイン</t>
    </rPh>
    <rPh sb="5" eb="7">
      <t>タイショウ</t>
    </rPh>
    <rPh sb="11" eb="13">
      <t>ジリツ</t>
    </rPh>
    <rPh sb="40" eb="42">
      <t>モクテキ</t>
    </rPh>
    <phoneticPr fontId="5"/>
  </si>
  <si>
    <t>ポストや職種要件を公開して応募者を募る社内公募制度</t>
    <phoneticPr fontId="5"/>
  </si>
  <si>
    <t>ライフイベント等により一時的に業務に制限がかかる従業員についても、年齢や勤続年数のみならず本人の能力に基づいて昇進・登用・異動を行う制度</t>
  </si>
  <si>
    <t>リスキルやアップスキル（中長期的な学びの機会含む）、他の経験取得を支援する自己研鑽支援制度（休暇取得や費用補助等）</t>
    <rPh sb="12" eb="16">
      <t>チュウチョウキテキ</t>
    </rPh>
    <rPh sb="17" eb="18">
      <t>マナ</t>
    </rPh>
    <rPh sb="20" eb="22">
      <t>キカイ</t>
    </rPh>
    <rPh sb="22" eb="23">
      <t>フク</t>
    </rPh>
    <rPh sb="26" eb="27">
      <t>タ</t>
    </rPh>
    <rPh sb="28" eb="32">
      <t>ケイケンシュトク</t>
    </rPh>
    <rPh sb="46" eb="48">
      <t>キュウカ</t>
    </rPh>
    <rPh sb="48" eb="50">
      <t>シュトク</t>
    </rPh>
    <rPh sb="51" eb="55">
      <t>ヒヨウホジョ</t>
    </rPh>
    <rPh sb="55" eb="56">
      <t>ナド</t>
    </rPh>
    <phoneticPr fontId="5"/>
  </si>
  <si>
    <t>転勤を伴う異動の可能性がある従業員も自身のキャリアプランに合わせて、転勤を伴う異動や異動時期を選択できる制度（採用や雇用の段階から転勤に制限をかけている場合は8.1.2（d）に該当することとする）</t>
    <rPh sb="0" eb="2">
      <t>テンキン</t>
    </rPh>
    <rPh sb="3" eb="4">
      <t>トモナ</t>
    </rPh>
    <rPh sb="5" eb="7">
      <t>イドウ</t>
    </rPh>
    <rPh sb="8" eb="11">
      <t>カノウセイ</t>
    </rPh>
    <rPh sb="14" eb="17">
      <t>ジュウギョウイン</t>
    </rPh>
    <rPh sb="18" eb="20">
      <t>ジシン</t>
    </rPh>
    <rPh sb="29" eb="30">
      <t>ア</t>
    </rPh>
    <rPh sb="34" eb="36">
      <t>テンキン</t>
    </rPh>
    <rPh sb="42" eb="46">
      <t>イドウジキ</t>
    </rPh>
    <rPh sb="55" eb="57">
      <t>サイヨウ</t>
    </rPh>
    <rPh sb="58" eb="60">
      <t>コヨウ</t>
    </rPh>
    <rPh sb="61" eb="63">
      <t>ダンカイ</t>
    </rPh>
    <rPh sb="65" eb="67">
      <t>テンキン</t>
    </rPh>
    <rPh sb="68" eb="70">
      <t>セイゲン</t>
    </rPh>
    <rPh sb="76" eb="78">
      <t>バアイ</t>
    </rPh>
    <rPh sb="88" eb="90">
      <t>ガイトウ</t>
    </rPh>
    <phoneticPr fontId="5"/>
  </si>
  <si>
    <t>退職した従業員が再度出戻りを希望する際に採用試験の簡略化など優遇的な措置を行う制度（「カムバック制度」、「アルムナイ制度」等）</t>
  </si>
  <si>
    <t>非正規社員から正社員への転換制度</t>
  </si>
  <si>
    <t>(h)</t>
    <phoneticPr fontId="5"/>
  </si>
  <si>
    <t>その他（記述必須）</t>
    <phoneticPr fontId="5"/>
  </si>
  <si>
    <t>8.2.2</t>
    <phoneticPr fontId="5"/>
  </si>
  <si>
    <t>【女性のキャリア継続に向けた健康課題に関する支援を導入している】○</t>
    <rPh sb="1" eb="3">
      <t>ジョセイ</t>
    </rPh>
    <rPh sb="8" eb="10">
      <t>ケイゾク</t>
    </rPh>
    <rPh sb="11" eb="12">
      <t>ム</t>
    </rPh>
    <rPh sb="14" eb="16">
      <t>ケンコウ</t>
    </rPh>
    <rPh sb="16" eb="18">
      <t>カダイ</t>
    </rPh>
    <rPh sb="19" eb="20">
      <t>カン</t>
    </rPh>
    <rPh sb="22" eb="24">
      <t>シエン</t>
    </rPh>
    <rPh sb="25" eb="27">
      <t>ドウニュウ</t>
    </rPh>
    <phoneticPr fontId="5"/>
  </si>
  <si>
    <t>婦人科健診・検診への金銭補助や有給の特別休暇の付与を行っている（がん検診を含む）</t>
    <rPh sb="0" eb="3">
      <t>フジンカ</t>
    </rPh>
    <rPh sb="3" eb="5">
      <t>ケンシン</t>
    </rPh>
    <rPh sb="6" eb="8">
      <t>ケンシン</t>
    </rPh>
    <rPh sb="10" eb="12">
      <t>キンセン</t>
    </rPh>
    <rPh sb="12" eb="14">
      <t>ホジョ</t>
    </rPh>
    <rPh sb="15" eb="17">
      <t>ユウキュウ</t>
    </rPh>
    <rPh sb="18" eb="20">
      <t>トクベツ</t>
    </rPh>
    <rPh sb="20" eb="22">
      <t>キュウカ</t>
    </rPh>
    <rPh sb="23" eb="25">
      <t>フヨ</t>
    </rPh>
    <rPh sb="26" eb="27">
      <t>オコナ</t>
    </rPh>
    <rPh sb="34" eb="36">
      <t>ケンシン</t>
    </rPh>
    <rPh sb="37" eb="38">
      <t>フク</t>
    </rPh>
    <phoneticPr fontId="5"/>
  </si>
  <si>
    <t>女性特有の健康関連課題に対応可能な企業内や外部の相談窓口の設置（社内のメール相談や、保健士や産業医などによる相談等）</t>
    <rPh sb="0" eb="2">
      <t>ジョセイ</t>
    </rPh>
    <rPh sb="2" eb="4">
      <t>トクユウ</t>
    </rPh>
    <rPh sb="5" eb="7">
      <t>ケンコウ</t>
    </rPh>
    <rPh sb="7" eb="9">
      <t>カンレン</t>
    </rPh>
    <rPh sb="9" eb="11">
      <t>カダイ</t>
    </rPh>
    <rPh sb="12" eb="14">
      <t>タイオウ</t>
    </rPh>
    <rPh sb="14" eb="16">
      <t>カノウ</t>
    </rPh>
    <rPh sb="17" eb="20">
      <t>キギョウナイ</t>
    </rPh>
    <rPh sb="21" eb="23">
      <t>ガイブ</t>
    </rPh>
    <rPh sb="24" eb="26">
      <t>ソウダン</t>
    </rPh>
    <rPh sb="26" eb="28">
      <t>マドグチ</t>
    </rPh>
    <rPh sb="29" eb="31">
      <t>セッチ</t>
    </rPh>
    <rPh sb="32" eb="34">
      <t>シャナイ</t>
    </rPh>
    <rPh sb="38" eb="40">
      <t>ソウダン</t>
    </rPh>
    <rPh sb="42" eb="45">
      <t>ホケンシ</t>
    </rPh>
    <rPh sb="46" eb="49">
      <t>サンギョウイ</t>
    </rPh>
    <rPh sb="54" eb="56">
      <t>ソウダン</t>
    </rPh>
    <rPh sb="56" eb="57">
      <t>ナド</t>
    </rPh>
    <phoneticPr fontId="5"/>
  </si>
  <si>
    <t>女性の健康づくりを推進する部署やプロジェクトチームを設置している。</t>
    <rPh sb="0" eb="2">
      <t>ジョセイ</t>
    </rPh>
    <rPh sb="3" eb="5">
      <t>ケンコウ</t>
    </rPh>
    <rPh sb="9" eb="11">
      <t>スイシン</t>
    </rPh>
    <rPh sb="13" eb="15">
      <t>ブショ</t>
    </rPh>
    <rPh sb="26" eb="28">
      <t>セッチ</t>
    </rPh>
    <phoneticPr fontId="5"/>
  </si>
  <si>
    <t>女性専用の休憩室を設置している（※法律上設置義務のある休養室は除く）</t>
    <rPh sb="0" eb="2">
      <t>ジョセイ</t>
    </rPh>
    <rPh sb="2" eb="4">
      <t>センヨウ</t>
    </rPh>
    <rPh sb="5" eb="8">
      <t>キュウケイシツ</t>
    </rPh>
    <rPh sb="9" eb="11">
      <t>セッチ</t>
    </rPh>
    <rPh sb="17" eb="19">
      <t>ホウリツ</t>
    </rPh>
    <rPh sb="19" eb="20">
      <t>ジョウ</t>
    </rPh>
    <rPh sb="20" eb="22">
      <t>セッチ</t>
    </rPh>
    <rPh sb="22" eb="24">
      <t>ギム</t>
    </rPh>
    <rPh sb="27" eb="29">
      <t>キュウヨウ</t>
    </rPh>
    <rPh sb="29" eb="30">
      <t>シツ</t>
    </rPh>
    <rPh sb="31" eb="32">
      <t>ノゾ</t>
    </rPh>
    <phoneticPr fontId="5"/>
  </si>
  <si>
    <t>女性特有の健康課題に対するフェムテック等を活用した支援の提供（月経症状の自己管理や更年期症状、骨密度低下予防等）</t>
    <rPh sb="0" eb="2">
      <t>ジョセイ</t>
    </rPh>
    <rPh sb="2" eb="4">
      <t>トクユウ</t>
    </rPh>
    <rPh sb="5" eb="7">
      <t>ケンコウ</t>
    </rPh>
    <rPh sb="7" eb="9">
      <t>カダイ</t>
    </rPh>
    <rPh sb="10" eb="11">
      <t>タイ</t>
    </rPh>
    <rPh sb="19" eb="20">
      <t>トウ</t>
    </rPh>
    <rPh sb="21" eb="23">
      <t>カツヨウ</t>
    </rPh>
    <rPh sb="25" eb="27">
      <t>シエン</t>
    </rPh>
    <rPh sb="28" eb="30">
      <t>テイキョウ</t>
    </rPh>
    <rPh sb="31" eb="33">
      <t>ゲッケイ</t>
    </rPh>
    <rPh sb="33" eb="35">
      <t>ショウジョウ</t>
    </rPh>
    <rPh sb="36" eb="38">
      <t>ジコ</t>
    </rPh>
    <rPh sb="38" eb="40">
      <t>カンリ</t>
    </rPh>
    <rPh sb="41" eb="44">
      <t>コウネンキ</t>
    </rPh>
    <rPh sb="44" eb="46">
      <t>ショウジョウ</t>
    </rPh>
    <rPh sb="47" eb="50">
      <t>コツミツド</t>
    </rPh>
    <rPh sb="50" eb="52">
      <t>テイカ</t>
    </rPh>
    <rPh sb="52" eb="54">
      <t>ヨボウ</t>
    </rPh>
    <rPh sb="54" eb="55">
      <t>ナド</t>
    </rPh>
    <phoneticPr fontId="5"/>
  </si>
  <si>
    <t>女性の健康に関する全従業員を対象とした研修を実施している</t>
    <phoneticPr fontId="5"/>
  </si>
  <si>
    <t>(a)以外に女性特有の健康課題に対する就業時間認定や有給の特別休暇付与の制度を設置し、制度の利用を促進する取組を行っている（生理休暇、不妊治療や更年期症状のための通院など）</t>
    <rPh sb="3" eb="5">
      <t>イガイ</t>
    </rPh>
    <rPh sb="36" eb="38">
      <t>セイド</t>
    </rPh>
    <rPh sb="39" eb="41">
      <t>セッチ</t>
    </rPh>
    <rPh sb="43" eb="45">
      <t>セイド</t>
    </rPh>
    <rPh sb="46" eb="48">
      <t>リヨウ</t>
    </rPh>
    <rPh sb="49" eb="51">
      <t>ソクシン</t>
    </rPh>
    <rPh sb="53" eb="54">
      <t>ト</t>
    </rPh>
    <rPh sb="54" eb="55">
      <t>ク</t>
    </rPh>
    <rPh sb="67" eb="71">
      <t>フニンチリョウ</t>
    </rPh>
    <phoneticPr fontId="5"/>
  </si>
  <si>
    <t>8.3 共働き・共育ての実現に向けた支援　○</t>
    <phoneticPr fontId="5"/>
  </si>
  <si>
    <t>全従業員を対象とした、結婚・出産等のライフイベントを経験する前からの、将来的な働き方やキャリアに関する情報発信・相談機会等</t>
    <phoneticPr fontId="5"/>
  </si>
  <si>
    <t>育休取得者を対象とした育休復帰後に向けたキャリア相談・メンタリング等</t>
    <phoneticPr fontId="5"/>
  </si>
  <si>
    <t>共働き・共育てのロールモデルとなりうる従業員との座談会等</t>
    <phoneticPr fontId="5"/>
  </si>
  <si>
    <t>配偶者（社外含む）の転勤（国外・国内は問わない）に随伴する際などに、一定期間の休業を認める制度</t>
  </si>
  <si>
    <t>出産・育児等により休業・短時間勤務を行っている人がいる職場における代替要員の確保</t>
    <rPh sb="5" eb="6">
      <t>トウ</t>
    </rPh>
    <rPh sb="27" eb="29">
      <t>ショクバ</t>
    </rPh>
    <phoneticPr fontId="5"/>
  </si>
  <si>
    <t>育休取得・復帰時の配偶者（社外含む）に向けた面談や情報発信</t>
    <rPh sb="7" eb="8">
      <t>ジ</t>
    </rPh>
    <phoneticPr fontId="5"/>
  </si>
  <si>
    <t>３歳に満たない子を養育する従業員に対する仕事と育児の両立に関する個別の意向聴取・配慮（bを除く）</t>
    <rPh sb="3" eb="4">
      <t>ミ</t>
    </rPh>
    <rPh sb="7" eb="8">
      <t>コ</t>
    </rPh>
    <rPh sb="9" eb="11">
      <t>ヨウイク</t>
    </rPh>
    <rPh sb="13" eb="16">
      <t>ジュウギョウイン</t>
    </rPh>
    <rPh sb="17" eb="18">
      <t>タイ</t>
    </rPh>
    <rPh sb="45" eb="46">
      <t>ノゾ</t>
    </rPh>
    <phoneticPr fontId="5"/>
  </si>
  <si>
    <t>法定の育児休業等とは別に設けている子の看護等のための休暇制度</t>
    <rPh sb="0" eb="2">
      <t>ホウテイ</t>
    </rPh>
    <rPh sb="3" eb="5">
      <t>イクジ</t>
    </rPh>
    <rPh sb="5" eb="7">
      <t>キュウギョウ</t>
    </rPh>
    <rPh sb="7" eb="8">
      <t>トウ</t>
    </rPh>
    <rPh sb="12" eb="13">
      <t>モウ</t>
    </rPh>
    <rPh sb="17" eb="18">
      <t>コ</t>
    </rPh>
    <rPh sb="19" eb="21">
      <t>カンゴ</t>
    </rPh>
    <rPh sb="21" eb="22">
      <t>トウ</t>
    </rPh>
    <phoneticPr fontId="5"/>
  </si>
  <si>
    <t>(i)</t>
    <phoneticPr fontId="5"/>
  </si>
  <si>
    <t>家事支援サービス・ベビーシッターの手配及び費用負担等</t>
    <rPh sb="0" eb="2">
      <t>カジ</t>
    </rPh>
    <rPh sb="2" eb="4">
      <t>シエン</t>
    </rPh>
    <rPh sb="17" eb="19">
      <t>テハイ</t>
    </rPh>
    <rPh sb="19" eb="20">
      <t>オヨ</t>
    </rPh>
    <rPh sb="21" eb="23">
      <t>ヒヨウ</t>
    </rPh>
    <rPh sb="23" eb="25">
      <t>フタン</t>
    </rPh>
    <rPh sb="25" eb="26">
      <t>トウ</t>
    </rPh>
    <phoneticPr fontId="5"/>
  </si>
  <si>
    <t>(j)</t>
    <phoneticPr fontId="5"/>
  </si>
  <si>
    <t>8.4 意識改革・風土醸成　○</t>
    <phoneticPr fontId="5"/>
  </si>
  <si>
    <t>全従業員を対象とした、「多様な人が活躍しやすい職場であること」の重要性・意義への理解を促進する研修</t>
    <phoneticPr fontId="5"/>
  </si>
  <si>
    <t>全従業員を対象とした、アンコンシャス・バイアスに関する研修</t>
    <phoneticPr fontId="5"/>
  </si>
  <si>
    <t>全従業員を対象とした、出産・育児等に関する社内制度への理解を促進する研修</t>
    <rPh sb="0" eb="4">
      <t>ゼンジュウギョウイン</t>
    </rPh>
    <rPh sb="11" eb="13">
      <t>シュッサン</t>
    </rPh>
    <rPh sb="14" eb="16">
      <t>イクジ</t>
    </rPh>
    <phoneticPr fontId="5"/>
  </si>
  <si>
    <t>従業員の働き方やキャリア形成に関する意識・意見等を把握する仕組み（1on1の実施等）</t>
    <rPh sb="40" eb="41">
      <t>ナド</t>
    </rPh>
    <phoneticPr fontId="5"/>
  </si>
  <si>
    <t>9. 貴社における、共働き・共育ての実現に向けて制度・取組をどのように推進しているかについてご記入ください。</t>
    <rPh sb="35" eb="37">
      <t>スイシン</t>
    </rPh>
    <phoneticPr fontId="5"/>
  </si>
  <si>
    <t>あてはまるもの全てに「１」を入力し（複数回答可）、「その他」に「１」を入力した場合は必ずその内容について主たる取組を１つのみ記述してください。</t>
    <phoneticPr fontId="5"/>
  </si>
  <si>
    <t>9.1 全ての従業員のエンゲージメントの向上についてどのように推進していますか。あてはまるものを全てご回答ください。○</t>
    <rPh sb="31" eb="33">
      <t>スイシン</t>
    </rPh>
    <phoneticPr fontId="5"/>
  </si>
  <si>
    <t>従業員への意識調査（モチベーション、エンゲージメント調査等含む）を通じ現状を把握している</t>
    <phoneticPr fontId="5"/>
  </si>
  <si>
    <t>現状を把握したうえで、必要に応じて更なる施策を講じている（ここでは、施策内容は問わない）</t>
    <rPh sb="34" eb="36">
      <t>セサク</t>
    </rPh>
    <rPh sb="36" eb="38">
      <t>ナイヨウ</t>
    </rPh>
    <rPh sb="39" eb="40">
      <t>ト</t>
    </rPh>
    <phoneticPr fontId="5"/>
  </si>
  <si>
    <t>従業員エンゲージメントを向上させることの重要性・意義について経営トップがメッセージを発信している</t>
    <phoneticPr fontId="5"/>
  </si>
  <si>
    <t>役員報酬算定基準の指標等、経営層・管理職層の評価の一部に、(a)意識調査の結果を組み込んでいる</t>
    <rPh sb="0" eb="2">
      <t>ヤクイン</t>
    </rPh>
    <rPh sb="2" eb="4">
      <t>ホウシュウ</t>
    </rPh>
    <rPh sb="4" eb="6">
      <t>サンテイ</t>
    </rPh>
    <rPh sb="6" eb="8">
      <t>キジュン</t>
    </rPh>
    <rPh sb="9" eb="11">
      <t>シヒョウ</t>
    </rPh>
    <rPh sb="11" eb="12">
      <t>トウ</t>
    </rPh>
    <rPh sb="13" eb="15">
      <t>ケイエイ</t>
    </rPh>
    <rPh sb="15" eb="16">
      <t>ソウ</t>
    </rPh>
    <rPh sb="17" eb="19">
      <t>カンリ</t>
    </rPh>
    <rPh sb="19" eb="20">
      <t>ショク</t>
    </rPh>
    <rPh sb="20" eb="21">
      <t>ソウ</t>
    </rPh>
    <rPh sb="22" eb="24">
      <t>ヒョウカ</t>
    </rPh>
    <rPh sb="25" eb="27">
      <t>イチブ</t>
    </rPh>
    <rPh sb="32" eb="34">
      <t>イシキ</t>
    </rPh>
    <rPh sb="34" eb="36">
      <t>チョウサ</t>
    </rPh>
    <rPh sb="37" eb="39">
      <t>ケッカ</t>
    </rPh>
    <rPh sb="40" eb="41">
      <t>ク</t>
    </rPh>
    <rPh sb="42" eb="43">
      <t>コ</t>
    </rPh>
    <phoneticPr fontId="5"/>
  </si>
  <si>
    <t>従業員への意識調査（モチベーション、エンゲージメント調査等含む）で得られた結果を踏まえ、現状分析と今後の方針についてステークホルダーに発信している</t>
    <phoneticPr fontId="5"/>
  </si>
  <si>
    <t>9.2 共働き・共育てを可能にする全ての従業員の働きやすさの実現をどのように推進していますか。あてはまるものを全てご回答ください。○
当てはまる取組について開示媒体も必ず入力してください。（当てはまる選択肢に「１」を入力していた場合でも、開示媒体に入力が無い場合は加点の対象外となります。）</t>
    <rPh sb="38" eb="40">
      <t>スイシン</t>
    </rPh>
    <rPh sb="127" eb="128">
      <t>ナ</t>
    </rPh>
    <phoneticPr fontId="5"/>
  </si>
  <si>
    <t>【開示媒体】注：266行目に記載の開示媒体a～jの中から選んで記入（複数回答可）</t>
    <rPh sb="1" eb="5">
      <t>カイジバイタイ</t>
    </rPh>
    <rPh sb="6" eb="7">
      <t>チュウ</t>
    </rPh>
    <rPh sb="11" eb="13">
      <t>ギョウメ</t>
    </rPh>
    <rPh sb="14" eb="16">
      <t>キサイ</t>
    </rPh>
    <rPh sb="17" eb="19">
      <t>カイジ</t>
    </rPh>
    <rPh sb="19" eb="21">
      <t>バイタイ</t>
    </rPh>
    <rPh sb="25" eb="26">
      <t>ナカ</t>
    </rPh>
    <rPh sb="28" eb="29">
      <t>エラ</t>
    </rPh>
    <rPh sb="31" eb="33">
      <t>キニュウ</t>
    </rPh>
    <rPh sb="34" eb="36">
      <t>フクスウ</t>
    </rPh>
    <rPh sb="36" eb="38">
      <t>カイトウ</t>
    </rPh>
    <rPh sb="38" eb="39">
      <t>カ</t>
    </rPh>
    <phoneticPr fontId="5"/>
  </si>
  <si>
    <t>経営トップが自ら、全ての従業員の働きやすさの実現の重要性・意義についてメッセージを発信するなど、社内全体の取組をリードしている</t>
    <rPh sb="25" eb="27">
      <t>ジュウヨウ</t>
    </rPh>
    <rPh sb="41" eb="43">
      <t>ハッシン</t>
    </rPh>
    <rPh sb="48" eb="52">
      <t>シャナイゼンタイ</t>
    </rPh>
    <rPh sb="53" eb="55">
      <t>トリクミ</t>
    </rPh>
    <phoneticPr fontId="5"/>
  </si>
  <si>
    <t>経営戦略において全ての従業員の働きやすさの実現がなぜ重要であるか等を言葉で明確化し、発信している</t>
    <phoneticPr fontId="5"/>
  </si>
  <si>
    <t>全ての従業員の働きやすさの実現に関する取組の実施と、自社の企業価値向上との繋がりについて、指標等を用いてモニタリングをし、その評価結果を取りまとめている</t>
    <phoneticPr fontId="5"/>
  </si>
  <si>
    <t>全ての従業員の働きやすさの実現に向けての取組内容（制度導入等含む）を社外に発信している</t>
    <rPh sb="22" eb="24">
      <t>ナイヨウ</t>
    </rPh>
    <phoneticPr fontId="5"/>
  </si>
  <si>
    <t>定例の経営会議において、役員間で全ての従業員の働きやすさの実現に向けた取組を議論し、経営トップが確認している</t>
    <phoneticPr fontId="5"/>
  </si>
  <si>
    <t>9.3 共働き・共育てを可能にする全ての従業員の自律的なキャリア形成支援をどのように推進していますか。あてはまるものを全てご回答ください。○
当てはまる取組について開示媒体も必ず入力してください。（当てはまる選択肢に「１」を入力していた場合でも、開示媒体に入力が無い場合は加点の対象外となります。）</t>
    <rPh sb="17" eb="18">
      <t>スベ</t>
    </rPh>
    <rPh sb="20" eb="23">
      <t>ジュウギョウイン</t>
    </rPh>
    <rPh sb="42" eb="44">
      <t>スイシン</t>
    </rPh>
    <rPh sb="131" eb="132">
      <t>ナ</t>
    </rPh>
    <phoneticPr fontId="5"/>
  </si>
  <si>
    <t>経営トップが自ら、全ての従業員の自律的なキャリア形成の重要性・意義についてメッセージを発信するなど、社内全体の取組みをリードしている</t>
    <rPh sb="9" eb="10">
      <t>スベ</t>
    </rPh>
    <phoneticPr fontId="5"/>
  </si>
  <si>
    <t>経営戦略において全ての従業員の自律的なキャリア形成がなぜ重要であるか等を言葉で明確化し、発信している</t>
    <phoneticPr fontId="5"/>
  </si>
  <si>
    <t>全ての従業員の自律的なキャリア形成支援に関する取組の実施と、自社の企業価値向上との繋がりについて、指標等を用いてモニタリングをし、その評価結果を取りまとめている</t>
    <phoneticPr fontId="5"/>
  </si>
  <si>
    <t>全ての従業員の自律的なキャリア形成に向けての取組内容（制度導入等含む）を社外に発信している</t>
    <rPh sb="24" eb="26">
      <t>ナイヨウ</t>
    </rPh>
    <phoneticPr fontId="5"/>
  </si>
  <si>
    <t>定例の経営会議において、役員間で全ての従業員の自律的なキャリア形成に向けた取組を議論し、経営トップが確認している</t>
    <rPh sb="34" eb="35">
      <t>ム</t>
    </rPh>
    <phoneticPr fontId="5"/>
  </si>
  <si>
    <r>
      <rPr>
        <u/>
        <sz val="11"/>
        <rFont val="游ゴシック"/>
        <family val="3"/>
        <charset val="128"/>
        <scheme val="minor"/>
      </rPr>
      <t>注：開示媒体は以下から選択</t>
    </r>
    <r>
      <rPr>
        <sz val="11"/>
        <rFont val="游ゴシック"/>
        <family val="3"/>
        <charset val="128"/>
        <scheme val="minor"/>
      </rPr>
      <t xml:space="preserve">
a. 中期経営計画公表資料
b. アニュアルレポート・統合報告書
c. コーポレート・ガバナンス報告書 
d. 有価証券報告書
e. サステナビリティ報告書
f. 厚生労働省「女性の活躍推進企業データベース」
g. 採用情報サイト・文書（外部も含む）
h. a～g以外の自社webサイト・文書等
i. イントラネットなどの社内情報
j. 公表していない</t>
    </r>
    <rPh sb="0" eb="1">
      <t>チュウ</t>
    </rPh>
    <rPh sb="160" eb="161">
      <t>ナド</t>
    </rPh>
    <phoneticPr fontId="5"/>
  </si>
  <si>
    <t>【その他参考項目】</t>
    <rPh sb="3" eb="4">
      <t>タ</t>
    </rPh>
    <rPh sb="4" eb="6">
      <t>サンコウ</t>
    </rPh>
    <rPh sb="6" eb="8">
      <t>コウモク</t>
    </rPh>
    <phoneticPr fontId="5"/>
  </si>
  <si>
    <r>
      <t>えるぼし・くるみんの取得状況についてご回答ください。  ★　</t>
    </r>
    <r>
      <rPr>
        <b/>
        <sz val="11"/>
        <color rgb="FFFF0000"/>
        <rFont val="游ゴシック"/>
        <family val="3"/>
        <charset val="128"/>
        <scheme val="minor"/>
      </rPr>
      <t>※回答範囲：1.1に記載した上場会社単体についてご回答ください</t>
    </r>
    <rPh sb="10" eb="12">
      <t>シュトク</t>
    </rPh>
    <rPh sb="12" eb="14">
      <t>ジョウキョウ</t>
    </rPh>
    <rPh sb="19" eb="21">
      <t>カイトウ</t>
    </rPh>
    <rPh sb="31" eb="35">
      <t>カイトウハンイ</t>
    </rPh>
    <rPh sb="40" eb="42">
      <t>キサイ</t>
    </rPh>
    <rPh sb="44" eb="46">
      <t>ジョウジョウ</t>
    </rPh>
    <rPh sb="46" eb="48">
      <t>カイシャ</t>
    </rPh>
    <rPh sb="48" eb="50">
      <t>タンタイ</t>
    </rPh>
    <rPh sb="55" eb="57">
      <t>カイトウ</t>
    </rPh>
    <phoneticPr fontId="5"/>
  </si>
  <si>
    <t>10.1 えるぼしの取得状況</t>
    <rPh sb="10" eb="12">
      <t>シュトク</t>
    </rPh>
    <rPh sb="12" eb="14">
      <t>ジョウキョウ</t>
    </rPh>
    <phoneticPr fontId="5"/>
  </si>
  <si>
    <t>10.2 くるみんの取得状況</t>
    <rPh sb="10" eb="12">
      <t>シュトク</t>
    </rPh>
    <rPh sb="12" eb="14">
      <t>ジョウキョウ</t>
    </rPh>
    <phoneticPr fontId="5"/>
  </si>
  <si>
    <r>
      <t>貴社において、2023年4月1日から回答時点までの法人としての法令遵守状況について　●　</t>
    </r>
    <r>
      <rPr>
        <b/>
        <sz val="11"/>
        <color rgb="FFFF0000"/>
        <rFont val="游ゴシック"/>
        <family val="3"/>
        <charset val="128"/>
        <scheme val="minor"/>
      </rPr>
      <t>※回答範囲：1.1、1.7で回答した全回答範囲企業に共通して該当するものについてご回答ください</t>
    </r>
    <rPh sb="0" eb="2">
      <t>キシャ</t>
    </rPh>
    <rPh sb="11" eb="12">
      <t>ネン</t>
    </rPh>
    <rPh sb="13" eb="14">
      <t>ガツ</t>
    </rPh>
    <rPh sb="14" eb="16">
      <t>ツイタチ</t>
    </rPh>
    <rPh sb="18" eb="20">
      <t>カイトウ</t>
    </rPh>
    <rPh sb="20" eb="22">
      <t>ジテン</t>
    </rPh>
    <rPh sb="25" eb="27">
      <t>ホウジン</t>
    </rPh>
    <rPh sb="31" eb="33">
      <t>ホウレイ</t>
    </rPh>
    <rPh sb="33" eb="35">
      <t>ジュンシュ</t>
    </rPh>
    <rPh sb="35" eb="37">
      <t>ジョウキョウ</t>
    </rPh>
    <rPh sb="45" eb="47">
      <t>カイトウ</t>
    </rPh>
    <rPh sb="47" eb="49">
      <t>ハンイ</t>
    </rPh>
    <rPh sb="58" eb="60">
      <t>カイトウ</t>
    </rPh>
    <rPh sb="62" eb="63">
      <t>ゼン</t>
    </rPh>
    <rPh sb="63" eb="65">
      <t>カイトウ</t>
    </rPh>
    <rPh sb="65" eb="67">
      <t>ハンイ</t>
    </rPh>
    <rPh sb="67" eb="69">
      <t>キギョウ</t>
    </rPh>
    <rPh sb="70" eb="72">
      <t>キョウツウ</t>
    </rPh>
    <rPh sb="74" eb="76">
      <t>ガイトウ</t>
    </rPh>
    <rPh sb="85" eb="87">
      <t>カイトウ</t>
    </rPh>
    <phoneticPr fontId="5"/>
  </si>
  <si>
    <t>以下の各項目を確認のうえ、該当するものに必ず「1」を入力してください。</t>
    <phoneticPr fontId="5"/>
  </si>
  <si>
    <t>※下記にある法人としての法令遵守違反がない場合は、全項目に「1」が入ります。</t>
    <rPh sb="1" eb="3">
      <t>カキ</t>
    </rPh>
    <rPh sb="16" eb="18">
      <t>イハン</t>
    </rPh>
    <rPh sb="21" eb="23">
      <t>バアイ</t>
    </rPh>
    <rPh sb="25" eb="28">
      <t>ゼンコウモク</t>
    </rPh>
    <rPh sb="33" eb="34">
      <t>ハイ</t>
    </rPh>
    <phoneticPr fontId="5"/>
  </si>
  <si>
    <t>※法令遵守状況に１つでも「１」が入らない場合、あるいはその他社会通念に照らしてふさわしくないと判断される場合には、選定されません。</t>
    <rPh sb="1" eb="3">
      <t>ホウレイ</t>
    </rPh>
    <rPh sb="3" eb="5">
      <t>ジュンシュ</t>
    </rPh>
    <rPh sb="5" eb="7">
      <t>ジョウキョウ</t>
    </rPh>
    <rPh sb="16" eb="17">
      <t>ハイ</t>
    </rPh>
    <rPh sb="20" eb="22">
      <t>バアイ</t>
    </rPh>
    <rPh sb="29" eb="30">
      <t>タ</t>
    </rPh>
    <rPh sb="30" eb="32">
      <t>シャカイ</t>
    </rPh>
    <rPh sb="32" eb="34">
      <t>ツウネン</t>
    </rPh>
    <rPh sb="35" eb="36">
      <t>テ</t>
    </rPh>
    <rPh sb="47" eb="49">
      <t>ハンダン</t>
    </rPh>
    <rPh sb="52" eb="54">
      <t>バアイ</t>
    </rPh>
    <rPh sb="57" eb="59">
      <t>センテイ</t>
    </rPh>
    <phoneticPr fontId="5"/>
  </si>
  <si>
    <t>※選定後から2026年3月末日までに、法令遵守状況に関する情報が虚偽であったことが判明した場合や、</t>
    <rPh sb="1" eb="3">
      <t>センテイ</t>
    </rPh>
    <rPh sb="3" eb="4">
      <t>ゴ</t>
    </rPh>
    <rPh sb="10" eb="11">
      <t>ネン</t>
    </rPh>
    <rPh sb="12" eb="13">
      <t>ガツ</t>
    </rPh>
    <rPh sb="13" eb="15">
      <t>マツジツ</t>
    </rPh>
    <rPh sb="19" eb="21">
      <t>ホウレイ</t>
    </rPh>
    <rPh sb="21" eb="25">
      <t>ジュンシュジョウキョウ</t>
    </rPh>
    <rPh sb="26" eb="27">
      <t>カン</t>
    </rPh>
    <rPh sb="29" eb="31">
      <t>ジョウホウ</t>
    </rPh>
    <rPh sb="32" eb="34">
      <t>キョギ</t>
    </rPh>
    <rPh sb="41" eb="43">
      <t>ハンメイ</t>
    </rPh>
    <rPh sb="45" eb="47">
      <t>バアイ</t>
    </rPh>
    <phoneticPr fontId="5"/>
  </si>
  <si>
    <t>　法令遵守状況その他社会通念に照らしてふさわしくないと判断される事実が生じた場合には、選定を取り消すことがあります。</t>
    <phoneticPr fontId="5"/>
  </si>
  <si>
    <t>（1）労働施策総合推進法、男女雇用機会均等法、育児・介護休業法、パート・有期労働法、次世代育成支援対策推進法又は女性活躍推進法に違反して、勧告を受けていない。</t>
    <phoneticPr fontId="5"/>
  </si>
  <si>
    <t>（2）労働基準法、労働安全衛生法又は最低賃金法に違反して、送検されていない。</t>
    <phoneticPr fontId="5"/>
  </si>
  <si>
    <t>（3）違法な長時間労働、過労死又は裁量労働制の不適正な運用が複数の事業場で認められたこと等により、経営トップが都道府県労働局等から是正指導を受け、企業名が公表されていない。</t>
    <phoneticPr fontId="5"/>
  </si>
  <si>
    <t xml:space="preserve">（4）長時間労働等に関する重大な労働関係法令（※）に関し、労働基準監督署から是正勧告書を交付されていない、又は労働基準監督署から是正勧告書を交付され、是正期日までに是正報告を行っている。 </t>
    <phoneticPr fontId="5"/>
  </si>
  <si>
    <t>（5）障害者雇用促進法第46条第5項又は第6項に基づく勧告に係る第47条に基づく公表がされていない。</t>
    <phoneticPr fontId="5"/>
  </si>
  <si>
    <t>（6）高年齢者雇用安定法第10条第2項に基づく勧告に係る同条第3項に基づく公表がされていない。</t>
    <phoneticPr fontId="5"/>
  </si>
  <si>
    <t>（7）労働者派遣法第49条の2第1項に基づく勧告に係る同条第2項に基づく公表がされていない。</t>
    <phoneticPr fontId="5"/>
  </si>
  <si>
    <t>（8）職業安定法（昭和22年法律第141号）第5条の3第1項（労働者の募集を行う者に係る部分に限る。）の規定に違反する行為をし、同法第48条の3第1項に基づく命令又は同条第2項に基づく勧告に係る同条第3項に基づく公表がされていない。</t>
    <phoneticPr fontId="5"/>
  </si>
  <si>
    <t>（9）a 外国人技能実習法第15条第1項に基づく改善命令若しくは第16条第1項に基づく認定取消に係る第15条第2項若しくは第16条第2項に基づく公示がされていない。</t>
    <phoneticPr fontId="5"/>
  </si>
  <si>
    <t>（9）b 外国人技能実習機構から改善勧告書を交付されていない、又は外国人技能実習機構から改善勧告書を交付され、改善期日までに改善報告を行っている。</t>
    <phoneticPr fontId="5"/>
  </si>
  <si>
    <t>（10）a 従業員の過労死若しくは自殺に関し、労働基準監督署から従業員等に対し労災保険給付決定がされていない。</t>
    <phoneticPr fontId="5"/>
  </si>
  <si>
    <t>（10）b 従業員の過労死若しくは自殺に関し、損害賠償請求において支払いを命ずる旨の判決が確定していない。</t>
    <phoneticPr fontId="5"/>
  </si>
  <si>
    <t>（11）前各項目に掲げるものの他、日本国の法令に基づき行政処分、若しくは行政罰を受けていない、又は送検されていない。</t>
    <phoneticPr fontId="5"/>
  </si>
  <si>
    <t>※</t>
    <phoneticPr fontId="5"/>
  </si>
  <si>
    <t>特定条項とは、下記の条項を指します。
・　労働基準法第4条、第5条、第15条第1項および第3項、第24条、第32条、第34条、第35条 第1項、第36条第6項（第2号および第3号に係る部分に限る。）、第37条第1項および第4項、第39条第1項、第2項、第5項、第7項および第9項、第56条第1項、 第61条第1項、第 62条第1項および第2項、第63条、第64条の2（第1号に係る部分に限る。）、第64条の3第1項、第65条、第66条、第67条第2項の規定並びに第141条第3号（労働者派遣事業の適正な運営確保 および派遣労働者の保護等に関する法律（昭和60年法律第88号）第44条（第4項を除く。）の規定により適用する場合を含む。）
・　最低賃金法（昭和34年法律第137号）第4条第1項の規定</t>
    <phoneticPr fontId="5"/>
  </si>
  <si>
    <r>
      <t>反社会的勢力とのつながりがないことを誓約いただけますか。 ●　</t>
    </r>
    <r>
      <rPr>
        <b/>
        <sz val="11"/>
        <color rgb="FFFF0000"/>
        <rFont val="游ゴシック"/>
        <family val="3"/>
        <charset val="128"/>
        <scheme val="minor"/>
      </rPr>
      <t>※回答範囲：1.1、1.7で回答した全回答範囲企業に共通して該当するものについてご回答ください</t>
    </r>
    <rPh sb="0" eb="3">
      <t>ハンシャカイ</t>
    </rPh>
    <rPh sb="3" eb="4">
      <t>テキ</t>
    </rPh>
    <rPh sb="4" eb="6">
      <t>セイリョク</t>
    </rPh>
    <rPh sb="18" eb="20">
      <t>セイヤク</t>
    </rPh>
    <rPh sb="32" eb="36">
      <t>カイトウハンイ</t>
    </rPh>
    <phoneticPr fontId="5"/>
  </si>
  <si>
    <t>※必ず回答してください。</t>
    <rPh sb="1" eb="2">
      <t>カナラ</t>
    </rPh>
    <rPh sb="3" eb="5">
      <t>カイトウ</t>
    </rPh>
    <phoneticPr fontId="5"/>
  </si>
  <si>
    <t>※該当する場合は必ず「1」を入力してください。</t>
    <rPh sb="5" eb="7">
      <t>バアイ</t>
    </rPh>
    <phoneticPr fontId="5"/>
  </si>
  <si>
    <t>　誓約します</t>
    <phoneticPr fontId="5"/>
  </si>
  <si>
    <t>ご連絡先について</t>
    <rPh sb="1" eb="3">
      <t>レンラク</t>
    </rPh>
    <rPh sb="3" eb="4">
      <t>サキ</t>
    </rPh>
    <phoneticPr fontId="5"/>
  </si>
  <si>
    <t>個人情報の取り扱いについて</t>
    <phoneticPr fontId="5"/>
  </si>
  <si>
    <t>次の設問13.1で貴社のご連絡先をご記入いただきます。このご連絡先は、以下の目的で利用いたします。</t>
    <phoneticPr fontId="5"/>
  </si>
  <si>
    <t xml:space="preserve">   ・本調査のご回答内容について確認する際の連絡先として</t>
    <phoneticPr fontId="27"/>
  </si>
  <si>
    <t xml:space="preserve">   ・本調査のセルフチェックシートの連絡先として</t>
    <rPh sb="4" eb="7">
      <t>ホンチョウサ</t>
    </rPh>
    <rPh sb="19" eb="21">
      <t>レンラク</t>
    </rPh>
    <rPh sb="21" eb="22">
      <t>サキ</t>
    </rPh>
    <phoneticPr fontId="27"/>
  </si>
  <si>
    <t xml:space="preserve">   ・「令和6年度なでしこ銘柄」または「令和6年度Nextなでしこ 共働き・共育て支援企業」に選定された企業へご連絡する際の連絡先として</t>
    <rPh sb="21" eb="23">
      <t>レイワ</t>
    </rPh>
    <rPh sb="24" eb="26">
      <t>ネンド</t>
    </rPh>
    <phoneticPr fontId="5"/>
  </si>
  <si>
    <t xml:space="preserve">   ・「令和6年度なでしこ銘柄」または「令和6年度Nextなでしこ 共働き・共育て支援企業」に選定された企業や、その他の優れた取組を実施 している企業の事例を紹介する際に、</t>
    <phoneticPr fontId="5"/>
  </si>
  <si>
    <t>　　　当該企業に紹介内容をご確認いただくための連絡先として</t>
    <phoneticPr fontId="5"/>
  </si>
  <si>
    <t>　・次年度の調査開始時のご案内先として</t>
    <rPh sb="2" eb="5">
      <t>ジネンド</t>
    </rPh>
    <rPh sb="6" eb="8">
      <t>チョウサ</t>
    </rPh>
    <rPh sb="8" eb="11">
      <t>カイシジ</t>
    </rPh>
    <rPh sb="13" eb="15">
      <t>アンナイ</t>
    </rPh>
    <rPh sb="15" eb="16">
      <t>サキ</t>
    </rPh>
    <phoneticPr fontId="5"/>
  </si>
  <si>
    <t>注：ご記入いただいたご連絡先は、経済産業省から「令和6年度産業経済研究委託事業</t>
    <rPh sb="0" eb="1">
      <t>チュウ</t>
    </rPh>
    <phoneticPr fontId="5"/>
  </si>
  <si>
    <t>　　(「なでしこ銘柄」「Nextなでしこ 共働き・共育て支援企業」選定・普及事業および女性リーダー育成研修事業）」を受託したEY新日本有限責任監査法人が取得・管理し、</t>
    <phoneticPr fontId="5"/>
  </si>
  <si>
    <t>　　上記目的に利用したのち受託先のEY新日本有限責任監査法人は事業の終了後速やかに廃棄します。</t>
    <rPh sb="13" eb="16">
      <t>ジュタクサキ</t>
    </rPh>
    <rPh sb="19" eb="22">
      <t>シンニホン</t>
    </rPh>
    <rPh sb="22" eb="30">
      <t>ユウゲンセキニンカンサホウジン</t>
    </rPh>
    <phoneticPr fontId="5"/>
  </si>
  <si>
    <t xml:space="preserve">        なお、経済産業省においては、全回答企業のデータを上記目的のために管理・利用いたします。</t>
    <rPh sb="11" eb="16">
      <t>ケイサン</t>
    </rPh>
    <rPh sb="32" eb="36">
      <t>ジョウキモクテキ</t>
    </rPh>
    <phoneticPr fontId="5"/>
  </si>
  <si>
    <t>　本調査に回答いただいたことをもって、上記について同意いただいたものといたします。</t>
    <rPh sb="1" eb="4">
      <t>ホンチョウサ</t>
    </rPh>
    <rPh sb="5" eb="7">
      <t>カイトウ</t>
    </rPh>
    <rPh sb="25" eb="27">
      <t>ドウイ</t>
    </rPh>
    <phoneticPr fontId="5"/>
  </si>
  <si>
    <t>ご連絡先をご記入ください</t>
    <rPh sb="1" eb="4">
      <t>レンラクサキ</t>
    </rPh>
    <rPh sb="6" eb="8">
      <t>キニュウ</t>
    </rPh>
    <phoneticPr fontId="5"/>
  </si>
  <si>
    <t>13.1.1</t>
    <phoneticPr fontId="5"/>
  </si>
  <si>
    <t>所属部署</t>
    <rPh sb="0" eb="2">
      <t>ショゾク</t>
    </rPh>
    <rPh sb="2" eb="4">
      <t>ブショ</t>
    </rPh>
    <phoneticPr fontId="5"/>
  </si>
  <si>
    <t>13.1.2</t>
    <phoneticPr fontId="5"/>
  </si>
  <si>
    <t>役職</t>
    <rPh sb="0" eb="2">
      <t>ヤクショク</t>
    </rPh>
    <phoneticPr fontId="5"/>
  </si>
  <si>
    <t>13.1.3</t>
  </si>
  <si>
    <t>ご担当者名</t>
    <rPh sb="0" eb="3">
      <t>タントウシャ</t>
    </rPh>
    <rPh sb="3" eb="4">
      <t>メイ</t>
    </rPh>
    <phoneticPr fontId="5"/>
  </si>
  <si>
    <t>13.1.4</t>
  </si>
  <si>
    <t>住所</t>
    <rPh sb="0" eb="2">
      <t>ジュウショ</t>
    </rPh>
    <phoneticPr fontId="5"/>
  </si>
  <si>
    <t>13.1.5</t>
  </si>
  <si>
    <t>電話番号（半角・ハイフンなし）</t>
    <rPh sb="0" eb="2">
      <t>デンワ</t>
    </rPh>
    <rPh sb="2" eb="4">
      <t>バンゴウ</t>
    </rPh>
    <rPh sb="5" eb="7">
      <t>ハンカク</t>
    </rPh>
    <phoneticPr fontId="5"/>
  </si>
  <si>
    <t>13.1.6</t>
  </si>
  <si>
    <t>メールアドレス（半角）</t>
    <rPh sb="8" eb="10">
      <t>ハンカク</t>
    </rPh>
    <phoneticPr fontId="5"/>
  </si>
  <si>
    <t>13.1.7</t>
  </si>
  <si>
    <t>国税庁の法人番号（13桁）</t>
    <phoneticPr fontId="5"/>
  </si>
  <si>
    <t>※国税庁法人番号公表サイト：https://www.houjin-bangou.nta.go.jp/</t>
    <phoneticPr fontId="5"/>
  </si>
  <si>
    <t>【アンケート項目】</t>
    <rPh sb="6" eb="8">
      <t>コウモク</t>
    </rPh>
    <phoneticPr fontId="5"/>
  </si>
  <si>
    <t>下記質問は、「なでしこ銘柄」「Nextなでしこ 共働き・共育て支援企業」選定の審査対象外のアンケートとなります。アンケ―トのご回答には文字数制限はありません。</t>
    <rPh sb="0" eb="2">
      <t>カキ</t>
    </rPh>
    <rPh sb="2" eb="4">
      <t>シツモン</t>
    </rPh>
    <rPh sb="39" eb="41">
      <t>シンサ</t>
    </rPh>
    <rPh sb="63" eb="65">
      <t>カイトウ</t>
    </rPh>
    <phoneticPr fontId="5"/>
  </si>
  <si>
    <t>女性活躍推進に関する特徴的な取組を実施する企業を「注目企業」として選出し、経済産業省HPにて紹介する予定です。
本アンケート項目に記載された事例の中から選出しますので、掲載を希望される場合、下記のテーマについて貴社の取組事例をご記入ください。</t>
    <rPh sb="56" eb="57">
      <t>ホン</t>
    </rPh>
    <rPh sb="62" eb="64">
      <t>コウモク</t>
    </rPh>
    <rPh sb="114" eb="116">
      <t>キニュウ</t>
    </rPh>
    <phoneticPr fontId="5"/>
  </si>
  <si>
    <t>【テーマ】</t>
    <phoneticPr fontId="5"/>
  </si>
  <si>
    <t>男女間賃金格差の是正のために、どのような取組を行っていますか。問題意識も踏まえてご記入ください。</t>
    <phoneticPr fontId="5"/>
  </si>
  <si>
    <t>貴社のダイバーシティ、エクイティ＆インクルージョンの取組を関連企業やサプライチェーンにおいても浸透させるための取組を行っていますか。ご記入ください。</t>
    <rPh sb="58" eb="59">
      <t>オコナ</t>
    </rPh>
    <rPh sb="67" eb="69">
      <t>キニュウ</t>
    </rPh>
    <phoneticPr fontId="5"/>
  </si>
  <si>
    <t>女性従業員の健康課題解決への取組の概要と、得られた成果（定量的な成果を含む）について教えてください。</t>
    <phoneticPr fontId="5"/>
  </si>
  <si>
    <t>男性を100%とした場合の女性の数値</t>
    <phoneticPr fontId="11"/>
  </si>
  <si>
    <t>役員に占める女性の割合　※①</t>
    <phoneticPr fontId="5"/>
  </si>
  <si>
    <t>管理職に占める女性の割合　※①</t>
    <phoneticPr fontId="5"/>
  </si>
  <si>
    <t>係長相当職に占める女性の割合　※①</t>
    <phoneticPr fontId="5"/>
  </si>
  <si>
    <t>正社員に占める女性の割合　※①</t>
    <phoneticPr fontId="5"/>
  </si>
  <si>
    <t>正規雇用の男女の賃金の差異　※①</t>
    <phoneticPr fontId="5"/>
  </si>
  <si>
    <t>正社員の一か月あたりの平均法定外労働時間　※②</t>
    <phoneticPr fontId="5"/>
  </si>
  <si>
    <t>正社員の年次有給休暇取得率　※②</t>
    <phoneticPr fontId="5"/>
  </si>
  <si>
    <t>男性正社員の育児休業の取得率　※②</t>
    <phoneticPr fontId="5"/>
  </si>
  <si>
    <t>正社員の平均勤続年数の男女差異　※②</t>
    <phoneticPr fontId="5"/>
  </si>
  <si>
    <t>7.8(1)</t>
    <phoneticPr fontId="5"/>
  </si>
  <si>
    <t>女性活躍推進法の公表項目は「労働者の一月当たりの平均残業時間」</t>
    <rPh sb="8" eb="10">
      <t>コウヒョウ</t>
    </rPh>
    <rPh sb="10" eb="12">
      <t>コウモク</t>
    </rPh>
    <rPh sb="14" eb="17">
      <t>ロウドウシャ</t>
    </rPh>
    <rPh sb="18" eb="20">
      <t>イチガツ</t>
    </rPh>
    <rPh sb="20" eb="21">
      <t>ア</t>
    </rPh>
    <rPh sb="24" eb="26">
      <t>ヘイキン</t>
    </rPh>
    <rPh sb="26" eb="28">
      <t>ザンギョウ</t>
    </rPh>
    <rPh sb="28" eb="30">
      <t>ジカン</t>
    </rPh>
    <phoneticPr fontId="11"/>
  </si>
  <si>
    <t>※令和６年度女性活躍度調査における回答項目の定義については、別タブをご確認ください。</t>
    <rPh sb="1" eb="3">
      <t>レイワ</t>
    </rPh>
    <rPh sb="4" eb="6">
      <t>ネンド</t>
    </rPh>
    <rPh sb="6" eb="8">
      <t>ジョセイ</t>
    </rPh>
    <rPh sb="8" eb="10">
      <t>カツヤク</t>
    </rPh>
    <rPh sb="10" eb="11">
      <t>ド</t>
    </rPh>
    <rPh sb="11" eb="13">
      <t>チョウサ</t>
    </rPh>
    <rPh sb="17" eb="19">
      <t>カイトウ</t>
    </rPh>
    <rPh sb="19" eb="21">
      <t>コウモク</t>
    </rPh>
    <rPh sb="22" eb="24">
      <t>テイギ</t>
    </rPh>
    <rPh sb="30" eb="31">
      <t>ベツ</t>
    </rPh>
    <rPh sb="35" eb="37">
      <t>カクニン</t>
    </rPh>
    <phoneticPr fontId="11"/>
  </si>
  <si>
    <t>正社員採用に占める女性の割合　※①</t>
  </si>
  <si>
    <t>※① 女性活躍推進法に基づく、女性の活躍に関する情報（「女性労働者に対する職業生活に関する機会の提供」）の公表項目と一致または類似する項目です。</t>
    <rPh sb="11" eb="12">
      <t>モト</t>
    </rPh>
    <rPh sb="58" eb="60">
      <t>イッチ</t>
    </rPh>
    <rPh sb="63" eb="65">
      <t>ルイジ</t>
    </rPh>
    <rPh sb="67" eb="69">
      <t>コウモク</t>
    </rPh>
    <rPh sb="70" eb="72">
      <t>ルイジ</t>
    </rPh>
    <phoneticPr fontId="5"/>
  </si>
  <si>
    <t>※② 女性活躍推進法に基づく、女性の活躍に関する情報（「職業生活と家庭生活との両立」）の公表項目と一致または類似する項目です。</t>
    <rPh sb="11" eb="12">
      <t>モト</t>
    </rPh>
    <rPh sb="49" eb="51">
      <t>イッチ</t>
    </rPh>
    <rPh sb="54" eb="56">
      <t>ルイジ</t>
    </rPh>
    <rPh sb="58" eb="60">
      <t>コウモク</t>
    </rPh>
    <phoneticPr fontId="5"/>
  </si>
  <si>
    <t>①キャリア形成支援の推進状況に関する項目の偏差値比較</t>
    <rPh sb="21" eb="24">
      <t>ヘンサチ</t>
    </rPh>
    <rPh sb="24" eb="26">
      <t>ヒカク</t>
    </rPh>
    <phoneticPr fontId="11"/>
  </si>
  <si>
    <t>②共働き・共育て（両立支援）の推進状況に関する項目の偏差値比較</t>
    <phoneticPr fontId="11"/>
  </si>
  <si>
    <t>用語定義</t>
    <rPh sb="0" eb="2">
      <t>ヨウゴ</t>
    </rPh>
    <rPh sb="2" eb="4">
      <t>テイギ</t>
    </rPh>
    <phoneticPr fontId="2"/>
  </si>
  <si>
    <t>!</t>
    <phoneticPr fontId="5"/>
  </si>
  <si>
    <t>調査全体における用語の定義は以下の通りです。定義に従ってご回答をお願いいたします。</t>
    <phoneticPr fontId="27"/>
  </si>
  <si>
    <t>定義</t>
    <rPh sb="0" eb="2">
      <t>テイギ</t>
    </rPh>
    <phoneticPr fontId="27"/>
  </si>
  <si>
    <t>役員</t>
    <rPh sb="0" eb="2">
      <t>ヤクイン</t>
    </rPh>
    <phoneticPr fontId="27"/>
  </si>
  <si>
    <t>会社法上の役員（取締役、会計参与および監査役）、並びに職務内容および責任の程度</t>
    <phoneticPr fontId="27"/>
  </si>
  <si>
    <t>が「役員」に相当する者。</t>
    <phoneticPr fontId="27"/>
  </si>
  <si>
    <t>（職務の内容および責任の程度が「役員」に相当すると判断されれば、呼称は問わない）。</t>
    <phoneticPr fontId="27"/>
  </si>
  <si>
    <t>役員と各役職を兼務している場合でも、役職ごとに一人分とカウント。</t>
  </si>
  <si>
    <t>委員会設置会社の場合は、「監査役数」の記入は不要。</t>
    <phoneticPr fontId="5"/>
  </si>
  <si>
    <t>役員に占める女性の割合</t>
    <rPh sb="0" eb="2">
      <t>ヤクイン</t>
    </rPh>
    <rPh sb="3" eb="4">
      <t>シ</t>
    </rPh>
    <rPh sb="6" eb="8">
      <t>ジョセイ</t>
    </rPh>
    <rPh sb="9" eb="11">
      <t>ワリアイ</t>
    </rPh>
    <phoneticPr fontId="5"/>
  </si>
  <si>
    <t>役員に占める女性の割合＝女性役員数／全役員数×100で算出（小数第二位を四捨五入した値）</t>
    <rPh sb="0" eb="2">
      <t>ヤクイン</t>
    </rPh>
    <rPh sb="3" eb="4">
      <t>シ</t>
    </rPh>
    <rPh sb="6" eb="8">
      <t>ジョセイ</t>
    </rPh>
    <rPh sb="9" eb="11">
      <t>ワリアイ</t>
    </rPh>
    <rPh sb="14" eb="16">
      <t>ヤクイン</t>
    </rPh>
    <rPh sb="19" eb="21">
      <t>ヤクイン</t>
    </rPh>
    <phoneticPr fontId="5"/>
  </si>
  <si>
    <t>役員数は、取締役数、監査役数、執行役数（指名委員会等設置会社の場合のみ該当）を合算。</t>
    <rPh sb="0" eb="3">
      <t>ヤクインスウ</t>
    </rPh>
    <rPh sb="5" eb="9">
      <t>トリシマリヤクスウ</t>
    </rPh>
    <rPh sb="10" eb="14">
      <t>カンサヤクスウ</t>
    </rPh>
    <rPh sb="15" eb="19">
      <t>シッコウヤクスウ</t>
    </rPh>
    <rPh sb="39" eb="41">
      <t>ガッサン</t>
    </rPh>
    <phoneticPr fontId="5"/>
  </si>
  <si>
    <t>取締役</t>
  </si>
  <si>
    <t>取締役または監査役を同一人物が兼務している場合でも、役職ごとに一人分とカウント。</t>
  </si>
  <si>
    <t>管理職</t>
    <rPh sb="0" eb="2">
      <t>カンリ</t>
    </rPh>
    <rPh sb="2" eb="3">
      <t>ショク</t>
    </rPh>
    <phoneticPr fontId="27"/>
  </si>
  <si>
    <t>課長職ないし、課長相当職以上の者。</t>
    <phoneticPr fontId="27"/>
  </si>
  <si>
    <t>※役員は管理職に含みません。</t>
    <phoneticPr fontId="27"/>
  </si>
  <si>
    <t>※事業所で通常「課長」に相当する者であり、組織が2係以上からなり、</t>
  </si>
  <si>
    <t>　若しくは、その構成員が10人以上（課長含む）のものの長。</t>
    <phoneticPr fontId="5"/>
  </si>
  <si>
    <t>※フェロー、主任研究員等の専門職であっても、社内において管理的なポストに就いている</t>
    <phoneticPr fontId="27"/>
  </si>
  <si>
    <t>　　場合は、「管理職」としてご回答ください。</t>
    <phoneticPr fontId="27"/>
  </si>
  <si>
    <t>係長相当職</t>
    <rPh sb="0" eb="2">
      <t>カカリチョウ</t>
    </rPh>
    <rPh sb="2" eb="4">
      <t>ソウトウ</t>
    </rPh>
    <rPh sb="4" eb="5">
      <t>ショク</t>
    </rPh>
    <phoneticPr fontId="27"/>
  </si>
  <si>
    <t>「係長」とは、以下のいずれかに該当する者。</t>
    <rPh sb="1" eb="2">
      <t>カカリ</t>
    </rPh>
    <phoneticPr fontId="27"/>
  </si>
  <si>
    <t>係長級＝「課長相当職（上記参照）」より下位の役職であって、</t>
    <rPh sb="7" eb="9">
      <t>ソウトウ</t>
    </rPh>
    <rPh sb="9" eb="10">
      <t>ショク</t>
    </rPh>
    <rPh sb="11" eb="13">
      <t>ジョウキ</t>
    </rPh>
    <phoneticPr fontId="27"/>
  </si>
  <si>
    <t>①事業所で通常「係長」と呼ばれている者、又は</t>
    <phoneticPr fontId="27"/>
  </si>
  <si>
    <t>②同一事業所においてその職務の内容および責任の程度が「係長」に相当する者。</t>
  </si>
  <si>
    <t>正社員</t>
    <rPh sb="0" eb="3">
      <t>セイシャイン</t>
    </rPh>
    <phoneticPr fontId="27"/>
  </si>
  <si>
    <t>直接雇用関係のある労働者のうち無期雇用のフルタイム勤務で、正社員・正職員等と</t>
    <phoneticPr fontId="27"/>
  </si>
  <si>
    <t>されている者。</t>
    <phoneticPr fontId="27"/>
  </si>
  <si>
    <t>※契約社員、嘱託社員、パートアルバイトで有期雇用契約から無期雇用契約に転換した者で</t>
    <rPh sb="20" eb="22">
      <t>ユウキ</t>
    </rPh>
    <rPh sb="22" eb="24">
      <t>コヨウ</t>
    </rPh>
    <rPh sb="24" eb="26">
      <t>ケイヤク</t>
    </rPh>
    <rPh sb="28" eb="30">
      <t>ムキ</t>
    </rPh>
    <rPh sb="30" eb="32">
      <t>コヨウ</t>
    </rPh>
    <rPh sb="32" eb="34">
      <t>ケイヤク</t>
    </rPh>
    <rPh sb="35" eb="37">
      <t>テンカン</t>
    </rPh>
    <rPh sb="39" eb="40">
      <t>モノ</t>
    </rPh>
    <phoneticPr fontId="27"/>
  </si>
  <si>
    <t>正社員・正職員とされない者は含みません。</t>
    <rPh sb="0" eb="3">
      <t>セイシャイン</t>
    </rPh>
    <rPh sb="4" eb="7">
      <t>セイショクイン</t>
    </rPh>
    <rPh sb="12" eb="13">
      <t>モノ</t>
    </rPh>
    <rPh sb="14" eb="15">
      <t>フク</t>
    </rPh>
    <phoneticPr fontId="27"/>
  </si>
  <si>
    <t>管理職に占める女性の割合</t>
    <rPh sb="0" eb="2">
      <t>カンリ</t>
    </rPh>
    <rPh sb="2" eb="3">
      <t>ショク</t>
    </rPh>
    <rPh sb="4" eb="5">
      <t>シ</t>
    </rPh>
    <rPh sb="7" eb="9">
      <t>ジョセイ</t>
    </rPh>
    <rPh sb="10" eb="12">
      <t>ワリアイ</t>
    </rPh>
    <phoneticPr fontId="27"/>
  </si>
  <si>
    <t>管理職に占める女性の割合＝女性管理職数／全管理職数×100で算出（小数第二位を四捨五入した値）</t>
    <phoneticPr fontId="5"/>
  </si>
  <si>
    <t>男女の賃金の差異</t>
    <rPh sb="0" eb="2">
      <t>ダンジョ</t>
    </rPh>
    <rPh sb="3" eb="5">
      <t>チンギン</t>
    </rPh>
    <rPh sb="6" eb="8">
      <t>サイ</t>
    </rPh>
    <phoneticPr fontId="27"/>
  </si>
  <si>
    <t>女性活躍推進法に基づく算出方法にてご回答下さい（以下参照）</t>
    <rPh sb="0" eb="4">
      <t>ジョセイカツヤク</t>
    </rPh>
    <rPh sb="4" eb="6">
      <t>スイシン</t>
    </rPh>
    <rPh sb="6" eb="7">
      <t>ホウ</t>
    </rPh>
    <rPh sb="8" eb="9">
      <t>モト</t>
    </rPh>
    <rPh sb="11" eb="15">
      <t>サンシュツホウホウ</t>
    </rPh>
    <rPh sb="18" eb="20">
      <t>カイトウ</t>
    </rPh>
    <rPh sb="20" eb="21">
      <t>クダ</t>
    </rPh>
    <rPh sb="24" eb="26">
      <t>イカ</t>
    </rPh>
    <rPh sb="26" eb="28">
      <t>サンショウ</t>
    </rPh>
    <phoneticPr fontId="27"/>
  </si>
  <si>
    <t>①賃金台帳、源泉徴収簿等を基に、正規雇用労働者、非正規雇用労働者それぞれについて、</t>
    <phoneticPr fontId="27"/>
  </si>
  <si>
    <t xml:space="preserve">男女別に、 
</t>
    <phoneticPr fontId="27"/>
  </si>
  <si>
    <t xml:space="preserve">・原則として直近の事業年度の賃金総額を計算し、 
</t>
    <phoneticPr fontId="27"/>
  </si>
  <si>
    <t xml:space="preserve">・調査回答年度に雇用したそれぞれの区分の労働者の数（人員数）で除する 
</t>
    <rPh sb="1" eb="5">
      <t>チョウサカイトウ</t>
    </rPh>
    <phoneticPr fontId="27"/>
  </si>
  <si>
    <t xml:space="preserve">ことにより、平均年間賃金を算出する。 </t>
  </si>
  <si>
    <t>②その上で、正規雇用労働者、非正規雇用労働者それぞれについて、女性の平均年間賃金を男性の平均年間</t>
    <phoneticPr fontId="27"/>
  </si>
  <si>
    <t>賃金で除して 100 を乗じて得た数値（パーセント）を男女の賃金の差異とする。当該数値は、小数点第２位を</t>
    <phoneticPr fontId="27"/>
  </si>
  <si>
    <t>四捨五入し、小数点第１位までのものとする。</t>
    <phoneticPr fontId="27"/>
  </si>
  <si>
    <t>有価証券報告書等で公表する際に「非正規雇用労働者」という呼称ではなく、「パート・有期社員」等と記載して</t>
    <rPh sb="0" eb="2">
      <t>ユウカ</t>
    </rPh>
    <rPh sb="2" eb="4">
      <t>ショウケン</t>
    </rPh>
    <rPh sb="4" eb="7">
      <t>ホウコクショ</t>
    </rPh>
    <rPh sb="7" eb="8">
      <t>ナド</t>
    </rPh>
    <rPh sb="9" eb="11">
      <t>コウヒョウ</t>
    </rPh>
    <rPh sb="13" eb="14">
      <t>サイ</t>
    </rPh>
    <phoneticPr fontId="27"/>
  </si>
  <si>
    <t>いる場合はその数値をご回答ください。</t>
    <rPh sb="2" eb="4">
      <t>バアイ</t>
    </rPh>
    <rPh sb="7" eb="9">
      <t>スウチ</t>
    </rPh>
    <rPh sb="11" eb="13">
      <t>カイトウ</t>
    </rPh>
    <phoneticPr fontId="27"/>
  </si>
  <si>
    <t>「育児休業」・</t>
    <rPh sb="1" eb="5">
      <t>イクジキュウギョウ</t>
    </rPh>
    <phoneticPr fontId="27"/>
  </si>
  <si>
    <t>本調査では下記の法定の「育児休業等」に加えて、企業独自の育児を目的とした休暇制度を合わせて</t>
    <rPh sb="0" eb="3">
      <t>ホンチョウサ</t>
    </rPh>
    <rPh sb="5" eb="7">
      <t>カキ</t>
    </rPh>
    <rPh sb="8" eb="10">
      <t>ホウテイ</t>
    </rPh>
    <rPh sb="12" eb="16">
      <t>イクジキュウギョウ</t>
    </rPh>
    <rPh sb="16" eb="17">
      <t>トウ</t>
    </rPh>
    <rPh sb="19" eb="20">
      <t>クワ</t>
    </rPh>
    <rPh sb="23" eb="25">
      <t>キギョウ</t>
    </rPh>
    <rPh sb="25" eb="27">
      <t>ドクジ</t>
    </rPh>
    <rPh sb="28" eb="30">
      <t>イクジ</t>
    </rPh>
    <rPh sb="31" eb="33">
      <t>モクテキ</t>
    </rPh>
    <rPh sb="36" eb="40">
      <t>キュウカセイド</t>
    </rPh>
    <rPh sb="41" eb="42">
      <t>ア</t>
    </rPh>
    <phoneticPr fontId="5"/>
  </si>
  <si>
    <t>「育児休業等」</t>
  </si>
  <si>
    <t>「育児休業」として算出し、ご回答ください。</t>
    <rPh sb="1" eb="5">
      <t>イクジキュウギョウ</t>
    </rPh>
    <rPh sb="9" eb="11">
      <t>サンシュツ</t>
    </rPh>
    <rPh sb="14" eb="16">
      <t>カイトウ</t>
    </rPh>
    <phoneticPr fontId="5"/>
  </si>
  <si>
    <t>育児休業等とは、育児・介護休業法第2条第1号に規定する原則として</t>
    <phoneticPr fontId="27"/>
  </si>
  <si>
    <t>1歳未満の子を育てる労働者を対象とした育児休業、</t>
    <phoneticPr fontId="27"/>
  </si>
  <si>
    <t>第23条第2項に規定する3歳未満の子を育てる労働者を対象とした休業措置、</t>
    <rPh sb="4" eb="5">
      <t>ダイ</t>
    </rPh>
    <rPh sb="33" eb="35">
      <t>ソチ</t>
    </rPh>
    <phoneticPr fontId="27"/>
  </si>
  <si>
    <t>第24条第1項に規定する小学校就学前の子を育てる労働者を対象とした休業措置、</t>
    <rPh sb="35" eb="37">
      <t>ソチ</t>
    </rPh>
    <phoneticPr fontId="27"/>
  </si>
  <si>
    <t>加えて、第9条の2第一項に規定する子の出生の日から起算して8週間以内に4週間まで取得する出生時育児</t>
    <rPh sb="0" eb="1">
      <t>クワ</t>
    </rPh>
    <rPh sb="4" eb="5">
      <t>ダイ</t>
    </rPh>
    <rPh sb="6" eb="7">
      <t>ジョウ</t>
    </rPh>
    <rPh sb="9" eb="12">
      <t>ダイイッコウ</t>
    </rPh>
    <rPh sb="13" eb="15">
      <t>キテイ</t>
    </rPh>
    <rPh sb="17" eb="18">
      <t>コ</t>
    </rPh>
    <rPh sb="19" eb="21">
      <t>シュッセイ</t>
    </rPh>
    <rPh sb="22" eb="23">
      <t>ヒ</t>
    </rPh>
    <rPh sb="25" eb="27">
      <t>キサン</t>
    </rPh>
    <rPh sb="30" eb="32">
      <t>シュウカン</t>
    </rPh>
    <rPh sb="32" eb="34">
      <t>イナイ</t>
    </rPh>
    <rPh sb="36" eb="38">
      <t>シュウカン</t>
    </rPh>
    <rPh sb="40" eb="42">
      <t>シュトク</t>
    </rPh>
    <rPh sb="44" eb="47">
      <t>シュッショウジ</t>
    </rPh>
    <rPh sb="47" eb="49">
      <t>イクジ</t>
    </rPh>
    <phoneticPr fontId="27"/>
  </si>
  <si>
    <t>休業（産後パパ育休）を育児休業等とします。</t>
    <rPh sb="0" eb="2">
      <t>キュウギョウ</t>
    </rPh>
    <rPh sb="3" eb="5">
      <t>サンゴ</t>
    </rPh>
    <rPh sb="7" eb="9">
      <t>イクキュウ</t>
    </rPh>
    <rPh sb="11" eb="16">
      <t>イクジキュウギョウトウ</t>
    </rPh>
    <phoneticPr fontId="27"/>
  </si>
  <si>
    <t>男性正社員の育児休業の取得率</t>
    <rPh sb="2" eb="5">
      <t>セイシャイン</t>
    </rPh>
    <phoneticPr fontId="5"/>
  </si>
  <si>
    <t>「男性正社員の育児休業の取得者数」</t>
    <rPh sb="1" eb="3">
      <t>ダンセイ</t>
    </rPh>
    <rPh sb="3" eb="6">
      <t>セイシャイン</t>
    </rPh>
    <rPh sb="7" eb="11">
      <t>イクジキュウギョウ</t>
    </rPh>
    <rPh sb="12" eb="16">
      <t>シュトクシャスウ</t>
    </rPh>
    <phoneticPr fontId="5"/>
  </si>
  <si>
    <t>÷　「子が出生した男性正社員数（育児休業取得有無に係らず、</t>
    <rPh sb="11" eb="14">
      <t>セイシャイン</t>
    </rPh>
    <phoneticPr fontId="5"/>
  </si>
  <si>
    <r>
      <rPr>
        <sz val="10"/>
        <rFont val="ＭＳ Ｐ明朝"/>
        <family val="1"/>
        <charset val="128"/>
      </rPr>
      <t>調査回答年度内において該当する実績人数）」×100</t>
    </r>
    <rPh sb="0" eb="2">
      <t>チョウサ</t>
    </rPh>
    <phoneticPr fontId="27"/>
  </si>
  <si>
    <t>※配偶者が出産した年度と、育児休業を取得した年度が異なる男性労働者がいる場合、100％を超えることがあります。</t>
    <rPh sb="1" eb="4">
      <t>ハイグウシャ</t>
    </rPh>
    <rPh sb="5" eb="7">
      <t>シュッサン</t>
    </rPh>
    <rPh sb="9" eb="11">
      <t>ネンド</t>
    </rPh>
    <rPh sb="13" eb="15">
      <t>イクジ</t>
    </rPh>
    <rPh sb="15" eb="17">
      <t>キュウギョウ</t>
    </rPh>
    <rPh sb="18" eb="20">
      <t>シュトク</t>
    </rPh>
    <rPh sb="22" eb="24">
      <t>ネンド</t>
    </rPh>
    <rPh sb="25" eb="26">
      <t>コト</t>
    </rPh>
    <rPh sb="28" eb="30">
      <t>ダンセイ</t>
    </rPh>
    <rPh sb="30" eb="33">
      <t>ロウドウシャ</t>
    </rPh>
    <rPh sb="36" eb="38">
      <t>バアイ</t>
    </rPh>
    <phoneticPr fontId="27"/>
  </si>
  <si>
    <t>※「男性正社員の育児休業の取得者数」の定義は上記該当定義を参照。</t>
    <rPh sb="2" eb="4">
      <t>ダンセイ</t>
    </rPh>
    <rPh sb="4" eb="7">
      <t>セイシャイン</t>
    </rPh>
    <rPh sb="8" eb="12">
      <t>イクジキュウギョウ</t>
    </rPh>
    <rPh sb="13" eb="17">
      <t>シュトクシャスウ</t>
    </rPh>
    <rPh sb="19" eb="21">
      <t>テイギ</t>
    </rPh>
    <rPh sb="22" eb="24">
      <t>ジョウキ</t>
    </rPh>
    <rPh sb="24" eb="26">
      <t>ガイトウ</t>
    </rPh>
    <rPh sb="26" eb="28">
      <t>テイギ</t>
    </rPh>
    <rPh sb="29" eb="31">
      <t>サンショウ</t>
    </rPh>
    <phoneticPr fontId="5"/>
  </si>
  <si>
    <t>正社員の</t>
    <rPh sb="0" eb="3">
      <t>セイシャイン</t>
    </rPh>
    <phoneticPr fontId="27"/>
  </si>
  <si>
    <t>全正社員の年次有給休暇取得日数合計÷全正社員の年次有給休暇付与日数合計×100</t>
    <rPh sb="0" eb="4">
      <t>ゼンセイシャイン</t>
    </rPh>
    <rPh sb="15" eb="17">
      <t>ゴウケイ</t>
    </rPh>
    <rPh sb="18" eb="22">
      <t>ゼンセイシャイン</t>
    </rPh>
    <rPh sb="33" eb="35">
      <t>ゴウケイ</t>
    </rPh>
    <phoneticPr fontId="2"/>
  </si>
  <si>
    <t>年次有給休暇取得率</t>
    <phoneticPr fontId="5"/>
  </si>
  <si>
    <t>※「年次有給休暇取得日数」は、調査回答年度に実際に取得した日数であり、繰り越し分を含みます。</t>
    <rPh sb="15" eb="17">
      <t>チョウサ</t>
    </rPh>
    <rPh sb="17" eb="19">
      <t>カイトウ</t>
    </rPh>
    <phoneticPr fontId="2"/>
  </si>
  <si>
    <t>※「年次有給休暇付与日数」は、調査回答年度に付与された日数であり、繰り越し分を含みません。</t>
    <rPh sb="15" eb="17">
      <t>チョウサ</t>
    </rPh>
    <rPh sb="17" eb="19">
      <t>カイトウ</t>
    </rPh>
    <phoneticPr fontId="2"/>
  </si>
  <si>
    <t>正社員の一か月あたりの</t>
    <rPh sb="0" eb="3">
      <t>セイシャイン</t>
    </rPh>
    <phoneticPr fontId="27"/>
  </si>
  <si>
    <t>法定外労働時間（1日あたり8時間を超える勤務）について月ごとに全正社員の平均法定外労働時間を算出し、</t>
    <rPh sb="0" eb="2">
      <t>ホウテイ</t>
    </rPh>
    <rPh sb="2" eb="3">
      <t>ガイ</t>
    </rPh>
    <rPh sb="3" eb="5">
      <t>ロウドウ</t>
    </rPh>
    <rPh sb="5" eb="7">
      <t>ジカン</t>
    </rPh>
    <rPh sb="9" eb="10">
      <t>ニチ</t>
    </rPh>
    <rPh sb="14" eb="16">
      <t>ジカン</t>
    </rPh>
    <rPh sb="17" eb="18">
      <t>コ</t>
    </rPh>
    <rPh sb="20" eb="22">
      <t>キンム</t>
    </rPh>
    <phoneticPr fontId="27"/>
  </si>
  <si>
    <t>平均法定外労働時間</t>
    <rPh sb="0" eb="2">
      <t>ヘイキン</t>
    </rPh>
    <rPh sb="2" eb="4">
      <t>ホウテイ</t>
    </rPh>
    <rPh sb="4" eb="5">
      <t>ガイ</t>
    </rPh>
    <rPh sb="5" eb="7">
      <t>ロウドウ</t>
    </rPh>
    <rPh sb="7" eb="9">
      <t>ジカン</t>
    </rPh>
    <phoneticPr fontId="27"/>
  </si>
  <si>
    <t>各月の合計（1年分）を12で割り、一か月あたりの法定外労働時間の平均を算出してください。</t>
    <rPh sb="0" eb="2">
      <t>カクツキ</t>
    </rPh>
    <rPh sb="7" eb="9">
      <t>ネンブン</t>
    </rPh>
    <rPh sb="17" eb="18">
      <t>イッ</t>
    </rPh>
    <rPh sb="19" eb="20">
      <t>ゲツ</t>
    </rPh>
    <rPh sb="24" eb="31">
      <t>ホウテイガイロウドウジカン</t>
    </rPh>
    <rPh sb="32" eb="34">
      <t>ヘイキン</t>
    </rPh>
    <phoneticPr fontId="27"/>
  </si>
  <si>
    <t>※みなし労働時間制の場合も、みなし労働時間ではなく勤務実績から法定労働時間を</t>
    <rPh sb="4" eb="6">
      <t>ロウドウ</t>
    </rPh>
    <rPh sb="6" eb="8">
      <t>ジカン</t>
    </rPh>
    <rPh sb="8" eb="9">
      <t>セイ</t>
    </rPh>
    <rPh sb="31" eb="33">
      <t>ホウテイ</t>
    </rPh>
    <rPh sb="33" eb="35">
      <t>ロウドウ</t>
    </rPh>
    <phoneticPr fontId="2"/>
  </si>
  <si>
    <t>引いて計算してください。</t>
    <phoneticPr fontId="27"/>
  </si>
  <si>
    <t>ご回答に際しての前提</t>
    <phoneticPr fontId="73"/>
  </si>
  <si>
    <t>調査全体における前提は以下の通りです。前提に従ってご回答をお願いいたします。</t>
    <phoneticPr fontId="5"/>
  </si>
  <si>
    <t>ご回答に際しての前提</t>
    <phoneticPr fontId="5"/>
  </si>
  <si>
    <t>調査の回答対象</t>
    <phoneticPr fontId="5"/>
  </si>
  <si>
    <t>◆本調査における回答（各種数値・集計値も含む）は、以下のいずれかでご回答ください。</t>
    <rPh sb="1" eb="2">
      <t>ホン</t>
    </rPh>
    <phoneticPr fontId="5"/>
  </si>
  <si>
    <t>企業範囲</t>
    <phoneticPr fontId="5"/>
  </si>
  <si>
    <t>　※ このご回答範囲の企業が、「なでしこ銘柄」および「Nextなでしこ 共働き・共育て支援企業」選定の範囲</t>
    <rPh sb="48" eb="50">
      <t>センテイ</t>
    </rPh>
    <phoneticPr fontId="5"/>
  </si>
  <si>
    <t>およびロゴ利用可能範囲となります。</t>
    <phoneticPr fontId="5"/>
  </si>
  <si>
    <t>　※特に明記がない限り、ご回答のベースは揃えてください</t>
    <phoneticPr fontId="5"/>
  </si>
  <si>
    <t>　　　（「一部設問のみグループ回答」などは不可）。</t>
    <phoneticPr fontId="5"/>
  </si>
  <si>
    <r>
      <t>　※ただし</t>
    </r>
    <r>
      <rPr>
        <sz val="9"/>
        <rFont val="ＭＳ Ｐ明朝"/>
        <family val="1"/>
        <charset val="128"/>
      </rPr>
      <t>、</t>
    </r>
    <phoneticPr fontId="5"/>
  </si>
  <si>
    <t>　　3.取締役の女性活躍状況については、「なでしこ銘柄」および「Nextなでしこ 共働き・共育て支援企業」選定</t>
    <phoneticPr fontId="5"/>
  </si>
  <si>
    <t>　　のスクリーニング要件として使用しますので、回答対象企業範囲が「国内グループ主要企業の合算で回答」または</t>
    <phoneticPr fontId="5"/>
  </si>
  <si>
    <t>　　「国内の全連結グループ企業で回答」の企業につきましても、1.1に記載した上場会社単体の数値をご回答ください。</t>
    <phoneticPr fontId="5"/>
  </si>
  <si>
    <r>
      <t>■持株会社制を</t>
    </r>
    <r>
      <rPr>
        <b/>
        <u/>
        <sz val="9"/>
        <rFont val="ＭＳ Ｐ明朝"/>
        <family val="1"/>
        <charset val="128"/>
      </rPr>
      <t>採用していない、あるいは事業持株会社の場合</t>
    </r>
    <rPh sb="19" eb="21">
      <t>ジギョウ</t>
    </rPh>
    <rPh sb="21" eb="25">
      <t>モチカブカイシャ</t>
    </rPh>
    <rPh sb="26" eb="28">
      <t>バアイ</t>
    </rPh>
    <phoneticPr fontId="5"/>
  </si>
  <si>
    <t>　・自社単体で回答</t>
  </si>
  <si>
    <t>　・国内グループ主要企業の合算で回答</t>
  </si>
  <si>
    <t>　・国内の全連結グループ企業で回答</t>
  </si>
  <si>
    <r>
      <t>■持株会社（事業持株会社を除く）制を</t>
    </r>
    <r>
      <rPr>
        <b/>
        <u/>
        <sz val="9"/>
        <rFont val="ＭＳ Ｐ明朝"/>
        <family val="1"/>
        <charset val="128"/>
      </rPr>
      <t>採用している場合</t>
    </r>
    <rPh sb="6" eb="8">
      <t>ジギョウ</t>
    </rPh>
    <rPh sb="8" eb="10">
      <t>モチカブ</t>
    </rPh>
    <rPh sb="10" eb="12">
      <t>カイシャ</t>
    </rPh>
    <rPh sb="13" eb="14">
      <t>ノゾ</t>
    </rPh>
    <phoneticPr fontId="5"/>
  </si>
  <si>
    <t>　・持株会社を含む国内グループ主要企業の合算で回答</t>
    <phoneticPr fontId="5"/>
  </si>
  <si>
    <t>　・国内の全連結グループ企業で回答</t>
    <phoneticPr fontId="5"/>
  </si>
  <si>
    <t>　※持株会社制を採用している場合、特に明記がない限り、持株会社は必ず回答範囲に</t>
    <phoneticPr fontId="5"/>
  </si>
  <si>
    <t>　　 含めてください。ただし、持株会社単体での回答はできません。</t>
    <phoneticPr fontId="5"/>
  </si>
  <si>
    <r>
      <t>◆回答対象エリア（地域）：</t>
    </r>
    <r>
      <rPr>
        <u/>
        <sz val="9"/>
        <rFont val="ＭＳ Ｐ明朝"/>
        <family val="1"/>
        <charset val="128"/>
      </rPr>
      <t>日本国内を対象</t>
    </r>
    <r>
      <rPr>
        <sz val="9"/>
        <rFont val="ＭＳ Ｐ明朝"/>
        <family val="1"/>
        <charset val="128"/>
      </rPr>
      <t>としています。</t>
    </r>
    <phoneticPr fontId="5"/>
  </si>
  <si>
    <t>・エリア</t>
    <phoneticPr fontId="5"/>
  </si>
  <si>
    <t xml:space="preserve"> 　海外の支社・事業所、海外の連結グループ会社の実績は調査の対象に含めずにお答えください。</t>
  </si>
  <si>
    <t>　※他社への出向者、および、出向受け入れ者については、労務管理を自社で行っていれば</t>
    <rPh sb="14" eb="16">
      <t>シュッコウ</t>
    </rPh>
    <rPh sb="16" eb="17">
      <t>ウ</t>
    </rPh>
    <rPh sb="18" eb="19">
      <t>イ</t>
    </rPh>
    <rPh sb="20" eb="21">
      <t>シャ</t>
    </rPh>
    <rPh sb="27" eb="29">
      <t>ロウム</t>
    </rPh>
    <rPh sb="29" eb="31">
      <t>カンリ</t>
    </rPh>
    <rPh sb="32" eb="34">
      <t>ジシャ</t>
    </rPh>
    <rPh sb="35" eb="36">
      <t>オコナ</t>
    </rPh>
    <phoneticPr fontId="5"/>
  </si>
  <si>
    <t>　　 回答に含め、行っていなければ回答に含めずお答えください。</t>
    <rPh sb="24" eb="25">
      <t>コタ</t>
    </rPh>
    <phoneticPr fontId="5"/>
  </si>
  <si>
    <r>
      <t>◆</t>
    </r>
    <r>
      <rPr>
        <u/>
        <sz val="9"/>
        <color theme="1"/>
        <rFont val="ＭＳ Ｐ明朝"/>
        <family val="1"/>
        <charset val="128"/>
      </rPr>
      <t>外国株企業における回答対象企業範囲は、日本法人あるいは日本支社に限定してください。</t>
    </r>
  </si>
  <si>
    <r>
      <t xml:space="preserve">　 </t>
    </r>
    <r>
      <rPr>
        <sz val="9"/>
        <color theme="1"/>
        <rFont val="ＭＳ Ｐ明朝"/>
        <family val="1"/>
        <charset val="128"/>
      </rPr>
      <t>従業員数等は海外現地法人を含めずお答えください。</t>
    </r>
  </si>
  <si>
    <t>回答期間の範囲</t>
    <rPh sb="0" eb="2">
      <t>カイトウ</t>
    </rPh>
    <rPh sb="2" eb="4">
      <t>キカン</t>
    </rPh>
    <rPh sb="5" eb="7">
      <t>ハンイ</t>
    </rPh>
    <phoneticPr fontId="5"/>
  </si>
  <si>
    <r>
      <t>◆ご回答の基本となる期間（年度）は、</t>
    </r>
    <r>
      <rPr>
        <u/>
        <sz val="9"/>
        <rFont val="ＭＳ Ｐ明朝"/>
        <family val="1"/>
        <charset val="128"/>
      </rPr>
      <t>「</t>
    </r>
    <r>
      <rPr>
        <u/>
        <sz val="9"/>
        <color rgb="FFFF0000"/>
        <rFont val="ＭＳ Ｐ明朝"/>
        <family val="1"/>
        <charset val="128"/>
      </rPr>
      <t>2023年度</t>
    </r>
    <r>
      <rPr>
        <u/>
        <sz val="9"/>
        <rFont val="ＭＳ Ｐ明朝"/>
        <family val="1"/>
        <charset val="128"/>
      </rPr>
      <t>」を前提とします。</t>
    </r>
    <rPh sb="2" eb="4">
      <t>カイトウ</t>
    </rPh>
    <rPh sb="5" eb="7">
      <t>キホン</t>
    </rPh>
    <rPh sb="10" eb="12">
      <t>キカン</t>
    </rPh>
    <rPh sb="13" eb="15">
      <t>ネンド</t>
    </rPh>
    <rPh sb="23" eb="25">
      <t>ネンド</t>
    </rPh>
    <rPh sb="27" eb="29">
      <t>ゼンテイ</t>
    </rPh>
    <phoneticPr fontId="5"/>
  </si>
  <si>
    <t>について</t>
    <phoneticPr fontId="5"/>
  </si>
  <si>
    <t>a.共通調査票の「1.5　貴社の直近の会計年度末の年月をご記入ください。」にご回答ください。</t>
    <rPh sb="2" eb="4">
      <t>キョウツウ</t>
    </rPh>
    <phoneticPr fontId="5"/>
  </si>
  <si>
    <t>◆a.共通調査票の「取締役・監査役・執行役員の実績」など、「直近の実績を記載してください。」と</t>
    <rPh sb="3" eb="5">
      <t>キョウツウ</t>
    </rPh>
    <phoneticPr fontId="5"/>
  </si>
  <si>
    <t>　記載のある設問においては、調査票提出時点の実績でご回答ください。</t>
    <phoneticPr fontId="5"/>
  </si>
  <si>
    <r>
      <t xml:space="preserve">　　 </t>
    </r>
    <r>
      <rPr>
        <u/>
        <sz val="9"/>
        <color theme="9" tint="-0.249977111117893"/>
        <rFont val="ＭＳ Ｐ明朝"/>
        <family val="1"/>
        <charset val="128"/>
      </rPr>
      <t/>
    </r>
    <phoneticPr fontId="5"/>
  </si>
  <si>
    <t>数量値の入力桁数</t>
    <phoneticPr fontId="5"/>
  </si>
  <si>
    <t>・貴社の公表数字が小数点第二位以下まで算出している場合は、小数第二位を四捨五入した数字</t>
    <rPh sb="12" eb="13">
      <t>ダイ</t>
    </rPh>
    <rPh sb="13" eb="14">
      <t>ニ</t>
    </rPh>
    <rPh sb="14" eb="15">
      <t>イ</t>
    </rPh>
    <rPh sb="15" eb="17">
      <t>イカ</t>
    </rPh>
    <rPh sb="32" eb="33">
      <t>ニ</t>
    </rPh>
    <phoneticPr fontId="5"/>
  </si>
  <si>
    <t xml:space="preserve">  （小数点第一位まで）をご回答ください。</t>
    <rPh sb="3" eb="6">
      <t>ショウスウテン</t>
    </rPh>
    <rPh sb="6" eb="7">
      <t>ダイ</t>
    </rPh>
    <rPh sb="7" eb="8">
      <t>イチ</t>
    </rPh>
    <rPh sb="8" eb="9">
      <t>クライ</t>
    </rPh>
    <phoneticPr fontId="5"/>
  </si>
  <si>
    <t>課長相当職</t>
    <rPh sb="0" eb="2">
      <t>カチョウ</t>
    </rPh>
    <rPh sb="2" eb="4">
      <t>ソウトウ</t>
    </rPh>
    <rPh sb="4" eb="5">
      <t>ショク</t>
    </rPh>
    <phoneticPr fontId="27"/>
  </si>
  <si>
    <t>「課長」とは、以下のいずれかに該当する者。</t>
  </si>
  <si>
    <t>・事業所で通常「課長」と呼ばれている者であって、2係以上の組織からなり、若しくは、</t>
    <rPh sb="36" eb="37">
      <t>ワカ</t>
    </rPh>
    <phoneticPr fontId="27"/>
  </si>
  <si>
    <t>その構成員が10人以上(課長含む)の長。</t>
  </si>
  <si>
    <t>・同一事業所において、課長の他に、呼称、構成員に関係なく、その職務の内容および</t>
  </si>
  <si>
    <t>責任の程度が「課長級」に相当する者（ただし、一番下の職階ではないこと）。</t>
  </si>
  <si>
    <t>男性正社員の育児休業の</t>
    <rPh sb="2" eb="5">
      <t>セイシャイン</t>
    </rPh>
    <phoneticPr fontId="5"/>
  </si>
  <si>
    <t>①「育児休業等を取得した男性正社員数（配偶者出産年に係らず調査回答年度における該当人数）」</t>
    <rPh sb="6" eb="7">
      <t>ナド</t>
    </rPh>
    <rPh sb="8" eb="10">
      <t>シュトク</t>
    </rPh>
    <rPh sb="14" eb="17">
      <t>セイシャイン</t>
    </rPh>
    <rPh sb="26" eb="27">
      <t>カカワ</t>
    </rPh>
    <phoneticPr fontId="27"/>
  </si>
  <si>
    <t>取得者数</t>
    <rPh sb="0" eb="4">
      <t>シュトクシャスウ</t>
    </rPh>
    <phoneticPr fontId="5"/>
  </si>
  <si>
    <t>②「企業独自の育児を目的とした休暇制度を利用した男性正社員数」</t>
    <rPh sb="2" eb="4">
      <t>キギョウ</t>
    </rPh>
    <rPh sb="4" eb="6">
      <t>ドクジ</t>
    </rPh>
    <rPh sb="7" eb="9">
      <t>イクジ</t>
    </rPh>
    <rPh sb="10" eb="12">
      <t>モクテキ</t>
    </rPh>
    <rPh sb="15" eb="17">
      <t>キュウカ</t>
    </rPh>
    <rPh sb="17" eb="19">
      <t>セイド</t>
    </rPh>
    <rPh sb="20" eb="22">
      <t>リヨウ</t>
    </rPh>
    <rPh sb="24" eb="26">
      <t>ダンセイ</t>
    </rPh>
    <rPh sb="26" eb="29">
      <t>セイシャイン</t>
    </rPh>
    <rPh sb="29" eb="30">
      <t>スウ</t>
    </rPh>
    <phoneticPr fontId="27"/>
  </si>
  <si>
    <t>本調査においては「①+②の合計数」を指すこととします。</t>
    <rPh sb="0" eb="3">
      <t>ホンチョウサ</t>
    </rPh>
    <rPh sb="13" eb="15">
      <t>ゴウケイ</t>
    </rPh>
    <rPh sb="18" eb="19">
      <t>サ</t>
    </rPh>
    <phoneticPr fontId="27"/>
  </si>
  <si>
    <t>※企業独自の育児を目的とした休暇制度とは、小学校就学の始期に達するまでの子について制度を利用した</t>
    <rPh sb="1" eb="3">
      <t>キギョウ</t>
    </rPh>
    <rPh sb="3" eb="5">
      <t>ドクジ</t>
    </rPh>
    <rPh sb="6" eb="8">
      <t>イクジ</t>
    </rPh>
    <rPh sb="9" eb="11">
      <t>モクテキ</t>
    </rPh>
    <rPh sb="14" eb="16">
      <t>キュウカ</t>
    </rPh>
    <rPh sb="16" eb="18">
      <t>セイド</t>
    </rPh>
    <rPh sb="21" eb="24">
      <t>ショウガッコウ</t>
    </rPh>
    <rPh sb="24" eb="26">
      <t>シュウガク</t>
    </rPh>
    <rPh sb="27" eb="29">
      <t>シキ</t>
    </rPh>
    <rPh sb="30" eb="31">
      <t>タッ</t>
    </rPh>
    <rPh sb="36" eb="37">
      <t>コ</t>
    </rPh>
    <rPh sb="41" eb="43">
      <t>セイド</t>
    </rPh>
    <rPh sb="44" eb="46">
      <t>リヨウ</t>
    </rPh>
    <phoneticPr fontId="27"/>
  </si>
  <si>
    <t>場合となります。</t>
    <rPh sb="0" eb="2">
      <t>バアイ</t>
    </rPh>
    <phoneticPr fontId="27"/>
  </si>
  <si>
    <t>※育児休業と企業独自の育児を目的とした休暇制度の両方を利用し、同一の子の利用である場合では、</t>
    <rPh sb="1" eb="5">
      <t>イクジキュウギョウ</t>
    </rPh>
    <rPh sb="6" eb="10">
      <t>キギョウドクジ</t>
    </rPh>
    <rPh sb="11" eb="13">
      <t>イクジ</t>
    </rPh>
    <rPh sb="14" eb="16">
      <t>モクテキ</t>
    </rPh>
    <rPh sb="19" eb="23">
      <t>キュウカセイド</t>
    </rPh>
    <rPh sb="24" eb="26">
      <t>リョウホウ</t>
    </rPh>
    <rPh sb="27" eb="29">
      <t>リヨウ</t>
    </rPh>
    <rPh sb="31" eb="33">
      <t>ドウイツ</t>
    </rPh>
    <rPh sb="41" eb="43">
      <t>バアイ</t>
    </rPh>
    <phoneticPr fontId="27"/>
  </si>
  <si>
    <t>1人でカウントしてください。</t>
    <phoneticPr fontId="27"/>
  </si>
  <si>
    <t>※調査回答年度内に育児休業を取得開始した方を対象にしてください。</t>
    <rPh sb="7" eb="8">
      <t>ナイ</t>
    </rPh>
    <rPh sb="9" eb="13">
      <t>イクジキュウギョウ</t>
    </rPh>
    <rPh sb="14" eb="16">
      <t>シュトク</t>
    </rPh>
    <rPh sb="16" eb="18">
      <t>カイシ</t>
    </rPh>
    <rPh sb="20" eb="21">
      <t>カタ</t>
    </rPh>
    <rPh sb="22" eb="24">
      <t>タイショウ</t>
    </rPh>
    <phoneticPr fontId="27"/>
  </si>
  <si>
    <t>男性を100%とした場合の女性の数値 （計算式：女性正社員の平均勤続年数/男性正社員の平均勤続年数×100）</t>
    <rPh sb="20" eb="23">
      <t>ケイサンシキ</t>
    </rPh>
    <rPh sb="24" eb="26">
      <t>ジョセイ</t>
    </rPh>
    <rPh sb="26" eb="29">
      <t>セイシャイン</t>
    </rPh>
    <rPh sb="30" eb="32">
      <t>ヘイキン</t>
    </rPh>
    <rPh sb="32" eb="34">
      <t>キンゾク</t>
    </rPh>
    <rPh sb="34" eb="36">
      <t>ネンスウ</t>
    </rPh>
    <rPh sb="37" eb="39">
      <t>ダンセイ</t>
    </rPh>
    <rPh sb="39" eb="42">
      <t>セイシャイン</t>
    </rPh>
    <rPh sb="43" eb="45">
      <t>ヘイキン</t>
    </rPh>
    <rPh sb="45" eb="47">
      <t>キンゾク</t>
    </rPh>
    <rPh sb="47" eb="49">
      <t>ネンスウ</t>
    </rPh>
    <phoneticPr fontId="11"/>
  </si>
  <si>
    <t xml:space="preserve"> </t>
    <phoneticPr fontId="11"/>
  </si>
  <si>
    <t>n=23</t>
    <phoneticPr fontId="11"/>
  </si>
  <si>
    <t>令和６年度
回答企業全体</t>
    <rPh sb="0" eb="2">
      <t>レイワ</t>
    </rPh>
    <rPh sb="3" eb="5">
      <t>ネンド</t>
    </rPh>
    <rPh sb="6" eb="8">
      <t>カイトウ</t>
    </rPh>
    <rPh sb="8" eb="10">
      <t>キギョウ</t>
    </rPh>
    <rPh sb="10" eb="12">
      <t>ゼンタイ</t>
    </rPh>
    <phoneticPr fontId="11"/>
  </si>
  <si>
    <t>令和6年度女性活躍度調査　セルフチェックシート（一般公開用）</t>
    <rPh sb="0" eb="2">
      <t>レイワ</t>
    </rPh>
    <rPh sb="3" eb="5">
      <t>ネンド</t>
    </rPh>
    <rPh sb="5" eb="7">
      <t>ジョセイ</t>
    </rPh>
    <rPh sb="7" eb="9">
      <t>カツヤク</t>
    </rPh>
    <rPh sb="9" eb="10">
      <t>シンド</t>
    </rPh>
    <rPh sb="10" eb="12">
      <t>チョウサ</t>
    </rPh>
    <rPh sb="24" eb="26">
      <t>イッパン</t>
    </rPh>
    <rPh sb="26" eb="28">
      <t>コウカイ</t>
    </rPh>
    <rPh sb="28" eb="29">
      <t>ヨウ</t>
    </rPh>
    <phoneticPr fontId="5"/>
  </si>
  <si>
    <r>
      <rPr>
        <b/>
        <sz val="11"/>
        <rFont val="メイリオ"/>
        <family val="3"/>
        <charset val="128"/>
      </rPr>
      <t>■本セルフチェックシートの項目は、「令和6年度女性活躍度調査」の共通調査票項目のうち、女性活躍推進法に基づく、女性の活躍に関する情報の公表項目と類似した項目を抽出して、構成されています。
■「回答欄」（E列）に、貴社における数値をご入力ください。令和6年度女性活躍度調査全回答企業と比較した偏差値が「偏差値」欄（G列）に表示されます。</t>
    </r>
    <r>
      <rPr>
        <sz val="11"/>
        <rFont val="メイリオ"/>
        <family val="3"/>
        <charset val="128"/>
      </rPr>
      <t xml:space="preserve">
　※「偏差値」（G列）：令和６年度女性活躍度調査全回答企業データを基に、貴社データを偏差値化した数字です。
　※「（参考）なでしこ銘柄選定企業/全回答企業の回答データ（実数値）の平均値」（H列~I列）：令和６年度女性活躍度調査の各項目について、なでしこ銘柄選定企業/全回答企業 の回答データ</t>
    </r>
    <r>
      <rPr>
        <i/>
        <sz val="11"/>
        <rFont val="メイリオ"/>
        <family val="3"/>
        <charset val="128"/>
      </rPr>
      <t>の</t>
    </r>
    <r>
      <rPr>
        <sz val="11"/>
        <rFont val="メイリオ"/>
        <family val="3"/>
        <charset val="128"/>
      </rPr>
      <t xml:space="preserve">平均値（実数値）を記載しています。
   ※ご回答に際しての前提及び各項目の算出方法は、「ご回答に際しての前提」、「令和６年度女性活躍度調査における回答項目の定義」タブをご参照ください。
</t>
    </r>
    <r>
      <rPr>
        <b/>
        <sz val="11"/>
        <rFont val="メイリオ"/>
        <family val="3"/>
        <charset val="128"/>
      </rPr>
      <t>■貴社の「偏差値」欄（G列）の値に基づいて①②パートそれぞれのグラフが生成されます。</t>
    </r>
    <r>
      <rPr>
        <sz val="11"/>
        <rFont val="メイリオ"/>
        <family val="3"/>
        <charset val="128"/>
      </rPr>
      <t xml:space="preserve">
■本シートの使用方法については、「セルフチェックシート（利用例）」タブもご参照ください。</t>
    </r>
    <rPh sb="37" eb="39">
      <t>コウモク</t>
    </rPh>
    <rPh sb="102" eb="103">
      <t>レツ</t>
    </rPh>
    <rPh sb="112" eb="114">
      <t>スウチ</t>
    </rPh>
    <rPh sb="123" eb="125">
      <t>レイワ</t>
    </rPh>
    <rPh sb="126" eb="128">
      <t>ネンド</t>
    </rPh>
    <rPh sb="135" eb="138">
      <t>ゼンカイトウ</t>
    </rPh>
    <rPh sb="138" eb="140">
      <t>キギョウ</t>
    </rPh>
    <rPh sb="141" eb="143">
      <t>ヒカク</t>
    </rPh>
    <rPh sb="145" eb="148">
      <t>ヘンサチ</t>
    </rPh>
    <rPh sb="157" eb="158">
      <t>レツ</t>
    </rPh>
    <rPh sb="177" eb="178">
      <t>レツ</t>
    </rPh>
    <rPh sb="192" eb="193">
      <t>ゼン</t>
    </rPh>
    <rPh sb="201" eb="202">
      <t>モト</t>
    </rPh>
    <rPh sb="204" eb="206">
      <t>キシャ</t>
    </rPh>
    <rPh sb="210" eb="213">
      <t>ヘンサチ</t>
    </rPh>
    <rPh sb="213" eb="214">
      <t>カ</t>
    </rPh>
    <rPh sb="216" eb="218">
      <t>スウジ</t>
    </rPh>
    <rPh sb="226" eb="228">
      <t>サンコウ</t>
    </rPh>
    <rPh sb="233" eb="235">
      <t>メイガラ</t>
    </rPh>
    <rPh sb="235" eb="237">
      <t>センテイ</t>
    </rPh>
    <rPh sb="237" eb="239">
      <t>キギョウ</t>
    </rPh>
    <rPh sb="240" eb="243">
      <t>ゼンカイトウ</t>
    </rPh>
    <rPh sb="243" eb="245">
      <t>キギョウ</t>
    </rPh>
    <rPh sb="246" eb="248">
      <t>カイトウ</t>
    </rPh>
    <rPh sb="252" eb="255">
      <t>ジッスウチ</t>
    </rPh>
    <rPh sb="257" eb="259">
      <t>ヘイキン</t>
    </rPh>
    <rPh sb="259" eb="260">
      <t>チ</t>
    </rPh>
    <rPh sb="263" eb="264">
      <t>レツ</t>
    </rPh>
    <rPh sb="266" eb="267">
      <t>レツ</t>
    </rPh>
    <rPh sb="282" eb="285">
      <t>カクコウモク</t>
    </rPh>
    <rPh sb="301" eb="304">
      <t>ゼンカイトウ</t>
    </rPh>
    <rPh sb="304" eb="306">
      <t>キギョウ</t>
    </rPh>
    <rPh sb="308" eb="310">
      <t>カイトウ</t>
    </rPh>
    <rPh sb="314" eb="317">
      <t>ヘイキンチ</t>
    </rPh>
    <rPh sb="318" eb="320">
      <t>ジッスウ</t>
    </rPh>
    <rPh sb="320" eb="321">
      <t>アタイ</t>
    </rPh>
    <rPh sb="323" eb="325">
      <t>キサイ</t>
    </rPh>
    <rPh sb="346" eb="347">
      <t>オヨ</t>
    </rPh>
    <rPh sb="348" eb="349">
      <t>カク</t>
    </rPh>
    <rPh sb="349" eb="351">
      <t>コウモク</t>
    </rPh>
    <rPh sb="352" eb="354">
      <t>サンシュツ</t>
    </rPh>
    <rPh sb="354" eb="356">
      <t>ホウホウ</t>
    </rPh>
    <rPh sb="400" eb="402">
      <t>サンショウ</t>
    </rPh>
    <rPh sb="409" eb="411">
      <t>キシャ</t>
    </rPh>
    <rPh sb="413" eb="416">
      <t>ヘンサチ</t>
    </rPh>
    <rPh sb="417" eb="418">
      <t>ラン</t>
    </rPh>
    <rPh sb="420" eb="421">
      <t>レツ</t>
    </rPh>
    <rPh sb="423" eb="424">
      <t>アタイ</t>
    </rPh>
    <rPh sb="425" eb="426">
      <t>モト</t>
    </rPh>
    <rPh sb="443" eb="445">
      <t>セイセイ</t>
    </rPh>
    <rPh sb="452" eb="453">
      <t>ホン</t>
    </rPh>
    <rPh sb="479" eb="482">
      <t>リヨウレイ</t>
    </rPh>
    <rPh sb="488" eb="490">
      <t>サンショウ</t>
    </rPh>
    <phoneticPr fontId="5"/>
  </si>
  <si>
    <r>
      <rPr>
        <b/>
        <sz val="11"/>
        <rFont val="メイリオ"/>
        <family val="3"/>
        <charset val="128"/>
      </rPr>
      <t>■本セルフチェックシートの項目は、「令和6年度女性活躍度調査」の共通調査票項目のうち、女性活躍推進法に基づく、女性の活躍に関する情報の公表項目と類似した項目を抽出して、構成されています。
■「回答欄」（E列）に、貴社における数値をご入力ください。令和6年度女性活躍度調査全回答企業と比較した偏差値が「偏差値」欄（G列）に表示されます。</t>
    </r>
    <r>
      <rPr>
        <sz val="11"/>
        <rFont val="メイリオ"/>
        <family val="3"/>
        <charset val="128"/>
      </rPr>
      <t xml:space="preserve">
　※「偏差値」（G列）：令和６年度女性活躍度調査全回答企業データを基に、貴社データを偏差値化した数字です。
　※「（参考）なでしこ銘柄選定企業/全回答企業の回答データ（実数値）の平均値」（H列~I列）：令和６年度女性活躍度調査の各項目について、なでしこ銘柄選定企業/全回答企業 の回答データ</t>
    </r>
    <r>
      <rPr>
        <i/>
        <sz val="11"/>
        <rFont val="メイリオ"/>
        <family val="3"/>
        <charset val="128"/>
      </rPr>
      <t>の</t>
    </r>
    <r>
      <rPr>
        <sz val="11"/>
        <rFont val="メイリオ"/>
        <family val="3"/>
        <charset val="128"/>
      </rPr>
      <t xml:space="preserve">平均値（実数値）を記載しています。
   ※ご回答に際しての前提及び各項目の算出方法は、「ご回答に際しての前提」、「令和６年度女性活躍度調査における回答項目の定義」タブをご参照ください。
</t>
    </r>
    <r>
      <rPr>
        <b/>
        <sz val="11"/>
        <rFont val="メイリオ"/>
        <family val="3"/>
        <charset val="128"/>
      </rPr>
      <t>■貴社の「偏差値」欄（G列）の値に基づいて①②パートそれぞれのグラフが生成されます。</t>
    </r>
    <r>
      <rPr>
        <sz val="11"/>
        <rFont val="メイリオ"/>
        <family val="3"/>
        <charset val="128"/>
      </rPr>
      <t xml:space="preserve">
■本シートの使用方法については、「セルフチェックシート（利用例）」タブもご参照ください。</t>
    </r>
    <rPh sb="37" eb="39">
      <t>コウモク</t>
    </rPh>
    <rPh sb="102" eb="103">
      <t>レツ</t>
    </rPh>
    <rPh sb="112" eb="114">
      <t>スウチ</t>
    </rPh>
    <rPh sb="123" eb="125">
      <t>レイワ</t>
    </rPh>
    <rPh sb="126" eb="128">
      <t>ネンド</t>
    </rPh>
    <rPh sb="135" eb="138">
      <t>ゼンカイトウ</t>
    </rPh>
    <rPh sb="138" eb="140">
      <t>キギョウ</t>
    </rPh>
    <rPh sb="141" eb="143">
      <t>ヒカク</t>
    </rPh>
    <rPh sb="145" eb="148">
      <t>ヘンサチ</t>
    </rPh>
    <rPh sb="157" eb="158">
      <t>レツ</t>
    </rPh>
    <rPh sb="177" eb="178">
      <t>レツ</t>
    </rPh>
    <rPh sb="192" eb="193">
      <t>ゼン</t>
    </rPh>
    <rPh sb="201" eb="202">
      <t>モト</t>
    </rPh>
    <rPh sb="204" eb="206">
      <t>キシャ</t>
    </rPh>
    <rPh sb="210" eb="213">
      <t>ヘンサチ</t>
    </rPh>
    <rPh sb="213" eb="214">
      <t>カ</t>
    </rPh>
    <rPh sb="216" eb="218">
      <t>スウジ</t>
    </rPh>
    <rPh sb="226" eb="228">
      <t>サンコウ</t>
    </rPh>
    <rPh sb="233" eb="235">
      <t>メイガラ</t>
    </rPh>
    <rPh sb="235" eb="237">
      <t>センテイ</t>
    </rPh>
    <rPh sb="237" eb="239">
      <t>キギョウ</t>
    </rPh>
    <rPh sb="240" eb="243">
      <t>ゼンカイトウ</t>
    </rPh>
    <rPh sb="243" eb="245">
      <t>キギョウ</t>
    </rPh>
    <rPh sb="246" eb="248">
      <t>カイトウ</t>
    </rPh>
    <rPh sb="252" eb="255">
      <t>ジッスウチ</t>
    </rPh>
    <rPh sb="257" eb="259">
      <t>ヘイキン</t>
    </rPh>
    <rPh sb="259" eb="260">
      <t>チ</t>
    </rPh>
    <rPh sb="263" eb="264">
      <t>レツ</t>
    </rPh>
    <rPh sb="266" eb="267">
      <t>レツ</t>
    </rPh>
    <rPh sb="282" eb="285">
      <t>カクコウモク</t>
    </rPh>
    <rPh sb="301" eb="304">
      <t>ゼンカイトウ</t>
    </rPh>
    <rPh sb="304" eb="306">
      <t>キギョウ</t>
    </rPh>
    <rPh sb="308" eb="310">
      <t>カイトウ</t>
    </rPh>
    <rPh sb="314" eb="317">
      <t>ヘイキンチ</t>
    </rPh>
    <rPh sb="318" eb="320">
      <t>ジッスウ</t>
    </rPh>
    <rPh sb="320" eb="321">
      <t>アタイ</t>
    </rPh>
    <rPh sb="323" eb="325">
      <t>キサイ</t>
    </rPh>
    <rPh sb="409" eb="411">
      <t>キシャ</t>
    </rPh>
    <rPh sb="413" eb="416">
      <t>ヘンサチ</t>
    </rPh>
    <rPh sb="417" eb="418">
      <t>ラン</t>
    </rPh>
    <rPh sb="420" eb="421">
      <t>レツ</t>
    </rPh>
    <rPh sb="423" eb="424">
      <t>アタイ</t>
    </rPh>
    <rPh sb="425" eb="426">
      <t>モト</t>
    </rPh>
    <rPh sb="443" eb="445">
      <t>セイセイ</t>
    </rPh>
    <rPh sb="452" eb="453">
      <t>ホン</t>
    </rPh>
    <rPh sb="479" eb="482">
      <t>リヨウレイ</t>
    </rPh>
    <rPh sb="488" eb="490">
      <t>サンショウ</t>
    </rPh>
    <phoneticPr fontId="5"/>
  </si>
  <si>
    <r>
      <t>（参考）回答平均値</t>
    </r>
    <r>
      <rPr>
        <sz val="11"/>
        <color rgb="FFFF0000"/>
        <rFont val="メイリオ"/>
        <family val="3"/>
        <charset val="128"/>
      </rPr>
      <t>（各項目の実数値を記載）</t>
    </r>
    <rPh sb="1" eb="3">
      <t>サンコウ</t>
    </rPh>
    <rPh sb="4" eb="6">
      <t>カイトウ</t>
    </rPh>
    <rPh sb="6" eb="9">
      <t>ヘイキンチ</t>
    </rPh>
    <rPh sb="10" eb="11">
      <t>カク</t>
    </rPh>
    <rPh sb="11" eb="13">
      <t>コウモク</t>
    </rPh>
    <rPh sb="14" eb="16">
      <t>ジッスウ</t>
    </rPh>
    <rPh sb="16" eb="17">
      <t>チ</t>
    </rPh>
    <rPh sb="18" eb="20">
      <t>キサイ</t>
    </rPh>
    <phoneticPr fontId="5"/>
  </si>
  <si>
    <r>
      <t>（参考）回答平均値</t>
    </r>
    <r>
      <rPr>
        <sz val="11"/>
        <color rgb="FFFF0000"/>
        <rFont val="メイリオ"/>
        <family val="3"/>
        <charset val="128"/>
      </rPr>
      <t>（各項目の実数値を記載）</t>
    </r>
    <rPh sb="1" eb="3">
      <t>サンコウ</t>
    </rPh>
    <rPh sb="4" eb="6">
      <t>カイトウ</t>
    </rPh>
    <rPh sb="6" eb="9">
      <t>ヘイキンチ</t>
    </rPh>
    <phoneticPr fontId="5"/>
  </si>
  <si>
    <t>令和６年度
「なでしこ銘柄」選定企業</t>
    <rPh sb="0" eb="2">
      <t>レイワ</t>
    </rPh>
    <rPh sb="3" eb="5">
      <t>ネンド</t>
    </rPh>
    <rPh sb="11" eb="13">
      <t>メイガラ</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</si>
</sst>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
    <numFmt numFmtId="178" formatCode="0_ "/>
  </numFmts>
  <fonts count="92">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b/>
      <u val="double"/>
      <sz val="12"/>
      <color theme="1"/>
      <name val="メイリオ"/>
      <family val="3"/>
      <charset val="128"/>
    </font>
    <font>
      <sz val="6"/>
      <name val="游ゴシック"/>
      <family val="2"/>
      <charset val="128"/>
      <scheme val="minor"/>
    </font>
    <font>
      <b/>
      <sz val="12"/>
      <color theme="1"/>
      <name val="メイリオ"/>
      <family val="3"/>
      <charset val="128"/>
    </font>
    <font>
      <sz val="11"/>
      <color theme="1"/>
      <name val="メイリオ"/>
      <family val="3"/>
      <charset val="128"/>
    </font>
    <font>
      <b/>
      <sz val="11"/>
      <color theme="1"/>
      <name val="メイリオ"/>
      <family val="3"/>
      <charset val="128"/>
    </font>
    <font>
      <sz val="10"/>
      <color rgb="FF000000"/>
      <name val="Arial"/>
      <family val="2"/>
    </font>
    <font>
      <sz val="12"/>
      <name val="メイリオ"/>
      <family val="3"/>
      <charset val="128"/>
    </font>
    <font>
      <sz val="6"/>
      <name val="游ゴシック"/>
      <family val="3"/>
      <charset val="128"/>
      <scheme val="minor"/>
    </font>
    <font>
      <sz val="10.5"/>
      <color rgb="FF464646"/>
      <name val="メイリオ"/>
      <family val="3"/>
      <charset val="128"/>
    </font>
    <font>
      <sz val="11"/>
      <name val="メイリオ"/>
      <family val="3"/>
      <charset val="128"/>
    </font>
    <font>
      <b/>
      <sz val="11"/>
      <name val="メイリオ"/>
      <family val="3"/>
      <charset val="128"/>
    </font>
    <font>
      <sz val="10.5"/>
      <name val="メイリオ"/>
      <family val="3"/>
      <charset val="128"/>
    </font>
    <font>
      <sz val="11"/>
      <color rgb="FFFF0000"/>
      <name val="メイリオ"/>
      <family val="3"/>
      <charset val="128"/>
    </font>
    <font>
      <sz val="11"/>
      <color rgb="FFFF0000"/>
      <name val="游ゴシック"/>
      <family val="2"/>
      <charset val="128"/>
      <scheme val="minor"/>
    </font>
    <font>
      <b/>
      <sz val="11"/>
      <color theme="1"/>
      <name val="游ゴシック"/>
      <family val="2"/>
      <charset val="128"/>
      <scheme val="minor"/>
    </font>
    <font>
      <b/>
      <sz val="16"/>
      <color theme="1"/>
      <name val="游ゴシック"/>
      <family val="2"/>
      <charset val="128"/>
      <scheme val="minor"/>
    </font>
    <font>
      <b/>
      <sz val="11"/>
      <color rgb="FFFF0000"/>
      <name val="游ゴシック"/>
      <family val="3"/>
      <charset val="128"/>
      <scheme val="minor"/>
    </font>
    <font>
      <sz val="11"/>
      <color rgb="FFFF0000"/>
      <name val="游ゴシック"/>
      <family val="3"/>
      <charset val="128"/>
      <scheme val="minor"/>
    </font>
    <font>
      <b/>
      <sz val="10"/>
      <name val="游ゴシック"/>
      <family val="3"/>
      <charset val="128"/>
      <scheme val="minor"/>
    </font>
    <font>
      <b/>
      <sz val="10"/>
      <color theme="1"/>
      <name val="游ゴシック"/>
      <family val="3"/>
      <charset val="128"/>
      <scheme val="minor"/>
    </font>
    <font>
      <u/>
      <sz val="11"/>
      <color theme="10"/>
      <name val="游ゴシック"/>
      <family val="2"/>
      <charset val="128"/>
      <scheme val="minor"/>
    </font>
    <font>
      <b/>
      <sz val="14"/>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11"/>
      <name val="游ゴシック"/>
      <family val="3"/>
      <charset val="128"/>
      <scheme val="minor"/>
    </font>
    <font>
      <sz val="11"/>
      <name val="游ゴシック"/>
      <family val="3"/>
      <charset val="128"/>
      <scheme val="minor"/>
    </font>
    <font>
      <b/>
      <sz val="10"/>
      <color theme="4"/>
      <name val="游ゴシック"/>
      <family val="3"/>
      <charset val="128"/>
      <scheme val="minor"/>
    </font>
    <font>
      <sz val="11"/>
      <name val="游ゴシック"/>
      <family val="2"/>
      <charset val="128"/>
      <scheme val="minor"/>
    </font>
    <font>
      <b/>
      <sz val="11"/>
      <color theme="4"/>
      <name val="游ゴシック"/>
      <family val="3"/>
      <charset val="128"/>
      <scheme val="minor"/>
    </font>
    <font>
      <sz val="11"/>
      <color theme="4"/>
      <name val="游ゴシック"/>
      <family val="3"/>
      <charset val="128"/>
      <scheme val="minor"/>
    </font>
    <font>
      <sz val="11"/>
      <name val="游ゴシック"/>
      <family val="2"/>
      <scheme val="minor"/>
    </font>
    <font>
      <b/>
      <sz val="11"/>
      <name val="游ゴシック"/>
      <family val="2"/>
      <scheme val="minor"/>
    </font>
    <font>
      <u/>
      <sz val="11"/>
      <name val="游ゴシック"/>
      <family val="3"/>
      <charset val="128"/>
      <scheme val="minor"/>
    </font>
    <font>
      <b/>
      <sz val="11"/>
      <name val="游ゴシック"/>
      <family val="2"/>
      <charset val="128"/>
      <scheme val="minor"/>
    </font>
    <font>
      <b/>
      <sz val="10"/>
      <color rgb="FFFF0000"/>
      <name val="ＭＳ ゴシック"/>
      <family val="3"/>
    </font>
    <font>
      <sz val="10"/>
      <color rgb="FFFF0000"/>
      <name val="ＭＳ ゴシック"/>
      <family val="3"/>
    </font>
    <font>
      <sz val="10"/>
      <color theme="1"/>
      <name val="ＭＳ ゴシック"/>
      <family val="3"/>
    </font>
    <font>
      <sz val="10"/>
      <name val="游ゴシック"/>
      <family val="3"/>
      <charset val="128"/>
      <scheme val="minor"/>
    </font>
    <font>
      <sz val="10"/>
      <name val="ＭＳ ゴシック"/>
      <family val="3"/>
    </font>
    <font>
      <b/>
      <sz val="10"/>
      <name val="ＭＳ ゴシック"/>
      <family val="3"/>
    </font>
    <font>
      <b/>
      <sz val="10"/>
      <color theme="1"/>
      <name val="ＭＳ ゴシック"/>
      <family val="3"/>
    </font>
    <font>
      <b/>
      <sz val="16"/>
      <name val="ＭＳ ゴシック"/>
      <family val="3"/>
    </font>
    <font>
      <b/>
      <i/>
      <sz val="10"/>
      <color rgb="FFFF0000"/>
      <name val="ＭＳ Ｐゴシック"/>
      <family val="3"/>
    </font>
    <font>
      <b/>
      <sz val="11"/>
      <color theme="1"/>
      <name val="游ゴシック"/>
      <family val="2"/>
      <scheme val="minor"/>
    </font>
    <font>
      <b/>
      <sz val="12"/>
      <name val="游ゴシック"/>
      <family val="3"/>
      <charset val="128"/>
      <scheme val="minor"/>
    </font>
    <font>
      <b/>
      <sz val="11"/>
      <name val="ＭＳ ゴシック"/>
      <family val="3"/>
    </font>
    <font>
      <b/>
      <sz val="10.5"/>
      <name val="ＭＳ ゴシック"/>
      <family val="3"/>
    </font>
    <font>
      <sz val="11"/>
      <name val="ＭＳ ゴシック"/>
      <family val="3"/>
    </font>
    <font>
      <b/>
      <sz val="9"/>
      <name val="ＭＳ ゴシック"/>
      <family val="3"/>
    </font>
    <font>
      <sz val="9"/>
      <name val="ＭＳ ゴシック"/>
      <family val="3"/>
    </font>
    <font>
      <b/>
      <sz val="9"/>
      <color theme="1"/>
      <name val="ＭＳ ゴシック"/>
      <family val="3"/>
    </font>
    <font>
      <sz val="9"/>
      <color theme="1"/>
      <name val="游ゴシック"/>
      <family val="3"/>
      <charset val="128"/>
      <scheme val="minor"/>
    </font>
    <font>
      <sz val="9"/>
      <color theme="1"/>
      <name val="ＭＳ ゴシック"/>
      <family val="3"/>
    </font>
    <font>
      <i/>
      <sz val="11"/>
      <name val="メイリオ"/>
      <family val="3"/>
      <charset val="128"/>
    </font>
    <font>
      <sz val="11"/>
      <name val="ＭＳ Ｐゴシック"/>
      <family val="3"/>
      <charset val="128"/>
    </font>
    <font>
      <b/>
      <sz val="16"/>
      <color theme="0"/>
      <name val="ＭＳ Ｐゴシック"/>
      <family val="3"/>
      <charset val="128"/>
    </font>
    <font>
      <sz val="10"/>
      <color theme="0"/>
      <name val="ＭＳ 明朝"/>
      <family val="1"/>
      <charset val="128"/>
    </font>
    <font>
      <sz val="10"/>
      <color theme="0"/>
      <name val="游ゴシック"/>
      <family val="2"/>
      <charset val="128"/>
      <scheme val="minor"/>
    </font>
    <font>
      <sz val="10"/>
      <name val="ＭＳ Ｐ明朝"/>
      <family val="1"/>
      <charset val="128"/>
    </font>
    <font>
      <sz val="10"/>
      <name val="游ゴシック"/>
      <family val="2"/>
      <charset val="128"/>
      <scheme val="minor"/>
    </font>
    <font>
      <b/>
      <sz val="10"/>
      <name val="ＭＳ Ｐ明朝"/>
      <family val="1"/>
      <charset val="128"/>
    </font>
    <font>
      <sz val="10"/>
      <color theme="1"/>
      <name val="ＭＳ Ｐ明朝"/>
      <family val="1"/>
      <charset val="128"/>
    </font>
    <font>
      <sz val="10"/>
      <color theme="0"/>
      <name val="ＭＳ Ｐ明朝"/>
      <family val="1"/>
      <charset val="128"/>
    </font>
    <font>
      <b/>
      <sz val="10"/>
      <color theme="0"/>
      <name val="ＭＳ Ｐ明朝"/>
      <family val="1"/>
      <charset val="128"/>
    </font>
    <font>
      <b/>
      <sz val="10"/>
      <color rgb="FFFF0000"/>
      <name val="ＭＳ Ｐ明朝"/>
      <family val="1"/>
      <charset val="128"/>
    </font>
    <font>
      <b/>
      <sz val="10"/>
      <name val="ＭＳ Ｐ明朝"/>
      <family val="1"/>
    </font>
    <font>
      <sz val="10"/>
      <name val="ＭＳ Ｐ明朝"/>
      <family val="1"/>
    </font>
    <font>
      <sz val="10"/>
      <name val="ＭＳ 明朝"/>
      <family val="1"/>
      <charset val="128"/>
    </font>
    <font>
      <b/>
      <sz val="16"/>
      <color theme="0"/>
      <name val="ＭＳ Ｐゴシック"/>
      <family val="3"/>
    </font>
    <font>
      <sz val="6"/>
      <name val="ＭＳ Ｐゴシック"/>
      <family val="3"/>
      <charset val="128"/>
    </font>
    <font>
      <sz val="10"/>
      <color theme="0"/>
      <name val="ＭＳ 明朝"/>
      <family val="1"/>
    </font>
    <font>
      <b/>
      <sz val="10"/>
      <name val="游ゴシック"/>
      <family val="2"/>
      <charset val="128"/>
      <scheme val="minor"/>
    </font>
    <font>
      <b/>
      <sz val="12"/>
      <name val="ＭＳ Ｐ明朝"/>
      <family val="1"/>
    </font>
    <font>
      <sz val="9"/>
      <color theme="1"/>
      <name val="ＭＳ Ｐ明朝"/>
      <family val="1"/>
    </font>
    <font>
      <sz val="9"/>
      <name val="ＭＳ Ｐ明朝"/>
      <family val="1"/>
    </font>
    <font>
      <sz val="9"/>
      <name val="ＭＳ Ｐ明朝"/>
      <family val="1"/>
      <charset val="128"/>
    </font>
    <font>
      <sz val="9"/>
      <color rgb="FFFF0000"/>
      <name val="ＭＳ Ｐ明朝"/>
      <family val="1"/>
      <charset val="128"/>
    </font>
    <font>
      <sz val="9"/>
      <color rgb="FFFF0000"/>
      <name val="ＭＳ Ｐ明朝"/>
      <family val="1"/>
    </font>
    <font>
      <b/>
      <sz val="9"/>
      <name val="ＭＳ Ｐ明朝"/>
      <family val="1"/>
    </font>
    <font>
      <b/>
      <u/>
      <sz val="9"/>
      <name val="ＭＳ Ｐ明朝"/>
      <family val="1"/>
      <charset val="128"/>
    </font>
    <font>
      <u/>
      <sz val="9"/>
      <name val="ＭＳ Ｐ明朝"/>
      <family val="1"/>
      <charset val="128"/>
    </font>
    <font>
      <sz val="11"/>
      <color rgb="FFFFFFFF"/>
      <name val="游ゴシック"/>
      <family val="3"/>
      <charset val="128"/>
      <scheme val="minor"/>
    </font>
    <font>
      <u/>
      <sz val="9"/>
      <color theme="1"/>
      <name val="ＭＳ Ｐ明朝"/>
      <family val="1"/>
      <charset val="128"/>
    </font>
    <font>
      <sz val="9"/>
      <color theme="1"/>
      <name val="ＭＳ Ｐ明朝"/>
      <family val="1"/>
      <charset val="128"/>
    </font>
    <font>
      <b/>
      <sz val="10"/>
      <color theme="1"/>
      <name val="ＭＳ Ｐ明朝"/>
      <family val="1"/>
    </font>
    <font>
      <u/>
      <sz val="9"/>
      <color rgb="FFFF0000"/>
      <name val="ＭＳ Ｐ明朝"/>
      <family val="1"/>
      <charset val="128"/>
    </font>
    <font>
      <u/>
      <sz val="9"/>
      <color theme="9" tint="-0.249977111117893"/>
      <name val="ＭＳ Ｐ明朝"/>
      <family val="1"/>
      <charset val="128"/>
    </font>
    <font>
      <sz val="10"/>
      <color theme="1"/>
      <name val="游ゴシック"/>
      <family val="2"/>
      <charset val="128"/>
      <scheme val="minor"/>
    </font>
  </fonts>
  <fills count="1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theme="4" tint="-0.249977111117893"/>
        <bgColor indexed="64"/>
      </patternFill>
    </fill>
  </fills>
  <borders count="41">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double">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hair">
        <color indexed="64"/>
      </bottom>
      <diagonal/>
    </border>
    <border>
      <left/>
      <right/>
      <top style="thin">
        <color indexed="64"/>
      </top>
      <bottom/>
      <diagonal/>
    </border>
    <border>
      <left/>
      <right/>
      <top/>
      <bottom style="thin">
        <color indexed="64"/>
      </bottom>
      <diagonal/>
    </border>
    <border>
      <left/>
      <right/>
      <top style="dashDotDot">
        <color auto="1"/>
      </top>
      <bottom/>
      <diagonal/>
    </border>
  </borders>
  <cellStyleXfs count="12">
    <xf numFmtId="0" fontId="0" fillId="0" borderId="0"/>
    <xf numFmtId="38" fontId="3" fillId="0" borderId="0" applyFont="0" applyFill="0" applyBorder="0" applyAlignment="0" applyProtection="0">
      <alignment vertical="center"/>
    </xf>
    <xf numFmtId="0" fontId="3" fillId="0" borderId="0">
      <alignment vertical="center"/>
    </xf>
    <xf numFmtId="0" fontId="9" fillId="0" borderId="0"/>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24" fillId="0" borderId="0" applyNumberFormat="0" applyFill="0" applyBorder="0" applyAlignment="0" applyProtection="0">
      <alignment vertical="center"/>
    </xf>
    <xf numFmtId="0" fontId="3" fillId="0" borderId="0">
      <alignment vertical="center"/>
    </xf>
    <xf numFmtId="0" fontId="3" fillId="0" borderId="0">
      <alignment vertical="center"/>
    </xf>
    <xf numFmtId="0" fontId="58" fillId="0" borderId="0">
      <alignment vertical="center"/>
    </xf>
    <xf numFmtId="0" fontId="2" fillId="0" borderId="0">
      <alignment vertical="center"/>
    </xf>
    <xf numFmtId="0" fontId="1" fillId="0" borderId="0">
      <alignment vertical="center"/>
    </xf>
  </cellStyleXfs>
  <cellXfs count="433">
    <xf numFmtId="0" fontId="0" fillId="0" borderId="0" xfId="0"/>
    <xf numFmtId="0" fontId="7" fillId="0" borderId="0" xfId="2" applyFont="1" applyAlignment="1">
      <alignment vertical="center" wrapText="1"/>
    </xf>
    <xf numFmtId="0" fontId="7" fillId="0" borderId="0" xfId="2" applyFont="1">
      <alignment vertical="center"/>
    </xf>
    <xf numFmtId="0" fontId="6" fillId="0" borderId="0" xfId="2" applyFont="1" applyAlignment="1">
      <alignment horizontal="left" vertical="center" wrapText="1"/>
    </xf>
    <xf numFmtId="0" fontId="6" fillId="0" borderId="0" xfId="2" applyFont="1" applyAlignment="1">
      <alignment horizontal="left" vertical="center"/>
    </xf>
    <xf numFmtId="0" fontId="7" fillId="2" borderId="3" xfId="2" applyFont="1" applyFill="1" applyBorder="1" applyAlignment="1">
      <alignment horizontal="center" vertical="center"/>
    </xf>
    <xf numFmtId="0" fontId="7" fillId="0" borderId="0" xfId="2" applyFont="1" applyAlignment="1">
      <alignment horizontal="center" vertical="center"/>
    </xf>
    <xf numFmtId="0" fontId="12" fillId="0" borderId="16" xfId="2" applyFont="1" applyBorder="1" applyAlignment="1">
      <alignment horizontal="left" vertical="center" wrapText="1" readingOrder="1"/>
    </xf>
    <xf numFmtId="0" fontId="7" fillId="0" borderId="17" xfId="2" applyFont="1" applyBorder="1" applyAlignment="1">
      <alignment horizontal="right" vertical="center"/>
    </xf>
    <xf numFmtId="2" fontId="8" fillId="6" borderId="17" xfId="2" applyNumberFormat="1" applyFont="1" applyFill="1" applyBorder="1">
      <alignment vertical="center"/>
    </xf>
    <xf numFmtId="0" fontId="12" fillId="0" borderId="21" xfId="2" applyFont="1" applyBorder="1" applyAlignment="1">
      <alignment horizontal="left" vertical="center" wrapText="1" readingOrder="1"/>
    </xf>
    <xf numFmtId="0" fontId="7" fillId="0" borderId="22" xfId="2" applyFont="1" applyBorder="1" applyAlignment="1">
      <alignment horizontal="right" vertical="center"/>
    </xf>
    <xf numFmtId="2" fontId="8" fillId="6" borderId="22" xfId="2" applyNumberFormat="1" applyFont="1" applyFill="1" applyBorder="1">
      <alignment vertical="center"/>
    </xf>
    <xf numFmtId="0" fontId="12" fillId="0" borderId="0" xfId="2" applyFont="1" applyAlignment="1">
      <alignment horizontal="left" vertical="center" wrapText="1" readingOrder="1"/>
    </xf>
    <xf numFmtId="0" fontId="12" fillId="0" borderId="0" xfId="2" applyFont="1" applyAlignment="1">
      <alignment horizontal="left" vertical="center" readingOrder="1"/>
    </xf>
    <xf numFmtId="2" fontId="7" fillId="0" borderId="0" xfId="2" applyNumberFormat="1" applyFont="1">
      <alignment vertical="center"/>
    </xf>
    <xf numFmtId="2" fontId="7" fillId="0" borderId="0" xfId="2" applyNumberFormat="1" applyFont="1" applyAlignment="1">
      <alignment vertical="center" wrapText="1"/>
    </xf>
    <xf numFmtId="40" fontId="7" fillId="0" borderId="0" xfId="1" applyNumberFormat="1" applyFont="1" applyAlignment="1">
      <alignment vertical="center" wrapText="1"/>
    </xf>
    <xf numFmtId="0" fontId="15" fillId="0" borderId="21" xfId="2" applyFont="1" applyBorder="1" applyAlignment="1">
      <alignment horizontal="left" vertical="center" wrapText="1" readingOrder="1"/>
    </xf>
    <xf numFmtId="0" fontId="15" fillId="0" borderId="16" xfId="2" applyFont="1" applyBorder="1" applyAlignment="1">
      <alignment horizontal="left" vertical="center" wrapText="1" readingOrder="1"/>
    </xf>
    <xf numFmtId="0" fontId="15" fillId="0" borderId="0" xfId="2" applyFont="1" applyAlignment="1">
      <alignment horizontal="left" vertical="center" readingOrder="1"/>
    </xf>
    <xf numFmtId="0" fontId="7" fillId="5" borderId="16" xfId="2" applyFont="1" applyFill="1" applyBorder="1" applyProtection="1">
      <alignment vertical="center"/>
      <protection locked="0"/>
    </xf>
    <xf numFmtId="0" fontId="7" fillId="5" borderId="21" xfId="2" applyFont="1" applyFill="1" applyBorder="1" applyProtection="1">
      <alignment vertical="center"/>
      <protection locked="0"/>
    </xf>
    <xf numFmtId="2" fontId="8" fillId="0" borderId="0" xfId="2" applyNumberFormat="1" applyFont="1">
      <alignment vertical="center"/>
    </xf>
    <xf numFmtId="176" fontId="7" fillId="0" borderId="0" xfId="2" applyNumberFormat="1" applyFont="1">
      <alignment vertical="center"/>
    </xf>
    <xf numFmtId="177" fontId="7" fillId="0" borderId="18" xfId="2" applyNumberFormat="1" applyFont="1" applyBorder="1" applyAlignment="1">
      <alignment vertical="center" wrapText="1"/>
    </xf>
    <xf numFmtId="177" fontId="7" fillId="0" borderId="23" xfId="2" applyNumberFormat="1" applyFont="1" applyBorder="1" applyAlignment="1">
      <alignment vertical="center" wrapText="1"/>
    </xf>
    <xf numFmtId="0" fontId="12" fillId="0" borderId="3" xfId="2" applyFont="1" applyBorder="1" applyAlignment="1">
      <alignment horizontal="left" vertical="center" wrapText="1" readingOrder="1"/>
    </xf>
    <xf numFmtId="0" fontId="7" fillId="5" borderId="3" xfId="2" applyFont="1" applyFill="1" applyBorder="1" applyProtection="1">
      <alignment vertical="center"/>
      <protection locked="0"/>
    </xf>
    <xf numFmtId="0" fontId="7" fillId="0" borderId="4" xfId="2" applyFont="1" applyBorder="1" applyAlignment="1">
      <alignment horizontal="right" vertical="center"/>
    </xf>
    <xf numFmtId="2" fontId="8" fillId="6" borderId="4" xfId="2" applyNumberFormat="1" applyFont="1" applyFill="1" applyBorder="1">
      <alignment vertical="center"/>
    </xf>
    <xf numFmtId="177" fontId="7" fillId="0" borderId="33" xfId="2" applyNumberFormat="1" applyFont="1" applyBorder="1" applyAlignment="1">
      <alignment vertical="center" wrapText="1"/>
    </xf>
    <xf numFmtId="0" fontId="8" fillId="0" borderId="0" xfId="2" applyFont="1">
      <alignment vertical="center"/>
    </xf>
    <xf numFmtId="0" fontId="10" fillId="2" borderId="11" xfId="3" applyFont="1" applyFill="1" applyBorder="1" applyAlignment="1">
      <alignment horizontal="left" vertical="center" wrapText="1"/>
    </xf>
    <xf numFmtId="0" fontId="19" fillId="0" borderId="0" xfId="2" applyFont="1">
      <alignment vertical="center"/>
    </xf>
    <xf numFmtId="0" fontId="3" fillId="0" borderId="0" xfId="2">
      <alignment vertical="center"/>
    </xf>
    <xf numFmtId="0" fontId="20" fillId="0" borderId="0" xfId="2" applyFont="1" applyAlignment="1">
      <alignment horizontal="right" vertical="center"/>
    </xf>
    <xf numFmtId="0" fontId="18" fillId="0" borderId="0" xfId="2" applyFont="1">
      <alignment vertical="center"/>
    </xf>
    <xf numFmtId="0" fontId="22" fillId="0" borderId="0" xfId="2" applyFont="1">
      <alignment vertical="center"/>
    </xf>
    <xf numFmtId="0" fontId="23" fillId="0" borderId="0" xfId="2" applyFont="1">
      <alignment vertical="center"/>
    </xf>
    <xf numFmtId="0" fontId="3" fillId="0" borderId="37" xfId="2" applyBorder="1">
      <alignment vertical="center"/>
    </xf>
    <xf numFmtId="0" fontId="25" fillId="0" borderId="0" xfId="2" applyFont="1">
      <alignment vertical="center"/>
    </xf>
    <xf numFmtId="0" fontId="26" fillId="0" borderId="0" xfId="2" applyFont="1" applyAlignment="1">
      <alignment horizontal="left" vertical="center" wrapText="1"/>
    </xf>
    <xf numFmtId="0" fontId="28" fillId="2" borderId="0" xfId="2" applyFont="1" applyFill="1">
      <alignment vertical="center"/>
    </xf>
    <xf numFmtId="0" fontId="29" fillId="2" borderId="0" xfId="2" applyFont="1" applyFill="1">
      <alignment vertical="center"/>
    </xf>
    <xf numFmtId="0" fontId="29" fillId="0" borderId="0" xfId="2" applyFont="1">
      <alignment vertical="center"/>
    </xf>
    <xf numFmtId="0" fontId="18" fillId="8" borderId="0" xfId="2" applyFont="1" applyFill="1">
      <alignment vertical="center"/>
    </xf>
    <xf numFmtId="0" fontId="27" fillId="8" borderId="0" xfId="2" applyFont="1" applyFill="1">
      <alignment vertical="center"/>
    </xf>
    <xf numFmtId="0" fontId="3" fillId="8" borderId="0" xfId="2" applyFill="1">
      <alignment vertical="center"/>
    </xf>
    <xf numFmtId="0" fontId="29" fillId="8" borderId="0" xfId="2" applyFont="1" applyFill="1">
      <alignment vertical="center"/>
    </xf>
    <xf numFmtId="0" fontId="29" fillId="8" borderId="0" xfId="2" applyFont="1" applyFill="1" applyAlignment="1">
      <alignment horizontal="center" vertical="center"/>
    </xf>
    <xf numFmtId="0" fontId="29" fillId="8" borderId="0" xfId="2" applyFont="1" applyFill="1" applyAlignment="1">
      <alignment vertical="top"/>
    </xf>
    <xf numFmtId="0" fontId="3" fillId="8" borderId="0" xfId="2" applyFill="1" applyAlignment="1">
      <alignment horizontal="left" vertical="center" wrapText="1"/>
    </xf>
    <xf numFmtId="0" fontId="31" fillId="8" borderId="0" xfId="2" applyFont="1" applyFill="1">
      <alignment vertical="center"/>
    </xf>
    <xf numFmtId="0" fontId="27" fillId="0" borderId="0" xfId="2" applyFont="1">
      <alignment vertical="center"/>
    </xf>
    <xf numFmtId="0" fontId="28" fillId="0" borderId="0" xfId="2" applyFont="1">
      <alignment vertical="center"/>
    </xf>
    <xf numFmtId="0" fontId="28" fillId="10" borderId="0" xfId="2" applyFont="1" applyFill="1">
      <alignment vertical="center"/>
    </xf>
    <xf numFmtId="0" fontId="29" fillId="10" borderId="0" xfId="2" applyFont="1" applyFill="1">
      <alignment vertical="center"/>
    </xf>
    <xf numFmtId="0" fontId="30" fillId="0" borderId="0" xfId="2" applyFont="1" applyAlignment="1">
      <alignment horizontal="left" vertical="center" wrapText="1"/>
    </xf>
    <xf numFmtId="0" fontId="3" fillId="10" borderId="0" xfId="2" applyFill="1">
      <alignment vertical="center"/>
    </xf>
    <xf numFmtId="0" fontId="31" fillId="0" borderId="0" xfId="2" applyFont="1">
      <alignment vertical="center"/>
    </xf>
    <xf numFmtId="0" fontId="3" fillId="0" borderId="24" xfId="2" applyBorder="1" applyAlignment="1">
      <alignment horizontal="center" vertical="center"/>
    </xf>
    <xf numFmtId="0" fontId="3" fillId="0" borderId="38" xfId="2" applyBorder="1" applyAlignment="1">
      <alignment horizontal="center" vertical="center"/>
    </xf>
    <xf numFmtId="0" fontId="3" fillId="11" borderId="9" xfId="2" applyFill="1" applyBorder="1" applyProtection="1">
      <alignment vertical="center"/>
      <protection locked="0"/>
    </xf>
    <xf numFmtId="0" fontId="3" fillId="0" borderId="24" xfId="2" applyBorder="1">
      <alignment vertical="center"/>
    </xf>
    <xf numFmtId="0" fontId="3" fillId="0" borderId="38" xfId="2" applyBorder="1">
      <alignment vertical="center"/>
    </xf>
    <xf numFmtId="0" fontId="3" fillId="10" borderId="0" xfId="2" applyFill="1" applyAlignment="1">
      <alignment horizontal="left" vertical="center"/>
    </xf>
    <xf numFmtId="0" fontId="3" fillId="0" borderId="0" xfId="2" applyAlignment="1">
      <alignment vertical="top"/>
    </xf>
    <xf numFmtId="0" fontId="3" fillId="0" borderId="0" xfId="2" applyAlignment="1">
      <alignment horizontal="left" vertical="center" wrapText="1"/>
    </xf>
    <xf numFmtId="0" fontId="3" fillId="0" borderId="39" xfId="2" applyBorder="1" applyAlignment="1">
      <alignment horizontal="left" vertical="center" wrapText="1"/>
    </xf>
    <xf numFmtId="0" fontId="3" fillId="0" borderId="13" xfId="2" applyBorder="1" applyAlignment="1">
      <alignment horizontal="left" vertical="center" wrapText="1"/>
    </xf>
    <xf numFmtId="0" fontId="3" fillId="0" borderId="0" xfId="2" applyAlignment="1">
      <alignment horizontal="left" vertical="center"/>
    </xf>
    <xf numFmtId="0" fontId="3" fillId="0" borderId="0" xfId="2" applyAlignment="1">
      <alignment horizontal="center" vertical="center"/>
    </xf>
    <xf numFmtId="0" fontId="17" fillId="0" borderId="0" xfId="2" applyFont="1">
      <alignment vertical="center"/>
    </xf>
    <xf numFmtId="0" fontId="29" fillId="0" borderId="0" xfId="2" applyFont="1" applyAlignment="1">
      <alignment vertical="top"/>
    </xf>
    <xf numFmtId="0" fontId="29" fillId="0" borderId="0" xfId="2" applyFont="1" applyAlignment="1">
      <alignment horizontal="center" vertical="center"/>
    </xf>
    <xf numFmtId="0" fontId="29" fillId="11" borderId="16" xfId="2" applyFont="1" applyFill="1" applyBorder="1" applyProtection="1">
      <alignment vertical="center"/>
      <protection locked="0"/>
    </xf>
    <xf numFmtId="0" fontId="21" fillId="0" borderId="0" xfId="2" applyFont="1">
      <alignment vertical="center"/>
    </xf>
    <xf numFmtId="0" fontId="28" fillId="2" borderId="0" xfId="2" applyFont="1" applyFill="1" applyProtection="1">
      <alignment vertical="center"/>
      <protection locked="0"/>
    </xf>
    <xf numFmtId="0" fontId="28" fillId="0" borderId="0" xfId="2" applyFont="1" applyProtection="1">
      <alignment vertical="center"/>
      <protection locked="0"/>
    </xf>
    <xf numFmtId="0" fontId="25" fillId="0" borderId="0" xfId="2" applyFont="1" applyProtection="1">
      <alignment vertical="center"/>
      <protection locked="0"/>
    </xf>
    <xf numFmtId="0" fontId="21" fillId="0" borderId="0" xfId="2" applyFont="1" applyAlignment="1">
      <alignment horizontal="center" vertical="center"/>
    </xf>
    <xf numFmtId="178" fontId="29" fillId="11" borderId="16" xfId="2" applyNumberFormat="1" applyFont="1" applyFill="1" applyBorder="1" applyProtection="1">
      <alignment vertical="center"/>
      <protection locked="0"/>
    </xf>
    <xf numFmtId="178" fontId="3" fillId="11" borderId="16" xfId="2" applyNumberFormat="1" applyFill="1" applyBorder="1" applyProtection="1">
      <alignment vertical="center"/>
      <protection locked="0"/>
    </xf>
    <xf numFmtId="49" fontId="32" fillId="0" borderId="0" xfId="2" applyNumberFormat="1" applyFont="1" applyAlignment="1">
      <alignment horizontal="right" vertical="center"/>
    </xf>
    <xf numFmtId="0" fontId="32" fillId="0" borderId="0" xfId="2" applyFont="1">
      <alignment vertical="center"/>
    </xf>
    <xf numFmtId="177" fontId="29" fillId="6" borderId="16" xfId="2" applyNumberFormat="1" applyFont="1" applyFill="1" applyBorder="1">
      <alignment vertical="center"/>
    </xf>
    <xf numFmtId="0" fontId="33" fillId="0" borderId="0" xfId="2" applyFont="1">
      <alignment vertical="center"/>
    </xf>
    <xf numFmtId="177" fontId="3" fillId="6" borderId="16" xfId="2" applyNumberFormat="1" applyFill="1" applyBorder="1">
      <alignment vertical="center"/>
    </xf>
    <xf numFmtId="0" fontId="3" fillId="11" borderId="16" xfId="2" applyFill="1" applyBorder="1" applyProtection="1">
      <alignment vertical="center"/>
      <protection locked="0"/>
    </xf>
    <xf numFmtId="49" fontId="33" fillId="0" borderId="0" xfId="2" applyNumberFormat="1" applyFont="1" applyAlignment="1">
      <alignment horizontal="right" vertical="center"/>
    </xf>
    <xf numFmtId="177" fontId="3" fillId="0" borderId="0" xfId="2" applyNumberFormat="1">
      <alignment vertical="center"/>
    </xf>
    <xf numFmtId="0" fontId="33" fillId="0" borderId="0" xfId="2" applyFont="1" applyAlignment="1">
      <alignment horizontal="right" vertical="center"/>
    </xf>
    <xf numFmtId="0" fontId="33" fillId="0" borderId="0" xfId="2" applyFont="1" applyAlignment="1">
      <alignment vertical="center" wrapText="1"/>
    </xf>
    <xf numFmtId="49" fontId="29" fillId="0" borderId="0" xfId="2" applyNumberFormat="1" applyFont="1" applyAlignment="1">
      <alignment horizontal="right" vertical="center"/>
    </xf>
    <xf numFmtId="177" fontId="3" fillId="11" borderId="16" xfId="2" applyNumberFormat="1" applyFill="1" applyBorder="1" applyProtection="1">
      <alignment vertical="center"/>
      <protection locked="0"/>
    </xf>
    <xf numFmtId="49" fontId="21" fillId="0" borderId="0" xfId="2" applyNumberFormat="1" applyFont="1" applyAlignment="1">
      <alignment horizontal="right" vertical="center"/>
    </xf>
    <xf numFmtId="0" fontId="33" fillId="10" borderId="0" xfId="2" applyFont="1" applyFill="1">
      <alignment vertical="center"/>
    </xf>
    <xf numFmtId="177" fontId="0" fillId="6" borderId="16" xfId="5" applyNumberFormat="1" applyFont="1" applyFill="1" applyBorder="1">
      <alignment vertical="center"/>
    </xf>
    <xf numFmtId="177" fontId="0" fillId="6" borderId="9" xfId="5" applyNumberFormat="1" applyFont="1" applyFill="1" applyBorder="1">
      <alignment vertical="center"/>
    </xf>
    <xf numFmtId="0" fontId="29" fillId="0" borderId="0" xfId="2" applyFont="1" applyAlignment="1">
      <alignment vertical="center" wrapText="1"/>
    </xf>
    <xf numFmtId="0" fontId="27" fillId="0" borderId="0" xfId="2" applyFont="1" applyProtection="1">
      <alignment vertical="center"/>
      <protection locked="0"/>
    </xf>
    <xf numFmtId="0" fontId="18" fillId="0" borderId="0" xfId="2" applyFont="1" applyProtection="1">
      <alignment vertical="center"/>
      <protection locked="0"/>
    </xf>
    <xf numFmtId="0" fontId="26" fillId="0" borderId="0" xfId="2" applyFont="1">
      <alignment vertical="center"/>
    </xf>
    <xf numFmtId="0" fontId="28" fillId="3" borderId="0" xfId="2" applyFont="1" applyFill="1">
      <alignment vertical="center"/>
    </xf>
    <xf numFmtId="0" fontId="29" fillId="3" borderId="0" xfId="2" applyFont="1" applyFill="1" applyAlignment="1">
      <alignment vertical="center" wrapText="1"/>
    </xf>
    <xf numFmtId="0" fontId="3" fillId="3" borderId="0" xfId="2" applyFill="1">
      <alignment vertical="center"/>
    </xf>
    <xf numFmtId="0" fontId="29" fillId="3" borderId="0" xfId="2" applyFont="1" applyFill="1" applyAlignment="1">
      <alignment horizontal="right" vertical="center"/>
    </xf>
    <xf numFmtId="0" fontId="29" fillId="3" borderId="0" xfId="2" applyFont="1" applyFill="1" applyAlignment="1">
      <alignment horizontal="right" vertical="top"/>
    </xf>
    <xf numFmtId="0" fontId="3" fillId="3" borderId="0" xfId="2" applyFill="1" applyAlignment="1">
      <alignment horizontal="right" vertical="center"/>
    </xf>
    <xf numFmtId="0" fontId="29" fillId="3" borderId="0" xfId="2" applyFont="1" applyFill="1">
      <alignment vertical="center"/>
    </xf>
    <xf numFmtId="0" fontId="3" fillId="3" borderId="0" xfId="2" applyFill="1" applyAlignment="1">
      <alignment horizontal="right" vertical="top"/>
    </xf>
    <xf numFmtId="0" fontId="34" fillId="3" borderId="0" xfId="2" applyFont="1" applyFill="1" applyAlignment="1">
      <alignment vertical="center" wrapText="1"/>
    </xf>
    <xf numFmtId="0" fontId="20" fillId="3" borderId="0" xfId="2" applyFont="1" applyFill="1">
      <alignment vertical="center"/>
    </xf>
    <xf numFmtId="0" fontId="21" fillId="3" borderId="0" xfId="2" applyFont="1" applyFill="1">
      <alignment vertical="center"/>
    </xf>
    <xf numFmtId="0" fontId="27" fillId="3" borderId="0" xfId="2" applyFont="1" applyFill="1">
      <alignment vertical="center"/>
    </xf>
    <xf numFmtId="0" fontId="26" fillId="3" borderId="0" xfId="2" applyFont="1" applyFill="1">
      <alignment vertical="center"/>
    </xf>
    <xf numFmtId="0" fontId="35" fillId="3" borderId="0" xfId="2" applyFont="1" applyFill="1" applyAlignment="1">
      <alignment horizontal="left" vertical="center"/>
    </xf>
    <xf numFmtId="0" fontId="29" fillId="3" borderId="0" xfId="2" applyFont="1" applyFill="1" applyAlignment="1">
      <alignment horizontal="left" vertical="center" wrapText="1"/>
    </xf>
    <xf numFmtId="0" fontId="3" fillId="3" borderId="0" xfId="2" applyFill="1" applyAlignment="1">
      <alignment horizontal="center" vertical="center"/>
    </xf>
    <xf numFmtId="0" fontId="21" fillId="3" borderId="0" xfId="2" applyFont="1" applyFill="1" applyAlignment="1">
      <alignment vertical="center" wrapText="1"/>
    </xf>
    <xf numFmtId="0" fontId="3" fillId="3" borderId="0" xfId="2" applyFill="1" applyAlignment="1">
      <alignment horizontal="left" vertical="center"/>
    </xf>
    <xf numFmtId="0" fontId="29" fillId="3" borderId="16" xfId="2" applyFont="1" applyFill="1" applyBorder="1" applyAlignment="1">
      <alignment vertical="center" wrapText="1"/>
    </xf>
    <xf numFmtId="0" fontId="30" fillId="0" borderId="0" xfId="2" applyFont="1">
      <alignment vertical="center"/>
    </xf>
    <xf numFmtId="0" fontId="3" fillId="9" borderId="16" xfId="2" applyFill="1" applyBorder="1" applyProtection="1">
      <alignment vertical="center"/>
      <protection locked="0"/>
    </xf>
    <xf numFmtId="0" fontId="3" fillId="0" borderId="0" xfId="2" applyAlignment="1">
      <alignment horizontal="right" vertical="center"/>
    </xf>
    <xf numFmtId="0" fontId="37" fillId="0" borderId="0" xfId="2" applyFont="1">
      <alignment vertical="center"/>
    </xf>
    <xf numFmtId="0" fontId="17" fillId="0" borderId="0" xfId="2" applyFont="1" applyAlignment="1">
      <alignment horizontal="center" vertical="center"/>
    </xf>
    <xf numFmtId="0" fontId="38" fillId="0" borderId="0" xfId="2" applyFont="1" applyAlignment="1">
      <alignment horizontal="right" vertical="center"/>
    </xf>
    <xf numFmtId="0" fontId="39" fillId="0" borderId="0" xfId="2" applyFont="1">
      <alignment vertical="center"/>
    </xf>
    <xf numFmtId="0" fontId="40" fillId="0" borderId="0" xfId="2" applyFont="1">
      <alignment vertical="center"/>
    </xf>
    <xf numFmtId="0" fontId="41" fillId="0" borderId="0" xfId="2" applyFont="1">
      <alignment vertical="center"/>
    </xf>
    <xf numFmtId="0" fontId="42" fillId="0" borderId="0" xfId="2" applyFont="1">
      <alignment vertical="center"/>
    </xf>
    <xf numFmtId="0" fontId="43" fillId="0" borderId="0" xfId="2" applyFont="1" applyAlignment="1">
      <alignment horizontal="right" vertical="center"/>
    </xf>
    <xf numFmtId="0" fontId="44" fillId="0" borderId="0" xfId="2" applyFont="1">
      <alignment vertical="center"/>
    </xf>
    <xf numFmtId="0" fontId="45" fillId="0" borderId="0" xfId="2" applyFont="1" applyAlignment="1">
      <alignment horizontal="center" vertical="center"/>
    </xf>
    <xf numFmtId="0" fontId="46" fillId="0" borderId="0" xfId="2" applyFont="1" applyAlignment="1">
      <alignment horizontal="right" vertical="center"/>
    </xf>
    <xf numFmtId="0" fontId="47" fillId="0" borderId="0" xfId="2" applyFont="1">
      <alignment vertical="center"/>
    </xf>
    <xf numFmtId="0" fontId="18" fillId="0" borderId="40" xfId="2" applyFont="1" applyBorder="1">
      <alignment vertical="center"/>
    </xf>
    <xf numFmtId="0" fontId="3" fillId="0" borderId="40" xfId="2" applyBorder="1">
      <alignment vertical="center"/>
    </xf>
    <xf numFmtId="0" fontId="48" fillId="0" borderId="0" xfId="2" applyFont="1">
      <alignment vertical="center"/>
    </xf>
    <xf numFmtId="0" fontId="49" fillId="10" borderId="0" xfId="2" applyFont="1" applyFill="1">
      <alignment vertical="center"/>
    </xf>
    <xf numFmtId="0" fontId="50" fillId="10" borderId="0" xfId="2" applyFont="1" applyFill="1">
      <alignment vertical="center"/>
    </xf>
    <xf numFmtId="0" fontId="50" fillId="0" borderId="0" xfId="2" applyFont="1">
      <alignment vertical="center"/>
    </xf>
    <xf numFmtId="0" fontId="50" fillId="0" borderId="0" xfId="2" applyFont="1" applyAlignment="1">
      <alignment horizontal="center" vertical="center"/>
    </xf>
    <xf numFmtId="0" fontId="49" fillId="0" borderId="0" xfId="2" applyFont="1">
      <alignment vertical="center"/>
    </xf>
    <xf numFmtId="0" fontId="51" fillId="0" borderId="0" xfId="2" applyFont="1">
      <alignment vertical="center"/>
    </xf>
    <xf numFmtId="0" fontId="22" fillId="10" borderId="0" xfId="2" applyFont="1" applyFill="1">
      <alignment vertical="center"/>
    </xf>
    <xf numFmtId="0" fontId="43" fillId="10" borderId="0" xfId="2" applyFont="1" applyFill="1">
      <alignment vertical="center"/>
    </xf>
    <xf numFmtId="0" fontId="43" fillId="0" borderId="0" xfId="2" applyFont="1">
      <alignment vertical="center"/>
    </xf>
    <xf numFmtId="0" fontId="52" fillId="0" borderId="0" xfId="2" applyFont="1" applyAlignment="1">
      <alignment horizontal="right" vertical="center"/>
    </xf>
    <xf numFmtId="0" fontId="29" fillId="10" borderId="0" xfId="2" applyFont="1" applyFill="1" applyAlignment="1">
      <alignment vertical="top"/>
    </xf>
    <xf numFmtId="0" fontId="29" fillId="10" borderId="0" xfId="2" applyFont="1" applyFill="1" applyAlignment="1">
      <alignment vertical="center" wrapText="1"/>
    </xf>
    <xf numFmtId="0" fontId="53" fillId="0" borderId="0" xfId="2" applyFont="1">
      <alignment vertical="center"/>
    </xf>
    <xf numFmtId="0" fontId="54" fillId="0" borderId="0" xfId="2" applyFont="1" applyAlignment="1">
      <alignment horizontal="right" vertical="center"/>
    </xf>
    <xf numFmtId="0" fontId="55" fillId="0" borderId="0" xfId="2" applyFont="1">
      <alignment vertical="center"/>
    </xf>
    <xf numFmtId="0" fontId="56" fillId="0" borderId="0" xfId="2" applyFont="1">
      <alignment vertical="center"/>
    </xf>
    <xf numFmtId="0" fontId="26" fillId="0" borderId="0" xfId="2" applyFont="1" applyAlignment="1">
      <alignment horizontal="left" vertical="top"/>
    </xf>
    <xf numFmtId="0" fontId="15" fillId="0" borderId="3" xfId="2" applyFont="1" applyBorder="1" applyAlignment="1">
      <alignment horizontal="left" vertical="center" wrapText="1" readingOrder="1"/>
    </xf>
    <xf numFmtId="0" fontId="16" fillId="0" borderId="0" xfId="2" applyFont="1" applyAlignment="1">
      <alignment vertical="center" wrapText="1"/>
    </xf>
    <xf numFmtId="0" fontId="13" fillId="2" borderId="34" xfId="3" applyFont="1" applyFill="1" applyBorder="1" applyAlignment="1">
      <alignment horizontal="left" vertical="center" wrapText="1"/>
    </xf>
    <xf numFmtId="0" fontId="16" fillId="0" borderId="0" xfId="2" applyFont="1">
      <alignment vertical="center"/>
    </xf>
    <xf numFmtId="0" fontId="13" fillId="0" borderId="0" xfId="2" applyFont="1">
      <alignment vertical="center"/>
    </xf>
    <xf numFmtId="0" fontId="14" fillId="0" borderId="0" xfId="2" applyFont="1">
      <alignment vertical="center"/>
    </xf>
    <xf numFmtId="0" fontId="60" fillId="0" borderId="0" xfId="9" applyFont="1">
      <alignment vertical="center"/>
    </xf>
    <xf numFmtId="0" fontId="61" fillId="0" borderId="0" xfId="10" applyFont="1">
      <alignment vertical="center"/>
    </xf>
    <xf numFmtId="0" fontId="62" fillId="0" borderId="0" xfId="10" applyFont="1">
      <alignment vertical="center"/>
    </xf>
    <xf numFmtId="0" fontId="63" fillId="0" borderId="0" xfId="10" applyFont="1">
      <alignment vertical="center"/>
    </xf>
    <xf numFmtId="0" fontId="62" fillId="0" borderId="17" xfId="10" applyFont="1" applyBorder="1">
      <alignment vertical="center"/>
    </xf>
    <xf numFmtId="0" fontId="62" fillId="0" borderId="24" xfId="10" applyFont="1" applyBorder="1">
      <alignment vertical="center"/>
    </xf>
    <xf numFmtId="0" fontId="62" fillId="0" borderId="25" xfId="10" applyFont="1" applyBorder="1">
      <alignment vertical="center"/>
    </xf>
    <xf numFmtId="0" fontId="64" fillId="0" borderId="36" xfId="10" applyFont="1" applyBorder="1" applyAlignment="1">
      <alignment vertical="top"/>
    </xf>
    <xf numFmtId="0" fontId="64" fillId="0" borderId="0" xfId="10" applyFont="1" applyAlignment="1">
      <alignment vertical="top"/>
    </xf>
    <xf numFmtId="0" fontId="64" fillId="0" borderId="8" xfId="10" applyFont="1" applyBorder="1" applyAlignment="1">
      <alignment vertical="top"/>
    </xf>
    <xf numFmtId="0" fontId="62" fillId="0" borderId="36" xfId="10" applyFont="1" applyBorder="1">
      <alignment vertical="center"/>
    </xf>
    <xf numFmtId="0" fontId="65" fillId="0" borderId="0" xfId="10" applyFont="1">
      <alignment vertical="center"/>
    </xf>
    <xf numFmtId="0" fontId="65" fillId="0" borderId="8" xfId="10" applyFont="1" applyBorder="1">
      <alignment vertical="center"/>
    </xf>
    <xf numFmtId="0" fontId="2" fillId="0" borderId="0" xfId="10">
      <alignment vertical="center"/>
    </xf>
    <xf numFmtId="0" fontId="62" fillId="10" borderId="36" xfId="10" applyFont="1" applyFill="1" applyBorder="1">
      <alignment vertical="center"/>
    </xf>
    <xf numFmtId="0" fontId="62" fillId="10" borderId="0" xfId="10" applyFont="1" applyFill="1">
      <alignment vertical="center"/>
    </xf>
    <xf numFmtId="0" fontId="66" fillId="0" borderId="0" xfId="10" applyFont="1">
      <alignment vertical="center"/>
    </xf>
    <xf numFmtId="0" fontId="67" fillId="0" borderId="0" xfId="10" applyFont="1">
      <alignment vertical="center"/>
    </xf>
    <xf numFmtId="0" fontId="64" fillId="0" borderId="28" xfId="10" applyFont="1" applyBorder="1" applyAlignment="1">
      <alignment vertical="top"/>
    </xf>
    <xf numFmtId="0" fontId="64" fillId="0" borderId="39" xfId="10" applyFont="1" applyBorder="1" applyAlignment="1">
      <alignment vertical="top"/>
    </xf>
    <xf numFmtId="0" fontId="64" fillId="0" borderId="13" xfId="10" applyFont="1" applyBorder="1" applyAlignment="1">
      <alignment vertical="top"/>
    </xf>
    <xf numFmtId="0" fontId="62" fillId="0" borderId="28" xfId="10" applyFont="1" applyBorder="1">
      <alignment vertical="center"/>
    </xf>
    <xf numFmtId="0" fontId="65" fillId="0" borderId="39" xfId="10" applyFont="1" applyBorder="1">
      <alignment vertical="center"/>
    </xf>
    <xf numFmtId="0" fontId="65" fillId="0" borderId="13" xfId="10" applyFont="1" applyBorder="1">
      <alignment vertical="center"/>
    </xf>
    <xf numFmtId="0" fontId="64" fillId="0" borderId="27" xfId="10" applyFont="1" applyBorder="1" applyAlignment="1">
      <alignment vertical="top"/>
    </xf>
    <xf numFmtId="0" fontId="64" fillId="0" borderId="38" xfId="10" applyFont="1" applyBorder="1" applyAlignment="1">
      <alignment vertical="top"/>
    </xf>
    <xf numFmtId="0" fontId="64" fillId="0" borderId="35" xfId="10" applyFont="1" applyBorder="1" applyAlignment="1">
      <alignment vertical="top"/>
    </xf>
    <xf numFmtId="0" fontId="62" fillId="0" borderId="27" xfId="10" applyFont="1" applyBorder="1">
      <alignment vertical="center"/>
    </xf>
    <xf numFmtId="0" fontId="62" fillId="10" borderId="38" xfId="10" applyFont="1" applyFill="1" applyBorder="1">
      <alignment vertical="center"/>
    </xf>
    <xf numFmtId="0" fontId="62" fillId="0" borderId="35" xfId="10" applyFont="1" applyBorder="1">
      <alignment vertical="center"/>
    </xf>
    <xf numFmtId="0" fontId="68" fillId="0" borderId="36" xfId="10" applyFont="1" applyBorder="1" applyAlignment="1">
      <alignment vertical="top"/>
    </xf>
    <xf numFmtId="0" fontId="62" fillId="0" borderId="8" xfId="10" applyFont="1" applyBorder="1">
      <alignment vertical="center"/>
    </xf>
    <xf numFmtId="0" fontId="62" fillId="0" borderId="39" xfId="10" applyFont="1" applyBorder="1">
      <alignment vertical="center"/>
    </xf>
    <xf numFmtId="0" fontId="62" fillId="0" borderId="13" xfId="10" applyFont="1" applyBorder="1">
      <alignment vertical="center"/>
    </xf>
    <xf numFmtId="0" fontId="69" fillId="0" borderId="36" xfId="10" applyFont="1" applyBorder="1" applyAlignment="1">
      <alignment vertical="top"/>
    </xf>
    <xf numFmtId="0" fontId="62" fillId="10" borderId="27" xfId="10" applyFont="1" applyFill="1" applyBorder="1">
      <alignment vertical="center"/>
    </xf>
    <xf numFmtId="0" fontId="62" fillId="0" borderId="38" xfId="10" applyFont="1" applyBorder="1">
      <alignment vertical="center"/>
    </xf>
    <xf numFmtId="0" fontId="62" fillId="0" borderId="38" xfId="10" applyFont="1" applyBorder="1" applyAlignment="1">
      <alignment vertical="top"/>
    </xf>
    <xf numFmtId="0" fontId="62" fillId="10" borderId="35" xfId="10" applyFont="1" applyFill="1" applyBorder="1">
      <alignment vertical="center"/>
    </xf>
    <xf numFmtId="0" fontId="62" fillId="10" borderId="8" xfId="10" applyFont="1" applyFill="1" applyBorder="1">
      <alignment vertical="center"/>
    </xf>
    <xf numFmtId="0" fontId="62" fillId="10" borderId="38" xfId="10" applyFont="1" applyFill="1" applyBorder="1" applyAlignment="1">
      <alignment vertical="center" wrapText="1"/>
    </xf>
    <xf numFmtId="0" fontId="62" fillId="10" borderId="35" xfId="10" applyFont="1" applyFill="1" applyBorder="1" applyAlignment="1">
      <alignment vertical="center" wrapText="1"/>
    </xf>
    <xf numFmtId="0" fontId="62" fillId="10" borderId="0" xfId="10" applyFont="1" applyFill="1" applyAlignment="1">
      <alignment vertical="center" wrapText="1"/>
    </xf>
    <xf numFmtId="0" fontId="62" fillId="10" borderId="8" xfId="10" applyFont="1" applyFill="1" applyBorder="1" applyAlignment="1">
      <alignment vertical="center" wrapText="1"/>
    </xf>
    <xf numFmtId="0" fontId="62" fillId="10" borderId="28" xfId="10" applyFont="1" applyFill="1" applyBorder="1">
      <alignment vertical="center"/>
    </xf>
    <xf numFmtId="0" fontId="62" fillId="10" borderId="39" xfId="10" applyFont="1" applyFill="1" applyBorder="1" applyAlignment="1">
      <alignment vertical="center" wrapText="1"/>
    </xf>
    <xf numFmtId="0" fontId="62" fillId="10" borderId="13" xfId="10" applyFont="1" applyFill="1" applyBorder="1" applyAlignment="1">
      <alignment vertical="center" wrapText="1"/>
    </xf>
    <xf numFmtId="0" fontId="70" fillId="10" borderId="36" xfId="10" applyFont="1" applyFill="1" applyBorder="1" applyAlignment="1">
      <alignment vertical="center" wrapText="1"/>
    </xf>
    <xf numFmtId="0" fontId="70" fillId="10" borderId="0" xfId="10" applyFont="1" applyFill="1">
      <alignment vertical="center"/>
    </xf>
    <xf numFmtId="0" fontId="62" fillId="10" borderId="39" xfId="10" applyFont="1" applyFill="1" applyBorder="1">
      <alignment vertical="center"/>
    </xf>
    <xf numFmtId="0" fontId="62" fillId="0" borderId="0" xfId="10" applyFont="1" applyAlignment="1">
      <alignment vertical="center" wrapText="1"/>
    </xf>
    <xf numFmtId="0" fontId="62" fillId="0" borderId="8" xfId="10" applyFont="1" applyBorder="1" applyAlignment="1">
      <alignment vertical="center" wrapText="1"/>
    </xf>
    <xf numFmtId="0" fontId="64" fillId="0" borderId="27" xfId="10" applyFont="1" applyBorder="1">
      <alignment vertical="center"/>
    </xf>
    <xf numFmtId="0" fontId="64" fillId="0" borderId="38" xfId="10" applyFont="1" applyBorder="1">
      <alignment vertical="center"/>
    </xf>
    <xf numFmtId="0" fontId="64" fillId="0" borderId="8" xfId="10" applyFont="1" applyBorder="1">
      <alignment vertical="center"/>
    </xf>
    <xf numFmtId="0" fontId="64" fillId="0" borderId="36" xfId="10" applyFont="1" applyBorder="1">
      <alignment vertical="center"/>
    </xf>
    <xf numFmtId="0" fontId="64" fillId="0" borderId="0" xfId="10" applyFont="1">
      <alignment vertical="center"/>
    </xf>
    <xf numFmtId="0" fontId="63" fillId="0" borderId="28" xfId="10" applyFont="1" applyBorder="1">
      <alignment vertical="center"/>
    </xf>
    <xf numFmtId="0" fontId="63" fillId="0" borderId="39" xfId="10" applyFont="1" applyBorder="1">
      <alignment vertical="center"/>
    </xf>
    <xf numFmtId="0" fontId="63" fillId="0" borderId="13" xfId="10" applyFont="1" applyBorder="1">
      <alignment vertical="center"/>
    </xf>
    <xf numFmtId="0" fontId="63" fillId="10" borderId="28" xfId="10" applyFont="1" applyFill="1" applyBorder="1">
      <alignment vertical="center"/>
    </xf>
    <xf numFmtId="0" fontId="63" fillId="10" borderId="39" xfId="10" applyFont="1" applyFill="1" applyBorder="1">
      <alignment vertical="center"/>
    </xf>
    <xf numFmtId="0" fontId="63" fillId="10" borderId="13" xfId="10" applyFont="1" applyFill="1" applyBorder="1">
      <alignment vertical="center"/>
    </xf>
    <xf numFmtId="0" fontId="64" fillId="0" borderId="27" xfId="10" applyFont="1" applyBorder="1" applyAlignment="1">
      <alignment horizontal="left" vertical="top"/>
    </xf>
    <xf numFmtId="0" fontId="62" fillId="0" borderId="38" xfId="10" applyFont="1" applyBorder="1" applyAlignment="1">
      <alignment vertical="center" wrapText="1"/>
    </xf>
    <xf numFmtId="0" fontId="62" fillId="0" borderId="35" xfId="10" applyFont="1" applyBorder="1" applyAlignment="1">
      <alignment vertical="center" wrapText="1"/>
    </xf>
    <xf numFmtId="0" fontId="71" fillId="0" borderId="36" xfId="10" applyFont="1" applyBorder="1">
      <alignment vertical="center"/>
    </xf>
    <xf numFmtId="0" fontId="71" fillId="0" borderId="28" xfId="10" applyFont="1" applyBorder="1">
      <alignment vertical="center"/>
    </xf>
    <xf numFmtId="0" fontId="62" fillId="0" borderId="39" xfId="10" applyFont="1" applyBorder="1" applyAlignment="1">
      <alignment vertical="center" wrapText="1"/>
    </xf>
    <xf numFmtId="0" fontId="62" fillId="0" borderId="13" xfId="10" applyFont="1" applyBorder="1" applyAlignment="1">
      <alignment vertical="center" wrapText="1"/>
    </xf>
    <xf numFmtId="0" fontId="74" fillId="10" borderId="0" xfId="9" applyFont="1" applyFill="1">
      <alignment vertical="center"/>
    </xf>
    <xf numFmtId="0" fontId="75" fillId="10" borderId="0" xfId="11" applyFont="1" applyFill="1">
      <alignment vertical="center"/>
    </xf>
    <xf numFmtId="0" fontId="41" fillId="10" borderId="0" xfId="11" applyFont="1" applyFill="1">
      <alignment vertical="center"/>
    </xf>
    <xf numFmtId="0" fontId="70" fillId="10" borderId="0" xfId="11" applyFont="1" applyFill="1">
      <alignment vertical="center"/>
    </xf>
    <xf numFmtId="0" fontId="63" fillId="10" borderId="0" xfId="11" applyFont="1" applyFill="1">
      <alignment vertical="center"/>
    </xf>
    <xf numFmtId="0" fontId="70" fillId="10" borderId="17" xfId="11" applyFont="1" applyFill="1" applyBorder="1">
      <alignment vertical="center"/>
    </xf>
    <xf numFmtId="0" fontId="70" fillId="10" borderId="24" xfId="11" applyFont="1" applyFill="1" applyBorder="1">
      <alignment vertical="center"/>
    </xf>
    <xf numFmtId="0" fontId="69" fillId="10" borderId="27" xfId="11" applyFont="1" applyFill="1" applyBorder="1" applyAlignment="1">
      <alignment vertical="top"/>
    </xf>
    <xf numFmtId="0" fontId="69" fillId="10" borderId="38" xfId="11" applyFont="1" applyFill="1" applyBorder="1" applyAlignment="1">
      <alignment vertical="top"/>
    </xf>
    <xf numFmtId="0" fontId="69" fillId="10" borderId="35" xfId="11" applyFont="1" applyFill="1" applyBorder="1" applyAlignment="1">
      <alignment vertical="top"/>
    </xf>
    <xf numFmtId="0" fontId="77" fillId="10" borderId="27" xfId="11" applyFont="1" applyFill="1" applyBorder="1">
      <alignment vertical="center"/>
    </xf>
    <xf numFmtId="0" fontId="77" fillId="10" borderId="38" xfId="11" applyFont="1" applyFill="1" applyBorder="1">
      <alignment vertical="center"/>
    </xf>
    <xf numFmtId="0" fontId="78" fillId="10" borderId="35" xfId="11" applyFont="1" applyFill="1" applyBorder="1">
      <alignment vertical="center"/>
    </xf>
    <xf numFmtId="0" fontId="69" fillId="10" borderId="36" xfId="11" applyFont="1" applyFill="1" applyBorder="1" applyAlignment="1">
      <alignment vertical="top"/>
    </xf>
    <xf numFmtId="0" fontId="69" fillId="10" borderId="0" xfId="11" applyFont="1" applyFill="1" applyAlignment="1">
      <alignment vertical="top"/>
    </xf>
    <xf numFmtId="0" fontId="69" fillId="10" borderId="8" xfId="11" applyFont="1" applyFill="1" applyBorder="1" applyAlignment="1">
      <alignment vertical="top"/>
    </xf>
    <xf numFmtId="0" fontId="77" fillId="10" borderId="36" xfId="11" applyFont="1" applyFill="1" applyBorder="1">
      <alignment vertical="center"/>
    </xf>
    <xf numFmtId="0" fontId="77" fillId="10" borderId="0" xfId="11" applyFont="1" applyFill="1">
      <alignment vertical="center"/>
    </xf>
    <xf numFmtId="0" fontId="78" fillId="10" borderId="8" xfId="11" applyFont="1" applyFill="1" applyBorder="1">
      <alignment vertical="center"/>
    </xf>
    <xf numFmtId="0" fontId="78" fillId="10" borderId="36" xfId="11" applyFont="1" applyFill="1" applyBorder="1">
      <alignment vertical="center"/>
    </xf>
    <xf numFmtId="0" fontId="80" fillId="10" borderId="0" xfId="11" applyFont="1" applyFill="1">
      <alignment vertical="center"/>
    </xf>
    <xf numFmtId="0" fontId="78" fillId="10" borderId="0" xfId="11" applyFont="1" applyFill="1">
      <alignment vertical="center"/>
    </xf>
    <xf numFmtId="0" fontId="79" fillId="10" borderId="36" xfId="11" applyFont="1" applyFill="1" applyBorder="1">
      <alignment vertical="center"/>
    </xf>
    <xf numFmtId="0" fontId="81" fillId="10" borderId="36" xfId="11" applyFont="1" applyFill="1" applyBorder="1">
      <alignment vertical="center"/>
    </xf>
    <xf numFmtId="0" fontId="82" fillId="10" borderId="36" xfId="11" applyFont="1" applyFill="1" applyBorder="1">
      <alignment vertical="center"/>
    </xf>
    <xf numFmtId="0" fontId="69" fillId="10" borderId="28" xfId="11" applyFont="1" applyFill="1" applyBorder="1" applyAlignment="1">
      <alignment vertical="top"/>
    </xf>
    <xf numFmtId="0" fontId="69" fillId="10" borderId="39" xfId="11" applyFont="1" applyFill="1" applyBorder="1" applyAlignment="1">
      <alignment vertical="top"/>
    </xf>
    <xf numFmtId="0" fontId="69" fillId="10" borderId="13" xfId="11" applyFont="1" applyFill="1" applyBorder="1" applyAlignment="1">
      <alignment vertical="top"/>
    </xf>
    <xf numFmtId="0" fontId="78" fillId="10" borderId="28" xfId="11" applyFont="1" applyFill="1" applyBorder="1">
      <alignment vertical="center"/>
    </xf>
    <xf numFmtId="0" fontId="78" fillId="10" borderId="39" xfId="11" applyFont="1" applyFill="1" applyBorder="1">
      <alignment vertical="center"/>
    </xf>
    <xf numFmtId="0" fontId="78" fillId="10" borderId="13" xfId="11" applyFont="1" applyFill="1" applyBorder="1">
      <alignment vertical="center"/>
    </xf>
    <xf numFmtId="0" fontId="78" fillId="10" borderId="27" xfId="11" applyFont="1" applyFill="1" applyBorder="1">
      <alignment vertical="center"/>
    </xf>
    <xf numFmtId="0" fontId="78" fillId="10" borderId="38" xfId="11" applyFont="1" applyFill="1" applyBorder="1">
      <alignment vertical="center"/>
    </xf>
    <xf numFmtId="0" fontId="85" fillId="10" borderId="0" xfId="11" applyFont="1" applyFill="1">
      <alignment vertical="center"/>
    </xf>
    <xf numFmtId="0" fontId="88" fillId="10" borderId="36" xfId="11" applyFont="1" applyFill="1" applyBorder="1" applyAlignment="1">
      <alignment vertical="top"/>
    </xf>
    <xf numFmtId="0" fontId="88" fillId="10" borderId="0" xfId="11" applyFont="1" applyFill="1" applyAlignment="1">
      <alignment vertical="top"/>
    </xf>
    <xf numFmtId="0" fontId="88" fillId="10" borderId="8" xfId="11" applyFont="1" applyFill="1" applyBorder="1" applyAlignment="1">
      <alignment vertical="top"/>
    </xf>
    <xf numFmtId="0" fontId="88" fillId="10" borderId="27" xfId="11" applyFont="1" applyFill="1" applyBorder="1" applyAlignment="1">
      <alignment vertical="top"/>
    </xf>
    <xf numFmtId="0" fontId="88" fillId="10" borderId="38" xfId="11" applyFont="1" applyFill="1" applyBorder="1" applyAlignment="1">
      <alignment vertical="top"/>
    </xf>
    <xf numFmtId="0" fontId="81" fillId="10" borderId="0" xfId="11" applyFont="1" applyFill="1">
      <alignment vertical="center"/>
    </xf>
    <xf numFmtId="0" fontId="88" fillId="10" borderId="28" xfId="11" applyFont="1" applyFill="1" applyBorder="1" applyAlignment="1">
      <alignment vertical="top"/>
    </xf>
    <xf numFmtId="0" fontId="88" fillId="10" borderId="39" xfId="11" applyFont="1" applyFill="1" applyBorder="1" applyAlignment="1">
      <alignment vertical="top"/>
    </xf>
    <xf numFmtId="0" fontId="88" fillId="10" borderId="13" xfId="11" applyFont="1" applyFill="1" applyBorder="1" applyAlignment="1">
      <alignment vertical="top"/>
    </xf>
    <xf numFmtId="0" fontId="77" fillId="10" borderId="28" xfId="11" applyFont="1" applyFill="1" applyBorder="1">
      <alignment vertical="center"/>
    </xf>
    <xf numFmtId="0" fontId="77" fillId="10" borderId="39" xfId="11" applyFont="1" applyFill="1" applyBorder="1">
      <alignment vertical="center"/>
    </xf>
    <xf numFmtId="0" fontId="70" fillId="10" borderId="28" xfId="11" applyFont="1" applyFill="1" applyBorder="1" applyAlignment="1">
      <alignment vertical="top"/>
    </xf>
    <xf numFmtId="0" fontId="70" fillId="10" borderId="39" xfId="11" applyFont="1" applyFill="1" applyBorder="1" applyAlignment="1">
      <alignment vertical="top"/>
    </xf>
    <xf numFmtId="0" fontId="70" fillId="10" borderId="13" xfId="11" applyFont="1" applyFill="1" applyBorder="1" applyAlignment="1">
      <alignment vertical="top"/>
    </xf>
    <xf numFmtId="0" fontId="91" fillId="10" borderId="0" xfId="11" applyFont="1" applyFill="1">
      <alignment vertical="center"/>
    </xf>
    <xf numFmtId="0" fontId="64" fillId="0" borderId="27" xfId="0" applyFont="1" applyBorder="1" applyAlignment="1">
      <alignment vertical="top"/>
    </xf>
    <xf numFmtId="0" fontId="64" fillId="0" borderId="38" xfId="0" applyFont="1" applyBorder="1" applyAlignment="1">
      <alignment vertical="top"/>
    </xf>
    <xf numFmtId="0" fontId="64" fillId="0" borderId="35" xfId="0" applyFont="1" applyBorder="1" applyAlignment="1">
      <alignment vertical="top"/>
    </xf>
    <xf numFmtId="0" fontId="62" fillId="0" borderId="27" xfId="0" applyFont="1" applyBorder="1" applyAlignment="1">
      <alignment vertical="center"/>
    </xf>
    <xf numFmtId="0" fontId="62" fillId="0" borderId="38" xfId="0" applyFont="1" applyBorder="1" applyAlignment="1">
      <alignment vertical="center"/>
    </xf>
    <xf numFmtId="0" fontId="62" fillId="0" borderId="35" xfId="0" applyFont="1" applyBorder="1" applyAlignment="1">
      <alignment vertical="center"/>
    </xf>
    <xf numFmtId="0" fontId="62" fillId="0" borderId="0" xfId="0" applyFont="1" applyAlignment="1">
      <alignment vertical="center"/>
    </xf>
    <xf numFmtId="0" fontId="64" fillId="0" borderId="36" xfId="0" applyFont="1" applyBorder="1" applyAlignment="1">
      <alignment vertical="top"/>
    </xf>
    <xf numFmtId="0" fontId="64" fillId="0" borderId="0" xfId="0" applyFont="1" applyAlignment="1">
      <alignment vertical="top"/>
    </xf>
    <xf numFmtId="0" fontId="64" fillId="0" borderId="8" xfId="0" applyFont="1" applyBorder="1" applyAlignment="1">
      <alignment vertical="top"/>
    </xf>
    <xf numFmtId="0" fontId="62" fillId="0" borderId="36" xfId="0" applyFont="1" applyBorder="1" applyAlignment="1">
      <alignment vertical="center"/>
    </xf>
    <xf numFmtId="0" fontId="62" fillId="0" borderId="8" xfId="0" applyFont="1" applyBorder="1" applyAlignment="1">
      <alignment vertical="center"/>
    </xf>
    <xf numFmtId="0" fontId="62" fillId="0" borderId="28" xfId="0" applyFont="1" applyBorder="1" applyAlignment="1">
      <alignment vertical="center"/>
    </xf>
    <xf numFmtId="0" fontId="62" fillId="0" borderId="39" xfId="0" applyFont="1" applyBorder="1" applyAlignment="1">
      <alignment vertical="center"/>
    </xf>
    <xf numFmtId="0" fontId="62" fillId="0" borderId="13" xfId="0" applyFont="1" applyBorder="1" applyAlignment="1">
      <alignment vertical="center"/>
    </xf>
    <xf numFmtId="0" fontId="62" fillId="10" borderId="27" xfId="0" applyFont="1" applyFill="1" applyBorder="1" applyAlignment="1">
      <alignment vertical="center"/>
    </xf>
    <xf numFmtId="0" fontId="62" fillId="10" borderId="38" xfId="0" applyFont="1" applyFill="1" applyBorder="1" applyAlignment="1">
      <alignment vertical="center" wrapText="1"/>
    </xf>
    <xf numFmtId="0" fontId="62" fillId="10" borderId="35" xfId="0" applyFont="1" applyFill="1" applyBorder="1" applyAlignment="1">
      <alignment vertical="center" wrapText="1"/>
    </xf>
    <xf numFmtId="0" fontId="62" fillId="10" borderId="36" xfId="0" applyFont="1" applyFill="1" applyBorder="1" applyAlignment="1">
      <alignment vertical="center"/>
    </xf>
    <xf numFmtId="0" fontId="62" fillId="10" borderId="0" xfId="0" applyFont="1" applyFill="1" applyAlignment="1">
      <alignment vertical="center" wrapText="1"/>
    </xf>
    <xf numFmtId="0" fontId="62" fillId="10" borderId="8" xfId="0" applyFont="1" applyFill="1" applyBorder="1" applyAlignment="1">
      <alignment vertical="center" wrapText="1"/>
    </xf>
    <xf numFmtId="0" fontId="64" fillId="0" borderId="28" xfId="0" applyFont="1" applyBorder="1" applyAlignment="1">
      <alignment vertical="top"/>
    </xf>
    <xf numFmtId="0" fontId="64" fillId="0" borderId="39" xfId="0" applyFont="1" applyBorder="1" applyAlignment="1">
      <alignment vertical="top"/>
    </xf>
    <xf numFmtId="0" fontId="64" fillId="0" borderId="13" xfId="0" applyFont="1" applyBorder="1" applyAlignment="1">
      <alignment vertical="top"/>
    </xf>
    <xf numFmtId="0" fontId="62" fillId="10" borderId="28" xfId="0" applyFont="1" applyFill="1" applyBorder="1" applyAlignment="1">
      <alignment vertical="center"/>
    </xf>
    <xf numFmtId="0" fontId="62" fillId="10" borderId="39" xfId="0" applyFont="1" applyFill="1" applyBorder="1" applyAlignment="1">
      <alignment vertical="center" wrapText="1"/>
    </xf>
    <xf numFmtId="0" fontId="62" fillId="10" borderId="13" xfId="0" applyFont="1" applyFill="1" applyBorder="1" applyAlignment="1">
      <alignment vertical="center" wrapText="1"/>
    </xf>
    <xf numFmtId="0" fontId="13" fillId="2" borderId="10" xfId="3" applyFont="1" applyFill="1" applyBorder="1" applyAlignment="1">
      <alignment vertical="center" wrapText="1"/>
    </xf>
    <xf numFmtId="0" fontId="10" fillId="2" borderId="26" xfId="3" applyFont="1" applyFill="1" applyBorder="1" applyAlignment="1">
      <alignment vertical="center" wrapText="1"/>
    </xf>
    <xf numFmtId="177" fontId="13" fillId="0" borderId="29" xfId="2" applyNumberFormat="1" applyFont="1" applyBorder="1" applyAlignment="1">
      <alignment vertical="center" wrapText="1"/>
    </xf>
    <xf numFmtId="177" fontId="13" fillId="0" borderId="32" xfId="2" applyNumberFormat="1" applyFont="1" applyBorder="1" applyAlignment="1">
      <alignment vertical="center" wrapText="1"/>
    </xf>
    <xf numFmtId="177" fontId="13" fillId="0" borderId="30" xfId="2" applyNumberFormat="1" applyFont="1" applyBorder="1" applyAlignment="1">
      <alignment vertical="center" wrapText="1"/>
    </xf>
    <xf numFmtId="0" fontId="13" fillId="3" borderId="16" xfId="2" applyFont="1" applyFill="1" applyBorder="1">
      <alignment vertical="center"/>
    </xf>
    <xf numFmtId="0" fontId="13" fillId="4" borderId="16" xfId="3" applyFont="1" applyFill="1" applyBorder="1" applyAlignment="1">
      <alignment vertical="center" wrapText="1"/>
    </xf>
    <xf numFmtId="0" fontId="10" fillId="4" borderId="16" xfId="3" applyFont="1" applyFill="1" applyBorder="1" applyAlignment="1">
      <alignment vertical="center" wrapText="1"/>
    </xf>
    <xf numFmtId="2" fontId="34" fillId="11" borderId="16" xfId="0" applyNumberFormat="1" applyFont="1" applyFill="1" applyBorder="1"/>
    <xf numFmtId="2" fontId="34" fillId="11" borderId="14" xfId="0" applyNumberFormat="1" applyFont="1" applyFill="1" applyBorder="1"/>
    <xf numFmtId="2" fontId="34" fillId="11" borderId="21" xfId="0" applyNumberFormat="1" applyFont="1" applyFill="1" applyBorder="1"/>
    <xf numFmtId="0" fontId="16" fillId="5" borderId="16" xfId="2" applyFont="1" applyFill="1" applyBorder="1" applyProtection="1">
      <alignment vertical="center"/>
      <protection locked="0"/>
    </xf>
    <xf numFmtId="0" fontId="16" fillId="5" borderId="3" xfId="2" applyFont="1" applyFill="1" applyBorder="1" applyProtection="1">
      <alignment vertical="center"/>
      <protection locked="0"/>
    </xf>
    <xf numFmtId="0" fontId="16" fillId="5" borderId="21" xfId="2" applyFont="1" applyFill="1" applyBorder="1" applyProtection="1">
      <alignment vertical="center"/>
      <protection locked="0"/>
    </xf>
    <xf numFmtId="0" fontId="4" fillId="0" borderId="0" xfId="2" applyFont="1" applyAlignment="1">
      <alignment horizontal="left" vertical="center" wrapText="1"/>
    </xf>
    <xf numFmtId="0" fontId="6" fillId="0" borderId="0" xfId="2" applyFont="1" applyAlignment="1">
      <alignment horizontal="left" vertical="center"/>
    </xf>
    <xf numFmtId="0" fontId="13" fillId="0" borderId="0" xfId="2" applyFont="1" applyAlignment="1">
      <alignment horizontal="left" vertical="center" wrapText="1"/>
    </xf>
    <xf numFmtId="0" fontId="7" fillId="0" borderId="0" xfId="2" applyFont="1" applyAlignment="1">
      <alignment horizontal="center" vertical="center"/>
    </xf>
    <xf numFmtId="0" fontId="7" fillId="2" borderId="1" xfId="2" applyFont="1" applyFill="1" applyBorder="1" applyAlignment="1">
      <alignment horizontal="center" vertical="center"/>
    </xf>
    <xf numFmtId="0" fontId="7" fillId="2" borderId="2" xfId="2" applyFont="1" applyFill="1" applyBorder="1" applyAlignment="1">
      <alignment horizontal="center" vertical="center"/>
    </xf>
    <xf numFmtId="0" fontId="7" fillId="2" borderId="7" xfId="2" applyFont="1" applyFill="1" applyBorder="1" applyAlignment="1">
      <alignment horizontal="center" vertical="center"/>
    </xf>
    <xf numFmtId="0" fontId="7" fillId="2" borderId="8" xfId="2" applyFont="1" applyFill="1" applyBorder="1" applyAlignment="1">
      <alignment horizontal="center" vertical="center"/>
    </xf>
    <xf numFmtId="0" fontId="7" fillId="2" borderId="12" xfId="2" applyFont="1" applyFill="1" applyBorder="1" applyAlignment="1">
      <alignment horizontal="center" vertical="center"/>
    </xf>
    <xf numFmtId="0" fontId="7" fillId="2" borderId="13" xfId="2" applyFont="1" applyFill="1" applyBorder="1" applyAlignment="1">
      <alignment horizontal="center" vertical="center"/>
    </xf>
    <xf numFmtId="0" fontId="7" fillId="2" borderId="3"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7" fillId="0" borderId="31" xfId="2" applyFont="1" applyBorder="1" applyAlignment="1">
      <alignment horizontal="center" vertical="center" wrapText="1"/>
    </xf>
    <xf numFmtId="0" fontId="7" fillId="0" borderId="19" xfId="2" applyFont="1" applyBorder="1" applyAlignment="1">
      <alignment horizontal="center" vertical="center" wrapText="1"/>
    </xf>
    <xf numFmtId="0" fontId="7" fillId="0" borderId="20" xfId="2" applyFont="1" applyBorder="1" applyAlignment="1">
      <alignment horizontal="center" vertical="center" wrapText="1"/>
    </xf>
    <xf numFmtId="0" fontId="7" fillId="2" borderId="5"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14" xfId="2" applyFont="1" applyFill="1" applyBorder="1" applyAlignment="1">
      <alignment horizontal="center" vertical="center" wrapText="1"/>
    </xf>
    <xf numFmtId="0" fontId="7" fillId="2" borderId="27" xfId="2" applyFont="1" applyFill="1" applyBorder="1" applyAlignment="1">
      <alignment horizontal="center" vertical="center"/>
    </xf>
    <xf numFmtId="0" fontId="7" fillId="2" borderId="28" xfId="2" applyFont="1" applyFill="1" applyBorder="1" applyAlignment="1">
      <alignment horizontal="center" vertical="center"/>
    </xf>
    <xf numFmtId="0" fontId="7" fillId="0" borderId="15" xfId="2" applyFont="1" applyBorder="1" applyAlignment="1">
      <alignment horizontal="center" vertical="center" wrapText="1"/>
    </xf>
    <xf numFmtId="0" fontId="26" fillId="0" borderId="27" xfId="2" applyFont="1" applyBorder="1" applyAlignment="1" applyProtection="1">
      <alignment horizontal="left" vertical="top" wrapText="1"/>
      <protection locked="0"/>
    </xf>
    <xf numFmtId="0" fontId="26" fillId="0" borderId="38" xfId="2" applyFont="1" applyBorder="1" applyAlignment="1" applyProtection="1">
      <alignment horizontal="left" vertical="top" wrapText="1"/>
      <protection locked="0"/>
    </xf>
    <xf numFmtId="0" fontId="26" fillId="0" borderId="35" xfId="2" applyFont="1" applyBorder="1" applyAlignment="1" applyProtection="1">
      <alignment horizontal="left" vertical="top" wrapText="1"/>
      <protection locked="0"/>
    </xf>
    <xf numFmtId="0" fontId="26" fillId="0" borderId="36" xfId="2" applyFont="1" applyBorder="1" applyAlignment="1" applyProtection="1">
      <alignment horizontal="left" vertical="top" wrapText="1"/>
      <protection locked="0"/>
    </xf>
    <xf numFmtId="0" fontId="26" fillId="0" borderId="0" xfId="2" applyFont="1" applyAlignment="1" applyProtection="1">
      <alignment horizontal="left" vertical="top" wrapText="1"/>
      <protection locked="0"/>
    </xf>
    <xf numFmtId="0" fontId="26" fillId="0" borderId="8" xfId="2" applyFont="1" applyBorder="1" applyAlignment="1" applyProtection="1">
      <alignment horizontal="left" vertical="top" wrapText="1"/>
      <protection locked="0"/>
    </xf>
    <xf numFmtId="0" fontId="26" fillId="0" borderId="28" xfId="2" applyFont="1" applyBorder="1" applyAlignment="1" applyProtection="1">
      <alignment horizontal="left" vertical="top" wrapText="1"/>
      <protection locked="0"/>
    </xf>
    <xf numFmtId="0" fontId="26" fillId="0" borderId="39" xfId="2" applyFont="1" applyBorder="1" applyAlignment="1" applyProtection="1">
      <alignment horizontal="left" vertical="top" wrapText="1"/>
      <protection locked="0"/>
    </xf>
    <xf numFmtId="0" fontId="26" fillId="0" borderId="13" xfId="2" applyFont="1" applyBorder="1" applyAlignment="1" applyProtection="1">
      <alignment horizontal="left" vertical="top" wrapText="1"/>
      <protection locked="0"/>
    </xf>
    <xf numFmtId="0" fontId="29" fillId="0" borderId="0" xfId="2" applyFont="1" applyAlignment="1">
      <alignment horizontal="left" vertical="top" wrapText="1"/>
    </xf>
    <xf numFmtId="0" fontId="3" fillId="0" borderId="17" xfId="2" applyBorder="1" applyAlignment="1">
      <alignment horizontal="left" vertical="top" wrapText="1"/>
    </xf>
    <xf numFmtId="0" fontId="3" fillId="0" borderId="24" xfId="2" applyBorder="1" applyAlignment="1">
      <alignment horizontal="left" vertical="top" wrapText="1"/>
    </xf>
    <xf numFmtId="0" fontId="3" fillId="0" borderId="25" xfId="2" applyBorder="1" applyAlignment="1">
      <alignment horizontal="left" vertical="top" wrapText="1"/>
    </xf>
    <xf numFmtId="0" fontId="3" fillId="0" borderId="38" xfId="2" applyBorder="1" applyAlignment="1">
      <alignment horizontal="left" vertical="center" wrapText="1"/>
    </xf>
    <xf numFmtId="0" fontId="3" fillId="0" borderId="0" xfId="2" applyAlignment="1">
      <alignment horizontal="left" vertical="center" wrapText="1"/>
    </xf>
    <xf numFmtId="0" fontId="3" fillId="9" borderId="17" xfId="2" applyFill="1" applyBorder="1" applyAlignment="1" applyProtection="1">
      <alignment horizontal="left" vertical="center"/>
      <protection locked="0"/>
    </xf>
    <xf numFmtId="0" fontId="3" fillId="9" borderId="24" xfId="2" applyFill="1" applyBorder="1" applyAlignment="1" applyProtection="1">
      <alignment horizontal="left" vertical="center"/>
      <protection locked="0"/>
    </xf>
    <xf numFmtId="0" fontId="3" fillId="9" borderId="25" xfId="2" applyFill="1" applyBorder="1" applyAlignment="1" applyProtection="1">
      <alignment horizontal="left" vertical="center"/>
      <protection locked="0"/>
    </xf>
    <xf numFmtId="49" fontId="3" fillId="9" borderId="17" xfId="2" applyNumberFormat="1" applyFill="1" applyBorder="1" applyAlignment="1" applyProtection="1">
      <alignment horizontal="left" vertical="center"/>
      <protection locked="0"/>
    </xf>
    <xf numFmtId="49" fontId="3" fillId="9" borderId="24" xfId="2" applyNumberFormat="1" applyFill="1" applyBorder="1" applyAlignment="1" applyProtection="1">
      <alignment horizontal="left" vertical="center"/>
      <protection locked="0"/>
    </xf>
    <xf numFmtId="49" fontId="3" fillId="9" borderId="25" xfId="2" applyNumberFormat="1" applyFill="1" applyBorder="1" applyAlignment="1" applyProtection="1">
      <alignment horizontal="left" vertical="center"/>
      <protection locked="0"/>
    </xf>
    <xf numFmtId="0" fontId="29" fillId="10" borderId="0" xfId="2" applyFont="1" applyFill="1" applyAlignment="1">
      <alignment horizontal="left" vertical="center" wrapText="1"/>
    </xf>
    <xf numFmtId="0" fontId="3" fillId="11" borderId="17" xfId="2" applyFill="1" applyBorder="1" applyAlignment="1" applyProtection="1">
      <alignment horizontal="center" vertical="center"/>
      <protection locked="0"/>
    </xf>
    <xf numFmtId="0" fontId="3" fillId="11" borderId="16" xfId="2" applyFill="1" applyBorder="1" applyAlignment="1" applyProtection="1">
      <alignment horizontal="center" vertical="center"/>
      <protection locked="0"/>
    </xf>
    <xf numFmtId="178" fontId="29" fillId="11" borderId="27" xfId="2" applyNumberFormat="1" applyFont="1" applyFill="1" applyBorder="1" applyAlignment="1" applyProtection="1">
      <alignment horizontal="left" vertical="center" wrapText="1"/>
      <protection locked="0"/>
    </xf>
    <xf numFmtId="178" fontId="29" fillId="11" borderId="38" xfId="2" applyNumberFormat="1" applyFont="1" applyFill="1" applyBorder="1" applyAlignment="1" applyProtection="1">
      <alignment horizontal="left" vertical="center" wrapText="1"/>
      <protection locked="0"/>
    </xf>
    <xf numFmtId="178" fontId="29" fillId="11" borderId="35" xfId="2" applyNumberFormat="1" applyFont="1" applyFill="1" applyBorder="1" applyAlignment="1" applyProtection="1">
      <alignment horizontal="left" vertical="center" wrapText="1"/>
      <protection locked="0"/>
    </xf>
    <xf numFmtId="178" fontId="29" fillId="11" borderId="28" xfId="2" applyNumberFormat="1" applyFont="1" applyFill="1" applyBorder="1" applyAlignment="1" applyProtection="1">
      <alignment horizontal="left" vertical="center" wrapText="1"/>
      <protection locked="0"/>
    </xf>
    <xf numFmtId="178" fontId="29" fillId="11" borderId="39" xfId="2" applyNumberFormat="1" applyFont="1" applyFill="1" applyBorder="1" applyAlignment="1" applyProtection="1">
      <alignment horizontal="left" vertical="center" wrapText="1"/>
      <protection locked="0"/>
    </xf>
    <xf numFmtId="178" fontId="29" fillId="11" borderId="13" xfId="2" applyNumberFormat="1" applyFont="1" applyFill="1" applyBorder="1" applyAlignment="1" applyProtection="1">
      <alignment horizontal="left" vertical="center" wrapText="1"/>
      <protection locked="0"/>
    </xf>
    <xf numFmtId="0" fontId="28" fillId="3" borderId="0" xfId="2" applyFont="1" applyFill="1" applyAlignment="1">
      <alignment horizontal="left" vertical="center" wrapText="1"/>
    </xf>
    <xf numFmtId="0" fontId="28" fillId="3" borderId="0" xfId="2" applyFont="1" applyFill="1" applyAlignment="1">
      <alignment horizontal="left" vertical="center"/>
    </xf>
    <xf numFmtId="0" fontId="29" fillId="10" borderId="17" xfId="2" applyFont="1" applyFill="1" applyBorder="1" applyAlignment="1">
      <alignment horizontal="left" vertical="center" wrapText="1"/>
    </xf>
    <xf numFmtId="0" fontId="29" fillId="10" borderId="16" xfId="2" applyFont="1" applyFill="1" applyBorder="1" applyAlignment="1">
      <alignment horizontal="left" vertical="center" wrapText="1"/>
    </xf>
    <xf numFmtId="0" fontId="29" fillId="11" borderId="16" xfId="2" applyFont="1" applyFill="1" applyBorder="1" applyAlignment="1" applyProtection="1">
      <alignment horizontal="center" vertical="center"/>
      <protection locked="0"/>
    </xf>
    <xf numFmtId="0" fontId="30" fillId="0" borderId="0" xfId="2" applyFont="1" applyAlignment="1">
      <alignment horizontal="left" vertical="center" wrapText="1"/>
    </xf>
    <xf numFmtId="0" fontId="29" fillId="0" borderId="0" xfId="2" applyFont="1" applyAlignment="1">
      <alignment horizontal="left" vertical="center" wrapText="1"/>
    </xf>
    <xf numFmtId="178" fontId="29" fillId="11" borderId="16" xfId="2" applyNumberFormat="1" applyFont="1" applyFill="1" applyBorder="1" applyAlignment="1" applyProtection="1">
      <alignment horizontal="center" vertical="center"/>
      <protection locked="0"/>
    </xf>
    <xf numFmtId="178" fontId="21" fillId="11" borderId="38" xfId="2" applyNumberFormat="1" applyFont="1" applyFill="1" applyBorder="1" applyAlignment="1" applyProtection="1">
      <alignment horizontal="left" vertical="center" wrapText="1"/>
      <protection locked="0"/>
    </xf>
    <xf numFmtId="178" fontId="21" fillId="11" borderId="35" xfId="2" applyNumberFormat="1" applyFont="1" applyFill="1" applyBorder="1" applyAlignment="1" applyProtection="1">
      <alignment horizontal="left" vertical="center" wrapText="1"/>
      <protection locked="0"/>
    </xf>
    <xf numFmtId="178" fontId="21" fillId="11" borderId="28" xfId="2" applyNumberFormat="1" applyFont="1" applyFill="1" applyBorder="1" applyAlignment="1" applyProtection="1">
      <alignment horizontal="left" vertical="center" wrapText="1"/>
      <protection locked="0"/>
    </xf>
    <xf numFmtId="178" fontId="21" fillId="11" borderId="39" xfId="2" applyNumberFormat="1" applyFont="1" applyFill="1" applyBorder="1" applyAlignment="1" applyProtection="1">
      <alignment horizontal="left" vertical="center" wrapText="1"/>
      <protection locked="0"/>
    </xf>
    <xf numFmtId="178" fontId="21" fillId="11" borderId="13" xfId="2" applyNumberFormat="1" applyFont="1" applyFill="1" applyBorder="1" applyAlignment="1" applyProtection="1">
      <alignment horizontal="left" vertical="center" wrapText="1"/>
      <protection locked="0"/>
    </xf>
    <xf numFmtId="0" fontId="3" fillId="11" borderId="17" xfId="2" applyFill="1" applyBorder="1" applyAlignment="1" applyProtection="1">
      <alignment horizontal="left" vertical="center" wrapText="1"/>
      <protection locked="0"/>
    </xf>
    <xf numFmtId="0" fontId="3" fillId="11" borderId="24" xfId="2" applyFill="1" applyBorder="1" applyAlignment="1" applyProtection="1">
      <alignment horizontal="left" vertical="center" wrapText="1"/>
      <protection locked="0"/>
    </xf>
    <xf numFmtId="0" fontId="3" fillId="11" borderId="25" xfId="2" applyFill="1" applyBorder="1" applyAlignment="1" applyProtection="1">
      <alignment horizontal="left" vertical="center" wrapText="1"/>
      <protection locked="0"/>
    </xf>
    <xf numFmtId="0" fontId="30" fillId="10" borderId="0" xfId="2" applyFont="1" applyFill="1" applyAlignment="1">
      <alignment horizontal="left" vertical="center" wrapText="1"/>
    </xf>
    <xf numFmtId="0" fontId="3" fillId="11" borderId="16" xfId="2" applyFill="1" applyBorder="1" applyAlignment="1" applyProtection="1">
      <alignment horizontal="left" vertical="center" wrapText="1"/>
      <protection locked="0"/>
    </xf>
    <xf numFmtId="0" fontId="29" fillId="10" borderId="0" xfId="2" applyFont="1" applyFill="1" applyAlignment="1">
      <alignment horizontal="left" vertical="top" wrapText="1"/>
    </xf>
    <xf numFmtId="0" fontId="29" fillId="11" borderId="17" xfId="2" applyFont="1" applyFill="1" applyBorder="1" applyAlignment="1" applyProtection="1">
      <alignment horizontal="center" vertical="center"/>
      <protection locked="0"/>
    </xf>
    <xf numFmtId="0" fontId="3" fillId="0" borderId="17" xfId="2" applyBorder="1" applyAlignment="1">
      <alignment horizontal="left" vertical="center" wrapText="1"/>
    </xf>
    <xf numFmtId="0" fontId="3" fillId="0" borderId="16" xfId="2" applyBorder="1" applyAlignment="1">
      <alignment horizontal="left" vertical="center" wrapText="1"/>
    </xf>
    <xf numFmtId="0" fontId="29" fillId="9" borderId="17" xfId="2" applyFont="1" applyFill="1" applyBorder="1" applyAlignment="1" applyProtection="1">
      <alignment horizontal="center" vertical="center"/>
      <protection locked="0"/>
    </xf>
    <xf numFmtId="0" fontId="29" fillId="9" borderId="24" xfId="2" applyFont="1" applyFill="1" applyBorder="1" applyAlignment="1" applyProtection="1">
      <alignment horizontal="center" vertical="center"/>
      <protection locked="0"/>
    </xf>
    <xf numFmtId="0" fontId="29" fillId="9" borderId="25" xfId="2" applyFont="1" applyFill="1" applyBorder="1" applyAlignment="1" applyProtection="1">
      <alignment horizontal="center" vertical="center"/>
      <protection locked="0"/>
    </xf>
    <xf numFmtId="0" fontId="30" fillId="8" borderId="0" xfId="2" applyFont="1" applyFill="1" applyAlignment="1">
      <alignment horizontal="left" vertical="center" wrapText="1"/>
    </xf>
    <xf numFmtId="0" fontId="3" fillId="9" borderId="17" xfId="2" applyFill="1" applyBorder="1" applyAlignment="1" applyProtection="1">
      <alignment horizontal="center" vertical="center"/>
      <protection locked="0"/>
    </xf>
    <xf numFmtId="0" fontId="3" fillId="9" borderId="16" xfId="2" applyFill="1" applyBorder="1" applyAlignment="1" applyProtection="1">
      <alignment horizontal="center" vertical="center"/>
      <protection locked="0"/>
    </xf>
    <xf numFmtId="0" fontId="3" fillId="11" borderId="16" xfId="2" applyFill="1" applyBorder="1" applyAlignment="1" applyProtection="1">
      <alignment horizontal="left" vertical="center"/>
      <protection locked="0"/>
    </xf>
    <xf numFmtId="49" fontId="3" fillId="11" borderId="16" xfId="2" applyNumberFormat="1" applyFill="1" applyBorder="1" applyAlignment="1" applyProtection="1">
      <alignment horizontal="left" vertical="center"/>
      <protection locked="0"/>
    </xf>
    <xf numFmtId="14" fontId="3" fillId="11" borderId="17" xfId="2" applyNumberFormat="1" applyFill="1" applyBorder="1" applyAlignment="1" applyProtection="1">
      <alignment horizontal="left" vertical="center" wrapText="1"/>
      <protection locked="0"/>
    </xf>
    <xf numFmtId="0" fontId="21" fillId="0" borderId="0" xfId="2" applyFont="1" applyAlignment="1">
      <alignment horizontal="left" vertical="top" wrapText="1"/>
    </xf>
    <xf numFmtId="0" fontId="3" fillId="0" borderId="0" xfId="2" applyAlignment="1">
      <alignment horizontal="left" vertical="top"/>
    </xf>
    <xf numFmtId="0" fontId="24" fillId="0" borderId="27" xfId="6" applyBorder="1" applyAlignment="1" applyProtection="1">
      <alignment horizontal="left" vertical="center"/>
      <protection locked="0"/>
    </xf>
    <xf numFmtId="0" fontId="24" fillId="0" borderId="35" xfId="6" applyBorder="1" applyAlignment="1" applyProtection="1">
      <alignment horizontal="left" vertical="center"/>
      <protection locked="0"/>
    </xf>
    <xf numFmtId="0" fontId="24" fillId="0" borderId="36" xfId="6" applyBorder="1" applyAlignment="1" applyProtection="1">
      <alignment horizontal="left" vertical="center"/>
      <protection locked="0"/>
    </xf>
    <xf numFmtId="0" fontId="24" fillId="0" borderId="8" xfId="6" applyBorder="1" applyAlignment="1" applyProtection="1">
      <alignment horizontal="left" vertical="center"/>
      <protection locked="0"/>
    </xf>
    <xf numFmtId="0" fontId="24" fillId="0" borderId="28" xfId="6" applyBorder="1" applyAlignment="1" applyProtection="1">
      <alignment horizontal="left" vertical="center"/>
      <protection locked="0"/>
    </xf>
    <xf numFmtId="0" fontId="24" fillId="0" borderId="13" xfId="6" applyBorder="1" applyAlignment="1" applyProtection="1">
      <alignment horizontal="left" vertical="center"/>
      <protection locked="0"/>
    </xf>
    <xf numFmtId="0" fontId="26" fillId="7" borderId="0" xfId="2" applyFont="1" applyFill="1" applyAlignment="1">
      <alignment horizontal="left" vertical="center" wrapText="1"/>
    </xf>
    <xf numFmtId="0" fontId="72" fillId="13" borderId="0" xfId="9" applyFont="1" applyFill="1" applyAlignment="1">
      <alignment horizontal="center" vertical="center" wrapText="1"/>
    </xf>
    <xf numFmtId="0" fontId="76" fillId="10" borderId="17" xfId="11" applyFont="1" applyFill="1" applyBorder="1" applyAlignment="1">
      <alignment horizontal="center" vertical="center"/>
    </xf>
    <xf numFmtId="0" fontId="76" fillId="10" borderId="24" xfId="11" applyFont="1" applyFill="1" applyBorder="1" applyAlignment="1">
      <alignment horizontal="center" vertical="center"/>
    </xf>
    <xf numFmtId="0" fontId="76" fillId="10" borderId="25" xfId="11" applyFont="1" applyFill="1" applyBorder="1" applyAlignment="1">
      <alignment horizontal="center" vertical="center"/>
    </xf>
    <xf numFmtId="0" fontId="59" fillId="12" borderId="0" xfId="9" applyFont="1" applyFill="1" applyAlignment="1">
      <alignment horizontal="center" vertical="center" wrapText="1"/>
    </xf>
    <xf numFmtId="0" fontId="64" fillId="0" borderId="17" xfId="10" applyFont="1" applyBorder="1" applyAlignment="1">
      <alignment horizontal="center" vertical="center"/>
    </xf>
    <xf numFmtId="0" fontId="64" fillId="0" borderId="24" xfId="10" applyFont="1" applyBorder="1" applyAlignment="1">
      <alignment horizontal="center" vertical="center"/>
    </xf>
    <xf numFmtId="0" fontId="64" fillId="0" borderId="25" xfId="10" applyFont="1" applyBorder="1" applyAlignment="1">
      <alignment horizontal="center" vertical="center"/>
    </xf>
    <xf numFmtId="0" fontId="64" fillId="0" borderId="27" xfId="10" applyFont="1" applyBorder="1" applyAlignment="1">
      <alignment horizontal="left" vertical="top" wrapText="1"/>
    </xf>
    <xf numFmtId="0" fontId="64" fillId="0" borderId="38" xfId="10" applyFont="1" applyBorder="1" applyAlignment="1">
      <alignment horizontal="left" vertical="top" wrapText="1"/>
    </xf>
    <xf numFmtId="0" fontId="64" fillId="0" borderId="35" xfId="10" applyFont="1" applyBorder="1" applyAlignment="1">
      <alignment horizontal="left" vertical="top" wrapText="1"/>
    </xf>
    <xf numFmtId="0" fontId="64" fillId="0" borderId="36" xfId="10" applyFont="1" applyBorder="1" applyAlignment="1">
      <alignment horizontal="left" vertical="top" wrapText="1"/>
    </xf>
    <xf numFmtId="0" fontId="64" fillId="0" borderId="0" xfId="10" applyFont="1" applyAlignment="1">
      <alignment horizontal="left" vertical="top" wrapText="1"/>
    </xf>
    <xf numFmtId="0" fontId="64" fillId="0" borderId="8" xfId="10" applyFont="1" applyBorder="1" applyAlignment="1">
      <alignment horizontal="left" vertical="top" wrapText="1"/>
    </xf>
    <xf numFmtId="0" fontId="64" fillId="0" borderId="28" xfId="10" applyFont="1" applyBorder="1" applyAlignment="1">
      <alignment horizontal="left" vertical="top" wrapText="1"/>
    </xf>
    <xf numFmtId="0" fontId="64" fillId="0" borderId="39" xfId="10" applyFont="1" applyBorder="1" applyAlignment="1">
      <alignment horizontal="left" vertical="top" wrapText="1"/>
    </xf>
    <xf numFmtId="0" fontId="64" fillId="0" borderId="13" xfId="10" applyFont="1" applyBorder="1" applyAlignment="1">
      <alignment horizontal="left" vertical="top" wrapText="1"/>
    </xf>
  </cellXfs>
  <cellStyles count="12">
    <cellStyle name="Hyperlink 2" xfId="6" xr:uid="{9C537CAF-D709-4DF6-857F-7CCCFD1015DD}"/>
    <cellStyle name="Normal 2" xfId="2" xr:uid="{E9F62A07-9622-45D1-8E30-D937BA538505}"/>
    <cellStyle name="Normal 2 2" xfId="8" xr:uid="{1D0D2034-9DBF-46A4-8B1F-2EFCDF10B688}"/>
    <cellStyle name="Percent 2" xfId="5" xr:uid="{8E05DF3F-7F43-41FA-97F6-8A47CA2D573D}"/>
    <cellStyle name="パーセント 2" xfId="4" xr:uid="{61C8ECA7-C682-4620-9D25-F2D6D50A765D}"/>
    <cellStyle name="桁区切り" xfId="1" builtinId="6"/>
    <cellStyle name="標準" xfId="0" builtinId="0"/>
    <cellStyle name="標準 2" xfId="9" xr:uid="{78EA7DCE-34F1-45C9-BAE1-282E38902ED3}"/>
    <cellStyle name="標準 2 2" xfId="3" xr:uid="{27C328D9-2751-4E2C-A8B6-B9F92ABBA07D}"/>
    <cellStyle name="標準 3" xfId="7" xr:uid="{A1687C84-F56A-4719-83AD-10145A4058F0}"/>
    <cellStyle name="標準 4" xfId="10" xr:uid="{69E4D7EF-24DB-4DDA-A4BB-765E25B2C281}"/>
    <cellStyle name="標準 5" xfId="11" xr:uid="{39E4C073-4E88-4188-AE11-4C697C9B4957}"/>
  </cellStyles>
  <dxfs count="18">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52585675772891"/>
          <c:y val="0.16411413485595006"/>
          <c:w val="0.31104120308385941"/>
          <c:h val="0.65560313732713227"/>
        </c:manualLayout>
      </c:layout>
      <c:radarChart>
        <c:radarStyle val="marker"/>
        <c:varyColors val="0"/>
        <c:ser>
          <c:idx val="0"/>
          <c:order val="0"/>
          <c:tx>
            <c:v>自社①</c:v>
          </c:tx>
          <c:spPr>
            <a:ln w="28575" cap="rnd">
              <a:solidFill>
                <a:schemeClr val="accent1"/>
              </a:solidFill>
              <a:round/>
            </a:ln>
            <a:effectLst/>
          </c:spPr>
          <c:marker>
            <c:symbol val="none"/>
          </c:marker>
          <c:cat>
            <c:strRef>
              <c:f>'セルフチェックシート (一般公開用)'!$C$9:$C$14</c:f>
              <c:strCache>
                <c:ptCount val="6"/>
                <c:pt idx="0">
                  <c:v>役員に占める女性の割合　※①</c:v>
                </c:pt>
                <c:pt idx="1">
                  <c:v>管理職に占める女性の割合　※①</c:v>
                </c:pt>
                <c:pt idx="2">
                  <c:v>係長相当職に占める女性の割合　※①</c:v>
                </c:pt>
                <c:pt idx="3">
                  <c:v>正社員採用に占める女性の割合　※①</c:v>
                </c:pt>
                <c:pt idx="4">
                  <c:v>正社員に占める女性の割合　※①</c:v>
                </c:pt>
                <c:pt idx="5">
                  <c:v>正規雇用の男女の賃金の差異　※①</c:v>
                </c:pt>
              </c:strCache>
            </c:strRef>
          </c:cat>
          <c:val>
            <c:numRef>
              <c:f>'セルフチェックシート (一般公開用)'!$G$9:$G$14</c:f>
              <c:numCache>
                <c:formatCode>0.00</c:formatCode>
                <c:ptCount val="6"/>
                <c:pt idx="0">
                  <c:v>30.537056928034371</c:v>
                </c:pt>
                <c:pt idx="1">
                  <c:v>39.953846153846158</c:v>
                </c:pt>
                <c:pt idx="2">
                  <c:v>37.076530612244902</c:v>
                </c:pt>
                <c:pt idx="3">
                  <c:v>29.159159159159156</c:v>
                </c:pt>
                <c:pt idx="4">
                  <c:v>32.652941176470591</c:v>
                </c:pt>
                <c:pt idx="5">
                  <c:v>-30.706278026905821</c:v>
                </c:pt>
              </c:numCache>
            </c:numRef>
          </c:val>
          <c:extLst>
            <c:ext xmlns:c16="http://schemas.microsoft.com/office/drawing/2014/chart" uri="{C3380CC4-5D6E-409C-BE32-E72D297353CC}">
              <c16:uniqueId val="{00000000-E0F8-4961-BDAE-5CBA52D679A4}"/>
            </c:ext>
          </c:extLst>
        </c:ser>
        <c:ser>
          <c:idx val="2"/>
          <c:order val="1"/>
          <c:tx>
            <c:strRef>
              <c:f>'セルフチェックシート (一般公開用)'!$AF$7</c:f>
              <c:strCache>
                <c:ptCount val="1"/>
                <c:pt idx="0">
                  <c:v>なでしこ銘柄選定企業</c:v>
                </c:pt>
              </c:strCache>
            </c:strRef>
          </c:tx>
          <c:spPr>
            <a:ln w="28575" cap="rnd">
              <a:solidFill>
                <a:srgbClr val="C00000"/>
              </a:solidFill>
              <a:round/>
            </a:ln>
            <a:effectLst/>
          </c:spPr>
          <c:marker>
            <c:symbol val="none"/>
          </c:marker>
          <c:val>
            <c:numRef>
              <c:f>'セルフチェックシート (一般公開用)'!$AF$9:$AF$14</c:f>
              <c:numCache>
                <c:formatCode>0.00</c:formatCode>
                <c:ptCount val="6"/>
                <c:pt idx="0">
                  <c:v>56.551148572166994</c:v>
                </c:pt>
                <c:pt idx="1">
                  <c:v>50.669977642062484</c:v>
                </c:pt>
                <c:pt idx="2">
                  <c:v>49.5732359291028</c:v>
                </c:pt>
                <c:pt idx="3">
                  <c:v>49.597842359725071</c:v>
                </c:pt>
                <c:pt idx="4">
                  <c:v>50.35478412412261</c:v>
                </c:pt>
                <c:pt idx="5">
                  <c:v>51.072825983882268</c:v>
                </c:pt>
              </c:numCache>
            </c:numRef>
          </c:val>
          <c:extLst>
            <c:ext xmlns:c16="http://schemas.microsoft.com/office/drawing/2014/chart" uri="{C3380CC4-5D6E-409C-BE32-E72D297353CC}">
              <c16:uniqueId val="{00000002-E0F8-4961-BDAE-5CBA52D679A4}"/>
            </c:ext>
          </c:extLst>
        </c:ser>
        <c:dLbls>
          <c:showLegendKey val="0"/>
          <c:showVal val="0"/>
          <c:showCatName val="0"/>
          <c:showSerName val="0"/>
          <c:showPercent val="0"/>
          <c:showBubbleSize val="0"/>
        </c:dLbls>
        <c:axId val="1007184456"/>
        <c:axId val="1007180520"/>
      </c:radarChart>
      <c:catAx>
        <c:axId val="100718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8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crossAx val="1007180520"/>
        <c:crosses val="autoZero"/>
        <c:auto val="1"/>
        <c:lblAlgn val="ctr"/>
        <c:lblOffset val="100"/>
        <c:noMultiLvlLbl val="0"/>
      </c:catAx>
      <c:valAx>
        <c:axId val="100718052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lang="ja-JP" sz="8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crossAx val="1007184456"/>
        <c:crosses val="autoZero"/>
        <c:crossBetween val="between"/>
      </c:valAx>
      <c:spPr>
        <a:noFill/>
        <a:ln>
          <a:noFill/>
        </a:ln>
        <a:effectLst/>
      </c:spPr>
    </c:plotArea>
    <c:legend>
      <c:legendPos val="t"/>
      <c:layout>
        <c:manualLayout>
          <c:xMode val="edge"/>
          <c:yMode val="edge"/>
          <c:x val="0.2483178433691822"/>
          <c:y val="0.89870586352144566"/>
          <c:w val="0.39758418426966013"/>
          <c:h val="4.6309246309246307E-2"/>
        </c:manualLayout>
      </c:layout>
      <c:overlay val="0"/>
      <c:spPr>
        <a:noFill/>
        <a:ln>
          <a:noFill/>
        </a:ln>
        <a:effectLst/>
      </c:spPr>
      <c:txPr>
        <a:bodyPr rot="0" spcFirstLastPara="1" vertOverflow="ellipsis" vert="horz" wrap="square" anchor="ctr" anchorCtr="1"/>
        <a:lstStyle/>
        <a:p>
          <a:pPr>
            <a:defRPr lang="ja-JP" sz="8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800">
          <a:latin typeface="メイリオ" panose="020B0604030504040204" pitchFamily="50" charset="-128"/>
          <a:ea typeface="メイリオ" panose="020B060403050404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773114952809671"/>
          <c:y val="0.1875139442068576"/>
          <c:w val="0.54688406965889036"/>
          <c:h val="0.58065961451788228"/>
        </c:manualLayout>
      </c:layout>
      <c:radarChart>
        <c:radarStyle val="marker"/>
        <c:varyColors val="0"/>
        <c:ser>
          <c:idx val="0"/>
          <c:order val="0"/>
          <c:tx>
            <c:v>自社②</c:v>
          </c:tx>
          <c:spPr>
            <a:ln w="28575" cap="rnd">
              <a:solidFill>
                <a:schemeClr val="accent1"/>
              </a:solidFill>
              <a:round/>
            </a:ln>
            <a:effectLst/>
          </c:spPr>
          <c:marker>
            <c:symbol val="none"/>
          </c:marker>
          <c:cat>
            <c:strRef>
              <c:f>'セルフチェックシート (一般公開用)'!$C$15:$C$18</c:f>
              <c:strCache>
                <c:ptCount val="4"/>
                <c:pt idx="0">
                  <c:v>正社員の一か月あたりの平均法定外労働時間　※②</c:v>
                </c:pt>
                <c:pt idx="1">
                  <c:v>正社員の年次有給休暇取得率　※②</c:v>
                </c:pt>
                <c:pt idx="2">
                  <c:v>男性正社員の育児休業の取得率　※②</c:v>
                </c:pt>
                <c:pt idx="3">
                  <c:v>正社員の平均勤続年数の男女差異　※②</c:v>
                </c:pt>
              </c:strCache>
            </c:strRef>
          </c:cat>
          <c:val>
            <c:numRef>
              <c:f>'セルフチェックシート (一般公開用)'!$G$15:$G$18</c:f>
              <c:numCache>
                <c:formatCode>0.00</c:formatCode>
                <c:ptCount val="4"/>
                <c:pt idx="0">
                  <c:v>70.084985835694056</c:v>
                </c:pt>
                <c:pt idx="1">
                  <c:v>-7.0868562644119848</c:v>
                </c:pt>
                <c:pt idx="2">
                  <c:v>21.767256956993133</c:v>
                </c:pt>
                <c:pt idx="3">
                  <c:v>0.72516758074344523</c:v>
                </c:pt>
              </c:numCache>
            </c:numRef>
          </c:val>
          <c:extLst>
            <c:ext xmlns:c16="http://schemas.microsoft.com/office/drawing/2014/chart" uri="{C3380CC4-5D6E-409C-BE32-E72D297353CC}">
              <c16:uniqueId val="{00000000-A8D9-4C45-9478-4098ED2BCEC4}"/>
            </c:ext>
          </c:extLst>
        </c:ser>
        <c:ser>
          <c:idx val="2"/>
          <c:order val="1"/>
          <c:tx>
            <c:strRef>
              <c:f>'セルフチェックシート (一般公開用)'!$AF$7</c:f>
              <c:strCache>
                <c:ptCount val="1"/>
                <c:pt idx="0">
                  <c:v>なでしこ銘柄選定企業</c:v>
                </c:pt>
              </c:strCache>
            </c:strRef>
          </c:tx>
          <c:spPr>
            <a:ln w="28575" cap="rnd">
              <a:solidFill>
                <a:srgbClr val="C00000"/>
              </a:solidFill>
              <a:round/>
            </a:ln>
            <a:effectLst/>
          </c:spPr>
          <c:marker>
            <c:symbol val="none"/>
          </c:marker>
          <c:val>
            <c:numRef>
              <c:f>'セルフチェックシート (一般公開用)'!$AF$15:$AF$18</c:f>
              <c:numCache>
                <c:formatCode>0.00</c:formatCode>
                <c:ptCount val="4"/>
                <c:pt idx="0">
                  <c:v>55.067301529028647</c:v>
                </c:pt>
                <c:pt idx="1">
                  <c:v>53.159296321163431</c:v>
                </c:pt>
                <c:pt idx="2">
                  <c:v>55.675425540615251</c:v>
                </c:pt>
                <c:pt idx="3">
                  <c:v>51.138798310193778</c:v>
                </c:pt>
              </c:numCache>
            </c:numRef>
          </c:val>
          <c:extLst>
            <c:ext xmlns:c16="http://schemas.microsoft.com/office/drawing/2014/chart" uri="{C3380CC4-5D6E-409C-BE32-E72D297353CC}">
              <c16:uniqueId val="{00000002-A8D9-4C45-9478-4098ED2BCEC4}"/>
            </c:ext>
          </c:extLst>
        </c:ser>
        <c:dLbls>
          <c:showLegendKey val="0"/>
          <c:showVal val="0"/>
          <c:showCatName val="0"/>
          <c:showSerName val="0"/>
          <c:showPercent val="0"/>
          <c:showBubbleSize val="0"/>
        </c:dLbls>
        <c:axId val="1007184456"/>
        <c:axId val="1007180520"/>
        <c:extLst>
          <c:ext xmlns:c15="http://schemas.microsoft.com/office/drawing/2012/chart" uri="{02D57815-91ED-43cb-92C2-25804820EDAC}">
            <c15:filteredRadarSeries>
              <c15:ser>
                <c:idx val="1"/>
                <c:order val="2"/>
                <c:spPr>
                  <a:ln w="28575" cap="rnd">
                    <a:solidFill>
                      <a:schemeClr val="accent2"/>
                    </a:solidFill>
                    <a:round/>
                  </a:ln>
                  <a:effectLst/>
                </c:spPr>
                <c:marker>
                  <c:symbol val="none"/>
                </c:marker>
                <c:cat>
                  <c:strRef>
                    <c:extLst>
                      <c:ext uri="{02D57815-91ED-43cb-92C2-25804820EDAC}">
                        <c15:formulaRef>
                          <c15:sqref>'セルフチェックシート (一般公開用)'!$C$15:$C$18</c15:sqref>
                        </c15:formulaRef>
                      </c:ext>
                    </c:extLst>
                    <c:strCache>
                      <c:ptCount val="4"/>
                      <c:pt idx="0">
                        <c:v>正社員の一か月あたりの平均法定外労働時間　※②</c:v>
                      </c:pt>
                      <c:pt idx="1">
                        <c:v>正社員の年次有給休暇取得率　※②</c:v>
                      </c:pt>
                      <c:pt idx="2">
                        <c:v>男性正社員の育児休業の取得率　※②</c:v>
                      </c:pt>
                      <c:pt idx="3">
                        <c:v>正社員の平均勤続年数の男女差異　※②</c:v>
                      </c:pt>
                    </c:strCache>
                  </c:strRef>
                </c:cat>
                <c:val>
                  <c:numRef>
                    <c:extLst>
                      <c:ext uri="{02D57815-91ED-43cb-92C2-25804820EDAC}">
                        <c15:formulaRef>
                          <c15:sqref>[2]セルフチェックシート!$AG$28</c15:sqref>
                        </c15:formulaRef>
                      </c:ext>
                    </c:extLst>
                    <c:numCache>
                      <c:formatCode>General</c:formatCode>
                      <c:ptCount val="1"/>
                      <c:pt idx="0">
                        <c:v>51.138798310193778</c:v>
                      </c:pt>
                    </c:numCache>
                  </c:numRef>
                </c:val>
                <c:extLst>
                  <c:ext xmlns:c16="http://schemas.microsoft.com/office/drawing/2014/chart" uri="{C3380CC4-5D6E-409C-BE32-E72D297353CC}">
                    <c16:uniqueId val="{00000000-E285-4D88-9926-766A4D14EADC}"/>
                  </c:ext>
                </c:extLst>
              </c15:ser>
            </c15:filteredRadarSeries>
          </c:ext>
        </c:extLst>
      </c:radarChart>
      <c:catAx>
        <c:axId val="1007184456"/>
        <c:scaling>
          <c:orientation val="minMax"/>
        </c:scaling>
        <c:delete val="0"/>
        <c:axPos val="b"/>
        <c:numFmt formatCode="General" sourceLinked="1"/>
        <c:majorTickMark val="none"/>
        <c:minorTickMark val="none"/>
        <c:tickLblPos val="nextTo"/>
        <c:spPr>
          <a:noFill/>
          <a:ln w="25400" cap="flat" cmpd="sng" algn="ctr">
            <a:no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1007180520"/>
        <c:crosses val="autoZero"/>
        <c:auto val="1"/>
        <c:lblAlgn val="ctr"/>
        <c:lblOffset val="100"/>
        <c:noMultiLvlLbl val="0"/>
      </c:catAx>
      <c:valAx>
        <c:axId val="100718052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1007184456"/>
        <c:crosses val="autoZero"/>
        <c:crossBetween val="between"/>
      </c:valAx>
      <c:spPr>
        <a:noFill/>
        <a:ln>
          <a:noFill/>
        </a:ln>
        <a:effectLst/>
      </c:spPr>
    </c:plotArea>
    <c:legend>
      <c:legendPos val="r"/>
      <c:layout>
        <c:manualLayout>
          <c:xMode val="edge"/>
          <c:yMode val="edge"/>
          <c:x val="0.11341953447657716"/>
          <c:y val="0.87063401081106528"/>
          <c:w val="0.88658044640882716"/>
          <c:h val="0.12936604256289252"/>
        </c:manualLayout>
      </c:layout>
      <c:overlay val="0"/>
      <c:spPr>
        <a:noFill/>
        <a:ln>
          <a:noFill/>
        </a:ln>
        <a:effectLst/>
      </c:spPr>
      <c:txPr>
        <a:bodyPr rot="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52585675772891"/>
          <c:y val="0.16411413485595006"/>
          <c:w val="0.31104120308385941"/>
          <c:h val="0.65560313732713227"/>
        </c:manualLayout>
      </c:layout>
      <c:radarChart>
        <c:radarStyle val="marker"/>
        <c:varyColors val="0"/>
        <c:ser>
          <c:idx val="0"/>
          <c:order val="0"/>
          <c:tx>
            <c:v>自社①</c:v>
          </c:tx>
          <c:spPr>
            <a:ln w="28575" cap="rnd">
              <a:solidFill>
                <a:schemeClr val="accent1"/>
              </a:solidFill>
              <a:round/>
            </a:ln>
            <a:effectLst/>
          </c:spPr>
          <c:marker>
            <c:symbol val="none"/>
          </c:marker>
          <c:cat>
            <c:strRef>
              <c:f>'セルフチェックシート (利用例)'!$C$9:$C$14</c:f>
              <c:strCache>
                <c:ptCount val="6"/>
                <c:pt idx="0">
                  <c:v>役員に占める女性の割合　※①</c:v>
                </c:pt>
                <c:pt idx="1">
                  <c:v>管理職に占める女性の割合　※①</c:v>
                </c:pt>
                <c:pt idx="2">
                  <c:v>係長相当職に占める女性の割合　※①</c:v>
                </c:pt>
                <c:pt idx="3">
                  <c:v>正社員採用に占める女性の割合　※①</c:v>
                </c:pt>
                <c:pt idx="4">
                  <c:v>正社員に占める女性の割合　※①</c:v>
                </c:pt>
                <c:pt idx="5">
                  <c:v>正規雇用の男女の賃金の差異　※①</c:v>
                </c:pt>
              </c:strCache>
            </c:strRef>
          </c:cat>
          <c:val>
            <c:numRef>
              <c:f>'セルフチェックシート (利用例)'!$G$9:$G$14</c:f>
              <c:numCache>
                <c:formatCode>0.00</c:formatCode>
                <c:ptCount val="6"/>
                <c:pt idx="0">
                  <c:v>46.648764769065522</c:v>
                </c:pt>
                <c:pt idx="1">
                  <c:v>59.184615384615384</c:v>
                </c:pt>
                <c:pt idx="2">
                  <c:v>54.933673469387756</c:v>
                </c:pt>
                <c:pt idx="3">
                  <c:v>53.183183183183182</c:v>
                </c:pt>
                <c:pt idx="4">
                  <c:v>58.535294117647062</c:v>
                </c:pt>
                <c:pt idx="5">
                  <c:v>47.769058295964129</c:v>
                </c:pt>
              </c:numCache>
            </c:numRef>
          </c:val>
          <c:extLst>
            <c:ext xmlns:c16="http://schemas.microsoft.com/office/drawing/2014/chart" uri="{C3380CC4-5D6E-409C-BE32-E72D297353CC}">
              <c16:uniqueId val="{00000000-65B3-45DE-8FA5-EBE1AC47B418}"/>
            </c:ext>
          </c:extLst>
        </c:ser>
        <c:ser>
          <c:idx val="2"/>
          <c:order val="1"/>
          <c:tx>
            <c:strRef>
              <c:f>'セルフチェックシート (利用例)'!$AF$7</c:f>
              <c:strCache>
                <c:ptCount val="1"/>
                <c:pt idx="0">
                  <c:v>なでしこ銘柄選定企業</c:v>
                </c:pt>
              </c:strCache>
            </c:strRef>
          </c:tx>
          <c:spPr>
            <a:ln w="28575" cap="rnd">
              <a:solidFill>
                <a:srgbClr val="C00000"/>
              </a:solidFill>
              <a:round/>
            </a:ln>
            <a:effectLst/>
          </c:spPr>
          <c:marker>
            <c:symbol val="none"/>
          </c:marker>
          <c:val>
            <c:numRef>
              <c:f>'セルフチェックシート (利用例)'!$AF$9:$AF$14</c:f>
              <c:numCache>
                <c:formatCode>0.00</c:formatCode>
                <c:ptCount val="6"/>
                <c:pt idx="0">
                  <c:v>56.551148572166994</c:v>
                </c:pt>
                <c:pt idx="1">
                  <c:v>50.669977642062484</c:v>
                </c:pt>
                <c:pt idx="2">
                  <c:v>49.5732359291028</c:v>
                </c:pt>
                <c:pt idx="3">
                  <c:v>49.597842359725071</c:v>
                </c:pt>
                <c:pt idx="4">
                  <c:v>50.35478412412261</c:v>
                </c:pt>
                <c:pt idx="5">
                  <c:v>51.072825983882268</c:v>
                </c:pt>
              </c:numCache>
            </c:numRef>
          </c:val>
          <c:extLst>
            <c:ext xmlns:c16="http://schemas.microsoft.com/office/drawing/2014/chart" uri="{C3380CC4-5D6E-409C-BE32-E72D297353CC}">
              <c16:uniqueId val="{00000001-65B3-45DE-8FA5-EBE1AC47B418}"/>
            </c:ext>
          </c:extLst>
        </c:ser>
        <c:dLbls>
          <c:showLegendKey val="0"/>
          <c:showVal val="0"/>
          <c:showCatName val="0"/>
          <c:showSerName val="0"/>
          <c:showPercent val="0"/>
          <c:showBubbleSize val="0"/>
        </c:dLbls>
        <c:axId val="1007184456"/>
        <c:axId val="1007180520"/>
      </c:radarChart>
      <c:catAx>
        <c:axId val="100718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8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crossAx val="1007180520"/>
        <c:crosses val="autoZero"/>
        <c:auto val="1"/>
        <c:lblAlgn val="ctr"/>
        <c:lblOffset val="100"/>
        <c:noMultiLvlLbl val="0"/>
      </c:catAx>
      <c:valAx>
        <c:axId val="100718052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lang="ja-JP" sz="8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crossAx val="1007184456"/>
        <c:crosses val="autoZero"/>
        <c:crossBetween val="between"/>
      </c:valAx>
      <c:spPr>
        <a:noFill/>
        <a:ln>
          <a:noFill/>
        </a:ln>
        <a:effectLst/>
      </c:spPr>
    </c:plotArea>
    <c:legend>
      <c:legendPos val="t"/>
      <c:layout>
        <c:manualLayout>
          <c:xMode val="edge"/>
          <c:yMode val="edge"/>
          <c:x val="0.2483178433691822"/>
          <c:y val="0.89870586352144566"/>
          <c:w val="0.39758418426966013"/>
          <c:h val="4.6309246309246307E-2"/>
        </c:manualLayout>
      </c:layout>
      <c:overlay val="0"/>
      <c:spPr>
        <a:noFill/>
        <a:ln>
          <a:noFill/>
        </a:ln>
        <a:effectLst/>
      </c:spPr>
      <c:txPr>
        <a:bodyPr rot="0" spcFirstLastPara="1" vertOverflow="ellipsis" vert="horz" wrap="square" anchor="ctr" anchorCtr="1"/>
        <a:lstStyle/>
        <a:p>
          <a:pPr>
            <a:defRPr lang="ja-JP" sz="8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800">
          <a:latin typeface="メイリオ" panose="020B0604030504040204" pitchFamily="50" charset="-128"/>
          <a:ea typeface="メイリオ" panose="020B060403050404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773114952809671"/>
          <c:y val="0.1875139442068576"/>
          <c:w val="0.54688406965889036"/>
          <c:h val="0.58065961451788228"/>
        </c:manualLayout>
      </c:layout>
      <c:radarChart>
        <c:radarStyle val="marker"/>
        <c:varyColors val="0"/>
        <c:ser>
          <c:idx val="0"/>
          <c:order val="0"/>
          <c:tx>
            <c:v>自社②</c:v>
          </c:tx>
          <c:spPr>
            <a:ln w="28575" cap="rnd">
              <a:solidFill>
                <a:schemeClr val="accent1"/>
              </a:solidFill>
              <a:round/>
            </a:ln>
            <a:effectLst/>
          </c:spPr>
          <c:marker>
            <c:symbol val="none"/>
          </c:marker>
          <c:cat>
            <c:strRef>
              <c:f>'セルフチェックシート (利用例)'!$C$15:$C$18</c:f>
              <c:strCache>
                <c:ptCount val="4"/>
                <c:pt idx="0">
                  <c:v>正社員の一か月あたりの平均法定外労働時間　※②</c:v>
                </c:pt>
                <c:pt idx="1">
                  <c:v>正社員の年次有給休暇取得率　※②</c:v>
                </c:pt>
                <c:pt idx="2">
                  <c:v>男性正社員の育児休業の取得率　※②</c:v>
                </c:pt>
                <c:pt idx="3">
                  <c:v>正社員の平均勤続年数の男女差異　※②</c:v>
                </c:pt>
              </c:strCache>
            </c:strRef>
          </c:cat>
          <c:val>
            <c:numRef>
              <c:f>'セルフチェックシート (利用例)'!$G$15:$G$18</c:f>
              <c:numCache>
                <c:formatCode>0.00</c:formatCode>
                <c:ptCount val="4"/>
                <c:pt idx="0">
                  <c:v>63.002832861189802</c:v>
                </c:pt>
                <c:pt idx="1">
                  <c:v>50.561106840891625</c:v>
                </c:pt>
                <c:pt idx="2">
                  <c:v>38.030357788218282</c:v>
                </c:pt>
                <c:pt idx="3">
                  <c:v>40.33516148689823</c:v>
                </c:pt>
              </c:numCache>
            </c:numRef>
          </c:val>
          <c:extLst>
            <c:ext xmlns:c16="http://schemas.microsoft.com/office/drawing/2014/chart" uri="{C3380CC4-5D6E-409C-BE32-E72D297353CC}">
              <c16:uniqueId val="{00000000-E32E-4B40-B011-7C7C6A1DAE7C}"/>
            </c:ext>
          </c:extLst>
        </c:ser>
        <c:ser>
          <c:idx val="2"/>
          <c:order val="1"/>
          <c:tx>
            <c:strRef>
              <c:f>'セルフチェックシート (利用例)'!$AF$7</c:f>
              <c:strCache>
                <c:ptCount val="1"/>
                <c:pt idx="0">
                  <c:v>なでしこ銘柄選定企業</c:v>
                </c:pt>
              </c:strCache>
            </c:strRef>
          </c:tx>
          <c:spPr>
            <a:ln w="28575" cap="rnd">
              <a:solidFill>
                <a:srgbClr val="C00000"/>
              </a:solidFill>
              <a:round/>
            </a:ln>
            <a:effectLst/>
          </c:spPr>
          <c:marker>
            <c:symbol val="none"/>
          </c:marker>
          <c:val>
            <c:numRef>
              <c:f>'セルフチェックシート (利用例)'!$AF$15:$AF$18</c:f>
              <c:numCache>
                <c:formatCode>0.00</c:formatCode>
                <c:ptCount val="4"/>
                <c:pt idx="0">
                  <c:v>55.067301529028647</c:v>
                </c:pt>
                <c:pt idx="1">
                  <c:v>53.159296321163431</c:v>
                </c:pt>
                <c:pt idx="2">
                  <c:v>55.675425540615251</c:v>
                </c:pt>
                <c:pt idx="3">
                  <c:v>51.138798310193778</c:v>
                </c:pt>
              </c:numCache>
            </c:numRef>
          </c:val>
          <c:extLst>
            <c:ext xmlns:c16="http://schemas.microsoft.com/office/drawing/2014/chart" uri="{C3380CC4-5D6E-409C-BE32-E72D297353CC}">
              <c16:uniqueId val="{00000001-E32E-4B40-B011-7C7C6A1DAE7C}"/>
            </c:ext>
          </c:extLst>
        </c:ser>
        <c:dLbls>
          <c:showLegendKey val="0"/>
          <c:showVal val="0"/>
          <c:showCatName val="0"/>
          <c:showSerName val="0"/>
          <c:showPercent val="0"/>
          <c:showBubbleSize val="0"/>
        </c:dLbls>
        <c:axId val="1007184456"/>
        <c:axId val="1007180520"/>
      </c:radarChart>
      <c:catAx>
        <c:axId val="1007184456"/>
        <c:scaling>
          <c:orientation val="minMax"/>
        </c:scaling>
        <c:delete val="0"/>
        <c:axPos val="b"/>
        <c:numFmt formatCode="General" sourceLinked="1"/>
        <c:majorTickMark val="none"/>
        <c:minorTickMark val="none"/>
        <c:tickLblPos val="nextTo"/>
        <c:spPr>
          <a:noFill/>
          <a:ln w="25400" cap="flat" cmpd="sng" algn="ctr">
            <a:no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1007180520"/>
        <c:crosses val="autoZero"/>
        <c:auto val="1"/>
        <c:lblAlgn val="ctr"/>
        <c:lblOffset val="100"/>
        <c:noMultiLvlLbl val="0"/>
      </c:catAx>
      <c:valAx>
        <c:axId val="100718052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1007184456"/>
        <c:crosses val="autoZero"/>
        <c:crossBetween val="between"/>
      </c:valAx>
      <c:spPr>
        <a:noFill/>
        <a:ln>
          <a:noFill/>
        </a:ln>
        <a:effectLst/>
      </c:spPr>
    </c:plotArea>
    <c:legend>
      <c:legendPos val="r"/>
      <c:layout>
        <c:manualLayout>
          <c:xMode val="edge"/>
          <c:yMode val="edge"/>
          <c:x val="0.11341953447657716"/>
          <c:y val="0.87063401081106528"/>
          <c:w val="0.77354791013186774"/>
          <c:h val="7.9587147115354265E-2"/>
        </c:manualLayout>
      </c:layout>
      <c:overlay val="0"/>
      <c:spPr>
        <a:noFill/>
        <a:ln>
          <a:noFill/>
        </a:ln>
        <a:effectLst/>
      </c:spPr>
      <c:txPr>
        <a:bodyPr rot="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44824</xdr:colOff>
      <xdr:row>24</xdr:row>
      <xdr:rowOff>15717</xdr:rowOff>
    </xdr:from>
    <xdr:to>
      <xdr:col>7</xdr:col>
      <xdr:colOff>587271</xdr:colOff>
      <xdr:row>44</xdr:row>
      <xdr:rowOff>162402</xdr:rowOff>
    </xdr:to>
    <xdr:graphicFrame macro="">
      <xdr:nvGraphicFramePr>
        <xdr:cNvPr id="2" name="グラフ 5">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71438</xdr:colOff>
      <xdr:row>24</xdr:row>
      <xdr:rowOff>45720</xdr:rowOff>
    </xdr:from>
    <xdr:to>
      <xdr:col>16</xdr:col>
      <xdr:colOff>581025</xdr:colOff>
      <xdr:row>44</xdr:row>
      <xdr:rowOff>186690</xdr:rowOff>
    </xdr:to>
    <xdr:graphicFrame macro="">
      <xdr:nvGraphicFramePr>
        <xdr:cNvPr id="3" name="グラフ 5">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44824</xdr:colOff>
      <xdr:row>24</xdr:row>
      <xdr:rowOff>15717</xdr:rowOff>
    </xdr:from>
    <xdr:to>
      <xdr:col>7</xdr:col>
      <xdr:colOff>587271</xdr:colOff>
      <xdr:row>44</xdr:row>
      <xdr:rowOff>162402</xdr:rowOff>
    </xdr:to>
    <xdr:graphicFrame macro="">
      <xdr:nvGraphicFramePr>
        <xdr:cNvPr id="2" name="グラフ 5">
          <a:extLst>
            <a:ext uri="{FF2B5EF4-FFF2-40B4-BE49-F238E27FC236}">
              <a16:creationId xmlns:a16="http://schemas.microsoft.com/office/drawing/2014/main" id="{786C4A86-FE69-4441-96A0-302ADC9AF2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71438</xdr:colOff>
      <xdr:row>24</xdr:row>
      <xdr:rowOff>45720</xdr:rowOff>
    </xdr:from>
    <xdr:to>
      <xdr:col>16</xdr:col>
      <xdr:colOff>581025</xdr:colOff>
      <xdr:row>44</xdr:row>
      <xdr:rowOff>186690</xdr:rowOff>
    </xdr:to>
    <xdr:graphicFrame macro="">
      <xdr:nvGraphicFramePr>
        <xdr:cNvPr id="3" name="グラフ 5">
          <a:extLst>
            <a:ext uri="{FF2B5EF4-FFF2-40B4-BE49-F238E27FC236}">
              <a16:creationId xmlns:a16="http://schemas.microsoft.com/office/drawing/2014/main" id="{D8BBC1F8-B91D-4433-9AA7-F260BD5133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732118</xdr:colOff>
      <xdr:row>4</xdr:row>
      <xdr:rowOff>171823</xdr:rowOff>
    </xdr:from>
    <xdr:to>
      <xdr:col>6</xdr:col>
      <xdr:colOff>678889</xdr:colOff>
      <xdr:row>18</xdr:row>
      <xdr:rowOff>52294</xdr:rowOff>
    </xdr:to>
    <xdr:sp macro="" textlink="">
      <xdr:nvSpPr>
        <xdr:cNvPr id="5" name="正方形/長方形 16">
          <a:extLst>
            <a:ext uri="{FF2B5EF4-FFF2-40B4-BE49-F238E27FC236}">
              <a16:creationId xmlns:a16="http://schemas.microsoft.com/office/drawing/2014/main" id="{C98951EA-85BC-4444-A37F-68149D90AFF8}"/>
            </a:ext>
          </a:extLst>
        </xdr:cNvPr>
        <xdr:cNvSpPr/>
      </xdr:nvSpPr>
      <xdr:spPr>
        <a:xfrm>
          <a:off x="5954059" y="2136588"/>
          <a:ext cx="1971301" cy="3556000"/>
        </a:xfrm>
        <a:prstGeom prst="rect">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wrap="square" rtlCol="0" anchor="ctr"/>
        <a:lstStyle>
          <a:defPPr>
            <a:defRPr lang="en-US"/>
          </a:defPPr>
          <a:lvl1pPr algn="l" rtl="0" fontAlgn="base">
            <a:spcBef>
              <a:spcPct val="0"/>
            </a:spcBef>
            <a:spcAft>
              <a:spcPct val="0"/>
            </a:spcAft>
            <a:defRPr kern="1200">
              <a:solidFill>
                <a:schemeClr val="dk1"/>
              </a:solidFill>
              <a:latin typeface="+mn-lt"/>
              <a:ea typeface="+mn-ea"/>
              <a:cs typeface="+mn-cs"/>
            </a:defRPr>
          </a:lvl1pPr>
          <a:lvl2pPr marL="521528" algn="l" rtl="0" fontAlgn="base">
            <a:spcBef>
              <a:spcPct val="0"/>
            </a:spcBef>
            <a:spcAft>
              <a:spcPct val="0"/>
            </a:spcAft>
            <a:defRPr kern="1200">
              <a:solidFill>
                <a:schemeClr val="dk1"/>
              </a:solidFill>
              <a:latin typeface="+mn-lt"/>
              <a:ea typeface="+mn-ea"/>
              <a:cs typeface="+mn-cs"/>
            </a:defRPr>
          </a:lvl2pPr>
          <a:lvl3pPr marL="1043056" algn="l" rtl="0" fontAlgn="base">
            <a:spcBef>
              <a:spcPct val="0"/>
            </a:spcBef>
            <a:spcAft>
              <a:spcPct val="0"/>
            </a:spcAft>
            <a:defRPr kern="1200">
              <a:solidFill>
                <a:schemeClr val="dk1"/>
              </a:solidFill>
              <a:latin typeface="+mn-lt"/>
              <a:ea typeface="+mn-ea"/>
              <a:cs typeface="+mn-cs"/>
            </a:defRPr>
          </a:lvl3pPr>
          <a:lvl4pPr marL="1564584" algn="l" rtl="0" fontAlgn="base">
            <a:spcBef>
              <a:spcPct val="0"/>
            </a:spcBef>
            <a:spcAft>
              <a:spcPct val="0"/>
            </a:spcAft>
            <a:defRPr kern="1200">
              <a:solidFill>
                <a:schemeClr val="dk1"/>
              </a:solidFill>
              <a:latin typeface="+mn-lt"/>
              <a:ea typeface="+mn-ea"/>
              <a:cs typeface="+mn-cs"/>
            </a:defRPr>
          </a:lvl4pPr>
          <a:lvl5pPr marL="2086112" algn="l" rtl="0" fontAlgn="base">
            <a:spcBef>
              <a:spcPct val="0"/>
            </a:spcBef>
            <a:spcAft>
              <a:spcPct val="0"/>
            </a:spcAft>
            <a:defRPr kern="1200">
              <a:solidFill>
                <a:schemeClr val="dk1"/>
              </a:solidFill>
              <a:latin typeface="+mn-lt"/>
              <a:ea typeface="+mn-ea"/>
              <a:cs typeface="+mn-cs"/>
            </a:defRPr>
          </a:lvl5pPr>
          <a:lvl6pPr marL="2607640" algn="l" defTabSz="1043056" rtl="0" eaLnBrk="1" latinLnBrk="0" hangingPunct="1">
            <a:defRPr kern="1200">
              <a:solidFill>
                <a:schemeClr val="dk1"/>
              </a:solidFill>
              <a:latin typeface="+mn-lt"/>
              <a:ea typeface="+mn-ea"/>
              <a:cs typeface="+mn-cs"/>
            </a:defRPr>
          </a:lvl6pPr>
          <a:lvl7pPr marL="3129168" algn="l" defTabSz="1043056" rtl="0" eaLnBrk="1" latinLnBrk="0" hangingPunct="1">
            <a:defRPr kern="1200">
              <a:solidFill>
                <a:schemeClr val="dk1"/>
              </a:solidFill>
              <a:latin typeface="+mn-lt"/>
              <a:ea typeface="+mn-ea"/>
              <a:cs typeface="+mn-cs"/>
            </a:defRPr>
          </a:lvl7pPr>
          <a:lvl8pPr marL="3650696" algn="l" defTabSz="1043056" rtl="0" eaLnBrk="1" latinLnBrk="0" hangingPunct="1">
            <a:defRPr kern="1200">
              <a:solidFill>
                <a:schemeClr val="dk1"/>
              </a:solidFill>
              <a:latin typeface="+mn-lt"/>
              <a:ea typeface="+mn-ea"/>
              <a:cs typeface="+mn-cs"/>
            </a:defRPr>
          </a:lvl8pPr>
          <a:lvl9pPr marL="4172224" algn="l" defTabSz="1043056" rtl="0" eaLnBrk="1" latinLnBrk="0" hangingPunct="1">
            <a:defRPr kern="1200">
              <a:solidFill>
                <a:schemeClr val="dk1"/>
              </a:solidFill>
              <a:latin typeface="+mn-lt"/>
              <a:ea typeface="+mn-ea"/>
              <a:cs typeface="+mn-cs"/>
            </a:defRPr>
          </a:lvl9pPr>
        </a:lstStyle>
        <a:p>
          <a:pPr algn="ctr"/>
          <a:endParaRPr kumimoji="1" lang="ja-JP" altLang="en-US"/>
        </a:p>
      </xdr:txBody>
    </xdr:sp>
    <xdr:clientData/>
  </xdr:twoCellAnchor>
  <xdr:twoCellAnchor>
    <xdr:from>
      <xdr:col>9</xdr:col>
      <xdr:colOff>291708</xdr:colOff>
      <xdr:row>2</xdr:row>
      <xdr:rowOff>441073</xdr:rowOff>
    </xdr:from>
    <xdr:to>
      <xdr:col>14</xdr:col>
      <xdr:colOff>382167</xdr:colOff>
      <xdr:row>4</xdr:row>
      <xdr:rowOff>169252</xdr:rowOff>
    </xdr:to>
    <xdr:sp macro="" textlink="">
      <xdr:nvSpPr>
        <xdr:cNvPr id="6" name="吹き出し: 四角形 17">
          <a:extLst>
            <a:ext uri="{FF2B5EF4-FFF2-40B4-BE49-F238E27FC236}">
              <a16:creationId xmlns:a16="http://schemas.microsoft.com/office/drawing/2014/main" id="{E8A6443C-9ECF-4C20-A8C8-B1E5184D1041}"/>
            </a:ext>
          </a:extLst>
        </xdr:cNvPr>
        <xdr:cNvSpPr/>
      </xdr:nvSpPr>
      <xdr:spPr>
        <a:xfrm>
          <a:off x="11745521" y="917323"/>
          <a:ext cx="3344834" cy="1458554"/>
        </a:xfrm>
        <a:prstGeom prst="wedgeRectCallout">
          <a:avLst>
            <a:gd name="adj1" fmla="val -169034"/>
            <a:gd name="adj2" fmla="val 47984"/>
          </a:avLst>
        </a:prstGeom>
        <a:solidFill>
          <a:schemeClr val="accent2">
            <a:lumMod val="20000"/>
            <a:lumOff val="80000"/>
          </a:schemeClr>
        </a:solidFill>
        <a:ln>
          <a:solidFill>
            <a:srgbClr val="D60093"/>
          </a:solidFill>
          <a:prstDash val="sysDash"/>
        </a:ln>
      </xdr:spPr>
      <xdr:txBody>
        <a:bodyPr wrap="square">
          <a:spAutoFit/>
        </a:bodyP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521528" algn="l" rtl="0" fontAlgn="base">
            <a:spcBef>
              <a:spcPct val="0"/>
            </a:spcBef>
            <a:spcAft>
              <a:spcPct val="0"/>
            </a:spcAft>
            <a:defRPr kern="1200">
              <a:solidFill>
                <a:schemeClr val="tx1"/>
              </a:solidFill>
              <a:latin typeface="Arial" charset="0"/>
              <a:ea typeface="+mn-ea"/>
              <a:cs typeface="+mn-cs"/>
            </a:defRPr>
          </a:lvl2pPr>
          <a:lvl3pPr marL="1043056" algn="l" rtl="0" fontAlgn="base">
            <a:spcBef>
              <a:spcPct val="0"/>
            </a:spcBef>
            <a:spcAft>
              <a:spcPct val="0"/>
            </a:spcAft>
            <a:defRPr kern="1200">
              <a:solidFill>
                <a:schemeClr val="tx1"/>
              </a:solidFill>
              <a:latin typeface="Arial" charset="0"/>
              <a:ea typeface="+mn-ea"/>
              <a:cs typeface="+mn-cs"/>
            </a:defRPr>
          </a:lvl3pPr>
          <a:lvl4pPr marL="1564584" algn="l" rtl="0" fontAlgn="base">
            <a:spcBef>
              <a:spcPct val="0"/>
            </a:spcBef>
            <a:spcAft>
              <a:spcPct val="0"/>
            </a:spcAft>
            <a:defRPr kern="1200">
              <a:solidFill>
                <a:schemeClr val="tx1"/>
              </a:solidFill>
              <a:latin typeface="Arial" charset="0"/>
              <a:ea typeface="+mn-ea"/>
              <a:cs typeface="+mn-cs"/>
            </a:defRPr>
          </a:lvl4pPr>
          <a:lvl5pPr marL="2086112" algn="l" rtl="0" fontAlgn="base">
            <a:spcBef>
              <a:spcPct val="0"/>
            </a:spcBef>
            <a:spcAft>
              <a:spcPct val="0"/>
            </a:spcAft>
            <a:defRPr kern="1200">
              <a:solidFill>
                <a:schemeClr val="tx1"/>
              </a:solidFill>
              <a:latin typeface="Arial" charset="0"/>
              <a:ea typeface="+mn-ea"/>
              <a:cs typeface="+mn-cs"/>
            </a:defRPr>
          </a:lvl5pPr>
          <a:lvl6pPr marL="2607640" algn="l" defTabSz="1043056" rtl="0" eaLnBrk="1" latinLnBrk="0" hangingPunct="1">
            <a:defRPr kern="1200">
              <a:solidFill>
                <a:schemeClr val="tx1"/>
              </a:solidFill>
              <a:latin typeface="Arial" charset="0"/>
              <a:ea typeface="+mn-ea"/>
              <a:cs typeface="+mn-cs"/>
            </a:defRPr>
          </a:lvl6pPr>
          <a:lvl7pPr marL="3129168" algn="l" defTabSz="1043056" rtl="0" eaLnBrk="1" latinLnBrk="0" hangingPunct="1">
            <a:defRPr kern="1200">
              <a:solidFill>
                <a:schemeClr val="tx1"/>
              </a:solidFill>
              <a:latin typeface="Arial" charset="0"/>
              <a:ea typeface="+mn-ea"/>
              <a:cs typeface="+mn-cs"/>
            </a:defRPr>
          </a:lvl7pPr>
          <a:lvl8pPr marL="3650696" algn="l" defTabSz="1043056" rtl="0" eaLnBrk="1" latinLnBrk="0" hangingPunct="1">
            <a:defRPr kern="1200">
              <a:solidFill>
                <a:schemeClr val="tx1"/>
              </a:solidFill>
              <a:latin typeface="Arial" charset="0"/>
              <a:ea typeface="+mn-ea"/>
              <a:cs typeface="+mn-cs"/>
            </a:defRPr>
          </a:lvl8pPr>
          <a:lvl9pPr marL="4172224" algn="l" defTabSz="1043056" rtl="0" eaLnBrk="1" latinLnBrk="0" hangingPunct="1">
            <a:defRPr kern="1200">
              <a:solidFill>
                <a:schemeClr val="tx1"/>
              </a:solidFill>
              <a:latin typeface="Arial" charset="0"/>
              <a:ea typeface="+mn-ea"/>
              <a:cs typeface="+mn-cs"/>
            </a:defRPr>
          </a:lvl9pPr>
        </a:lstStyle>
        <a:p>
          <a:pPr marL="90488" indent="-1588"/>
          <a:r>
            <a:rPr lang="ja-JP" altLang="en-US" sz="1600">
              <a:latin typeface="+mn-ea"/>
            </a:rPr>
            <a:t>各項目について、回答欄に自社の数字を入力いただくと、令和</a:t>
          </a:r>
          <a:r>
            <a:rPr lang="en-US" altLang="ja-JP" sz="1600">
              <a:latin typeface="+mn-ea"/>
            </a:rPr>
            <a:t>6</a:t>
          </a:r>
          <a:r>
            <a:rPr lang="ja-JP" altLang="en-US" sz="1600">
              <a:latin typeface="+mn-ea"/>
            </a:rPr>
            <a:t>年度女性活躍度調査</a:t>
          </a:r>
          <a:r>
            <a:rPr lang="ja-JP" altLang="en-US" sz="1600" b="1" u="sng">
              <a:latin typeface="+mn-ea"/>
            </a:rPr>
            <a:t>回答企業全体</a:t>
          </a:r>
          <a:r>
            <a:rPr lang="ja-JP" altLang="en-US" sz="1600">
              <a:latin typeface="+mn-ea"/>
            </a:rPr>
            <a:t>を母数とした偏差値が表示されます。</a:t>
          </a:r>
          <a:endParaRPr lang="en-US" altLang="ja-JP" sz="1600">
            <a:latin typeface="+mn-ea"/>
          </a:endParaRPr>
        </a:p>
      </xdr:txBody>
    </xdr:sp>
    <xdr:clientData/>
  </xdr:twoCellAnchor>
  <xdr:twoCellAnchor>
    <xdr:from>
      <xdr:col>0</xdr:col>
      <xdr:colOff>283882</xdr:colOff>
      <xdr:row>22</xdr:row>
      <xdr:rowOff>52294</xdr:rowOff>
    </xdr:from>
    <xdr:to>
      <xdr:col>17</xdr:col>
      <xdr:colOff>82176</xdr:colOff>
      <xdr:row>44</xdr:row>
      <xdr:rowOff>14941</xdr:rowOff>
    </xdr:to>
    <xdr:sp macro="" textlink="">
      <xdr:nvSpPr>
        <xdr:cNvPr id="7" name="正方形/長方形 14">
          <a:extLst>
            <a:ext uri="{FF2B5EF4-FFF2-40B4-BE49-F238E27FC236}">
              <a16:creationId xmlns:a16="http://schemas.microsoft.com/office/drawing/2014/main" id="{4616E8FB-BB64-40E7-91E4-22F00251FDEC}"/>
            </a:ext>
          </a:extLst>
        </xdr:cNvPr>
        <xdr:cNvSpPr/>
      </xdr:nvSpPr>
      <xdr:spPr>
        <a:xfrm>
          <a:off x="283882" y="6589059"/>
          <a:ext cx="15225059" cy="4863353"/>
        </a:xfrm>
        <a:prstGeom prst="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wrap="square" rtlCol="0" anchor="ctr"/>
        <a:lstStyle>
          <a:defPPr>
            <a:defRPr lang="en-US"/>
          </a:defPPr>
          <a:lvl1pPr algn="l" rtl="0" fontAlgn="base">
            <a:spcBef>
              <a:spcPct val="0"/>
            </a:spcBef>
            <a:spcAft>
              <a:spcPct val="0"/>
            </a:spcAft>
            <a:defRPr kern="1200">
              <a:solidFill>
                <a:schemeClr val="dk1"/>
              </a:solidFill>
              <a:latin typeface="+mn-lt"/>
              <a:ea typeface="+mn-ea"/>
              <a:cs typeface="+mn-cs"/>
            </a:defRPr>
          </a:lvl1pPr>
          <a:lvl2pPr marL="521528" algn="l" rtl="0" fontAlgn="base">
            <a:spcBef>
              <a:spcPct val="0"/>
            </a:spcBef>
            <a:spcAft>
              <a:spcPct val="0"/>
            </a:spcAft>
            <a:defRPr kern="1200">
              <a:solidFill>
                <a:schemeClr val="dk1"/>
              </a:solidFill>
              <a:latin typeface="+mn-lt"/>
              <a:ea typeface="+mn-ea"/>
              <a:cs typeface="+mn-cs"/>
            </a:defRPr>
          </a:lvl2pPr>
          <a:lvl3pPr marL="1043056" algn="l" rtl="0" fontAlgn="base">
            <a:spcBef>
              <a:spcPct val="0"/>
            </a:spcBef>
            <a:spcAft>
              <a:spcPct val="0"/>
            </a:spcAft>
            <a:defRPr kern="1200">
              <a:solidFill>
                <a:schemeClr val="dk1"/>
              </a:solidFill>
              <a:latin typeface="+mn-lt"/>
              <a:ea typeface="+mn-ea"/>
              <a:cs typeface="+mn-cs"/>
            </a:defRPr>
          </a:lvl3pPr>
          <a:lvl4pPr marL="1564584" algn="l" rtl="0" fontAlgn="base">
            <a:spcBef>
              <a:spcPct val="0"/>
            </a:spcBef>
            <a:spcAft>
              <a:spcPct val="0"/>
            </a:spcAft>
            <a:defRPr kern="1200">
              <a:solidFill>
                <a:schemeClr val="dk1"/>
              </a:solidFill>
              <a:latin typeface="+mn-lt"/>
              <a:ea typeface="+mn-ea"/>
              <a:cs typeface="+mn-cs"/>
            </a:defRPr>
          </a:lvl4pPr>
          <a:lvl5pPr marL="2086112" algn="l" rtl="0" fontAlgn="base">
            <a:spcBef>
              <a:spcPct val="0"/>
            </a:spcBef>
            <a:spcAft>
              <a:spcPct val="0"/>
            </a:spcAft>
            <a:defRPr kern="1200">
              <a:solidFill>
                <a:schemeClr val="dk1"/>
              </a:solidFill>
              <a:latin typeface="+mn-lt"/>
              <a:ea typeface="+mn-ea"/>
              <a:cs typeface="+mn-cs"/>
            </a:defRPr>
          </a:lvl5pPr>
          <a:lvl6pPr marL="2607640" algn="l" defTabSz="1043056" rtl="0" eaLnBrk="1" latinLnBrk="0" hangingPunct="1">
            <a:defRPr kern="1200">
              <a:solidFill>
                <a:schemeClr val="dk1"/>
              </a:solidFill>
              <a:latin typeface="+mn-lt"/>
              <a:ea typeface="+mn-ea"/>
              <a:cs typeface="+mn-cs"/>
            </a:defRPr>
          </a:lvl6pPr>
          <a:lvl7pPr marL="3129168" algn="l" defTabSz="1043056" rtl="0" eaLnBrk="1" latinLnBrk="0" hangingPunct="1">
            <a:defRPr kern="1200">
              <a:solidFill>
                <a:schemeClr val="dk1"/>
              </a:solidFill>
              <a:latin typeface="+mn-lt"/>
              <a:ea typeface="+mn-ea"/>
              <a:cs typeface="+mn-cs"/>
            </a:defRPr>
          </a:lvl7pPr>
          <a:lvl8pPr marL="3650696" algn="l" defTabSz="1043056" rtl="0" eaLnBrk="1" latinLnBrk="0" hangingPunct="1">
            <a:defRPr kern="1200">
              <a:solidFill>
                <a:schemeClr val="dk1"/>
              </a:solidFill>
              <a:latin typeface="+mn-lt"/>
              <a:ea typeface="+mn-ea"/>
              <a:cs typeface="+mn-cs"/>
            </a:defRPr>
          </a:lvl8pPr>
          <a:lvl9pPr marL="4172224" algn="l" defTabSz="1043056" rtl="0" eaLnBrk="1" latinLnBrk="0" hangingPunct="1">
            <a:defRPr kern="1200">
              <a:solidFill>
                <a:schemeClr val="dk1"/>
              </a:solidFill>
              <a:latin typeface="+mn-lt"/>
              <a:ea typeface="+mn-ea"/>
              <a:cs typeface="+mn-cs"/>
            </a:defRPr>
          </a:lvl9pPr>
        </a:lstStyle>
        <a:p>
          <a:pPr algn="ctr"/>
          <a:endParaRPr kumimoji="1" lang="ja-JP" altLang="en-US"/>
        </a:p>
      </xdr:txBody>
    </xdr:sp>
    <xdr:clientData/>
  </xdr:twoCellAnchor>
  <xdr:twoCellAnchor>
    <xdr:from>
      <xdr:col>9</xdr:col>
      <xdr:colOff>37353</xdr:colOff>
      <xdr:row>13</xdr:row>
      <xdr:rowOff>194235</xdr:rowOff>
    </xdr:from>
    <xdr:to>
      <xdr:col>14</xdr:col>
      <xdr:colOff>352985</xdr:colOff>
      <xdr:row>21</xdr:row>
      <xdr:rowOff>173091</xdr:rowOff>
    </xdr:to>
    <xdr:sp macro="" textlink="">
      <xdr:nvSpPr>
        <xdr:cNvPr id="8" name="吹き出し: 四角形 13">
          <a:extLst>
            <a:ext uri="{FF2B5EF4-FFF2-40B4-BE49-F238E27FC236}">
              <a16:creationId xmlns:a16="http://schemas.microsoft.com/office/drawing/2014/main" id="{AD68AEFC-DED9-4A34-8A88-E969774F5582}"/>
            </a:ext>
          </a:extLst>
        </xdr:cNvPr>
        <xdr:cNvSpPr/>
      </xdr:nvSpPr>
      <xdr:spPr>
        <a:xfrm>
          <a:off x="10204824" y="4676588"/>
          <a:ext cx="3602690" cy="1809150"/>
        </a:xfrm>
        <a:prstGeom prst="wedgeRectCallout">
          <a:avLst>
            <a:gd name="adj1" fmla="val -130721"/>
            <a:gd name="adj2" fmla="val 70428"/>
          </a:avLst>
        </a:prstGeom>
        <a:solidFill>
          <a:schemeClr val="accent2">
            <a:lumMod val="20000"/>
            <a:lumOff val="80000"/>
          </a:schemeClr>
        </a:solidFill>
        <a:ln>
          <a:solidFill>
            <a:srgbClr val="D60093"/>
          </a:solidFill>
          <a:prstDash val="sysDash"/>
        </a:ln>
      </xdr:spPr>
      <xdr:txBody>
        <a:bodyPr wrap="square">
          <a:spAutoFit/>
        </a:bodyP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521528" algn="l" rtl="0" fontAlgn="base">
            <a:spcBef>
              <a:spcPct val="0"/>
            </a:spcBef>
            <a:spcAft>
              <a:spcPct val="0"/>
            </a:spcAft>
            <a:defRPr kern="1200">
              <a:solidFill>
                <a:schemeClr val="tx1"/>
              </a:solidFill>
              <a:latin typeface="Arial" charset="0"/>
              <a:ea typeface="+mn-ea"/>
              <a:cs typeface="+mn-cs"/>
            </a:defRPr>
          </a:lvl2pPr>
          <a:lvl3pPr marL="1043056" algn="l" rtl="0" fontAlgn="base">
            <a:spcBef>
              <a:spcPct val="0"/>
            </a:spcBef>
            <a:spcAft>
              <a:spcPct val="0"/>
            </a:spcAft>
            <a:defRPr kern="1200">
              <a:solidFill>
                <a:schemeClr val="tx1"/>
              </a:solidFill>
              <a:latin typeface="Arial" charset="0"/>
              <a:ea typeface="+mn-ea"/>
              <a:cs typeface="+mn-cs"/>
            </a:defRPr>
          </a:lvl3pPr>
          <a:lvl4pPr marL="1564584" algn="l" rtl="0" fontAlgn="base">
            <a:spcBef>
              <a:spcPct val="0"/>
            </a:spcBef>
            <a:spcAft>
              <a:spcPct val="0"/>
            </a:spcAft>
            <a:defRPr kern="1200">
              <a:solidFill>
                <a:schemeClr val="tx1"/>
              </a:solidFill>
              <a:latin typeface="Arial" charset="0"/>
              <a:ea typeface="+mn-ea"/>
              <a:cs typeface="+mn-cs"/>
            </a:defRPr>
          </a:lvl4pPr>
          <a:lvl5pPr marL="2086112" algn="l" rtl="0" fontAlgn="base">
            <a:spcBef>
              <a:spcPct val="0"/>
            </a:spcBef>
            <a:spcAft>
              <a:spcPct val="0"/>
            </a:spcAft>
            <a:defRPr kern="1200">
              <a:solidFill>
                <a:schemeClr val="tx1"/>
              </a:solidFill>
              <a:latin typeface="Arial" charset="0"/>
              <a:ea typeface="+mn-ea"/>
              <a:cs typeface="+mn-cs"/>
            </a:defRPr>
          </a:lvl5pPr>
          <a:lvl6pPr marL="2607640" algn="l" defTabSz="1043056" rtl="0" eaLnBrk="1" latinLnBrk="0" hangingPunct="1">
            <a:defRPr kern="1200">
              <a:solidFill>
                <a:schemeClr val="tx1"/>
              </a:solidFill>
              <a:latin typeface="Arial" charset="0"/>
              <a:ea typeface="+mn-ea"/>
              <a:cs typeface="+mn-cs"/>
            </a:defRPr>
          </a:lvl6pPr>
          <a:lvl7pPr marL="3129168" algn="l" defTabSz="1043056" rtl="0" eaLnBrk="1" latinLnBrk="0" hangingPunct="1">
            <a:defRPr kern="1200">
              <a:solidFill>
                <a:schemeClr val="tx1"/>
              </a:solidFill>
              <a:latin typeface="Arial" charset="0"/>
              <a:ea typeface="+mn-ea"/>
              <a:cs typeface="+mn-cs"/>
            </a:defRPr>
          </a:lvl7pPr>
          <a:lvl8pPr marL="3650696" algn="l" defTabSz="1043056" rtl="0" eaLnBrk="1" latinLnBrk="0" hangingPunct="1">
            <a:defRPr kern="1200">
              <a:solidFill>
                <a:schemeClr val="tx1"/>
              </a:solidFill>
              <a:latin typeface="Arial" charset="0"/>
              <a:ea typeface="+mn-ea"/>
              <a:cs typeface="+mn-cs"/>
            </a:defRPr>
          </a:lvl8pPr>
          <a:lvl9pPr marL="4172224" algn="l" defTabSz="1043056" rtl="0" eaLnBrk="1" latinLnBrk="0" hangingPunct="1">
            <a:defRPr kern="1200">
              <a:solidFill>
                <a:schemeClr val="tx1"/>
              </a:solidFill>
              <a:latin typeface="Arial" charset="0"/>
              <a:ea typeface="+mn-ea"/>
              <a:cs typeface="+mn-cs"/>
            </a:defRPr>
          </a:lvl9pPr>
        </a:lstStyle>
        <a:p>
          <a:pPr marL="90488" indent="-1588"/>
          <a:r>
            <a:rPr lang="ja-JP" altLang="en-US" sz="1600">
              <a:latin typeface="+mn-ea"/>
            </a:rPr>
            <a:t>自社の数字を上の表に入力した上で、比較対象業種を選択いただくと、自社と令和</a:t>
          </a:r>
          <a:r>
            <a:rPr lang="en-US" altLang="ja-JP" sz="1600">
              <a:latin typeface="+mn-ea"/>
            </a:rPr>
            <a:t>6</a:t>
          </a:r>
          <a:r>
            <a:rPr lang="ja-JP" altLang="en-US" sz="1600">
              <a:latin typeface="+mn-ea"/>
            </a:rPr>
            <a:t>年度「なでしこ銘柄」選定企業との偏差値の比較結果が図で表示されます。</a:t>
          </a:r>
          <a:endParaRPr lang="en-US" altLang="ja-JP" sz="1600">
            <a:latin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236559</xdr:colOff>
      <xdr:row>10</xdr:row>
      <xdr:rowOff>0</xdr:rowOff>
    </xdr:from>
    <xdr:to>
      <xdr:col>11</xdr:col>
      <xdr:colOff>155622</xdr:colOff>
      <xdr:row>10</xdr:row>
      <xdr:rowOff>1209676</xdr:rowOff>
    </xdr:to>
    <xdr:sp macro="" textlink="">
      <xdr:nvSpPr>
        <xdr:cNvPr id="2" name="正方形/長方形 1">
          <a:extLst>
            <a:ext uri="{FF2B5EF4-FFF2-40B4-BE49-F238E27FC236}">
              <a16:creationId xmlns:a16="http://schemas.microsoft.com/office/drawing/2014/main" id="{087DB80E-8D72-434A-8949-263451334130}"/>
            </a:ext>
          </a:extLst>
        </xdr:cNvPr>
        <xdr:cNvSpPr/>
      </xdr:nvSpPr>
      <xdr:spPr>
        <a:xfrm>
          <a:off x="10075884" y="1819275"/>
          <a:ext cx="1919313" cy="1209676"/>
        </a:xfrm>
        <a:prstGeom prst="rect">
          <a:avLst/>
        </a:prstGeom>
        <a:solidFill>
          <a:schemeClr val="bg1"/>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a:t>
          </a:r>
          <a:r>
            <a:rPr kumimoji="1" lang="ja-JP" altLang="en-US" sz="1000">
              <a:solidFill>
                <a:sysClr val="windowText" lastClr="000000"/>
              </a:solidFill>
            </a:rPr>
            <a:t>凡例</a:t>
          </a:r>
          <a:r>
            <a:rPr kumimoji="1" lang="en-US" altLang="ja-JP" sz="1000">
              <a:solidFill>
                <a:sysClr val="windowText" lastClr="000000"/>
              </a:solidFill>
            </a:rPr>
            <a:t>】</a:t>
          </a:r>
        </a:p>
        <a:p>
          <a:pPr algn="l"/>
          <a:r>
            <a:rPr kumimoji="1" lang="ja-JP" altLang="en-US" sz="1000">
              <a:solidFill>
                <a:sysClr val="windowText" lastClr="000000"/>
              </a:solidFill>
            </a:rPr>
            <a:t>スクリーニング項目：●</a:t>
          </a:r>
          <a:endParaRPr kumimoji="1" lang="en-US" altLang="ja-JP" sz="1000">
            <a:solidFill>
              <a:sysClr val="windowText" lastClr="000000"/>
            </a:solidFill>
          </a:endParaRPr>
        </a:p>
        <a:p>
          <a:pPr algn="l"/>
          <a:r>
            <a:rPr kumimoji="1" lang="ja-JP" altLang="en-US" sz="1000">
              <a:solidFill>
                <a:sysClr val="windowText" lastClr="000000"/>
              </a:solidFill>
            </a:rPr>
            <a:t>スコアリング項目：〇</a:t>
          </a:r>
          <a:endParaRPr kumimoji="1" lang="en-US" altLang="ja-JP" sz="1000">
            <a:solidFill>
              <a:sysClr val="windowText" lastClr="000000"/>
            </a:solidFill>
          </a:endParaRPr>
        </a:p>
        <a:p>
          <a:pPr algn="l"/>
          <a:r>
            <a:rPr kumimoji="1" lang="ja-JP" altLang="en-US" sz="1000">
              <a:solidFill>
                <a:sysClr val="windowText" lastClr="000000"/>
              </a:solidFill>
            </a:rPr>
            <a:t>結果公表項目：★</a:t>
          </a:r>
          <a:endParaRPr kumimoji="1" lang="en-US" altLang="ja-JP" sz="10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ymeyfl61.jpn.pacrim.ey.net\GROUPROOT4\Users\user\AppData\Local\Temp\Temp1_&#12304;&#20225;&#26989;&#31478;&#20105;&#21147;2017&#12305;&#35519;&#26619;&#31080;_1&#34920;&#32025;.zip\99_&#21442;&#32771;&#36039;&#26009;\&#12304;NICES2015&#12305;&#35519;&#26619;&#31080;&#8810;&#20445;&#35703;&#35299;&#38500;&#29256;&#8811;.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metijapan.sharepoint.com/sites/mROOM_240600011/Shared%20Documents/16_&#32076;&#28168;&#31038;&#20250;&#25919;&#31574;&#23460;/22_&#12394;&#12391;&#12375;&#12371;&#37528;&#26564;/R6/30_&#12524;&#12509;&#12540;&#12488;&#12289;&#20107;&#20363;&#38598;&#12289;&#23450;&#37327;&#12487;&#12540;&#12479;&#12289;&#12475;&#12523;&#12501;&#12481;&#12455;&#12483;&#12463;&#12471;&#12540;&#12488;/&#12475;&#12523;&#12501;&#12481;&#12455;&#12483;&#12463;&#12471;&#12540;&#12488;/&#20196;&#21644;&#65302;&#24180;&#24230;&#12475;&#12523;&#12501;&#12481;&#12455;&#12483;&#12463;&#12471;&#12540;&#12488;_&#24540;&#21215;&#20225;&#26989;&#36865;&#20184;&#29992;_v3.xlsx" TargetMode="External"/><Relationship Id="rId1" Type="http://schemas.openxmlformats.org/officeDocument/2006/relationships/externalLinkPath" Target="https://metijapan.sharepoint.com/sites/mROOM_240600011/Shared%20Documents/16_&#32076;&#28168;&#31038;&#20250;&#25919;&#31574;&#23460;/22_&#12394;&#12391;&#12375;&#12371;&#37528;&#26564;/R6/30_&#12524;&#12509;&#12540;&#12488;&#12289;&#20107;&#20363;&#38598;&#12289;&#23450;&#37327;&#12487;&#12540;&#12479;&#12289;&#12475;&#12523;&#12501;&#12481;&#12455;&#12483;&#12463;&#12471;&#12540;&#12488;/&#12475;&#12523;&#12501;&#12481;&#12455;&#12483;&#12463;&#12471;&#12540;&#12488;/&#20196;&#21644;&#65302;&#24180;&#24230;&#12475;&#12523;&#12501;&#12481;&#12455;&#12483;&#12463;&#12471;&#12540;&#12488;_&#24540;&#21215;&#20225;&#26989;&#36865;&#20184;&#29992;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5調査ご回答"/>
      <sheetName val="定義について補足事項"/>
      <sheetName val="金融機関様向け記入要領"/>
      <sheetName val="下書用（保護なし）"/>
      <sheetName val="空シート（ご自由にお使いください）"/>
    </sheetNames>
    <sheetDataSet>
      <sheetData sheetId="0">
        <row r="84">
          <cell r="AD84" t="str">
            <v>監査役設置会社</v>
          </cell>
        </row>
        <row r="85">
          <cell r="AD85" t="str">
            <v>指名委員会等設置会社</v>
          </cell>
        </row>
        <row r="86">
          <cell r="AD86" t="str">
            <v>監査等委員会設置会社</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セルフチェックシート"/>
      <sheetName val="セルフチェックシート (利用例)"/>
    </sheetNames>
    <sheetDataSet>
      <sheetData sheetId="0">
        <row r="28">
          <cell r="AG28">
            <v>51.138798310193778</v>
          </cell>
        </row>
      </sheetData>
      <sheetData sheetId="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731B3-C00D-416E-9D1F-55A2AA0FE983}">
  <sheetPr>
    <tabColor theme="9" tint="0.79998168889431442"/>
    <pageSetUpPr fitToPage="1"/>
  </sheetPr>
  <dimension ref="A1:AX80"/>
  <sheetViews>
    <sheetView showGridLines="0" tabSelected="1" view="pageBreakPreview" zoomScale="80" zoomScaleNormal="85" zoomScaleSheetLayoutView="80" workbookViewId="0">
      <selection activeCell="E13" sqref="E13"/>
    </sheetView>
  </sheetViews>
  <sheetFormatPr defaultColWidth="8.59765625" defaultRowHeight="17.399999999999999"/>
  <cols>
    <col min="1" max="1" width="4.09765625" style="2" customWidth="1"/>
    <col min="2" max="2" width="18.5" style="1" customWidth="1"/>
    <col min="3" max="3" width="50.5" style="2" customWidth="1"/>
    <col min="4" max="4" width="10.09765625" style="2" customWidth="1"/>
    <col min="5" max="5" width="11" style="2" customWidth="1"/>
    <col min="6" max="6" width="5.09765625" style="2" customWidth="1"/>
    <col min="7" max="7" width="9.09765625" style="2" customWidth="1"/>
    <col min="8" max="8" width="23.8984375" style="1" customWidth="1"/>
    <col min="9" max="9" width="18.69921875" style="1" customWidth="1"/>
    <col min="10" max="22" width="8.59765625" style="1" customWidth="1"/>
    <col min="23" max="26" width="4.09765625" style="1" customWidth="1"/>
    <col min="27" max="27" width="4.09765625" style="2" customWidth="1"/>
    <col min="28" max="28" width="2.5" style="2" customWidth="1"/>
    <col min="29" max="31" width="8.59765625" style="2" customWidth="1"/>
    <col min="32" max="32" width="1.69921875" style="2" customWidth="1"/>
    <col min="33" max="33" width="8.59765625" style="2" customWidth="1"/>
    <col min="34" max="16384" width="8.59765625" style="2"/>
  </cols>
  <sheetData>
    <row r="1" spans="1:33" ht="31.35" customHeight="1">
      <c r="A1" s="324" t="s">
        <v>494</v>
      </c>
      <c r="B1" s="325"/>
      <c r="C1" s="325"/>
      <c r="D1" s="325"/>
      <c r="E1" s="325"/>
      <c r="F1" s="325"/>
      <c r="G1" s="325"/>
    </row>
    <row r="2" spans="1:33" ht="6.75" customHeight="1">
      <c r="A2" s="3"/>
      <c r="B2" s="4"/>
      <c r="C2" s="4"/>
      <c r="D2" s="4"/>
      <c r="E2" s="4"/>
      <c r="F2" s="4"/>
      <c r="G2" s="4"/>
    </row>
    <row r="3" spans="1:33" ht="113.1" customHeight="1">
      <c r="A3" s="1"/>
      <c r="B3" s="326" t="s">
        <v>495</v>
      </c>
      <c r="C3" s="326"/>
      <c r="D3" s="326"/>
      <c r="E3" s="326"/>
      <c r="F3" s="326"/>
      <c r="G3" s="326"/>
      <c r="H3" s="326"/>
      <c r="I3" s="326"/>
      <c r="J3" s="326"/>
      <c r="K3" s="326"/>
      <c r="L3" s="326"/>
      <c r="M3" s="326"/>
      <c r="N3" s="326"/>
      <c r="O3" s="326"/>
      <c r="P3" s="326"/>
      <c r="Q3" s="326"/>
      <c r="R3" s="326"/>
      <c r="S3" s="326"/>
      <c r="T3" s="326"/>
      <c r="U3" s="326"/>
      <c r="V3" s="326"/>
      <c r="W3" s="326"/>
      <c r="X3" s="326"/>
      <c r="Y3" s="326"/>
      <c r="Z3" s="326"/>
    </row>
    <row r="4" spans="1:33" ht="26.4" customHeight="1">
      <c r="B4" s="326"/>
      <c r="C4" s="326"/>
      <c r="D4" s="326"/>
      <c r="E4" s="326"/>
      <c r="F4" s="326"/>
      <c r="G4" s="326"/>
      <c r="H4" s="326"/>
      <c r="I4" s="326"/>
      <c r="J4" s="326"/>
      <c r="K4" s="326"/>
      <c r="L4" s="326"/>
      <c r="M4" s="326"/>
      <c r="N4" s="326"/>
      <c r="O4" s="326"/>
      <c r="P4" s="326"/>
      <c r="Q4" s="326"/>
      <c r="R4" s="326"/>
      <c r="S4" s="326"/>
      <c r="T4" s="326"/>
      <c r="U4" s="326"/>
      <c r="V4" s="326"/>
      <c r="W4" s="326"/>
      <c r="X4" s="326"/>
      <c r="Y4" s="326"/>
      <c r="Z4" s="326"/>
    </row>
    <row r="5" spans="1:33" ht="18" thickBot="1">
      <c r="B5" s="2"/>
      <c r="H5" s="159"/>
      <c r="AF5" s="161"/>
    </row>
    <row r="6" spans="1:33" ht="18.75" customHeight="1">
      <c r="A6" s="327"/>
      <c r="B6" s="328" t="s">
        <v>0</v>
      </c>
      <c r="C6" s="329"/>
      <c r="D6" s="5"/>
      <c r="E6" s="334" t="s">
        <v>1</v>
      </c>
      <c r="F6" s="335"/>
      <c r="G6" s="335"/>
      <c r="H6" s="339" t="s">
        <v>498</v>
      </c>
      <c r="I6" s="340"/>
      <c r="J6" s="2"/>
      <c r="K6" s="2"/>
      <c r="L6" s="2"/>
      <c r="M6" s="2"/>
      <c r="N6" s="2"/>
      <c r="O6" s="2"/>
      <c r="P6" s="2"/>
      <c r="Q6" s="2"/>
      <c r="R6" s="2"/>
      <c r="S6" s="2"/>
      <c r="T6" s="2"/>
      <c r="U6" s="2"/>
      <c r="V6" s="2"/>
      <c r="W6" s="2"/>
      <c r="X6" s="2"/>
      <c r="Y6" s="2"/>
      <c r="Z6" s="2"/>
      <c r="AB6" s="2" t="s">
        <v>2</v>
      </c>
      <c r="AC6" s="2" t="s">
        <v>491</v>
      </c>
      <c r="AE6" s="2" t="s">
        <v>23</v>
      </c>
      <c r="AF6" s="315" t="s">
        <v>21</v>
      </c>
      <c r="AG6" s="2" t="s">
        <v>491</v>
      </c>
    </row>
    <row r="7" spans="1:33" ht="58.5" customHeight="1">
      <c r="A7" s="327"/>
      <c r="B7" s="330"/>
      <c r="C7" s="331"/>
      <c r="D7" s="341" t="s">
        <v>3</v>
      </c>
      <c r="E7" s="341" t="s">
        <v>4</v>
      </c>
      <c r="F7" s="341" t="s">
        <v>5</v>
      </c>
      <c r="G7" s="343" t="s">
        <v>6</v>
      </c>
      <c r="H7" s="310" t="s">
        <v>499</v>
      </c>
      <c r="I7" s="160" t="s">
        <v>493</v>
      </c>
      <c r="J7" s="2"/>
      <c r="K7" s="2"/>
      <c r="L7" s="2"/>
      <c r="M7" s="2"/>
      <c r="N7" s="2"/>
      <c r="O7" s="2"/>
      <c r="P7" s="2"/>
      <c r="Q7" s="2"/>
      <c r="R7" s="2"/>
      <c r="S7" s="2"/>
      <c r="T7" s="2"/>
      <c r="U7" s="2"/>
      <c r="V7" s="2"/>
      <c r="W7" s="2"/>
      <c r="X7" s="2"/>
      <c r="Y7" s="2"/>
      <c r="Z7" s="2"/>
      <c r="AB7" s="2" t="s">
        <v>6</v>
      </c>
      <c r="AC7" s="2" t="s">
        <v>491</v>
      </c>
      <c r="AE7" s="2" t="s">
        <v>23</v>
      </c>
      <c r="AF7" s="316" t="s">
        <v>22</v>
      </c>
    </row>
    <row r="8" spans="1:33" ht="12.75" customHeight="1">
      <c r="A8" s="6"/>
      <c r="B8" s="332"/>
      <c r="C8" s="333"/>
      <c r="D8" s="342"/>
      <c r="E8" s="342"/>
      <c r="F8" s="342"/>
      <c r="G8" s="344"/>
      <c r="H8" s="311"/>
      <c r="I8" s="33"/>
      <c r="J8" s="2"/>
      <c r="K8" s="2"/>
      <c r="L8" s="2"/>
      <c r="M8" s="2"/>
      <c r="N8" s="2"/>
      <c r="O8" s="2"/>
      <c r="P8" s="2"/>
      <c r="Q8" s="2"/>
      <c r="R8" s="2"/>
      <c r="S8" s="2"/>
      <c r="T8" s="2"/>
      <c r="U8" s="2"/>
      <c r="V8" s="2"/>
      <c r="W8" s="2"/>
      <c r="X8" s="2"/>
      <c r="Y8" s="2"/>
      <c r="Z8" s="2"/>
      <c r="AE8" s="2" t="s">
        <v>23</v>
      </c>
      <c r="AF8" s="317" t="s">
        <v>492</v>
      </c>
    </row>
    <row r="9" spans="1:33" ht="18.75" customHeight="1">
      <c r="A9" s="2">
        <v>1</v>
      </c>
      <c r="B9" s="345" t="s">
        <v>7</v>
      </c>
      <c r="C9" s="19" t="s">
        <v>344</v>
      </c>
      <c r="D9" s="7" t="s">
        <v>8</v>
      </c>
      <c r="E9" s="21"/>
      <c r="F9" s="8" t="s">
        <v>9</v>
      </c>
      <c r="G9" s="9">
        <f>AB9</f>
        <v>30.537056928034371</v>
      </c>
      <c r="H9" s="312">
        <v>24.241172513045576</v>
      </c>
      <c r="I9" s="25">
        <v>18.202769926598986</v>
      </c>
      <c r="J9" s="2"/>
      <c r="K9" s="2"/>
      <c r="L9" s="2"/>
      <c r="M9" s="2"/>
      <c r="N9" s="2"/>
      <c r="O9" s="2"/>
      <c r="P9" s="2"/>
      <c r="Q9" s="2"/>
      <c r="R9" s="2"/>
      <c r="S9" s="2"/>
      <c r="T9" s="2"/>
      <c r="U9" s="2"/>
      <c r="V9" s="2"/>
      <c r="W9" s="2"/>
      <c r="X9" s="2"/>
      <c r="Y9" s="2"/>
      <c r="Z9" s="2"/>
      <c r="AB9" s="23">
        <f>(E9-18.12)*10/9.31+50</f>
        <v>30.537056928034371</v>
      </c>
      <c r="AC9" s="24"/>
      <c r="AE9" s="2" t="s">
        <v>23</v>
      </c>
      <c r="AF9" s="318">
        <v>56.551148572166994</v>
      </c>
    </row>
    <row r="10" spans="1:33" ht="18">
      <c r="A10" s="2">
        <v>2</v>
      </c>
      <c r="B10" s="337"/>
      <c r="C10" s="19" t="s">
        <v>345</v>
      </c>
      <c r="D10" s="7" t="s">
        <v>10</v>
      </c>
      <c r="E10" s="21"/>
      <c r="F10" s="8" t="s">
        <v>9</v>
      </c>
      <c r="G10" s="9">
        <f t="shared" ref="G10:G18" si="0">AB10</f>
        <v>39.953846153846158</v>
      </c>
      <c r="H10" s="312">
        <v>13.929195128983219</v>
      </c>
      <c r="I10" s="25">
        <v>13.057959316049001</v>
      </c>
      <c r="J10" s="2"/>
      <c r="K10" s="2"/>
      <c r="L10" s="2"/>
      <c r="M10" s="2"/>
      <c r="N10" s="2"/>
      <c r="O10" s="2"/>
      <c r="P10" s="2"/>
      <c r="Q10" s="2"/>
      <c r="R10" s="2"/>
      <c r="S10" s="2"/>
      <c r="T10" s="2"/>
      <c r="U10" s="2"/>
      <c r="V10" s="2"/>
      <c r="W10" s="2"/>
      <c r="X10" s="2"/>
      <c r="Y10" s="2"/>
      <c r="Z10" s="2"/>
      <c r="AB10" s="23">
        <f>(E10-13.06)*10/13+50</f>
        <v>39.953846153846158</v>
      </c>
      <c r="AC10" s="24"/>
      <c r="AE10" s="2" t="s">
        <v>23</v>
      </c>
      <c r="AF10" s="318">
        <v>50.669977642062484</v>
      </c>
    </row>
    <row r="11" spans="1:33" ht="18">
      <c r="A11" s="2">
        <v>3</v>
      </c>
      <c r="B11" s="337"/>
      <c r="C11" s="19" t="s">
        <v>346</v>
      </c>
      <c r="D11" s="7" t="s">
        <v>11</v>
      </c>
      <c r="E11" s="21"/>
      <c r="F11" s="8" t="s">
        <v>9</v>
      </c>
      <c r="G11" s="9">
        <f t="shared" si="0"/>
        <v>37.076530612244902</v>
      </c>
      <c r="H11" s="312">
        <v>24.287135926355653</v>
      </c>
      <c r="I11" s="25">
        <v>25.125722284857094</v>
      </c>
      <c r="J11" s="2"/>
      <c r="K11" s="2"/>
      <c r="L11" s="2"/>
      <c r="M11" s="2"/>
      <c r="N11" s="2"/>
      <c r="O11" s="2"/>
      <c r="P11" s="2"/>
      <c r="Q11" s="2"/>
      <c r="R11" s="2"/>
      <c r="S11" s="2"/>
      <c r="T11" s="2"/>
      <c r="U11" s="2"/>
      <c r="V11" s="2"/>
      <c r="W11" s="2"/>
      <c r="X11" s="2"/>
      <c r="Y11" s="2"/>
      <c r="Z11" s="2"/>
      <c r="AB11" s="23">
        <f>(E11-25.33)*10/19.6+50</f>
        <v>37.076530612244902</v>
      </c>
      <c r="AC11" s="24"/>
      <c r="AE11" s="2" t="s">
        <v>23</v>
      </c>
      <c r="AF11" s="318">
        <v>49.5732359291028</v>
      </c>
    </row>
    <row r="12" spans="1:33" ht="18">
      <c r="A12" s="2">
        <v>4</v>
      </c>
      <c r="B12" s="337"/>
      <c r="C12" s="19" t="s">
        <v>356</v>
      </c>
      <c r="D12" s="7" t="s">
        <v>12</v>
      </c>
      <c r="E12" s="21"/>
      <c r="F12" s="8" t="s">
        <v>9</v>
      </c>
      <c r="G12" s="9">
        <f t="shared" si="0"/>
        <v>29.159159159159156</v>
      </c>
      <c r="H12" s="312">
        <v>34.032127907639648</v>
      </c>
      <c r="I12" s="25">
        <v>34.70183659992631</v>
      </c>
      <c r="J12" s="2"/>
      <c r="K12" s="2"/>
      <c r="L12" s="2"/>
      <c r="M12" s="2"/>
      <c r="N12" s="2"/>
      <c r="O12" s="2"/>
      <c r="P12" s="2"/>
      <c r="Q12" s="2"/>
      <c r="R12" s="2"/>
      <c r="S12" s="2"/>
      <c r="T12" s="2"/>
      <c r="U12" s="2"/>
      <c r="V12" s="2"/>
      <c r="W12" s="2"/>
      <c r="X12" s="2"/>
      <c r="Y12" s="2"/>
      <c r="Z12" s="2"/>
      <c r="AB12" s="23">
        <f>(E12-34.7)*10/16.65+50</f>
        <v>29.159159159159156</v>
      </c>
      <c r="AC12" s="24"/>
      <c r="AE12" s="2" t="s">
        <v>23</v>
      </c>
      <c r="AF12" s="318">
        <v>49.597842359725071</v>
      </c>
    </row>
    <row r="13" spans="1:33" ht="18">
      <c r="A13" s="2">
        <v>5</v>
      </c>
      <c r="B13" s="337"/>
      <c r="C13" s="19" t="s">
        <v>347</v>
      </c>
      <c r="D13" s="7" t="s">
        <v>13</v>
      </c>
      <c r="E13" s="21"/>
      <c r="F13" s="8" t="s">
        <v>9</v>
      </c>
      <c r="G13" s="9">
        <f t="shared" si="0"/>
        <v>32.652941176470591</v>
      </c>
      <c r="H13" s="312">
        <v>30.089128873297291</v>
      </c>
      <c r="I13" s="25">
        <v>29.486077835985395</v>
      </c>
      <c r="J13" s="2"/>
      <c r="K13" s="2"/>
      <c r="L13" s="2"/>
      <c r="M13" s="2"/>
      <c r="N13" s="2"/>
      <c r="O13" s="2"/>
      <c r="P13" s="2"/>
      <c r="Q13" s="2"/>
      <c r="R13" s="2"/>
      <c r="S13" s="2"/>
      <c r="T13" s="2"/>
      <c r="U13" s="2"/>
      <c r="V13" s="2"/>
      <c r="W13" s="2"/>
      <c r="X13" s="2"/>
      <c r="Y13" s="2"/>
      <c r="Z13" s="2"/>
      <c r="AB13" s="23">
        <f>(E13-29.49)*10/17+50</f>
        <v>32.652941176470591</v>
      </c>
      <c r="AC13" s="24"/>
      <c r="AE13" s="2" t="s">
        <v>23</v>
      </c>
      <c r="AF13" s="318">
        <v>50.35478412412261</v>
      </c>
    </row>
    <row r="14" spans="1:33" ht="18.600000000000001" thickBot="1">
      <c r="A14" s="2">
        <v>6</v>
      </c>
      <c r="B14" s="337"/>
      <c r="C14" s="19" t="s">
        <v>348</v>
      </c>
      <c r="D14" s="7" t="s">
        <v>14</v>
      </c>
      <c r="E14" s="21"/>
      <c r="F14" s="8" t="s">
        <v>9</v>
      </c>
      <c r="G14" s="9">
        <f t="shared" si="0"/>
        <v>-30.706278026905821</v>
      </c>
      <c r="H14" s="312">
        <v>72.946086956521739</v>
      </c>
      <c r="I14" s="25">
        <v>71.989513108614204</v>
      </c>
      <c r="J14" s="2" t="s">
        <v>343</v>
      </c>
      <c r="K14" s="2"/>
      <c r="L14" s="2"/>
      <c r="M14" s="2"/>
      <c r="N14" s="2"/>
      <c r="O14" s="2"/>
      <c r="P14" s="2"/>
      <c r="Q14" s="2"/>
      <c r="R14" s="2"/>
      <c r="S14" s="2"/>
      <c r="T14" s="2"/>
      <c r="U14" s="2"/>
      <c r="V14" s="2"/>
      <c r="W14" s="2"/>
      <c r="X14" s="2"/>
      <c r="Y14" s="2"/>
      <c r="Z14" s="2"/>
      <c r="AB14" s="23">
        <f>(E14-71.99)*10/8.92+50</f>
        <v>-30.706278026905821</v>
      </c>
      <c r="AC14" s="24"/>
      <c r="AE14" s="2" t="s">
        <v>23</v>
      </c>
      <c r="AF14" s="318">
        <v>51.072825983882268</v>
      </c>
    </row>
    <row r="15" spans="1:33" ht="18.75" customHeight="1">
      <c r="A15" s="2">
        <v>7</v>
      </c>
      <c r="B15" s="336" t="s">
        <v>15</v>
      </c>
      <c r="C15" s="158" t="s">
        <v>349</v>
      </c>
      <c r="D15" s="27">
        <v>7.1</v>
      </c>
      <c r="E15" s="28"/>
      <c r="F15" s="29" t="s">
        <v>16</v>
      </c>
      <c r="G15" s="30">
        <f>AB15</f>
        <v>70.084985835694056</v>
      </c>
      <c r="H15" s="313">
        <v>10.606521739130432</v>
      </c>
      <c r="I15" s="31">
        <v>14.1832367004431</v>
      </c>
      <c r="J15" s="2" t="s">
        <v>354</v>
      </c>
      <c r="K15" s="2"/>
      <c r="L15" s="2"/>
      <c r="M15" s="2"/>
      <c r="N15" s="2"/>
      <c r="O15" s="2"/>
      <c r="P15" s="2"/>
      <c r="Q15" s="2"/>
      <c r="R15" s="2"/>
      <c r="S15" s="2"/>
      <c r="T15" s="2"/>
      <c r="U15" s="2"/>
      <c r="V15" s="2"/>
      <c r="W15" s="2"/>
      <c r="X15" s="2"/>
      <c r="Y15" s="2"/>
      <c r="Z15" s="2"/>
      <c r="AB15" s="23">
        <f>100-((E15-14.18)*10/7.06+50)</f>
        <v>70.084985835694056</v>
      </c>
      <c r="AC15" s="24"/>
      <c r="AE15" s="2" t="s">
        <v>23</v>
      </c>
      <c r="AF15" s="319">
        <v>55.067301529028647</v>
      </c>
    </row>
    <row r="16" spans="1:33" ht="18">
      <c r="A16" s="2">
        <v>8</v>
      </c>
      <c r="B16" s="337"/>
      <c r="C16" s="19" t="s">
        <v>350</v>
      </c>
      <c r="D16" s="7">
        <v>7.4</v>
      </c>
      <c r="E16" s="21"/>
      <c r="F16" s="8" t="s">
        <v>9</v>
      </c>
      <c r="G16" s="9">
        <f t="shared" si="0"/>
        <v>-7.0868562644119848</v>
      </c>
      <c r="H16" s="312">
        <v>78.282152638404057</v>
      </c>
      <c r="I16" s="25">
        <v>73.713631126154681</v>
      </c>
      <c r="J16" s="2"/>
      <c r="K16" s="2"/>
      <c r="L16" s="2"/>
      <c r="M16" s="2"/>
      <c r="N16" s="2"/>
      <c r="O16" s="2"/>
      <c r="P16" s="2"/>
      <c r="Q16" s="2"/>
      <c r="R16" s="2"/>
      <c r="S16" s="2"/>
      <c r="T16" s="2"/>
      <c r="U16" s="2"/>
      <c r="V16" s="2"/>
      <c r="W16" s="2"/>
      <c r="X16" s="2"/>
      <c r="Y16" s="2"/>
      <c r="Z16" s="2"/>
      <c r="AB16" s="23">
        <f>(E16-74.27)*10/13.01+50</f>
        <v>-7.0868562644119848</v>
      </c>
      <c r="AC16" s="24"/>
      <c r="AE16" s="2" t="s">
        <v>23</v>
      </c>
      <c r="AF16" s="318">
        <v>53.159296321163431</v>
      </c>
    </row>
    <row r="17" spans="1:32" ht="18">
      <c r="A17" s="2">
        <v>9</v>
      </c>
      <c r="B17" s="337"/>
      <c r="C17" s="19" t="s">
        <v>351</v>
      </c>
      <c r="D17" s="7">
        <v>7.6</v>
      </c>
      <c r="E17" s="21"/>
      <c r="F17" s="8" t="s">
        <v>9</v>
      </c>
      <c r="G17" s="9">
        <f t="shared" si="0"/>
        <v>21.767256956993133</v>
      </c>
      <c r="H17" s="312">
        <v>93.709583333333342</v>
      </c>
      <c r="I17" s="25">
        <v>77.831451712966157</v>
      </c>
      <c r="J17" s="2"/>
      <c r="K17" s="2"/>
      <c r="L17" s="2"/>
      <c r="M17" s="2"/>
      <c r="N17" s="2"/>
      <c r="O17" s="2"/>
      <c r="P17" s="2"/>
      <c r="Q17" s="2"/>
      <c r="R17" s="2"/>
      <c r="S17" s="2"/>
      <c r="T17" s="2"/>
      <c r="U17" s="2"/>
      <c r="V17" s="2"/>
      <c r="W17" s="2"/>
      <c r="X17" s="2"/>
      <c r="Y17" s="2"/>
      <c r="Z17" s="2"/>
      <c r="AB17" s="23">
        <f>(E17-78.12)*10/27.67+50</f>
        <v>21.767256956993133</v>
      </c>
      <c r="AC17" s="24"/>
      <c r="AE17" s="2" t="s">
        <v>23</v>
      </c>
      <c r="AF17" s="318">
        <v>55.675425540615251</v>
      </c>
    </row>
    <row r="18" spans="1:32" ht="18.600000000000001" thickBot="1">
      <c r="A18" s="2">
        <v>10</v>
      </c>
      <c r="B18" s="338"/>
      <c r="C18" s="18" t="s">
        <v>352</v>
      </c>
      <c r="D18" s="10" t="s">
        <v>353</v>
      </c>
      <c r="E18" s="22"/>
      <c r="F18" s="11" t="s">
        <v>9</v>
      </c>
      <c r="G18" s="12">
        <f t="shared" si="0"/>
        <v>0.72516758074344523</v>
      </c>
      <c r="H18" s="314">
        <v>81.795389018998918</v>
      </c>
      <c r="I18" s="26">
        <v>80.858882333986898</v>
      </c>
      <c r="J18" s="162" t="s">
        <v>490</v>
      </c>
      <c r="K18" s="2"/>
      <c r="L18" s="2"/>
      <c r="M18" s="2"/>
      <c r="N18" s="2"/>
      <c r="O18" s="2"/>
      <c r="P18" s="2"/>
      <c r="Q18" s="2"/>
      <c r="R18" s="2"/>
      <c r="S18" s="2"/>
      <c r="T18" s="2"/>
      <c r="U18" s="2"/>
      <c r="V18" s="2"/>
      <c r="W18" s="2"/>
      <c r="X18" s="2"/>
      <c r="Y18" s="2"/>
      <c r="Z18" s="2"/>
      <c r="AB18" s="23">
        <f>(E18-80.86)*10/16.41+50</f>
        <v>0.72516758074344523</v>
      </c>
      <c r="AC18" s="24"/>
      <c r="AF18" s="320">
        <v>51.138798310193778</v>
      </c>
    </row>
    <row r="19" spans="1:32">
      <c r="C19" s="20" t="s">
        <v>357</v>
      </c>
      <c r="D19" s="13"/>
    </row>
    <row r="20" spans="1:32">
      <c r="C20" s="20" t="s">
        <v>358</v>
      </c>
      <c r="D20" s="13"/>
    </row>
    <row r="21" spans="1:32">
      <c r="C21" s="20" t="s">
        <v>355</v>
      </c>
      <c r="D21" s="13"/>
    </row>
    <row r="22" spans="1:32">
      <c r="D22" s="13"/>
    </row>
    <row r="23" spans="1:32" ht="15" customHeight="1">
      <c r="C23" s="14"/>
      <c r="D23" s="13"/>
    </row>
    <row r="24" spans="1:32">
      <c r="B24" s="32"/>
      <c r="C24" s="163" t="s">
        <v>359</v>
      </c>
      <c r="J24" s="163" t="s">
        <v>360</v>
      </c>
      <c r="T24" s="32"/>
      <c r="AA24" s="1"/>
    </row>
    <row r="25" spans="1:32">
      <c r="C25" s="15"/>
      <c r="D25" s="15"/>
      <c r="E25" s="15"/>
      <c r="F25" s="15"/>
      <c r="G25" s="15"/>
      <c r="H25" s="16"/>
      <c r="I25" s="16"/>
      <c r="J25" s="16"/>
      <c r="L25" s="15"/>
      <c r="M25" s="15"/>
      <c r="N25" s="15"/>
      <c r="O25" s="15"/>
      <c r="P25" s="15"/>
      <c r="Q25" s="16"/>
      <c r="S25" s="16"/>
      <c r="U25" s="15"/>
      <c r="V25" s="15"/>
      <c r="W25" s="15"/>
      <c r="X25" s="15"/>
      <c r="Y25" s="15"/>
      <c r="Z25" s="16"/>
      <c r="AA25" s="1"/>
    </row>
    <row r="26" spans="1:32">
      <c r="C26" s="15"/>
      <c r="D26" s="15"/>
      <c r="E26" s="15"/>
      <c r="F26" s="15"/>
      <c r="G26" s="15"/>
      <c r="H26" s="16"/>
      <c r="I26" s="16"/>
      <c r="J26" s="16"/>
      <c r="L26" s="15"/>
      <c r="M26" s="15"/>
      <c r="N26" s="15"/>
      <c r="O26" s="15"/>
      <c r="P26" s="15"/>
      <c r="Q26" s="16"/>
      <c r="S26" s="16"/>
      <c r="U26" s="15"/>
      <c r="V26" s="15"/>
      <c r="W26" s="15"/>
      <c r="X26" s="15"/>
      <c r="Y26" s="15"/>
      <c r="Z26" s="16"/>
      <c r="AA26" s="1"/>
    </row>
    <row r="27" spans="1:32">
      <c r="C27" s="15"/>
      <c r="D27" s="15"/>
      <c r="E27" s="15"/>
      <c r="F27" s="15"/>
      <c r="G27" s="15"/>
      <c r="H27" s="16"/>
      <c r="I27" s="16"/>
      <c r="J27" s="16"/>
      <c r="L27" s="15"/>
      <c r="M27" s="15"/>
      <c r="N27" s="15"/>
      <c r="O27" s="15"/>
      <c r="P27" s="15"/>
      <c r="Q27" s="16"/>
      <c r="S27" s="16"/>
      <c r="U27" s="15"/>
      <c r="V27" s="15"/>
      <c r="W27" s="15"/>
      <c r="X27" s="15"/>
      <c r="Y27" s="15"/>
      <c r="Z27" s="16"/>
      <c r="AA27" s="1"/>
    </row>
    <row r="28" spans="1:32">
      <c r="C28" s="15"/>
      <c r="D28" s="15"/>
      <c r="E28" s="15"/>
      <c r="F28" s="15"/>
      <c r="G28" s="15"/>
      <c r="H28" s="16"/>
      <c r="I28" s="16"/>
      <c r="J28" s="16"/>
      <c r="L28" s="15"/>
      <c r="M28" s="15"/>
      <c r="N28" s="15"/>
      <c r="O28" s="15"/>
      <c r="P28" s="15"/>
      <c r="Q28" s="16"/>
      <c r="S28" s="16"/>
      <c r="U28" s="15"/>
      <c r="V28" s="15"/>
      <c r="W28" s="15"/>
      <c r="X28" s="15"/>
      <c r="Y28" s="15"/>
      <c r="Z28" s="16"/>
      <c r="AA28" s="1"/>
    </row>
    <row r="29" spans="1:32">
      <c r="C29" s="15"/>
      <c r="D29" s="15"/>
      <c r="E29" s="15"/>
      <c r="F29" s="15"/>
      <c r="G29" s="15"/>
      <c r="H29" s="16"/>
      <c r="I29" s="16"/>
      <c r="J29" s="16"/>
      <c r="L29" s="15"/>
      <c r="M29" s="15"/>
      <c r="N29" s="15"/>
      <c r="O29" s="15"/>
      <c r="P29" s="15"/>
      <c r="Q29" s="16"/>
      <c r="S29" s="16"/>
      <c r="U29" s="15"/>
      <c r="V29" s="15"/>
      <c r="W29" s="15"/>
      <c r="X29" s="15"/>
      <c r="Y29" s="15"/>
      <c r="Z29" s="16"/>
      <c r="AA29" s="1"/>
    </row>
    <row r="30" spans="1:32">
      <c r="C30" s="15"/>
      <c r="D30" s="15"/>
      <c r="E30" s="15"/>
      <c r="F30" s="15"/>
      <c r="G30" s="15"/>
      <c r="H30" s="16"/>
      <c r="I30" s="16"/>
      <c r="J30" s="16"/>
      <c r="L30" s="15"/>
      <c r="M30" s="15"/>
      <c r="N30" s="15"/>
      <c r="O30" s="15"/>
      <c r="P30" s="15"/>
      <c r="Q30" s="16"/>
      <c r="S30" s="16"/>
      <c r="U30" s="15"/>
      <c r="V30" s="15"/>
      <c r="W30" s="15"/>
      <c r="X30" s="15"/>
      <c r="Y30" s="15"/>
      <c r="Z30" s="16"/>
      <c r="AA30" s="1"/>
    </row>
    <row r="31" spans="1:32">
      <c r="C31" s="15"/>
      <c r="D31" s="15"/>
      <c r="E31" s="15"/>
      <c r="F31" s="15"/>
      <c r="G31" s="15"/>
      <c r="H31" s="16"/>
      <c r="I31" s="16"/>
      <c r="J31" s="16"/>
      <c r="L31" s="15"/>
      <c r="M31" s="15"/>
      <c r="N31" s="15"/>
      <c r="O31" s="15"/>
      <c r="P31" s="15"/>
      <c r="Q31" s="16"/>
      <c r="S31" s="16"/>
      <c r="U31" s="15"/>
      <c r="V31" s="15"/>
      <c r="W31" s="15"/>
      <c r="X31" s="15"/>
      <c r="Y31" s="15"/>
      <c r="Z31" s="16"/>
      <c r="AA31" s="1"/>
    </row>
    <row r="32" spans="1:32">
      <c r="C32" s="15"/>
      <c r="D32" s="15"/>
      <c r="E32" s="15"/>
      <c r="F32" s="15"/>
      <c r="G32" s="15"/>
      <c r="H32" s="16"/>
      <c r="I32" s="16"/>
      <c r="J32" s="16"/>
      <c r="L32" s="15"/>
      <c r="M32" s="15"/>
      <c r="N32" s="15"/>
      <c r="O32" s="15"/>
      <c r="P32" s="15"/>
      <c r="Q32" s="16"/>
      <c r="S32" s="16"/>
      <c r="U32" s="15"/>
      <c r="V32" s="15"/>
      <c r="W32" s="15"/>
      <c r="X32" s="15"/>
      <c r="Y32" s="15"/>
      <c r="Z32" s="16"/>
      <c r="AA32" s="1"/>
    </row>
    <row r="33" spans="3:27">
      <c r="C33" s="15"/>
      <c r="D33" s="15"/>
      <c r="E33" s="15"/>
      <c r="F33" s="15"/>
      <c r="G33" s="15"/>
      <c r="H33" s="16"/>
      <c r="I33" s="16"/>
      <c r="J33" s="17"/>
      <c r="L33" s="15"/>
      <c r="M33" s="15"/>
      <c r="N33" s="15"/>
      <c r="O33" s="15"/>
      <c r="P33" s="15"/>
      <c r="Q33" s="16"/>
      <c r="R33" s="17"/>
      <c r="S33" s="17"/>
      <c r="U33" s="15"/>
      <c r="V33" s="15"/>
      <c r="W33" s="15"/>
      <c r="X33" s="15"/>
      <c r="Y33" s="15"/>
      <c r="Z33" s="16"/>
      <c r="AA33" s="17"/>
    </row>
    <row r="34" spans="3:27">
      <c r="C34" s="15"/>
      <c r="D34" s="15"/>
      <c r="E34" s="15"/>
      <c r="F34" s="15"/>
      <c r="G34" s="15"/>
      <c r="H34" s="16"/>
      <c r="I34" s="16"/>
      <c r="J34" s="17"/>
      <c r="L34" s="15"/>
      <c r="M34" s="15"/>
      <c r="N34" s="15"/>
      <c r="O34" s="15"/>
      <c r="P34" s="15"/>
      <c r="Q34" s="16"/>
      <c r="R34" s="17"/>
      <c r="S34" s="17"/>
      <c r="U34" s="15"/>
      <c r="V34" s="15"/>
      <c r="W34" s="15"/>
      <c r="X34" s="15"/>
      <c r="Y34" s="15"/>
      <c r="Z34" s="16"/>
      <c r="AA34" s="17"/>
    </row>
    <row r="35" spans="3:27">
      <c r="C35" s="15"/>
      <c r="D35" s="15"/>
      <c r="E35" s="15"/>
      <c r="F35" s="15"/>
      <c r="G35" s="15"/>
      <c r="H35" s="16"/>
      <c r="I35" s="16"/>
      <c r="J35" s="17"/>
      <c r="L35" s="15"/>
      <c r="M35" s="15"/>
      <c r="N35" s="15"/>
      <c r="O35" s="15"/>
      <c r="P35" s="15"/>
      <c r="Q35" s="16"/>
      <c r="R35" s="17"/>
      <c r="S35" s="17"/>
      <c r="U35" s="15"/>
      <c r="V35" s="15"/>
      <c r="W35" s="15"/>
      <c r="X35" s="15"/>
      <c r="Y35" s="15"/>
      <c r="Z35" s="16"/>
      <c r="AA35" s="17"/>
    </row>
    <row r="36" spans="3:27">
      <c r="C36" s="15"/>
      <c r="D36" s="15"/>
      <c r="E36" s="15"/>
      <c r="F36" s="15"/>
      <c r="G36" s="15"/>
      <c r="H36" s="16"/>
      <c r="I36" s="16"/>
      <c r="J36" s="17"/>
      <c r="L36" s="15"/>
      <c r="M36" s="15"/>
      <c r="N36" s="15"/>
      <c r="O36" s="15"/>
      <c r="P36" s="15"/>
      <c r="Q36" s="16"/>
      <c r="R36" s="17"/>
      <c r="S36" s="17"/>
      <c r="U36" s="15"/>
      <c r="V36" s="15"/>
      <c r="W36" s="15"/>
      <c r="X36" s="15"/>
      <c r="Y36" s="15"/>
      <c r="Z36" s="16"/>
      <c r="AA36" s="17"/>
    </row>
    <row r="37" spans="3:27">
      <c r="C37" s="15"/>
      <c r="D37" s="15"/>
      <c r="E37" s="15"/>
      <c r="F37" s="15"/>
      <c r="G37" s="15"/>
      <c r="H37" s="16"/>
      <c r="I37" s="16"/>
      <c r="J37" s="17"/>
      <c r="L37" s="15"/>
      <c r="M37" s="15"/>
      <c r="N37" s="15"/>
      <c r="O37" s="15"/>
      <c r="P37" s="15"/>
      <c r="Q37" s="16"/>
      <c r="R37" s="17"/>
      <c r="S37" s="17"/>
      <c r="U37" s="15"/>
      <c r="V37" s="15"/>
      <c r="W37" s="15"/>
      <c r="X37" s="15"/>
      <c r="Y37" s="15"/>
      <c r="Z37" s="16"/>
      <c r="AA37" s="17"/>
    </row>
    <row r="38" spans="3:27">
      <c r="C38" s="15"/>
      <c r="D38" s="15"/>
      <c r="E38" s="15"/>
      <c r="F38" s="15"/>
      <c r="G38" s="15"/>
      <c r="H38" s="16"/>
      <c r="I38" s="16"/>
      <c r="J38" s="17"/>
      <c r="L38" s="15"/>
      <c r="M38" s="15"/>
      <c r="N38" s="15"/>
      <c r="O38" s="15"/>
      <c r="P38" s="15"/>
      <c r="Q38" s="16"/>
      <c r="R38" s="17"/>
      <c r="S38" s="17"/>
      <c r="U38" s="15"/>
      <c r="V38" s="15"/>
      <c r="W38" s="15"/>
      <c r="X38" s="15"/>
      <c r="Y38" s="15"/>
      <c r="Z38" s="16"/>
      <c r="AA38" s="17"/>
    </row>
    <row r="39" spans="3:27">
      <c r="C39" s="15"/>
      <c r="D39" s="15"/>
      <c r="E39" s="15"/>
      <c r="F39" s="15"/>
      <c r="G39" s="15"/>
      <c r="H39" s="16"/>
      <c r="I39" s="16"/>
      <c r="J39" s="17"/>
      <c r="L39" s="15"/>
      <c r="M39" s="15"/>
      <c r="N39" s="15"/>
      <c r="O39" s="15"/>
      <c r="P39" s="15"/>
      <c r="Q39" s="16"/>
      <c r="R39" s="17"/>
      <c r="S39" s="17"/>
      <c r="U39" s="15"/>
      <c r="V39" s="15"/>
      <c r="W39" s="15"/>
      <c r="X39" s="15"/>
      <c r="Y39" s="15"/>
      <c r="Z39" s="16"/>
      <c r="AA39" s="17"/>
    </row>
    <row r="40" spans="3:27">
      <c r="C40" s="15"/>
      <c r="D40" s="15"/>
      <c r="E40" s="15"/>
      <c r="F40" s="15"/>
      <c r="G40" s="15"/>
      <c r="H40" s="16"/>
      <c r="I40" s="16"/>
      <c r="J40" s="17"/>
      <c r="L40" s="15"/>
      <c r="M40" s="15"/>
      <c r="N40" s="15"/>
      <c r="O40" s="15"/>
      <c r="P40" s="15"/>
      <c r="Q40" s="16"/>
      <c r="R40" s="17"/>
      <c r="S40" s="17"/>
      <c r="U40" s="15"/>
      <c r="V40" s="15"/>
      <c r="W40" s="15"/>
      <c r="X40" s="15"/>
      <c r="Y40" s="15"/>
      <c r="Z40" s="16"/>
      <c r="AA40" s="17"/>
    </row>
    <row r="41" spans="3:27">
      <c r="J41" s="17"/>
      <c r="L41" s="2"/>
      <c r="M41" s="2"/>
      <c r="N41" s="2"/>
      <c r="O41" s="2"/>
      <c r="P41" s="2"/>
      <c r="R41" s="17"/>
      <c r="S41" s="17"/>
      <c r="U41" s="2"/>
      <c r="V41" s="2"/>
      <c r="W41" s="2"/>
      <c r="X41" s="2"/>
      <c r="Y41" s="2"/>
      <c r="AA41" s="17"/>
    </row>
    <row r="42" spans="3:27">
      <c r="J42" s="17"/>
      <c r="L42" s="2"/>
      <c r="M42" s="2"/>
      <c r="N42" s="2"/>
      <c r="O42" s="2"/>
      <c r="P42" s="2"/>
      <c r="R42" s="17"/>
      <c r="S42" s="17"/>
      <c r="U42" s="2"/>
      <c r="V42" s="2"/>
      <c r="W42" s="2"/>
      <c r="X42" s="2"/>
      <c r="Y42" s="2"/>
      <c r="AA42" s="17"/>
    </row>
    <row r="43" spans="3:27">
      <c r="J43" s="17"/>
      <c r="L43" s="2"/>
      <c r="M43" s="2"/>
      <c r="N43" s="2"/>
      <c r="O43" s="2"/>
      <c r="P43" s="2"/>
      <c r="R43" s="17"/>
      <c r="S43" s="17"/>
      <c r="U43" s="2"/>
      <c r="V43" s="2"/>
      <c r="W43" s="2"/>
      <c r="X43" s="2"/>
      <c r="Y43" s="2"/>
      <c r="AA43" s="17"/>
    </row>
    <row r="44" spans="3:27">
      <c r="J44" s="17"/>
      <c r="L44" s="2"/>
      <c r="M44" s="2"/>
      <c r="N44" s="2"/>
      <c r="O44" s="2"/>
      <c r="P44" s="2"/>
      <c r="R44" s="17"/>
      <c r="S44" s="17"/>
      <c r="U44" s="2"/>
      <c r="V44" s="2"/>
      <c r="W44" s="2"/>
      <c r="X44" s="2"/>
      <c r="Y44" s="2"/>
      <c r="AA44" s="17"/>
    </row>
    <row r="45" spans="3:27">
      <c r="J45" s="17"/>
      <c r="L45" s="2"/>
      <c r="M45" s="2"/>
      <c r="N45" s="2"/>
      <c r="O45" s="2"/>
      <c r="P45" s="2"/>
      <c r="R45" s="17"/>
      <c r="S45" s="17"/>
      <c r="U45" s="2"/>
      <c r="V45" s="2"/>
      <c r="W45" s="2"/>
      <c r="X45" s="2"/>
      <c r="Y45" s="2"/>
      <c r="AA45" s="17"/>
    </row>
    <row r="46" spans="3:27">
      <c r="J46" s="17"/>
      <c r="K46" s="17"/>
      <c r="L46" s="17"/>
      <c r="M46" s="17"/>
      <c r="N46" s="17"/>
      <c r="O46" s="17"/>
      <c r="P46" s="17"/>
      <c r="Q46" s="17"/>
      <c r="R46" s="17"/>
      <c r="S46" s="17"/>
      <c r="T46" s="17"/>
      <c r="U46" s="17"/>
      <c r="V46" s="17"/>
    </row>
    <row r="47" spans="3:27">
      <c r="H47" s="2"/>
      <c r="I47" s="2"/>
      <c r="J47" s="2"/>
      <c r="K47" s="2"/>
      <c r="L47" s="2"/>
      <c r="M47" s="2"/>
      <c r="N47" s="2"/>
      <c r="O47" s="2"/>
      <c r="P47" s="2"/>
      <c r="Q47" s="2"/>
      <c r="R47" s="2"/>
      <c r="S47" s="2"/>
      <c r="T47" s="2"/>
      <c r="U47" s="2"/>
      <c r="V47" s="2"/>
      <c r="W47" s="2"/>
      <c r="X47" s="2"/>
      <c r="Y47" s="2"/>
      <c r="Z47" s="2"/>
    </row>
    <row r="48" spans="3:27">
      <c r="H48" s="2"/>
      <c r="I48" s="2"/>
      <c r="J48" s="2"/>
      <c r="K48" s="2"/>
      <c r="L48" s="2"/>
      <c r="M48" s="2"/>
      <c r="N48" s="2"/>
      <c r="O48" s="2"/>
      <c r="P48" s="2"/>
      <c r="Q48" s="2"/>
      <c r="R48" s="2"/>
      <c r="S48" s="2"/>
      <c r="T48" s="2"/>
      <c r="U48" s="2"/>
      <c r="V48" s="2"/>
      <c r="W48" s="2"/>
      <c r="X48" s="2"/>
      <c r="Y48" s="2"/>
      <c r="Z48" s="2"/>
    </row>
    <row r="49" spans="8:26">
      <c r="H49" s="2"/>
      <c r="I49" s="2"/>
      <c r="J49" s="2"/>
      <c r="K49" s="2"/>
      <c r="L49" s="2"/>
      <c r="M49" s="2"/>
      <c r="N49" s="2"/>
      <c r="O49" s="2"/>
      <c r="P49" s="2"/>
      <c r="Q49" s="2"/>
      <c r="R49" s="2"/>
      <c r="S49" s="2"/>
      <c r="T49" s="2"/>
      <c r="U49" s="2"/>
      <c r="V49" s="2"/>
      <c r="W49" s="2"/>
      <c r="X49" s="2"/>
      <c r="Y49" s="2"/>
      <c r="Z49" s="2"/>
    </row>
    <row r="50" spans="8:26">
      <c r="H50" s="2"/>
      <c r="I50" s="2"/>
      <c r="J50" s="2"/>
      <c r="K50" s="2"/>
      <c r="L50" s="2"/>
      <c r="M50" s="2"/>
      <c r="N50" s="2"/>
      <c r="O50" s="2"/>
      <c r="P50" s="2"/>
      <c r="Q50" s="2"/>
      <c r="R50" s="2"/>
      <c r="S50" s="2"/>
      <c r="T50" s="2"/>
      <c r="U50" s="2"/>
      <c r="V50" s="2"/>
      <c r="W50" s="2"/>
      <c r="X50" s="2"/>
      <c r="Y50" s="2"/>
      <c r="Z50" s="2"/>
    </row>
    <row r="51" spans="8:26">
      <c r="H51" s="2"/>
      <c r="I51" s="2"/>
      <c r="J51" s="2"/>
      <c r="K51" s="2"/>
      <c r="L51" s="2"/>
      <c r="M51" s="2"/>
      <c r="N51" s="2"/>
      <c r="O51" s="2"/>
      <c r="P51" s="2"/>
      <c r="Q51" s="2"/>
      <c r="R51" s="2"/>
      <c r="S51" s="2"/>
      <c r="T51" s="2"/>
      <c r="U51" s="2"/>
      <c r="V51" s="2"/>
      <c r="W51" s="2"/>
      <c r="X51" s="2"/>
      <c r="Y51" s="2"/>
      <c r="Z51" s="2"/>
    </row>
    <row r="52" spans="8:26">
      <c r="H52" s="2"/>
      <c r="I52" s="2"/>
      <c r="J52" s="2"/>
      <c r="K52" s="2"/>
      <c r="L52" s="2"/>
      <c r="M52" s="2"/>
      <c r="N52" s="2"/>
      <c r="O52" s="2"/>
      <c r="P52" s="2"/>
      <c r="Q52" s="2"/>
      <c r="R52" s="2"/>
      <c r="S52" s="2"/>
      <c r="T52" s="2"/>
      <c r="U52" s="2"/>
      <c r="V52" s="2"/>
      <c r="W52" s="2"/>
      <c r="X52" s="2"/>
      <c r="Y52" s="2"/>
      <c r="Z52" s="2"/>
    </row>
    <row r="53" spans="8:26">
      <c r="H53" s="2"/>
      <c r="I53" s="2"/>
      <c r="J53" s="2"/>
      <c r="K53" s="2"/>
      <c r="L53" s="2"/>
      <c r="M53" s="2"/>
      <c r="N53" s="2"/>
      <c r="O53" s="2"/>
      <c r="P53" s="2"/>
      <c r="Q53" s="2"/>
      <c r="R53" s="2"/>
      <c r="S53" s="2"/>
      <c r="T53" s="2"/>
      <c r="U53" s="2"/>
      <c r="V53" s="2"/>
      <c r="W53" s="2"/>
      <c r="X53" s="2"/>
      <c r="Y53" s="2"/>
      <c r="Z53" s="2"/>
    </row>
    <row r="54" spans="8:26">
      <c r="H54" s="2"/>
      <c r="I54" s="2"/>
      <c r="J54" s="2"/>
      <c r="K54" s="2"/>
      <c r="L54" s="2"/>
      <c r="M54" s="2"/>
      <c r="N54" s="2"/>
      <c r="O54" s="2"/>
      <c r="P54" s="2"/>
      <c r="Q54" s="2"/>
      <c r="R54" s="2"/>
      <c r="S54" s="2"/>
      <c r="T54" s="2"/>
      <c r="U54" s="2"/>
      <c r="V54" s="2"/>
      <c r="W54" s="2"/>
      <c r="X54" s="2"/>
      <c r="Y54" s="2"/>
      <c r="Z54" s="2"/>
    </row>
    <row r="55" spans="8:26">
      <c r="H55" s="2"/>
      <c r="I55" s="2"/>
      <c r="J55" s="2"/>
      <c r="K55" s="2"/>
      <c r="L55" s="2"/>
      <c r="M55" s="2"/>
      <c r="N55" s="2"/>
      <c r="O55" s="2"/>
      <c r="P55" s="2"/>
      <c r="Q55" s="2"/>
      <c r="R55" s="2"/>
      <c r="S55" s="2"/>
      <c r="T55" s="2"/>
      <c r="U55" s="2"/>
      <c r="V55" s="2"/>
      <c r="W55" s="2"/>
      <c r="X55" s="2"/>
      <c r="Y55" s="2"/>
      <c r="Z55" s="2"/>
    </row>
    <row r="56" spans="8:26">
      <c r="H56" s="2"/>
      <c r="I56" s="2"/>
      <c r="J56" s="2"/>
      <c r="K56" s="2"/>
      <c r="L56" s="2"/>
      <c r="M56" s="2"/>
      <c r="N56" s="2"/>
      <c r="O56" s="2"/>
      <c r="P56" s="2"/>
      <c r="Q56" s="2"/>
      <c r="R56" s="2"/>
      <c r="S56" s="2"/>
      <c r="T56" s="2"/>
      <c r="U56" s="2"/>
      <c r="V56" s="2"/>
      <c r="W56" s="2"/>
      <c r="X56" s="2"/>
      <c r="Y56" s="2"/>
      <c r="Z56" s="2"/>
    </row>
    <row r="57" spans="8:26">
      <c r="H57" s="2"/>
      <c r="I57" s="2"/>
      <c r="J57" s="2"/>
      <c r="K57" s="2"/>
      <c r="L57" s="2"/>
      <c r="M57" s="2"/>
      <c r="N57" s="2"/>
      <c r="O57" s="2"/>
      <c r="P57" s="2"/>
      <c r="Q57" s="2"/>
      <c r="R57" s="2"/>
      <c r="S57" s="2"/>
      <c r="T57" s="2"/>
      <c r="U57" s="2"/>
      <c r="V57" s="2"/>
      <c r="W57" s="2"/>
      <c r="X57" s="2"/>
      <c r="Y57" s="2"/>
      <c r="Z57" s="2"/>
    </row>
    <row r="58" spans="8:26">
      <c r="H58" s="2"/>
      <c r="I58" s="2"/>
      <c r="J58" s="2"/>
      <c r="K58" s="2"/>
      <c r="L58" s="2"/>
      <c r="M58" s="2"/>
      <c r="N58" s="2"/>
      <c r="O58" s="2"/>
      <c r="P58" s="2"/>
      <c r="Q58" s="2"/>
      <c r="R58" s="2"/>
      <c r="S58" s="2"/>
      <c r="T58" s="2"/>
      <c r="U58" s="2"/>
      <c r="V58" s="2"/>
      <c r="W58" s="2"/>
      <c r="X58" s="2"/>
      <c r="Y58" s="2"/>
      <c r="Z58" s="2"/>
    </row>
    <row r="59" spans="8:26">
      <c r="H59" s="2"/>
      <c r="I59" s="2"/>
      <c r="J59" s="2"/>
      <c r="K59" s="2"/>
      <c r="L59" s="2"/>
      <c r="M59" s="2"/>
      <c r="N59" s="2"/>
      <c r="O59" s="2"/>
      <c r="P59" s="2"/>
      <c r="Q59" s="2"/>
      <c r="R59" s="2"/>
      <c r="S59" s="2"/>
      <c r="T59" s="2"/>
      <c r="U59" s="2"/>
      <c r="V59" s="2"/>
      <c r="W59" s="2"/>
    </row>
    <row r="60" spans="8:26">
      <c r="H60" s="2"/>
      <c r="I60" s="2"/>
      <c r="J60" s="2"/>
      <c r="K60" s="2"/>
      <c r="L60" s="2"/>
      <c r="M60" s="2"/>
      <c r="N60" s="2"/>
      <c r="O60" s="2"/>
      <c r="P60" s="2"/>
      <c r="Q60" s="2"/>
      <c r="R60" s="2"/>
      <c r="S60" s="2"/>
      <c r="T60" s="2"/>
      <c r="U60" s="2"/>
      <c r="V60" s="2"/>
      <c r="W60" s="2"/>
    </row>
    <row r="61" spans="8:26">
      <c r="H61" s="2"/>
      <c r="I61" s="2"/>
      <c r="J61" s="2"/>
      <c r="K61" s="2"/>
      <c r="L61" s="2"/>
      <c r="M61" s="2"/>
      <c r="N61" s="2"/>
      <c r="O61" s="2"/>
      <c r="P61" s="2"/>
      <c r="Q61" s="2"/>
      <c r="R61" s="2"/>
      <c r="S61" s="2"/>
      <c r="T61" s="2"/>
      <c r="U61" s="2"/>
      <c r="V61" s="2"/>
      <c r="W61" s="2"/>
    </row>
    <row r="62" spans="8:26">
      <c r="H62" s="2"/>
      <c r="I62" s="2"/>
      <c r="J62" s="2"/>
      <c r="K62" s="2"/>
      <c r="L62" s="2"/>
      <c r="M62" s="2"/>
      <c r="N62" s="2"/>
      <c r="O62" s="2"/>
      <c r="P62" s="2"/>
      <c r="Q62" s="2"/>
      <c r="R62" s="2"/>
      <c r="S62" s="2"/>
      <c r="T62" s="2"/>
      <c r="U62" s="2"/>
      <c r="V62" s="2"/>
      <c r="W62" s="2"/>
    </row>
    <row r="63" spans="8:26">
      <c r="H63" s="2"/>
      <c r="I63" s="2"/>
      <c r="J63" s="2"/>
      <c r="K63" s="2"/>
      <c r="L63" s="2"/>
      <c r="M63" s="2"/>
      <c r="N63" s="2"/>
      <c r="O63" s="2"/>
      <c r="P63" s="2"/>
      <c r="Q63" s="2"/>
      <c r="R63" s="2"/>
      <c r="S63" s="2"/>
      <c r="T63" s="2"/>
      <c r="U63" s="2"/>
      <c r="V63" s="2"/>
      <c r="W63" s="2"/>
    </row>
    <row r="64" spans="8:26">
      <c r="H64" s="2"/>
      <c r="I64" s="2"/>
      <c r="J64" s="2"/>
      <c r="K64" s="2"/>
      <c r="L64" s="2"/>
      <c r="M64" s="2"/>
      <c r="N64" s="2"/>
      <c r="O64" s="2"/>
      <c r="P64" s="2"/>
      <c r="Q64" s="2"/>
      <c r="R64" s="2"/>
      <c r="S64" s="2"/>
      <c r="T64" s="2"/>
      <c r="U64" s="2"/>
      <c r="V64" s="2"/>
      <c r="W64" s="2"/>
    </row>
    <row r="65" spans="1:50">
      <c r="H65" s="2"/>
      <c r="I65" s="2"/>
      <c r="J65" s="2"/>
      <c r="K65" s="2"/>
      <c r="L65" s="2"/>
      <c r="M65" s="2"/>
      <c r="N65" s="2"/>
      <c r="O65" s="2"/>
      <c r="P65" s="2"/>
      <c r="Q65" s="2"/>
      <c r="R65" s="2"/>
      <c r="S65" s="2"/>
      <c r="T65" s="2"/>
      <c r="U65" s="2"/>
      <c r="V65" s="2"/>
      <c r="W65" s="2"/>
    </row>
    <row r="66" spans="1:50" s="1" customFormat="1">
      <c r="A66" s="2"/>
      <c r="C66" s="2"/>
      <c r="D66" s="2"/>
      <c r="E66" s="2"/>
      <c r="F66" s="2"/>
      <c r="G66" s="2"/>
      <c r="H66" s="2"/>
      <c r="I66" s="2"/>
      <c r="J66" s="2"/>
      <c r="K66" s="2"/>
      <c r="L66" s="2"/>
      <c r="M66" s="2"/>
      <c r="N66" s="2"/>
      <c r="O66" s="2"/>
      <c r="P66" s="2"/>
      <c r="Q66" s="2"/>
      <c r="R66" s="2"/>
      <c r="S66" s="2"/>
      <c r="T66" s="2"/>
      <c r="U66" s="2"/>
      <c r="V66" s="2"/>
      <c r="W66" s="2"/>
      <c r="AA66" s="2"/>
      <c r="AB66" s="2"/>
      <c r="AC66" s="2"/>
      <c r="AD66" s="2"/>
    </row>
    <row r="67" spans="1:50" s="1" customFormat="1">
      <c r="A67" s="2"/>
      <c r="C67" s="2"/>
      <c r="D67" s="2"/>
      <c r="E67" s="2"/>
      <c r="F67" s="2"/>
      <c r="G67" s="2"/>
      <c r="H67" s="2"/>
      <c r="I67" s="2"/>
      <c r="J67" s="2"/>
      <c r="K67" s="2"/>
      <c r="L67" s="2"/>
      <c r="M67" s="2"/>
      <c r="N67" s="2"/>
      <c r="O67" s="2"/>
      <c r="P67" s="2"/>
      <c r="Q67" s="2"/>
      <c r="R67" s="2"/>
      <c r="S67" s="2"/>
      <c r="T67" s="2"/>
      <c r="U67" s="2"/>
      <c r="V67" s="2"/>
      <c r="W67" s="2"/>
      <c r="AA67" s="2"/>
      <c r="AB67" s="2"/>
      <c r="AC67" s="2"/>
      <c r="AD67" s="2"/>
    </row>
    <row r="68" spans="1:50" s="1" customFormat="1">
      <c r="A68" s="2"/>
      <c r="C68" s="2"/>
      <c r="D68" s="2"/>
      <c r="E68" s="2"/>
      <c r="F68" s="2"/>
      <c r="G68" s="2"/>
      <c r="H68" s="2"/>
      <c r="I68" s="2"/>
      <c r="J68" s="2"/>
      <c r="K68" s="2"/>
      <c r="L68" s="2"/>
      <c r="M68" s="2"/>
      <c r="N68" s="2"/>
      <c r="O68" s="2"/>
      <c r="P68" s="2"/>
      <c r="Q68" s="2"/>
      <c r="R68" s="2"/>
      <c r="S68" s="2"/>
      <c r="T68" s="2"/>
      <c r="U68" s="2"/>
      <c r="V68" s="2"/>
      <c r="W68" s="2"/>
      <c r="AA68" s="2"/>
      <c r="AB68" s="2"/>
      <c r="AC68" s="2"/>
      <c r="AD68" s="2"/>
    </row>
    <row r="69" spans="1:50" s="1" customFormat="1">
      <c r="A69" s="2"/>
      <c r="C69" s="2"/>
      <c r="D69" s="2"/>
      <c r="E69" s="2"/>
      <c r="F69" s="2"/>
      <c r="G69" s="2"/>
      <c r="H69" s="2"/>
      <c r="I69" s="2"/>
      <c r="J69" s="2"/>
      <c r="K69" s="2"/>
      <c r="L69" s="2"/>
      <c r="M69" s="2"/>
      <c r="N69" s="2"/>
      <c r="O69" s="2"/>
      <c r="P69" s="2"/>
      <c r="Q69" s="2"/>
      <c r="R69" s="2"/>
      <c r="S69" s="2"/>
      <c r="T69" s="2"/>
      <c r="U69" s="2"/>
      <c r="V69" s="2"/>
      <c r="W69" s="2"/>
      <c r="AA69" s="2"/>
      <c r="AB69" s="2"/>
      <c r="AC69" s="2"/>
      <c r="AD69" s="2"/>
    </row>
    <row r="70" spans="1:50" s="1" customFormat="1">
      <c r="A70" s="2"/>
      <c r="C70" s="2"/>
      <c r="D70" s="2"/>
      <c r="E70" s="2"/>
      <c r="F70" s="2"/>
      <c r="G70" s="2"/>
      <c r="H70" s="2"/>
      <c r="I70" s="2"/>
      <c r="J70" s="2"/>
      <c r="K70" s="2"/>
      <c r="L70" s="2"/>
      <c r="M70" s="2"/>
      <c r="N70" s="2"/>
      <c r="O70" s="2"/>
      <c r="P70" s="2"/>
      <c r="Q70" s="2"/>
      <c r="R70" s="2"/>
      <c r="S70" s="2"/>
      <c r="T70" s="2"/>
      <c r="U70" s="2"/>
      <c r="V70" s="2"/>
      <c r="W70" s="2"/>
      <c r="AA70" s="2"/>
      <c r="AB70" s="2"/>
      <c r="AC70" s="2"/>
      <c r="AD70" s="2"/>
    </row>
    <row r="71" spans="1:50" s="1" customFormat="1">
      <c r="A71" s="2"/>
      <c r="C71" s="2"/>
      <c r="D71" s="2"/>
      <c r="E71" s="2"/>
      <c r="F71" s="2"/>
      <c r="G71" s="2"/>
      <c r="H71" s="2"/>
      <c r="I71" s="2"/>
      <c r="J71" s="2"/>
      <c r="K71" s="2"/>
      <c r="L71" s="2"/>
      <c r="M71" s="2"/>
      <c r="N71" s="2"/>
      <c r="O71" s="2"/>
      <c r="P71" s="2"/>
      <c r="Q71" s="2"/>
      <c r="R71" s="2"/>
      <c r="S71" s="2"/>
      <c r="T71" s="2"/>
      <c r="U71" s="2"/>
      <c r="V71" s="2"/>
      <c r="W71" s="2"/>
      <c r="AA71" s="2"/>
      <c r="AB71" s="2"/>
      <c r="AC71" s="2"/>
      <c r="AD71" s="2"/>
    </row>
    <row r="72" spans="1:50" s="1" customFormat="1">
      <c r="A72" s="2"/>
      <c r="C72" s="2"/>
      <c r="D72" s="2"/>
      <c r="E72" s="2"/>
      <c r="F72" s="2"/>
      <c r="G72" s="2"/>
      <c r="H72" s="2"/>
      <c r="I72" s="2"/>
      <c r="J72" s="2"/>
      <c r="K72" s="2"/>
      <c r="L72" s="2"/>
      <c r="M72" s="2"/>
      <c r="N72" s="2"/>
      <c r="O72" s="2"/>
      <c r="P72" s="2"/>
      <c r="Q72" s="2"/>
      <c r="R72" s="2"/>
      <c r="S72" s="2"/>
      <c r="T72" s="2"/>
      <c r="U72" s="2"/>
      <c r="V72" s="2"/>
      <c r="W72" s="2"/>
      <c r="AA72" s="2"/>
      <c r="AB72" s="2"/>
      <c r="AC72" s="2"/>
      <c r="AD72" s="2"/>
    </row>
    <row r="73" spans="1:50" s="1" customFormat="1">
      <c r="A73" s="2"/>
      <c r="C73" s="2"/>
      <c r="D73" s="2"/>
      <c r="E73" s="2"/>
      <c r="F73" s="2"/>
      <c r="G73" s="2"/>
      <c r="H73" s="2"/>
      <c r="I73" s="2"/>
      <c r="J73" s="2"/>
      <c r="K73" s="2"/>
      <c r="L73" s="2"/>
      <c r="M73" s="2"/>
      <c r="N73" s="2"/>
      <c r="O73" s="2"/>
      <c r="P73" s="2"/>
      <c r="Q73" s="2"/>
      <c r="R73" s="2"/>
      <c r="S73" s="2"/>
      <c r="T73" s="2"/>
      <c r="U73" s="2"/>
      <c r="V73" s="2"/>
      <c r="W73" s="2"/>
      <c r="AA73" s="2"/>
      <c r="AB73" s="2"/>
      <c r="AC73" s="2"/>
      <c r="AD73" s="2"/>
    </row>
    <row r="74" spans="1:50" s="1" customFormat="1">
      <c r="A74" s="2"/>
      <c r="C74" s="2"/>
      <c r="D74" s="2"/>
      <c r="E74" s="2"/>
      <c r="F74" s="2"/>
      <c r="G74" s="2"/>
      <c r="H74" s="2"/>
      <c r="I74" s="2"/>
      <c r="J74" s="2"/>
      <c r="K74" s="2"/>
      <c r="L74" s="2"/>
      <c r="M74" s="2"/>
      <c r="N74" s="2"/>
      <c r="O74" s="2"/>
      <c r="P74" s="2"/>
      <c r="Q74" s="2"/>
      <c r="R74" s="2"/>
      <c r="S74" s="2"/>
      <c r="T74" s="2"/>
      <c r="U74" s="2"/>
      <c r="V74" s="2"/>
      <c r="W74" s="2"/>
      <c r="AA74" s="2"/>
      <c r="AB74" s="2"/>
      <c r="AC74" s="2"/>
      <c r="AD74" s="2"/>
    </row>
    <row r="75" spans="1:50" s="1" customFormat="1">
      <c r="A75" s="2"/>
      <c r="C75" s="2"/>
      <c r="D75" s="2"/>
      <c r="E75" s="2"/>
      <c r="F75" s="2"/>
      <c r="G75" s="2"/>
      <c r="H75" s="2"/>
      <c r="I75" s="2"/>
      <c r="J75" s="2"/>
      <c r="K75" s="2"/>
      <c r="L75" s="2"/>
      <c r="M75" s="2"/>
      <c r="N75" s="2"/>
      <c r="O75" s="2"/>
      <c r="P75" s="2"/>
      <c r="Q75" s="2"/>
      <c r="R75" s="2"/>
      <c r="S75" s="2"/>
      <c r="T75" s="2"/>
      <c r="U75" s="2"/>
      <c r="V75" s="2"/>
      <c r="W75" s="2"/>
      <c r="AA75" s="2"/>
      <c r="AB75" s="2"/>
      <c r="AC75" s="2"/>
      <c r="AD75" s="2"/>
    </row>
    <row r="76" spans="1:50" s="1" customFormat="1">
      <c r="A76" s="2"/>
      <c r="C76" s="2"/>
      <c r="D76" s="2"/>
      <c r="E76" s="2"/>
      <c r="F76" s="2"/>
      <c r="G76" s="2"/>
      <c r="H76" s="2"/>
      <c r="I76" s="2"/>
      <c r="J76" s="2"/>
      <c r="K76" s="2"/>
      <c r="L76" s="2"/>
      <c r="M76" s="2"/>
      <c r="N76" s="2"/>
      <c r="O76" s="2"/>
      <c r="P76" s="2"/>
      <c r="Q76" s="2"/>
      <c r="R76" s="2"/>
      <c r="S76" s="2"/>
      <c r="T76" s="2"/>
      <c r="U76" s="2"/>
      <c r="V76" s="2"/>
      <c r="W76" s="2"/>
      <c r="AA76" s="2"/>
      <c r="AB76" s="2"/>
      <c r="AC76" s="2"/>
      <c r="AD76" s="2"/>
    </row>
    <row r="77" spans="1:50">
      <c r="H77" s="2"/>
      <c r="I77" s="2"/>
      <c r="J77" s="2"/>
      <c r="K77" s="2"/>
      <c r="L77" s="2"/>
      <c r="M77" s="2"/>
      <c r="N77" s="2"/>
      <c r="O77" s="2"/>
      <c r="P77" s="2"/>
      <c r="Q77" s="2"/>
      <c r="R77" s="2"/>
      <c r="S77" s="2"/>
      <c r="T77" s="2"/>
      <c r="U77" s="2"/>
      <c r="V77" s="2"/>
      <c r="W77" s="2"/>
    </row>
    <row r="78" spans="1:50">
      <c r="H78" s="2"/>
      <c r="I78" s="2"/>
      <c r="J78" s="2"/>
      <c r="K78" s="2"/>
      <c r="L78" s="2"/>
      <c r="M78" s="2"/>
      <c r="N78" s="2"/>
      <c r="O78" s="2"/>
      <c r="P78" s="2"/>
      <c r="Q78" s="2"/>
      <c r="R78" s="2"/>
      <c r="S78" s="2"/>
      <c r="T78" s="2"/>
      <c r="U78" s="2"/>
      <c r="V78" s="2"/>
      <c r="W78" s="2"/>
    </row>
    <row r="79" spans="1:50">
      <c r="H79" s="2"/>
      <c r="I79" s="2"/>
      <c r="J79" s="2"/>
      <c r="K79" s="2"/>
      <c r="L79" s="2"/>
      <c r="M79" s="2"/>
      <c r="N79" s="2"/>
      <c r="O79" s="2"/>
      <c r="P79" s="2"/>
      <c r="Q79" s="2"/>
      <c r="R79" s="2"/>
      <c r="S79" s="2"/>
      <c r="T79" s="2"/>
      <c r="U79" s="2"/>
      <c r="V79" s="2"/>
      <c r="W79" s="2"/>
    </row>
    <row r="80" spans="1:50" s="1" customFormat="1">
      <c r="A80" s="2"/>
      <c r="C80" s="2"/>
      <c r="D80" s="2"/>
      <c r="E80" s="2"/>
      <c r="F80" s="2"/>
      <c r="G80" s="2"/>
      <c r="H80" s="2"/>
      <c r="I80" s="2"/>
      <c r="J80" s="2"/>
      <c r="K80" s="2"/>
      <c r="L80" s="2"/>
      <c r="M80" s="2"/>
      <c r="N80" s="2"/>
      <c r="O80" s="2"/>
      <c r="P80" s="2"/>
      <c r="Q80" s="2"/>
      <c r="R80" s="2"/>
      <c r="S80" s="2"/>
      <c r="T80" s="2"/>
      <c r="U80" s="2"/>
      <c r="V80" s="2"/>
      <c r="W80" s="2"/>
      <c r="AA80" s="2"/>
      <c r="AB80" s="2"/>
      <c r="AC80" s="2"/>
      <c r="AD80" s="2"/>
      <c r="AE80" s="2"/>
      <c r="AF80" s="2"/>
      <c r="AG80" s="2"/>
      <c r="AH80" s="2"/>
      <c r="AI80" s="2"/>
      <c r="AJ80" s="2"/>
      <c r="AK80" s="2"/>
      <c r="AL80" s="2"/>
      <c r="AM80" s="2"/>
      <c r="AN80" s="2"/>
      <c r="AO80" s="2"/>
      <c r="AP80" s="2"/>
      <c r="AQ80" s="2"/>
      <c r="AR80" s="2"/>
      <c r="AS80" s="2"/>
      <c r="AT80" s="2"/>
      <c r="AU80" s="2"/>
      <c r="AV80" s="2"/>
      <c r="AW80" s="2"/>
      <c r="AX80" s="2"/>
    </row>
  </sheetData>
  <sheetProtection algorithmName="SHA-512" hashValue="ZIF6V3QKiDucUhHEc2/HMi9oKfxYaApLmyeUo02KX0GLUTnrexiaBEZuKCWDWMZq5jJ8bCEc3Uun2+FHN6W/IQ==" saltValue="PopryI1XloieD/1bqn8tcA==" spinCount="100000" sheet="1" selectLockedCells="1"/>
  <mergeCells count="12">
    <mergeCell ref="B15:B18"/>
    <mergeCell ref="H6:I6"/>
    <mergeCell ref="D7:D8"/>
    <mergeCell ref="E7:E8"/>
    <mergeCell ref="F7:F8"/>
    <mergeCell ref="G7:G8"/>
    <mergeCell ref="B9:B14"/>
    <mergeCell ref="A1:G1"/>
    <mergeCell ref="B3:Z4"/>
    <mergeCell ref="A6:A7"/>
    <mergeCell ref="B6:C8"/>
    <mergeCell ref="E6:G6"/>
  </mergeCells>
  <phoneticPr fontId="11"/>
  <pageMargins left="0.7" right="0.7" top="0.75" bottom="0.75" header="0.3" footer="0.3"/>
  <pageSetup paperSize="8" scale="62" orientation="landscape"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2841C-76E3-40F9-A650-3F7AF9C38095}">
  <sheetPr>
    <tabColor theme="9" tint="0.79998168889431442"/>
    <pageSetUpPr fitToPage="1"/>
  </sheetPr>
  <dimension ref="A1:AX80"/>
  <sheetViews>
    <sheetView showGridLines="0" view="pageBreakPreview" zoomScale="80" zoomScaleNormal="85" zoomScaleSheetLayoutView="80" workbookViewId="0">
      <selection activeCell="E12" sqref="E12"/>
    </sheetView>
  </sheetViews>
  <sheetFormatPr defaultColWidth="8.59765625" defaultRowHeight="17.399999999999999"/>
  <cols>
    <col min="1" max="1" width="4.09765625" style="2" customWidth="1"/>
    <col min="2" max="2" width="18.69921875" style="1" customWidth="1"/>
    <col min="3" max="3" width="50.5" style="2" customWidth="1"/>
    <col min="4" max="4" width="10.09765625" style="2" customWidth="1"/>
    <col min="5" max="5" width="11" style="2" customWidth="1"/>
    <col min="6" max="6" width="5.09765625" style="2" customWidth="1"/>
    <col min="7" max="7" width="9.09765625" style="2" customWidth="1"/>
    <col min="8" max="9" width="23.19921875" style="1" customWidth="1"/>
    <col min="10" max="22" width="8.59765625" style="1" customWidth="1"/>
    <col min="23" max="26" width="4.09765625" style="1" customWidth="1"/>
    <col min="27" max="27" width="4.09765625" style="2" customWidth="1"/>
    <col min="28" max="28" width="2.59765625" style="2" customWidth="1"/>
    <col min="29" max="31" width="8.59765625" style="2" customWidth="1"/>
    <col min="32" max="32" width="1" style="2" customWidth="1"/>
    <col min="33" max="33" width="8.59765625" style="2" customWidth="1"/>
    <col min="34" max="16384" width="8.59765625" style="2"/>
  </cols>
  <sheetData>
    <row r="1" spans="1:33" ht="31.35" customHeight="1">
      <c r="A1" s="324" t="s">
        <v>494</v>
      </c>
      <c r="B1" s="325"/>
      <c r="C1" s="325"/>
      <c r="D1" s="325"/>
      <c r="E1" s="325"/>
      <c r="F1" s="325"/>
      <c r="G1" s="325"/>
    </row>
    <row r="2" spans="1:33" ht="6.75" customHeight="1">
      <c r="A2" s="3"/>
      <c r="B2" s="4"/>
      <c r="C2" s="4"/>
      <c r="D2" s="4"/>
      <c r="E2" s="4"/>
      <c r="F2" s="4"/>
      <c r="G2" s="4"/>
    </row>
    <row r="3" spans="1:33" ht="106.5" customHeight="1">
      <c r="A3" s="1"/>
      <c r="B3" s="326" t="s">
        <v>496</v>
      </c>
      <c r="C3" s="326"/>
      <c r="D3" s="326"/>
      <c r="E3" s="326"/>
      <c r="F3" s="326"/>
      <c r="G3" s="326"/>
      <c r="H3" s="326"/>
      <c r="I3" s="326"/>
      <c r="J3" s="326"/>
      <c r="K3" s="326"/>
      <c r="L3" s="326"/>
      <c r="M3" s="326"/>
      <c r="N3" s="326"/>
      <c r="O3" s="326"/>
      <c r="P3" s="326"/>
      <c r="Q3" s="326"/>
      <c r="R3" s="326"/>
      <c r="S3" s="326"/>
      <c r="T3" s="326"/>
      <c r="U3" s="326"/>
      <c r="V3" s="326"/>
      <c r="W3" s="326"/>
      <c r="X3" s="326"/>
      <c r="Y3" s="326"/>
      <c r="Z3" s="326"/>
    </row>
    <row r="4" spans="1:33" ht="30" customHeight="1">
      <c r="B4" s="326"/>
      <c r="C4" s="326"/>
      <c r="D4" s="326"/>
      <c r="E4" s="326"/>
      <c r="F4" s="326"/>
      <c r="G4" s="326"/>
      <c r="H4" s="326"/>
      <c r="I4" s="326"/>
      <c r="J4" s="326"/>
      <c r="K4" s="326"/>
      <c r="L4" s="326"/>
      <c r="M4" s="326"/>
      <c r="N4" s="326"/>
      <c r="O4" s="326"/>
      <c r="P4" s="326"/>
      <c r="Q4" s="326"/>
      <c r="R4" s="326"/>
      <c r="S4" s="326"/>
      <c r="T4" s="326"/>
      <c r="U4" s="326"/>
      <c r="V4" s="326"/>
      <c r="W4" s="326"/>
      <c r="X4" s="326"/>
      <c r="Y4" s="326"/>
      <c r="Z4" s="326"/>
    </row>
    <row r="5" spans="1:33" ht="18" thickBot="1">
      <c r="B5" s="2"/>
      <c r="H5" s="159"/>
      <c r="AF5" s="161"/>
    </row>
    <row r="6" spans="1:33" ht="24" customHeight="1">
      <c r="A6" s="327"/>
      <c r="B6" s="328" t="s">
        <v>0</v>
      </c>
      <c r="C6" s="329"/>
      <c r="D6" s="5"/>
      <c r="E6" s="334" t="s">
        <v>1</v>
      </c>
      <c r="F6" s="335"/>
      <c r="G6" s="335"/>
      <c r="H6" s="339" t="s">
        <v>497</v>
      </c>
      <c r="I6" s="340"/>
      <c r="J6" s="2"/>
      <c r="K6" s="2"/>
      <c r="L6" s="2"/>
      <c r="M6" s="2"/>
      <c r="N6" s="2"/>
      <c r="O6" s="2"/>
      <c r="P6" s="2"/>
      <c r="Q6" s="2"/>
      <c r="R6" s="2"/>
      <c r="S6" s="2"/>
      <c r="T6" s="2"/>
      <c r="U6" s="2"/>
      <c r="V6" s="2"/>
      <c r="W6" s="2"/>
      <c r="X6" s="2"/>
      <c r="Y6" s="2"/>
      <c r="Z6" s="2"/>
      <c r="AB6" s="2" t="s">
        <v>2</v>
      </c>
      <c r="AC6" s="2" t="s">
        <v>491</v>
      </c>
      <c r="AE6" s="2" t="s">
        <v>23</v>
      </c>
      <c r="AF6" s="315" t="s">
        <v>21</v>
      </c>
      <c r="AG6" s="2" t="s">
        <v>491</v>
      </c>
    </row>
    <row r="7" spans="1:33" ht="58.5" customHeight="1">
      <c r="A7" s="327"/>
      <c r="B7" s="330"/>
      <c r="C7" s="331"/>
      <c r="D7" s="341" t="s">
        <v>3</v>
      </c>
      <c r="E7" s="341" t="s">
        <v>4</v>
      </c>
      <c r="F7" s="341" t="s">
        <v>5</v>
      </c>
      <c r="G7" s="343" t="s">
        <v>6</v>
      </c>
      <c r="H7" s="310" t="s">
        <v>499</v>
      </c>
      <c r="I7" s="160" t="s">
        <v>493</v>
      </c>
      <c r="J7" s="2"/>
      <c r="K7" s="2"/>
      <c r="L7" s="2"/>
      <c r="M7" s="2"/>
      <c r="N7" s="2"/>
      <c r="O7" s="2"/>
      <c r="P7" s="2"/>
      <c r="Q7" s="2"/>
      <c r="R7" s="2"/>
      <c r="S7" s="2"/>
      <c r="T7" s="2"/>
      <c r="U7" s="2"/>
      <c r="V7" s="2"/>
      <c r="W7" s="2"/>
      <c r="X7" s="2"/>
      <c r="Y7" s="2"/>
      <c r="Z7" s="2"/>
      <c r="AB7" s="2" t="s">
        <v>6</v>
      </c>
      <c r="AC7" s="2" t="s">
        <v>491</v>
      </c>
      <c r="AE7" s="2" t="s">
        <v>23</v>
      </c>
      <c r="AF7" s="316" t="s">
        <v>22</v>
      </c>
    </row>
    <row r="8" spans="1:33" ht="12.75" customHeight="1">
      <c r="A8" s="6"/>
      <c r="B8" s="332"/>
      <c r="C8" s="333"/>
      <c r="D8" s="342"/>
      <c r="E8" s="342"/>
      <c r="F8" s="342"/>
      <c r="G8" s="344"/>
      <c r="H8" s="311"/>
      <c r="I8" s="33"/>
      <c r="J8" s="2"/>
      <c r="K8" s="2"/>
      <c r="L8" s="2"/>
      <c r="M8" s="2"/>
      <c r="N8" s="2"/>
      <c r="O8" s="2"/>
      <c r="P8" s="2"/>
      <c r="Q8" s="2"/>
      <c r="R8" s="2"/>
      <c r="S8" s="2"/>
      <c r="T8" s="2"/>
      <c r="U8" s="2"/>
      <c r="V8" s="2"/>
      <c r="W8" s="2"/>
      <c r="X8" s="2"/>
      <c r="Y8" s="2"/>
      <c r="Z8" s="2"/>
      <c r="AE8" s="2" t="s">
        <v>23</v>
      </c>
      <c r="AF8" s="317" t="s">
        <v>492</v>
      </c>
    </row>
    <row r="9" spans="1:33" ht="18.75" customHeight="1">
      <c r="A9" s="2">
        <v>1</v>
      </c>
      <c r="B9" s="345" t="s">
        <v>7</v>
      </c>
      <c r="C9" s="19" t="s">
        <v>344</v>
      </c>
      <c r="D9" s="7" t="s">
        <v>8</v>
      </c>
      <c r="E9" s="321">
        <v>15</v>
      </c>
      <c r="F9" s="8" t="s">
        <v>9</v>
      </c>
      <c r="G9" s="9">
        <f>AB9</f>
        <v>46.648764769065522</v>
      </c>
      <c r="H9" s="312">
        <v>24.241172513045576</v>
      </c>
      <c r="I9" s="25">
        <v>18.202769926598986</v>
      </c>
      <c r="J9" s="2"/>
      <c r="K9" s="2"/>
      <c r="L9" s="2"/>
      <c r="M9" s="2"/>
      <c r="N9" s="2"/>
      <c r="O9" s="2"/>
      <c r="P9" s="2"/>
      <c r="Q9" s="2"/>
      <c r="R9" s="2"/>
      <c r="S9" s="2"/>
      <c r="T9" s="2"/>
      <c r="U9" s="2"/>
      <c r="V9" s="2"/>
      <c r="W9" s="2"/>
      <c r="X9" s="2"/>
      <c r="Y9" s="2"/>
      <c r="Z9" s="2"/>
      <c r="AB9" s="23">
        <f>(E9-18.12)*10/9.31+50</f>
        <v>46.648764769065522</v>
      </c>
      <c r="AC9" s="24"/>
      <c r="AE9" s="2" t="s">
        <v>23</v>
      </c>
      <c r="AF9" s="318">
        <v>56.551148572166994</v>
      </c>
    </row>
    <row r="10" spans="1:33" ht="18">
      <c r="A10" s="2">
        <v>2</v>
      </c>
      <c r="B10" s="337"/>
      <c r="C10" s="19" t="s">
        <v>345</v>
      </c>
      <c r="D10" s="7" t="s">
        <v>10</v>
      </c>
      <c r="E10" s="321">
        <v>25</v>
      </c>
      <c r="F10" s="8" t="s">
        <v>9</v>
      </c>
      <c r="G10" s="9">
        <f t="shared" ref="G10:G18" si="0">AB10</f>
        <v>59.184615384615384</v>
      </c>
      <c r="H10" s="312">
        <v>13.929195128983219</v>
      </c>
      <c r="I10" s="25">
        <v>13.057959316049001</v>
      </c>
      <c r="J10" s="2"/>
      <c r="K10" s="2"/>
      <c r="L10" s="2"/>
      <c r="M10" s="2"/>
      <c r="N10" s="2"/>
      <c r="O10" s="2"/>
      <c r="P10" s="2"/>
      <c r="Q10" s="2"/>
      <c r="R10" s="2"/>
      <c r="S10" s="2"/>
      <c r="T10" s="2"/>
      <c r="U10" s="2"/>
      <c r="V10" s="2"/>
      <c r="W10" s="2"/>
      <c r="X10" s="2"/>
      <c r="Y10" s="2"/>
      <c r="Z10" s="2"/>
      <c r="AB10" s="23">
        <f>(E10-13.06)*10/13+50</f>
        <v>59.184615384615384</v>
      </c>
      <c r="AC10" s="24"/>
      <c r="AE10" s="2" t="s">
        <v>23</v>
      </c>
      <c r="AF10" s="318">
        <v>50.669977642062484</v>
      </c>
    </row>
    <row r="11" spans="1:33" ht="18">
      <c r="A11" s="2">
        <v>3</v>
      </c>
      <c r="B11" s="337"/>
      <c r="C11" s="19" t="s">
        <v>346</v>
      </c>
      <c r="D11" s="7" t="s">
        <v>11</v>
      </c>
      <c r="E11" s="321">
        <v>35</v>
      </c>
      <c r="F11" s="8" t="s">
        <v>9</v>
      </c>
      <c r="G11" s="9">
        <f t="shared" si="0"/>
        <v>54.933673469387756</v>
      </c>
      <c r="H11" s="312">
        <v>24.287135926355653</v>
      </c>
      <c r="I11" s="25">
        <v>25.125722284857094</v>
      </c>
      <c r="J11" s="2"/>
      <c r="K11" s="2"/>
      <c r="L11" s="2"/>
      <c r="M11" s="2"/>
      <c r="N11" s="2"/>
      <c r="O11" s="2"/>
      <c r="P11" s="2"/>
      <c r="Q11" s="2"/>
      <c r="R11" s="2"/>
      <c r="S11" s="2"/>
      <c r="T11" s="2"/>
      <c r="U11" s="2"/>
      <c r="V11" s="2"/>
      <c r="W11" s="2"/>
      <c r="X11" s="2"/>
      <c r="Y11" s="2"/>
      <c r="Z11" s="2"/>
      <c r="AB11" s="23">
        <f>(E11-25.33)*10/19.6+50</f>
        <v>54.933673469387756</v>
      </c>
      <c r="AC11" s="24"/>
      <c r="AE11" s="2" t="s">
        <v>23</v>
      </c>
      <c r="AF11" s="318">
        <v>49.5732359291028</v>
      </c>
    </row>
    <row r="12" spans="1:33" ht="18">
      <c r="A12" s="2">
        <v>4</v>
      </c>
      <c r="B12" s="337"/>
      <c r="C12" s="19" t="s">
        <v>356</v>
      </c>
      <c r="D12" s="7" t="s">
        <v>12</v>
      </c>
      <c r="E12" s="321">
        <v>40</v>
      </c>
      <c r="F12" s="8" t="s">
        <v>9</v>
      </c>
      <c r="G12" s="9">
        <f t="shared" si="0"/>
        <v>53.183183183183182</v>
      </c>
      <c r="H12" s="312">
        <v>34.032127907639648</v>
      </c>
      <c r="I12" s="25">
        <v>34.70183659992631</v>
      </c>
      <c r="J12" s="2"/>
      <c r="K12" s="2"/>
      <c r="L12" s="2"/>
      <c r="M12" s="2"/>
      <c r="N12" s="2"/>
      <c r="O12" s="2"/>
      <c r="P12" s="2"/>
      <c r="Q12" s="2"/>
      <c r="R12" s="2"/>
      <c r="S12" s="2"/>
      <c r="T12" s="2"/>
      <c r="U12" s="2"/>
      <c r="V12" s="2"/>
      <c r="W12" s="2"/>
      <c r="X12" s="2"/>
      <c r="Y12" s="2"/>
      <c r="Z12" s="2"/>
      <c r="AB12" s="23">
        <f>(E12-34.7)*10/16.65+50</f>
        <v>53.183183183183182</v>
      </c>
      <c r="AC12" s="24"/>
      <c r="AE12" s="2" t="s">
        <v>23</v>
      </c>
      <c r="AF12" s="318">
        <v>49.597842359725071</v>
      </c>
    </row>
    <row r="13" spans="1:33" ht="18">
      <c r="A13" s="2">
        <v>5</v>
      </c>
      <c r="B13" s="337"/>
      <c r="C13" s="19" t="s">
        <v>347</v>
      </c>
      <c r="D13" s="7" t="s">
        <v>13</v>
      </c>
      <c r="E13" s="321">
        <v>44</v>
      </c>
      <c r="F13" s="8" t="s">
        <v>9</v>
      </c>
      <c r="G13" s="9">
        <f t="shared" si="0"/>
        <v>58.535294117647062</v>
      </c>
      <c r="H13" s="312">
        <v>30.089128873297291</v>
      </c>
      <c r="I13" s="25">
        <v>29.486077835985395</v>
      </c>
      <c r="J13" s="2"/>
      <c r="K13" s="2"/>
      <c r="L13" s="2"/>
      <c r="M13" s="2"/>
      <c r="N13" s="2"/>
      <c r="O13" s="2"/>
      <c r="P13" s="2"/>
      <c r="Q13" s="2"/>
      <c r="R13" s="2"/>
      <c r="S13" s="2"/>
      <c r="T13" s="2"/>
      <c r="U13" s="2"/>
      <c r="V13" s="2"/>
      <c r="W13" s="2"/>
      <c r="X13" s="2"/>
      <c r="Y13" s="2"/>
      <c r="Z13" s="2"/>
      <c r="AB13" s="23">
        <f>(E13-29.49)*10/17+50</f>
        <v>58.535294117647062</v>
      </c>
      <c r="AC13" s="24"/>
      <c r="AE13" s="2" t="s">
        <v>23</v>
      </c>
      <c r="AF13" s="318">
        <v>50.35478412412261</v>
      </c>
    </row>
    <row r="14" spans="1:33" ht="18.600000000000001" thickBot="1">
      <c r="A14" s="2">
        <v>6</v>
      </c>
      <c r="B14" s="337"/>
      <c r="C14" s="19" t="s">
        <v>348</v>
      </c>
      <c r="D14" s="7" t="s">
        <v>14</v>
      </c>
      <c r="E14" s="321">
        <v>70</v>
      </c>
      <c r="F14" s="8" t="s">
        <v>9</v>
      </c>
      <c r="G14" s="9">
        <f t="shared" si="0"/>
        <v>47.769058295964129</v>
      </c>
      <c r="H14" s="312">
        <v>72.946086956521739</v>
      </c>
      <c r="I14" s="25">
        <v>71.989513108614204</v>
      </c>
      <c r="J14" s="2" t="s">
        <v>343</v>
      </c>
      <c r="K14" s="2"/>
      <c r="L14" s="2"/>
      <c r="M14" s="2"/>
      <c r="N14" s="2"/>
      <c r="O14" s="2"/>
      <c r="P14" s="2"/>
      <c r="Q14" s="2"/>
      <c r="R14" s="2"/>
      <c r="S14" s="2"/>
      <c r="T14" s="2"/>
      <c r="U14" s="2"/>
      <c r="V14" s="2"/>
      <c r="W14" s="2"/>
      <c r="X14" s="2"/>
      <c r="Y14" s="2"/>
      <c r="Z14" s="2"/>
      <c r="AB14" s="23">
        <f>(E14-71.99)*10/8.92+50</f>
        <v>47.769058295964129</v>
      </c>
      <c r="AC14" s="24"/>
      <c r="AE14" s="2" t="s">
        <v>23</v>
      </c>
      <c r="AF14" s="318">
        <v>51.072825983882268</v>
      </c>
    </row>
    <row r="15" spans="1:33" ht="18.75" customHeight="1">
      <c r="A15" s="2">
        <v>7</v>
      </c>
      <c r="B15" s="336" t="s">
        <v>15</v>
      </c>
      <c r="C15" s="158" t="s">
        <v>349</v>
      </c>
      <c r="D15" s="27">
        <v>7.1</v>
      </c>
      <c r="E15" s="322">
        <v>5</v>
      </c>
      <c r="F15" s="29" t="s">
        <v>16</v>
      </c>
      <c r="G15" s="30">
        <f>AB15</f>
        <v>63.002832861189802</v>
      </c>
      <c r="H15" s="313">
        <v>10.606521739130432</v>
      </c>
      <c r="I15" s="31">
        <v>14.1832367004431</v>
      </c>
      <c r="J15" s="2" t="s">
        <v>354</v>
      </c>
      <c r="K15" s="2"/>
      <c r="L15" s="2"/>
      <c r="M15" s="2"/>
      <c r="N15" s="2"/>
      <c r="O15" s="2"/>
      <c r="P15" s="2"/>
      <c r="Q15" s="2"/>
      <c r="R15" s="2"/>
      <c r="S15" s="2"/>
      <c r="T15" s="2"/>
      <c r="U15" s="2"/>
      <c r="V15" s="2"/>
      <c r="W15" s="2"/>
      <c r="X15" s="2"/>
      <c r="Y15" s="2"/>
      <c r="Z15" s="2"/>
      <c r="AB15" s="23">
        <f>100-((E15-14.18)*10/7.06+50)</f>
        <v>63.002832861189802</v>
      </c>
      <c r="AC15" s="24"/>
      <c r="AE15" s="2" t="s">
        <v>23</v>
      </c>
      <c r="AF15" s="319">
        <v>55.067301529028647</v>
      </c>
    </row>
    <row r="16" spans="1:33" ht="18">
      <c r="A16" s="2">
        <v>8</v>
      </c>
      <c r="B16" s="337"/>
      <c r="C16" s="19" t="s">
        <v>350</v>
      </c>
      <c r="D16" s="7">
        <v>7.4</v>
      </c>
      <c r="E16" s="321">
        <v>75</v>
      </c>
      <c r="F16" s="8" t="s">
        <v>9</v>
      </c>
      <c r="G16" s="9">
        <f t="shared" si="0"/>
        <v>50.561106840891625</v>
      </c>
      <c r="H16" s="312">
        <v>78.282152638404057</v>
      </c>
      <c r="I16" s="25">
        <v>73.713631126154681</v>
      </c>
      <c r="J16" s="2"/>
      <c r="K16" s="2"/>
      <c r="L16" s="2"/>
      <c r="M16" s="2"/>
      <c r="N16" s="2"/>
      <c r="O16" s="2"/>
      <c r="P16" s="2"/>
      <c r="Q16" s="2"/>
      <c r="R16" s="2"/>
      <c r="S16" s="2"/>
      <c r="T16" s="2"/>
      <c r="U16" s="2"/>
      <c r="V16" s="2"/>
      <c r="W16" s="2"/>
      <c r="X16" s="2"/>
      <c r="Y16" s="2"/>
      <c r="Z16" s="2"/>
      <c r="AB16" s="23">
        <f>(E16-74.27)*10/13.01+50</f>
        <v>50.561106840891625</v>
      </c>
      <c r="AC16" s="24"/>
      <c r="AE16" s="2" t="s">
        <v>23</v>
      </c>
      <c r="AF16" s="318">
        <v>53.159296321163431</v>
      </c>
    </row>
    <row r="17" spans="1:32" ht="18">
      <c r="A17" s="2">
        <v>9</v>
      </c>
      <c r="B17" s="337"/>
      <c r="C17" s="19" t="s">
        <v>351</v>
      </c>
      <c r="D17" s="7">
        <v>7.6</v>
      </c>
      <c r="E17" s="321">
        <v>45</v>
      </c>
      <c r="F17" s="8" t="s">
        <v>9</v>
      </c>
      <c r="G17" s="9">
        <f t="shared" si="0"/>
        <v>38.030357788218282</v>
      </c>
      <c r="H17" s="312">
        <v>93.709583333333342</v>
      </c>
      <c r="I17" s="25">
        <v>77.831451712966157</v>
      </c>
      <c r="J17" s="2"/>
      <c r="K17" s="2"/>
      <c r="L17" s="2"/>
      <c r="M17" s="2"/>
      <c r="N17" s="2"/>
      <c r="O17" s="2"/>
      <c r="P17" s="2"/>
      <c r="Q17" s="2"/>
      <c r="R17" s="2"/>
      <c r="S17" s="2"/>
      <c r="T17" s="2"/>
      <c r="U17" s="2"/>
      <c r="V17" s="2"/>
      <c r="W17" s="2"/>
      <c r="X17" s="2"/>
      <c r="Y17" s="2"/>
      <c r="Z17" s="2"/>
      <c r="AB17" s="23">
        <f>(E17-78.12)*10/27.67+50</f>
        <v>38.030357788218282</v>
      </c>
      <c r="AC17" s="24"/>
      <c r="AE17" s="2" t="s">
        <v>23</v>
      </c>
      <c r="AF17" s="318">
        <v>55.675425540615251</v>
      </c>
    </row>
    <row r="18" spans="1:32" ht="18.600000000000001" thickBot="1">
      <c r="A18" s="2">
        <v>10</v>
      </c>
      <c r="B18" s="338"/>
      <c r="C18" s="18" t="s">
        <v>352</v>
      </c>
      <c r="D18" s="10" t="s">
        <v>353</v>
      </c>
      <c r="E18" s="323">
        <v>65</v>
      </c>
      <c r="F18" s="11" t="s">
        <v>9</v>
      </c>
      <c r="G18" s="12">
        <f t="shared" si="0"/>
        <v>40.33516148689823</v>
      </c>
      <c r="H18" s="314">
        <v>81.795389018998918</v>
      </c>
      <c r="I18" s="26">
        <v>80.858882333986898</v>
      </c>
      <c r="J18" s="162" t="s">
        <v>343</v>
      </c>
      <c r="K18" s="2"/>
      <c r="L18" s="2"/>
      <c r="M18" s="2"/>
      <c r="N18" s="2"/>
      <c r="O18" s="2"/>
      <c r="P18" s="2"/>
      <c r="Q18" s="2"/>
      <c r="R18" s="2"/>
      <c r="S18" s="2"/>
      <c r="T18" s="2"/>
      <c r="U18" s="2"/>
      <c r="V18" s="2"/>
      <c r="W18" s="2"/>
      <c r="X18" s="2"/>
      <c r="Y18" s="2"/>
      <c r="Z18" s="2"/>
      <c r="AB18" s="23">
        <f>(E18-80.86)*10/16.41+50</f>
        <v>40.33516148689823</v>
      </c>
      <c r="AC18" s="24"/>
      <c r="AF18" s="320">
        <v>51.138798310193778</v>
      </c>
    </row>
    <row r="19" spans="1:32">
      <c r="C19" s="20" t="s">
        <v>357</v>
      </c>
      <c r="D19" s="13"/>
    </row>
    <row r="20" spans="1:32">
      <c r="C20" s="20" t="s">
        <v>358</v>
      </c>
      <c r="D20" s="13"/>
    </row>
    <row r="21" spans="1:32">
      <c r="C21" s="20" t="s">
        <v>355</v>
      </c>
      <c r="D21" s="13"/>
    </row>
    <row r="22" spans="1:32">
      <c r="D22" s="13"/>
    </row>
    <row r="23" spans="1:32" ht="15" customHeight="1">
      <c r="C23" s="14"/>
      <c r="D23" s="13"/>
    </row>
    <row r="24" spans="1:32">
      <c r="B24" s="32"/>
      <c r="C24" s="163" t="s">
        <v>359</v>
      </c>
      <c r="J24" s="163" t="s">
        <v>360</v>
      </c>
      <c r="T24" s="32"/>
      <c r="AA24" s="1"/>
    </row>
    <row r="25" spans="1:32">
      <c r="C25" s="15"/>
      <c r="D25" s="15"/>
      <c r="E25" s="15"/>
      <c r="F25" s="15"/>
      <c r="G25" s="15"/>
      <c r="H25" s="16"/>
      <c r="I25" s="16"/>
      <c r="J25" s="16"/>
      <c r="L25" s="15"/>
      <c r="M25" s="15"/>
      <c r="N25" s="15"/>
      <c r="O25" s="15"/>
      <c r="P25" s="15"/>
      <c r="Q25" s="16"/>
      <c r="S25" s="16"/>
      <c r="U25" s="15"/>
      <c r="V25" s="15"/>
      <c r="W25" s="15"/>
      <c r="X25" s="15"/>
      <c r="Y25" s="15"/>
      <c r="Z25" s="16"/>
      <c r="AA25" s="1"/>
    </row>
    <row r="26" spans="1:32">
      <c r="C26" s="15"/>
      <c r="D26" s="15"/>
      <c r="E26" s="15"/>
      <c r="F26" s="15"/>
      <c r="G26" s="15"/>
      <c r="H26" s="16"/>
      <c r="I26" s="16"/>
      <c r="J26" s="16"/>
      <c r="L26" s="15"/>
      <c r="M26" s="15"/>
      <c r="N26" s="15"/>
      <c r="O26" s="15"/>
      <c r="P26" s="15"/>
      <c r="Q26" s="16"/>
      <c r="S26" s="16"/>
      <c r="U26" s="15"/>
      <c r="V26" s="15"/>
      <c r="W26" s="15"/>
      <c r="X26" s="15"/>
      <c r="Y26" s="15"/>
      <c r="Z26" s="16"/>
      <c r="AA26" s="1"/>
    </row>
    <row r="27" spans="1:32">
      <c r="C27" s="15"/>
      <c r="D27" s="15"/>
      <c r="E27" s="15"/>
      <c r="F27" s="15"/>
      <c r="G27" s="15"/>
      <c r="H27" s="16"/>
      <c r="I27" s="16"/>
      <c r="J27" s="16"/>
      <c r="L27" s="15"/>
      <c r="M27" s="15"/>
      <c r="N27" s="15"/>
      <c r="O27" s="15"/>
      <c r="P27" s="15"/>
      <c r="Q27" s="16"/>
      <c r="S27" s="16"/>
      <c r="U27" s="15"/>
      <c r="V27" s="15"/>
      <c r="W27" s="15"/>
      <c r="X27" s="15"/>
      <c r="Y27" s="15"/>
      <c r="Z27" s="16"/>
      <c r="AA27" s="1"/>
    </row>
    <row r="28" spans="1:32">
      <c r="C28" s="15"/>
      <c r="D28" s="15"/>
      <c r="E28" s="15"/>
      <c r="F28" s="15"/>
      <c r="G28" s="15"/>
      <c r="H28" s="16"/>
      <c r="I28" s="16"/>
      <c r="J28" s="16"/>
      <c r="L28" s="15"/>
      <c r="M28" s="15"/>
      <c r="N28" s="15"/>
      <c r="O28" s="15"/>
      <c r="P28" s="15"/>
      <c r="Q28" s="16"/>
      <c r="S28" s="16"/>
      <c r="U28" s="15"/>
      <c r="V28" s="15"/>
      <c r="W28" s="15"/>
      <c r="X28" s="15"/>
      <c r="Y28" s="15"/>
      <c r="Z28" s="16"/>
      <c r="AA28" s="1"/>
    </row>
    <row r="29" spans="1:32">
      <c r="C29" s="15"/>
      <c r="D29" s="15"/>
      <c r="E29" s="15"/>
      <c r="F29" s="15"/>
      <c r="G29" s="15"/>
      <c r="H29" s="16"/>
      <c r="I29" s="16"/>
      <c r="J29" s="16"/>
      <c r="L29" s="15"/>
      <c r="M29" s="15"/>
      <c r="N29" s="15"/>
      <c r="O29" s="15"/>
      <c r="P29" s="15"/>
      <c r="Q29" s="16"/>
      <c r="S29" s="16"/>
      <c r="U29" s="15"/>
      <c r="V29" s="15"/>
      <c r="W29" s="15"/>
      <c r="X29" s="15"/>
      <c r="Y29" s="15"/>
      <c r="Z29" s="16"/>
      <c r="AA29" s="1"/>
    </row>
    <row r="30" spans="1:32">
      <c r="C30" s="15"/>
      <c r="D30" s="15"/>
      <c r="E30" s="15"/>
      <c r="F30" s="15"/>
      <c r="G30" s="15"/>
      <c r="H30" s="16"/>
      <c r="I30" s="16"/>
      <c r="J30" s="16"/>
      <c r="L30" s="15"/>
      <c r="M30" s="15"/>
      <c r="N30" s="15"/>
      <c r="O30" s="15"/>
      <c r="P30" s="15"/>
      <c r="Q30" s="16"/>
      <c r="S30" s="16"/>
      <c r="U30" s="15"/>
      <c r="V30" s="15"/>
      <c r="W30" s="15"/>
      <c r="X30" s="15"/>
      <c r="Y30" s="15"/>
      <c r="Z30" s="16"/>
      <c r="AA30" s="1"/>
    </row>
    <row r="31" spans="1:32">
      <c r="C31" s="15"/>
      <c r="D31" s="15"/>
      <c r="E31" s="15"/>
      <c r="F31" s="15"/>
      <c r="G31" s="15"/>
      <c r="H31" s="16"/>
      <c r="I31" s="16"/>
      <c r="J31" s="16"/>
      <c r="L31" s="15"/>
      <c r="M31" s="15"/>
      <c r="N31" s="15"/>
      <c r="O31" s="15"/>
      <c r="P31" s="15"/>
      <c r="Q31" s="16"/>
      <c r="S31" s="16"/>
      <c r="U31" s="15"/>
      <c r="V31" s="15"/>
      <c r="W31" s="15"/>
      <c r="X31" s="15"/>
      <c r="Y31" s="15"/>
      <c r="Z31" s="16"/>
      <c r="AA31" s="1"/>
    </row>
    <row r="32" spans="1:32">
      <c r="C32" s="15"/>
      <c r="D32" s="15"/>
      <c r="E32" s="15"/>
      <c r="F32" s="15"/>
      <c r="G32" s="15"/>
      <c r="H32" s="16"/>
      <c r="I32" s="16"/>
      <c r="J32" s="16"/>
      <c r="L32" s="15"/>
      <c r="M32" s="15"/>
      <c r="N32" s="15"/>
      <c r="O32" s="15"/>
      <c r="P32" s="15"/>
      <c r="Q32" s="16"/>
      <c r="S32" s="16"/>
      <c r="U32" s="15"/>
      <c r="V32" s="15"/>
      <c r="W32" s="15"/>
      <c r="X32" s="15"/>
      <c r="Y32" s="15"/>
      <c r="Z32" s="16"/>
      <c r="AA32" s="1"/>
    </row>
    <row r="33" spans="3:27">
      <c r="C33" s="15"/>
      <c r="D33" s="15"/>
      <c r="E33" s="15"/>
      <c r="F33" s="15"/>
      <c r="G33" s="15"/>
      <c r="H33" s="16"/>
      <c r="I33" s="16"/>
      <c r="J33" s="17"/>
      <c r="L33" s="15"/>
      <c r="M33" s="15"/>
      <c r="N33" s="15"/>
      <c r="O33" s="15"/>
      <c r="P33" s="15"/>
      <c r="Q33" s="16"/>
      <c r="R33" s="17"/>
      <c r="S33" s="17"/>
      <c r="U33" s="15"/>
      <c r="V33" s="15"/>
      <c r="W33" s="15"/>
      <c r="X33" s="15"/>
      <c r="Y33" s="15"/>
      <c r="Z33" s="16"/>
      <c r="AA33" s="17"/>
    </row>
    <row r="34" spans="3:27">
      <c r="C34" s="15"/>
      <c r="D34" s="15"/>
      <c r="E34" s="15"/>
      <c r="F34" s="15"/>
      <c r="G34" s="15"/>
      <c r="H34" s="16"/>
      <c r="I34" s="16"/>
      <c r="J34" s="17"/>
      <c r="L34" s="15"/>
      <c r="M34" s="15"/>
      <c r="N34" s="15"/>
      <c r="O34" s="15"/>
      <c r="P34" s="15"/>
      <c r="Q34" s="16"/>
      <c r="R34" s="17"/>
      <c r="S34" s="17"/>
      <c r="U34" s="15"/>
      <c r="V34" s="15"/>
      <c r="W34" s="15"/>
      <c r="X34" s="15"/>
      <c r="Y34" s="15"/>
      <c r="Z34" s="16"/>
      <c r="AA34" s="17"/>
    </row>
    <row r="35" spans="3:27">
      <c r="C35" s="15"/>
      <c r="D35" s="15"/>
      <c r="E35" s="15"/>
      <c r="F35" s="15"/>
      <c r="G35" s="15"/>
      <c r="H35" s="16"/>
      <c r="I35" s="16"/>
      <c r="J35" s="17"/>
      <c r="L35" s="15"/>
      <c r="M35" s="15"/>
      <c r="N35" s="15"/>
      <c r="O35" s="15"/>
      <c r="P35" s="15"/>
      <c r="Q35" s="16"/>
      <c r="R35" s="17"/>
      <c r="S35" s="17"/>
      <c r="U35" s="15"/>
      <c r="V35" s="15"/>
      <c r="W35" s="15"/>
      <c r="X35" s="15"/>
      <c r="Y35" s="15"/>
      <c r="Z35" s="16"/>
      <c r="AA35" s="17"/>
    </row>
    <row r="36" spans="3:27">
      <c r="C36" s="15"/>
      <c r="D36" s="15"/>
      <c r="E36" s="15"/>
      <c r="F36" s="15"/>
      <c r="G36" s="15"/>
      <c r="H36" s="16"/>
      <c r="I36" s="16"/>
      <c r="J36" s="17"/>
      <c r="L36" s="15"/>
      <c r="M36" s="15"/>
      <c r="N36" s="15"/>
      <c r="O36" s="15"/>
      <c r="P36" s="15"/>
      <c r="Q36" s="16"/>
      <c r="R36" s="17"/>
      <c r="S36" s="17"/>
      <c r="U36" s="15"/>
      <c r="V36" s="15"/>
      <c r="W36" s="15"/>
      <c r="X36" s="15"/>
      <c r="Y36" s="15"/>
      <c r="Z36" s="16"/>
      <c r="AA36" s="17"/>
    </row>
    <row r="37" spans="3:27">
      <c r="C37" s="15"/>
      <c r="D37" s="15"/>
      <c r="E37" s="15"/>
      <c r="F37" s="15"/>
      <c r="G37" s="15"/>
      <c r="H37" s="16"/>
      <c r="I37" s="16"/>
      <c r="J37" s="17"/>
      <c r="L37" s="15"/>
      <c r="M37" s="15"/>
      <c r="N37" s="15"/>
      <c r="O37" s="15"/>
      <c r="P37" s="15"/>
      <c r="Q37" s="16"/>
      <c r="R37" s="17"/>
      <c r="S37" s="17"/>
      <c r="U37" s="15"/>
      <c r="V37" s="15"/>
      <c r="W37" s="15"/>
      <c r="X37" s="15"/>
      <c r="Y37" s="15"/>
      <c r="Z37" s="16"/>
      <c r="AA37" s="17"/>
    </row>
    <row r="38" spans="3:27">
      <c r="C38" s="15"/>
      <c r="D38" s="15"/>
      <c r="E38" s="15"/>
      <c r="F38" s="15"/>
      <c r="G38" s="15"/>
      <c r="H38" s="16"/>
      <c r="I38" s="16"/>
      <c r="J38" s="17"/>
      <c r="L38" s="15"/>
      <c r="M38" s="15"/>
      <c r="N38" s="15"/>
      <c r="O38" s="15"/>
      <c r="P38" s="15"/>
      <c r="Q38" s="16"/>
      <c r="R38" s="17"/>
      <c r="S38" s="17"/>
      <c r="U38" s="15"/>
      <c r="V38" s="15"/>
      <c r="W38" s="15"/>
      <c r="X38" s="15"/>
      <c r="Y38" s="15"/>
      <c r="Z38" s="16"/>
      <c r="AA38" s="17"/>
    </row>
    <row r="39" spans="3:27">
      <c r="C39" s="15"/>
      <c r="D39" s="15"/>
      <c r="E39" s="15"/>
      <c r="F39" s="15"/>
      <c r="G39" s="15"/>
      <c r="H39" s="16"/>
      <c r="I39" s="16"/>
      <c r="J39" s="17"/>
      <c r="L39" s="15"/>
      <c r="M39" s="15"/>
      <c r="N39" s="15"/>
      <c r="O39" s="15"/>
      <c r="P39" s="15"/>
      <c r="Q39" s="16"/>
      <c r="R39" s="17"/>
      <c r="S39" s="17"/>
      <c r="U39" s="15"/>
      <c r="V39" s="15"/>
      <c r="W39" s="15"/>
      <c r="X39" s="15"/>
      <c r="Y39" s="15"/>
      <c r="Z39" s="16"/>
      <c r="AA39" s="17"/>
    </row>
    <row r="40" spans="3:27">
      <c r="C40" s="15"/>
      <c r="D40" s="15"/>
      <c r="E40" s="15"/>
      <c r="F40" s="15"/>
      <c r="G40" s="15"/>
      <c r="H40" s="16"/>
      <c r="I40" s="16"/>
      <c r="J40" s="17"/>
      <c r="L40" s="15"/>
      <c r="M40" s="15"/>
      <c r="N40" s="15"/>
      <c r="O40" s="15"/>
      <c r="P40" s="15"/>
      <c r="Q40" s="16"/>
      <c r="R40" s="17"/>
      <c r="S40" s="17"/>
      <c r="U40" s="15"/>
      <c r="V40" s="15"/>
      <c r="W40" s="15"/>
      <c r="X40" s="15"/>
      <c r="Y40" s="15"/>
      <c r="Z40" s="16"/>
      <c r="AA40" s="17"/>
    </row>
    <row r="41" spans="3:27">
      <c r="J41" s="17"/>
      <c r="L41" s="2"/>
      <c r="M41" s="2"/>
      <c r="N41" s="2"/>
      <c r="O41" s="2"/>
      <c r="P41" s="2"/>
      <c r="R41" s="17"/>
      <c r="S41" s="17"/>
      <c r="U41" s="2"/>
      <c r="V41" s="2"/>
      <c r="W41" s="2"/>
      <c r="X41" s="2"/>
      <c r="Y41" s="2"/>
      <c r="AA41" s="17"/>
    </row>
    <row r="42" spans="3:27">
      <c r="J42" s="17"/>
      <c r="L42" s="2"/>
      <c r="M42" s="2"/>
      <c r="N42" s="2"/>
      <c r="O42" s="2"/>
      <c r="P42" s="2"/>
      <c r="R42" s="17"/>
      <c r="S42" s="17"/>
      <c r="U42" s="2"/>
      <c r="V42" s="2"/>
      <c r="W42" s="2"/>
      <c r="X42" s="2"/>
      <c r="Y42" s="2"/>
      <c r="AA42" s="17"/>
    </row>
    <row r="43" spans="3:27">
      <c r="J43" s="17"/>
      <c r="L43" s="2"/>
      <c r="M43" s="2"/>
      <c r="N43" s="2"/>
      <c r="O43" s="2"/>
      <c r="P43" s="2"/>
      <c r="R43" s="17"/>
      <c r="S43" s="17"/>
      <c r="U43" s="2"/>
      <c r="V43" s="2"/>
      <c r="W43" s="2"/>
      <c r="X43" s="2"/>
      <c r="Y43" s="2"/>
      <c r="AA43" s="17"/>
    </row>
    <row r="44" spans="3:27">
      <c r="J44" s="17"/>
      <c r="L44" s="2"/>
      <c r="M44" s="2"/>
      <c r="N44" s="2"/>
      <c r="O44" s="2"/>
      <c r="P44" s="2"/>
      <c r="R44" s="17"/>
      <c r="S44" s="17"/>
      <c r="U44" s="2"/>
      <c r="V44" s="2"/>
      <c r="W44" s="2"/>
      <c r="X44" s="2"/>
      <c r="Y44" s="2"/>
      <c r="AA44" s="17"/>
    </row>
    <row r="45" spans="3:27">
      <c r="J45" s="17"/>
      <c r="L45" s="2"/>
      <c r="M45" s="2"/>
      <c r="N45" s="2"/>
      <c r="O45" s="2"/>
      <c r="P45" s="2"/>
      <c r="R45" s="17"/>
      <c r="S45" s="17"/>
      <c r="U45" s="2"/>
      <c r="V45" s="2"/>
      <c r="W45" s="2"/>
      <c r="X45" s="2"/>
      <c r="Y45" s="2"/>
      <c r="AA45" s="17"/>
    </row>
    <row r="46" spans="3:27">
      <c r="J46" s="17"/>
      <c r="K46" s="17"/>
      <c r="L46" s="17"/>
      <c r="M46" s="17"/>
      <c r="N46" s="17"/>
      <c r="O46" s="17"/>
      <c r="P46" s="17"/>
      <c r="Q46" s="17"/>
      <c r="R46" s="17"/>
      <c r="S46" s="17"/>
      <c r="T46" s="17"/>
      <c r="U46" s="17"/>
      <c r="V46" s="17"/>
    </row>
    <row r="47" spans="3:27">
      <c r="H47" s="2"/>
      <c r="I47" s="2"/>
      <c r="J47" s="2"/>
      <c r="K47" s="2"/>
      <c r="L47" s="2"/>
      <c r="M47" s="2"/>
      <c r="N47" s="2"/>
      <c r="O47" s="2"/>
      <c r="P47" s="2"/>
      <c r="Q47" s="2"/>
      <c r="R47" s="2"/>
      <c r="S47" s="2"/>
      <c r="T47" s="2"/>
      <c r="U47" s="2"/>
      <c r="V47" s="2"/>
      <c r="W47" s="2"/>
      <c r="X47" s="2"/>
      <c r="Y47" s="2"/>
      <c r="Z47" s="2"/>
    </row>
    <row r="48" spans="3:27">
      <c r="H48" s="2"/>
      <c r="I48" s="2"/>
      <c r="J48" s="2"/>
      <c r="K48" s="2"/>
      <c r="L48" s="2"/>
      <c r="M48" s="2"/>
      <c r="N48" s="2"/>
      <c r="O48" s="2"/>
      <c r="P48" s="2"/>
      <c r="Q48" s="2"/>
      <c r="R48" s="2"/>
      <c r="S48" s="2"/>
      <c r="T48" s="2"/>
      <c r="U48" s="2"/>
      <c r="V48" s="2"/>
      <c r="W48" s="2"/>
      <c r="X48" s="2"/>
      <c r="Y48" s="2"/>
      <c r="Z48" s="2"/>
    </row>
    <row r="49" spans="8:26">
      <c r="H49" s="2"/>
      <c r="I49" s="2"/>
      <c r="J49" s="2"/>
      <c r="K49" s="2"/>
      <c r="L49" s="2"/>
      <c r="M49" s="2"/>
      <c r="N49" s="2"/>
      <c r="O49" s="2"/>
      <c r="P49" s="2"/>
      <c r="Q49" s="2"/>
      <c r="R49" s="2"/>
      <c r="S49" s="2"/>
      <c r="T49" s="2"/>
      <c r="U49" s="2"/>
      <c r="V49" s="2"/>
      <c r="W49" s="2"/>
      <c r="X49" s="2"/>
      <c r="Y49" s="2"/>
      <c r="Z49" s="2"/>
    </row>
    <row r="50" spans="8:26">
      <c r="H50" s="2"/>
      <c r="I50" s="2"/>
      <c r="J50" s="2"/>
      <c r="K50" s="2"/>
      <c r="L50" s="2"/>
      <c r="M50" s="2"/>
      <c r="N50" s="2"/>
      <c r="O50" s="2"/>
      <c r="P50" s="2"/>
      <c r="Q50" s="2"/>
      <c r="R50" s="2"/>
      <c r="S50" s="2"/>
      <c r="T50" s="2"/>
      <c r="U50" s="2"/>
      <c r="V50" s="2"/>
      <c r="W50" s="2"/>
      <c r="X50" s="2"/>
      <c r="Y50" s="2"/>
      <c r="Z50" s="2"/>
    </row>
    <row r="51" spans="8:26">
      <c r="H51" s="2"/>
      <c r="I51" s="2"/>
      <c r="J51" s="2"/>
      <c r="K51" s="2"/>
      <c r="L51" s="2"/>
      <c r="M51" s="2"/>
      <c r="N51" s="2"/>
      <c r="O51" s="2"/>
      <c r="P51" s="2"/>
      <c r="Q51" s="2"/>
      <c r="R51" s="2"/>
      <c r="S51" s="2"/>
      <c r="T51" s="2"/>
      <c r="U51" s="2"/>
      <c r="V51" s="2"/>
      <c r="W51" s="2"/>
      <c r="X51" s="2"/>
      <c r="Y51" s="2"/>
      <c r="Z51" s="2"/>
    </row>
    <row r="52" spans="8:26">
      <c r="H52" s="2"/>
      <c r="I52" s="2"/>
      <c r="J52" s="2"/>
      <c r="K52" s="2"/>
      <c r="L52" s="2"/>
      <c r="M52" s="2"/>
      <c r="N52" s="2"/>
      <c r="O52" s="2"/>
      <c r="P52" s="2"/>
      <c r="Q52" s="2"/>
      <c r="R52" s="2"/>
      <c r="S52" s="2"/>
      <c r="T52" s="2"/>
      <c r="U52" s="2"/>
      <c r="V52" s="2"/>
      <c r="W52" s="2"/>
      <c r="X52" s="2"/>
      <c r="Y52" s="2"/>
      <c r="Z52" s="2"/>
    </row>
    <row r="53" spans="8:26">
      <c r="H53" s="2"/>
      <c r="I53" s="2"/>
      <c r="J53" s="2"/>
      <c r="K53" s="2"/>
      <c r="L53" s="2"/>
      <c r="M53" s="2"/>
      <c r="N53" s="2"/>
      <c r="O53" s="2"/>
      <c r="P53" s="2"/>
      <c r="Q53" s="2"/>
      <c r="R53" s="2"/>
      <c r="S53" s="2"/>
      <c r="T53" s="2"/>
      <c r="U53" s="2"/>
      <c r="V53" s="2"/>
      <c r="W53" s="2"/>
      <c r="X53" s="2"/>
      <c r="Y53" s="2"/>
      <c r="Z53" s="2"/>
    </row>
    <row r="54" spans="8:26">
      <c r="H54" s="2"/>
      <c r="I54" s="2"/>
      <c r="J54" s="2"/>
      <c r="K54" s="2"/>
      <c r="L54" s="2"/>
      <c r="M54" s="2"/>
      <c r="N54" s="2"/>
      <c r="O54" s="2"/>
      <c r="P54" s="2"/>
      <c r="Q54" s="2"/>
      <c r="R54" s="2"/>
      <c r="S54" s="2"/>
      <c r="T54" s="2"/>
      <c r="U54" s="2"/>
      <c r="V54" s="2"/>
      <c r="W54" s="2"/>
      <c r="X54" s="2"/>
      <c r="Y54" s="2"/>
      <c r="Z54" s="2"/>
    </row>
    <row r="55" spans="8:26">
      <c r="H55" s="2"/>
      <c r="I55" s="2"/>
      <c r="J55" s="2"/>
      <c r="K55" s="2"/>
      <c r="L55" s="2"/>
      <c r="M55" s="2"/>
      <c r="N55" s="2"/>
      <c r="O55" s="2"/>
      <c r="P55" s="2"/>
      <c r="Q55" s="2"/>
      <c r="R55" s="2"/>
      <c r="S55" s="2"/>
      <c r="T55" s="2"/>
      <c r="U55" s="2"/>
      <c r="V55" s="2"/>
      <c r="W55" s="2"/>
      <c r="X55" s="2"/>
      <c r="Y55" s="2"/>
      <c r="Z55" s="2"/>
    </row>
    <row r="56" spans="8:26">
      <c r="H56" s="2"/>
      <c r="I56" s="2"/>
      <c r="J56" s="2"/>
      <c r="K56" s="2"/>
      <c r="L56" s="2"/>
      <c r="M56" s="2"/>
      <c r="N56" s="2"/>
      <c r="O56" s="2"/>
      <c r="P56" s="2"/>
      <c r="Q56" s="2"/>
      <c r="R56" s="2"/>
      <c r="S56" s="2"/>
      <c r="T56" s="2"/>
      <c r="U56" s="2"/>
      <c r="V56" s="2"/>
      <c r="W56" s="2"/>
      <c r="X56" s="2"/>
      <c r="Y56" s="2"/>
      <c r="Z56" s="2"/>
    </row>
    <row r="57" spans="8:26">
      <c r="H57" s="2"/>
      <c r="I57" s="2"/>
      <c r="J57" s="2"/>
      <c r="K57" s="2"/>
      <c r="L57" s="2"/>
      <c r="M57" s="2"/>
      <c r="N57" s="2"/>
      <c r="O57" s="2"/>
      <c r="P57" s="2"/>
      <c r="Q57" s="2"/>
      <c r="R57" s="2"/>
      <c r="S57" s="2"/>
      <c r="T57" s="2"/>
      <c r="U57" s="2"/>
      <c r="V57" s="2"/>
      <c r="W57" s="2"/>
      <c r="X57" s="2"/>
      <c r="Y57" s="2"/>
      <c r="Z57" s="2"/>
    </row>
    <row r="58" spans="8:26">
      <c r="H58" s="2"/>
      <c r="I58" s="2"/>
      <c r="J58" s="2"/>
      <c r="K58" s="2"/>
      <c r="L58" s="2"/>
      <c r="M58" s="2"/>
      <c r="N58" s="2"/>
      <c r="O58" s="2"/>
      <c r="P58" s="2"/>
      <c r="Q58" s="2"/>
      <c r="R58" s="2"/>
      <c r="S58" s="2"/>
      <c r="T58" s="2"/>
      <c r="U58" s="2"/>
      <c r="V58" s="2"/>
      <c r="W58" s="2"/>
      <c r="X58" s="2"/>
      <c r="Y58" s="2"/>
      <c r="Z58" s="2"/>
    </row>
    <row r="59" spans="8:26">
      <c r="H59" s="2"/>
      <c r="I59" s="2"/>
      <c r="J59" s="2"/>
      <c r="K59" s="2"/>
      <c r="L59" s="2"/>
      <c r="M59" s="2"/>
      <c r="N59" s="2"/>
      <c r="O59" s="2"/>
      <c r="P59" s="2"/>
      <c r="Q59" s="2"/>
      <c r="R59" s="2"/>
      <c r="S59" s="2"/>
      <c r="T59" s="2"/>
      <c r="U59" s="2"/>
      <c r="V59" s="2"/>
      <c r="W59" s="2"/>
    </row>
    <row r="60" spans="8:26">
      <c r="H60" s="2"/>
      <c r="I60" s="2"/>
      <c r="J60" s="2"/>
      <c r="K60" s="2"/>
      <c r="L60" s="2"/>
      <c r="M60" s="2"/>
      <c r="N60" s="2"/>
      <c r="O60" s="2"/>
      <c r="P60" s="2"/>
      <c r="Q60" s="2"/>
      <c r="R60" s="2"/>
      <c r="S60" s="2"/>
      <c r="T60" s="2"/>
      <c r="U60" s="2"/>
      <c r="V60" s="2"/>
      <c r="W60" s="2"/>
    </row>
    <row r="61" spans="8:26">
      <c r="H61" s="2"/>
      <c r="I61" s="2"/>
      <c r="J61" s="2"/>
      <c r="K61" s="2"/>
      <c r="L61" s="2"/>
      <c r="M61" s="2"/>
      <c r="N61" s="2"/>
      <c r="O61" s="2"/>
      <c r="P61" s="2"/>
      <c r="Q61" s="2"/>
      <c r="R61" s="2"/>
      <c r="S61" s="2"/>
      <c r="T61" s="2"/>
      <c r="U61" s="2"/>
      <c r="V61" s="2"/>
      <c r="W61" s="2"/>
    </row>
    <row r="62" spans="8:26">
      <c r="H62" s="2"/>
      <c r="I62" s="2"/>
      <c r="J62" s="2"/>
      <c r="K62" s="2"/>
      <c r="L62" s="2"/>
      <c r="M62" s="2"/>
      <c r="N62" s="2"/>
      <c r="O62" s="2"/>
      <c r="P62" s="2"/>
      <c r="Q62" s="2"/>
      <c r="R62" s="2"/>
      <c r="S62" s="2"/>
      <c r="T62" s="2"/>
      <c r="U62" s="2"/>
      <c r="V62" s="2"/>
      <c r="W62" s="2"/>
    </row>
    <row r="63" spans="8:26">
      <c r="H63" s="2"/>
      <c r="I63" s="2"/>
      <c r="J63" s="2"/>
      <c r="K63" s="2"/>
      <c r="L63" s="2"/>
      <c r="M63" s="2"/>
      <c r="N63" s="2"/>
      <c r="O63" s="2"/>
      <c r="P63" s="2"/>
      <c r="Q63" s="2"/>
      <c r="R63" s="2"/>
      <c r="S63" s="2"/>
      <c r="T63" s="2"/>
      <c r="U63" s="2"/>
      <c r="V63" s="2"/>
      <c r="W63" s="2"/>
    </row>
    <row r="64" spans="8:26">
      <c r="H64" s="2"/>
      <c r="I64" s="2"/>
      <c r="J64" s="2"/>
      <c r="K64" s="2"/>
      <c r="L64" s="2"/>
      <c r="M64" s="2"/>
      <c r="N64" s="2"/>
      <c r="O64" s="2"/>
      <c r="P64" s="2"/>
      <c r="Q64" s="2"/>
      <c r="R64" s="2"/>
      <c r="S64" s="2"/>
      <c r="T64" s="2"/>
      <c r="U64" s="2"/>
      <c r="V64" s="2"/>
      <c r="W64" s="2"/>
    </row>
    <row r="65" spans="1:50">
      <c r="H65" s="2"/>
      <c r="I65" s="2"/>
      <c r="J65" s="2"/>
      <c r="K65" s="2"/>
      <c r="L65" s="2"/>
      <c r="M65" s="2"/>
      <c r="N65" s="2"/>
      <c r="O65" s="2"/>
      <c r="P65" s="2"/>
      <c r="Q65" s="2"/>
      <c r="R65" s="2"/>
      <c r="S65" s="2"/>
      <c r="T65" s="2"/>
      <c r="U65" s="2"/>
      <c r="V65" s="2"/>
      <c r="W65" s="2"/>
    </row>
    <row r="66" spans="1:50" s="1" customFormat="1">
      <c r="A66" s="2"/>
      <c r="C66" s="2"/>
      <c r="D66" s="2"/>
      <c r="E66" s="2"/>
      <c r="F66" s="2"/>
      <c r="G66" s="2"/>
      <c r="H66" s="2"/>
      <c r="I66" s="2"/>
      <c r="J66" s="2"/>
      <c r="K66" s="2"/>
      <c r="L66" s="2"/>
      <c r="M66" s="2"/>
      <c r="N66" s="2"/>
      <c r="O66" s="2"/>
      <c r="P66" s="2"/>
      <c r="Q66" s="2"/>
      <c r="R66" s="2"/>
      <c r="S66" s="2"/>
      <c r="T66" s="2"/>
      <c r="U66" s="2"/>
      <c r="V66" s="2"/>
      <c r="W66" s="2"/>
      <c r="AA66" s="2"/>
      <c r="AB66" s="2"/>
      <c r="AC66" s="2"/>
      <c r="AD66" s="2"/>
    </row>
    <row r="67" spans="1:50" s="1" customFormat="1">
      <c r="A67" s="2"/>
      <c r="C67" s="2"/>
      <c r="D67" s="2"/>
      <c r="E67" s="2"/>
      <c r="F67" s="2"/>
      <c r="G67" s="2"/>
      <c r="H67" s="2"/>
      <c r="I67" s="2"/>
      <c r="J67" s="2"/>
      <c r="K67" s="2"/>
      <c r="L67" s="2"/>
      <c r="M67" s="2"/>
      <c r="N67" s="2"/>
      <c r="O67" s="2"/>
      <c r="P67" s="2"/>
      <c r="Q67" s="2"/>
      <c r="R67" s="2"/>
      <c r="S67" s="2"/>
      <c r="T67" s="2"/>
      <c r="U67" s="2"/>
      <c r="V67" s="2"/>
      <c r="W67" s="2"/>
      <c r="AA67" s="2"/>
      <c r="AB67" s="2"/>
      <c r="AC67" s="2"/>
      <c r="AD67" s="2"/>
    </row>
    <row r="68" spans="1:50" s="1" customFormat="1">
      <c r="A68" s="2"/>
      <c r="C68" s="2"/>
      <c r="D68" s="2"/>
      <c r="E68" s="2"/>
      <c r="F68" s="2"/>
      <c r="G68" s="2"/>
      <c r="H68" s="2"/>
      <c r="I68" s="2"/>
      <c r="J68" s="2"/>
      <c r="K68" s="2"/>
      <c r="L68" s="2"/>
      <c r="M68" s="2"/>
      <c r="N68" s="2"/>
      <c r="O68" s="2"/>
      <c r="P68" s="2"/>
      <c r="Q68" s="2"/>
      <c r="R68" s="2"/>
      <c r="S68" s="2"/>
      <c r="T68" s="2"/>
      <c r="U68" s="2"/>
      <c r="V68" s="2"/>
      <c r="W68" s="2"/>
      <c r="AA68" s="2"/>
      <c r="AB68" s="2"/>
      <c r="AC68" s="2"/>
      <c r="AD68" s="2"/>
    </row>
    <row r="69" spans="1:50" s="1" customFormat="1">
      <c r="A69" s="2"/>
      <c r="C69" s="2"/>
      <c r="D69" s="2"/>
      <c r="E69" s="2"/>
      <c r="F69" s="2"/>
      <c r="G69" s="2"/>
      <c r="H69" s="2"/>
      <c r="I69" s="2"/>
      <c r="J69" s="2"/>
      <c r="K69" s="2"/>
      <c r="L69" s="2"/>
      <c r="M69" s="2"/>
      <c r="N69" s="2"/>
      <c r="O69" s="2"/>
      <c r="P69" s="2"/>
      <c r="Q69" s="2"/>
      <c r="R69" s="2"/>
      <c r="S69" s="2"/>
      <c r="T69" s="2"/>
      <c r="U69" s="2"/>
      <c r="V69" s="2"/>
      <c r="W69" s="2"/>
      <c r="AA69" s="2"/>
      <c r="AB69" s="2"/>
      <c r="AC69" s="2"/>
      <c r="AD69" s="2"/>
    </row>
    <row r="70" spans="1:50" s="1" customFormat="1">
      <c r="A70" s="2"/>
      <c r="C70" s="2"/>
      <c r="D70" s="2"/>
      <c r="E70" s="2"/>
      <c r="F70" s="2"/>
      <c r="G70" s="2"/>
      <c r="H70" s="2"/>
      <c r="I70" s="2"/>
      <c r="J70" s="2"/>
      <c r="K70" s="2"/>
      <c r="L70" s="2"/>
      <c r="M70" s="2"/>
      <c r="N70" s="2"/>
      <c r="O70" s="2"/>
      <c r="P70" s="2"/>
      <c r="Q70" s="2"/>
      <c r="R70" s="2"/>
      <c r="S70" s="2"/>
      <c r="T70" s="2"/>
      <c r="U70" s="2"/>
      <c r="V70" s="2"/>
      <c r="W70" s="2"/>
      <c r="AA70" s="2"/>
      <c r="AB70" s="2"/>
      <c r="AC70" s="2"/>
      <c r="AD70" s="2"/>
    </row>
    <row r="71" spans="1:50" s="1" customFormat="1">
      <c r="A71" s="2"/>
      <c r="C71" s="2"/>
      <c r="D71" s="2"/>
      <c r="E71" s="2"/>
      <c r="F71" s="2"/>
      <c r="G71" s="2"/>
      <c r="H71" s="2"/>
      <c r="I71" s="2"/>
      <c r="J71" s="2"/>
      <c r="K71" s="2"/>
      <c r="L71" s="2"/>
      <c r="M71" s="2"/>
      <c r="N71" s="2"/>
      <c r="O71" s="2"/>
      <c r="P71" s="2"/>
      <c r="Q71" s="2"/>
      <c r="R71" s="2"/>
      <c r="S71" s="2"/>
      <c r="T71" s="2"/>
      <c r="U71" s="2"/>
      <c r="V71" s="2"/>
      <c r="W71" s="2"/>
      <c r="AA71" s="2"/>
      <c r="AB71" s="2"/>
      <c r="AC71" s="2"/>
      <c r="AD71" s="2"/>
    </row>
    <row r="72" spans="1:50" s="1" customFormat="1">
      <c r="A72" s="2"/>
      <c r="C72" s="2"/>
      <c r="D72" s="2"/>
      <c r="E72" s="2"/>
      <c r="F72" s="2"/>
      <c r="G72" s="2"/>
      <c r="H72" s="2"/>
      <c r="I72" s="2"/>
      <c r="J72" s="2"/>
      <c r="K72" s="2"/>
      <c r="L72" s="2"/>
      <c r="M72" s="2"/>
      <c r="N72" s="2"/>
      <c r="O72" s="2"/>
      <c r="P72" s="2"/>
      <c r="Q72" s="2"/>
      <c r="R72" s="2"/>
      <c r="S72" s="2"/>
      <c r="T72" s="2"/>
      <c r="U72" s="2"/>
      <c r="V72" s="2"/>
      <c r="W72" s="2"/>
      <c r="AA72" s="2"/>
      <c r="AB72" s="2"/>
      <c r="AC72" s="2"/>
      <c r="AD72" s="2"/>
    </row>
    <row r="73" spans="1:50" s="1" customFormat="1">
      <c r="A73" s="2"/>
      <c r="C73" s="2"/>
      <c r="D73" s="2"/>
      <c r="E73" s="2"/>
      <c r="F73" s="2"/>
      <c r="G73" s="2"/>
      <c r="H73" s="2"/>
      <c r="I73" s="2"/>
      <c r="J73" s="2"/>
      <c r="K73" s="2"/>
      <c r="L73" s="2"/>
      <c r="M73" s="2"/>
      <c r="N73" s="2"/>
      <c r="O73" s="2"/>
      <c r="P73" s="2"/>
      <c r="Q73" s="2"/>
      <c r="R73" s="2"/>
      <c r="S73" s="2"/>
      <c r="T73" s="2"/>
      <c r="U73" s="2"/>
      <c r="V73" s="2"/>
      <c r="W73" s="2"/>
      <c r="AA73" s="2"/>
      <c r="AB73" s="2"/>
      <c r="AC73" s="2"/>
      <c r="AD73" s="2"/>
    </row>
    <row r="74" spans="1:50" s="1" customFormat="1">
      <c r="A74" s="2"/>
      <c r="C74" s="2"/>
      <c r="D74" s="2"/>
      <c r="E74" s="2"/>
      <c r="F74" s="2"/>
      <c r="G74" s="2"/>
      <c r="H74" s="2"/>
      <c r="I74" s="2"/>
      <c r="J74" s="2"/>
      <c r="K74" s="2"/>
      <c r="L74" s="2"/>
      <c r="M74" s="2"/>
      <c r="N74" s="2"/>
      <c r="O74" s="2"/>
      <c r="P74" s="2"/>
      <c r="Q74" s="2"/>
      <c r="R74" s="2"/>
      <c r="S74" s="2"/>
      <c r="T74" s="2"/>
      <c r="U74" s="2"/>
      <c r="V74" s="2"/>
      <c r="W74" s="2"/>
      <c r="AA74" s="2"/>
      <c r="AB74" s="2"/>
      <c r="AC74" s="2"/>
      <c r="AD74" s="2"/>
    </row>
    <row r="75" spans="1:50" s="1" customFormat="1">
      <c r="A75" s="2"/>
      <c r="C75" s="2"/>
      <c r="D75" s="2"/>
      <c r="E75" s="2"/>
      <c r="F75" s="2"/>
      <c r="G75" s="2"/>
      <c r="H75" s="2"/>
      <c r="I75" s="2"/>
      <c r="J75" s="2"/>
      <c r="K75" s="2"/>
      <c r="L75" s="2"/>
      <c r="M75" s="2"/>
      <c r="N75" s="2"/>
      <c r="O75" s="2"/>
      <c r="P75" s="2"/>
      <c r="Q75" s="2"/>
      <c r="R75" s="2"/>
      <c r="S75" s="2"/>
      <c r="T75" s="2"/>
      <c r="U75" s="2"/>
      <c r="V75" s="2"/>
      <c r="W75" s="2"/>
      <c r="AA75" s="2"/>
      <c r="AB75" s="2"/>
      <c r="AC75" s="2"/>
      <c r="AD75" s="2"/>
    </row>
    <row r="76" spans="1:50" s="1" customFormat="1">
      <c r="A76" s="2"/>
      <c r="C76" s="2"/>
      <c r="D76" s="2"/>
      <c r="E76" s="2"/>
      <c r="F76" s="2"/>
      <c r="G76" s="2"/>
      <c r="H76" s="2"/>
      <c r="I76" s="2"/>
      <c r="J76" s="2"/>
      <c r="K76" s="2"/>
      <c r="L76" s="2"/>
      <c r="M76" s="2"/>
      <c r="N76" s="2"/>
      <c r="O76" s="2"/>
      <c r="P76" s="2"/>
      <c r="Q76" s="2"/>
      <c r="R76" s="2"/>
      <c r="S76" s="2"/>
      <c r="T76" s="2"/>
      <c r="U76" s="2"/>
      <c r="V76" s="2"/>
      <c r="W76" s="2"/>
      <c r="AA76" s="2"/>
      <c r="AB76" s="2"/>
      <c r="AC76" s="2"/>
      <c r="AD76" s="2"/>
    </row>
    <row r="77" spans="1:50">
      <c r="H77" s="2"/>
      <c r="I77" s="2"/>
      <c r="J77" s="2"/>
      <c r="K77" s="2"/>
      <c r="L77" s="2"/>
      <c r="M77" s="2"/>
      <c r="N77" s="2"/>
      <c r="O77" s="2"/>
      <c r="P77" s="2"/>
      <c r="Q77" s="2"/>
      <c r="R77" s="2"/>
      <c r="S77" s="2"/>
      <c r="T77" s="2"/>
      <c r="U77" s="2"/>
      <c r="V77" s="2"/>
      <c r="W77" s="2"/>
    </row>
    <row r="78" spans="1:50">
      <c r="H78" s="2"/>
      <c r="I78" s="2"/>
      <c r="J78" s="2"/>
      <c r="K78" s="2"/>
      <c r="L78" s="2"/>
      <c r="M78" s="2"/>
      <c r="N78" s="2"/>
      <c r="O78" s="2"/>
      <c r="P78" s="2"/>
      <c r="Q78" s="2"/>
      <c r="R78" s="2"/>
      <c r="S78" s="2"/>
      <c r="T78" s="2"/>
      <c r="U78" s="2"/>
      <c r="V78" s="2"/>
      <c r="W78" s="2"/>
    </row>
    <row r="79" spans="1:50">
      <c r="H79" s="2"/>
      <c r="I79" s="2"/>
      <c r="J79" s="2"/>
      <c r="K79" s="2"/>
      <c r="L79" s="2"/>
      <c r="M79" s="2"/>
      <c r="N79" s="2"/>
      <c r="O79" s="2"/>
      <c r="P79" s="2"/>
      <c r="Q79" s="2"/>
      <c r="R79" s="2"/>
      <c r="S79" s="2"/>
      <c r="T79" s="2"/>
      <c r="U79" s="2"/>
      <c r="V79" s="2"/>
      <c r="W79" s="2"/>
    </row>
    <row r="80" spans="1:50" s="1" customFormat="1">
      <c r="A80" s="2"/>
      <c r="C80" s="2"/>
      <c r="D80" s="2"/>
      <c r="E80" s="2"/>
      <c r="F80" s="2"/>
      <c r="G80" s="2"/>
      <c r="H80" s="2"/>
      <c r="I80" s="2"/>
      <c r="J80" s="2"/>
      <c r="K80" s="2"/>
      <c r="L80" s="2"/>
      <c r="M80" s="2"/>
      <c r="N80" s="2"/>
      <c r="O80" s="2"/>
      <c r="P80" s="2"/>
      <c r="Q80" s="2"/>
      <c r="R80" s="2"/>
      <c r="S80" s="2"/>
      <c r="T80" s="2"/>
      <c r="U80" s="2"/>
      <c r="V80" s="2"/>
      <c r="W80" s="2"/>
      <c r="AA80" s="2"/>
      <c r="AB80" s="2"/>
      <c r="AC80" s="2"/>
      <c r="AD80" s="2"/>
      <c r="AE80" s="2"/>
      <c r="AF80" s="2"/>
      <c r="AG80" s="2"/>
      <c r="AH80" s="2"/>
      <c r="AI80" s="2"/>
      <c r="AJ80" s="2"/>
      <c r="AK80" s="2"/>
      <c r="AL80" s="2"/>
      <c r="AM80" s="2"/>
      <c r="AN80" s="2"/>
      <c r="AO80" s="2"/>
      <c r="AP80" s="2"/>
      <c r="AQ80" s="2"/>
      <c r="AR80" s="2"/>
      <c r="AS80" s="2"/>
      <c r="AT80" s="2"/>
      <c r="AU80" s="2"/>
      <c r="AV80" s="2"/>
      <c r="AW80" s="2"/>
      <c r="AX80" s="2"/>
    </row>
  </sheetData>
  <sheetProtection algorithmName="SHA-512" hashValue="ZfEDETMvguIRbfzseJl2UywHwYsMF/PsI0grrYTxO/SuIDyNGPmOrNrg5qazVCfikGX1wOF9w6746nTs4F0eXA==" saltValue="Ip6uV9qnnIOeQfVx7l/59A==" spinCount="100000" sheet="1" selectLockedCells="1"/>
  <mergeCells count="12">
    <mergeCell ref="B9:B14"/>
    <mergeCell ref="B15:B18"/>
    <mergeCell ref="A1:G1"/>
    <mergeCell ref="B3:Z4"/>
    <mergeCell ref="A6:A7"/>
    <mergeCell ref="B6:C8"/>
    <mergeCell ref="E6:G6"/>
    <mergeCell ref="H6:I6"/>
    <mergeCell ref="D7:D8"/>
    <mergeCell ref="E7:E8"/>
    <mergeCell ref="F7:F8"/>
    <mergeCell ref="G7:G8"/>
  </mergeCells>
  <phoneticPr fontId="11"/>
  <pageMargins left="0.7" right="0.7" top="0.75" bottom="0.75" header="0.3" footer="0.3"/>
  <pageSetup paperSize="8" scale="61" orientation="landscape"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855E8-0304-4230-BFF1-34502F9F43A2}">
  <sheetPr>
    <pageSetUpPr fitToPage="1"/>
  </sheetPr>
  <dimension ref="A1:AA380"/>
  <sheetViews>
    <sheetView showGridLines="0" view="pageBreakPreview" zoomScaleNormal="80" zoomScaleSheetLayoutView="100" workbookViewId="0">
      <selection activeCell="D17" sqref="D17:H17"/>
    </sheetView>
  </sheetViews>
  <sheetFormatPr defaultColWidth="9" defaultRowHeight="18"/>
  <cols>
    <col min="1" max="1" width="4.09765625" style="37" customWidth="1"/>
    <col min="2" max="2" width="7.09765625" style="35" customWidth="1"/>
    <col min="3" max="3" width="61.59765625" style="35" customWidth="1"/>
    <col min="4" max="4" width="9.59765625" style="35" customWidth="1"/>
    <col min="5" max="7" width="9" style="35"/>
    <col min="8" max="8" width="19.09765625" style="35" customWidth="1"/>
    <col min="9" max="9" width="9" style="35"/>
    <col min="10" max="10" width="11.09765625" style="35" customWidth="1"/>
    <col min="11" max="11" width="6.09765625" style="35" customWidth="1"/>
    <col min="12" max="12" width="9" style="35"/>
    <col min="13" max="13" width="13.5" style="35" customWidth="1"/>
    <col min="14" max="16384" width="9" style="35"/>
  </cols>
  <sheetData>
    <row r="1" spans="1:13" ht="21" customHeight="1">
      <c r="A1" s="34" t="s">
        <v>24</v>
      </c>
      <c r="M1" s="36"/>
    </row>
    <row r="2" spans="1:13" ht="9.75" customHeight="1">
      <c r="B2" s="407"/>
      <c r="C2" s="408"/>
      <c r="D2" s="408"/>
      <c r="E2" s="408"/>
      <c r="F2" s="408"/>
      <c r="G2" s="408"/>
      <c r="H2" s="408"/>
    </row>
    <row r="3" spans="1:13" ht="18" customHeight="1">
      <c r="B3" s="38" t="s">
        <v>25</v>
      </c>
    </row>
    <row r="4" spans="1:13" ht="18" customHeight="1">
      <c r="B4" s="39" t="s">
        <v>26</v>
      </c>
    </row>
    <row r="5" spans="1:13" ht="18" customHeight="1">
      <c r="B5" s="39" t="s">
        <v>27</v>
      </c>
    </row>
    <row r="6" spans="1:13" ht="18" customHeight="1">
      <c r="B6" s="409" t="s">
        <v>28</v>
      </c>
      <c r="C6" s="410"/>
    </row>
    <row r="7" spans="1:13" ht="18" customHeight="1">
      <c r="B7" s="411" t="s">
        <v>29</v>
      </c>
      <c r="C7" s="412"/>
    </row>
    <row r="8" spans="1:13" ht="18" customHeight="1">
      <c r="B8" s="413" t="s">
        <v>30</v>
      </c>
      <c r="C8" s="414"/>
      <c r="D8" s="40"/>
      <c r="E8" s="40"/>
      <c r="F8" s="40"/>
      <c r="G8" s="40"/>
      <c r="H8" s="40"/>
      <c r="I8" s="40"/>
      <c r="J8" s="40"/>
      <c r="K8" s="40"/>
      <c r="L8" s="40"/>
    </row>
    <row r="9" spans="1:13" ht="3" customHeight="1">
      <c r="A9" s="41"/>
      <c r="B9" s="42"/>
      <c r="C9" s="42"/>
      <c r="D9" s="42"/>
      <c r="E9" s="42"/>
      <c r="F9" s="42"/>
      <c r="G9" s="42"/>
      <c r="H9" s="42"/>
    </row>
    <row r="10" spans="1:13" ht="1.5" customHeight="1">
      <c r="A10" s="41"/>
      <c r="B10" s="42"/>
      <c r="C10" s="42"/>
      <c r="D10" s="42"/>
      <c r="E10" s="42"/>
      <c r="F10" s="42"/>
      <c r="G10" s="42"/>
      <c r="H10" s="42"/>
    </row>
    <row r="11" spans="1:13" ht="97.35" customHeight="1">
      <c r="A11" s="41"/>
      <c r="B11" s="415" t="s">
        <v>31</v>
      </c>
      <c r="C11" s="415"/>
      <c r="D11" s="415"/>
      <c r="E11" s="415"/>
      <c r="F11" s="415"/>
      <c r="G11" s="415"/>
      <c r="H11" s="415"/>
    </row>
    <row r="12" spans="1:13" ht="12" customHeight="1">
      <c r="A12" s="41"/>
      <c r="B12" s="41"/>
      <c r="C12" s="41"/>
      <c r="D12" s="41"/>
      <c r="E12" s="41"/>
      <c r="F12" s="41"/>
      <c r="G12" s="41"/>
      <c r="H12" s="41"/>
    </row>
    <row r="13" spans="1:13" s="45" customFormat="1">
      <c r="A13" s="43" t="s">
        <v>32</v>
      </c>
      <c r="B13" s="43"/>
      <c r="C13" s="44"/>
      <c r="D13" s="44"/>
      <c r="E13" s="44"/>
      <c r="F13" s="44"/>
      <c r="G13" s="44"/>
      <c r="H13" s="44"/>
      <c r="I13" s="44"/>
      <c r="J13" s="44"/>
      <c r="K13" s="44"/>
      <c r="L13" s="44"/>
      <c r="M13" s="44"/>
    </row>
    <row r="14" spans="1:13">
      <c r="A14" s="46">
        <v>0</v>
      </c>
      <c r="B14" s="47" t="s">
        <v>33</v>
      </c>
      <c r="C14" s="48"/>
      <c r="D14" s="48"/>
      <c r="E14" s="48"/>
      <c r="F14" s="48"/>
      <c r="G14" s="48"/>
      <c r="H14" s="48"/>
      <c r="I14" s="48"/>
      <c r="J14" s="48"/>
      <c r="K14" s="48"/>
      <c r="L14" s="48"/>
      <c r="M14" s="48"/>
    </row>
    <row r="15" spans="1:13">
      <c r="A15" s="46"/>
      <c r="B15" s="49">
        <v>0.1</v>
      </c>
      <c r="C15" s="49" t="s">
        <v>34</v>
      </c>
      <c r="D15" s="50"/>
      <c r="E15" s="50"/>
      <c r="F15" s="50"/>
      <c r="G15" s="50"/>
      <c r="H15" s="50"/>
      <c r="I15" s="48"/>
      <c r="J15" s="48"/>
      <c r="K15" s="48"/>
      <c r="L15" s="48"/>
      <c r="M15" s="48"/>
    </row>
    <row r="16" spans="1:13" ht="13.35" customHeight="1">
      <c r="A16" s="46"/>
      <c r="B16" s="51"/>
      <c r="C16" s="401" t="s">
        <v>35</v>
      </c>
      <c r="D16" s="401"/>
      <c r="E16" s="401"/>
      <c r="F16" s="401"/>
      <c r="G16" s="401"/>
      <c r="H16" s="401"/>
      <c r="I16" s="52"/>
      <c r="J16" s="48"/>
      <c r="K16" s="48"/>
      <c r="L16" s="48"/>
      <c r="M16" s="48"/>
    </row>
    <row r="17" spans="1:13">
      <c r="A17" s="46"/>
      <c r="B17" s="49"/>
      <c r="C17" s="49"/>
      <c r="D17" s="398" t="s">
        <v>36</v>
      </c>
      <c r="E17" s="399"/>
      <c r="F17" s="399"/>
      <c r="G17" s="399"/>
      <c r="H17" s="400"/>
      <c r="I17" s="48"/>
      <c r="J17" s="48"/>
      <c r="K17" s="48"/>
      <c r="L17" s="48"/>
      <c r="M17" s="48"/>
    </row>
    <row r="18" spans="1:13">
      <c r="A18" s="46"/>
      <c r="B18" s="49">
        <v>0.2</v>
      </c>
      <c r="C18" s="49" t="s">
        <v>37</v>
      </c>
      <c r="D18" s="50"/>
      <c r="E18" s="50"/>
      <c r="F18" s="50"/>
      <c r="G18" s="50"/>
      <c r="H18" s="50"/>
      <c r="I18" s="48"/>
      <c r="J18" s="48"/>
      <c r="K18" s="48"/>
      <c r="L18" s="48"/>
      <c r="M18" s="48"/>
    </row>
    <row r="19" spans="1:13" ht="13.35" customHeight="1">
      <c r="A19" s="46"/>
      <c r="B19" s="51"/>
      <c r="C19" s="401" t="s">
        <v>38</v>
      </c>
      <c r="D19" s="401"/>
      <c r="E19" s="401"/>
      <c r="F19" s="401"/>
      <c r="G19" s="401"/>
      <c r="H19" s="401"/>
      <c r="I19" s="52"/>
      <c r="J19" s="48"/>
      <c r="K19" s="48"/>
      <c r="L19" s="48"/>
      <c r="M19" s="48"/>
    </row>
    <row r="20" spans="1:13">
      <c r="A20" s="46"/>
      <c r="B20" s="53"/>
      <c r="C20" s="53"/>
      <c r="D20" s="402" t="s">
        <v>36</v>
      </c>
      <c r="E20" s="402"/>
      <c r="F20" s="402"/>
      <c r="G20" s="402"/>
      <c r="H20" s="403"/>
      <c r="I20" s="48"/>
      <c r="J20" s="48"/>
      <c r="K20" s="48"/>
      <c r="L20" s="48"/>
      <c r="M20" s="48"/>
    </row>
    <row r="21" spans="1:13">
      <c r="A21" s="37">
        <v>1</v>
      </c>
      <c r="B21" s="54" t="s">
        <v>39</v>
      </c>
    </row>
    <row r="22" spans="1:13" s="45" customFormat="1">
      <c r="A22" s="55"/>
      <c r="B22" s="56" t="s">
        <v>40</v>
      </c>
      <c r="C22" s="57"/>
    </row>
    <row r="23" spans="1:13" s="45" customFormat="1" ht="15.6" customHeight="1">
      <c r="A23" s="55"/>
      <c r="B23" s="381" t="s">
        <v>41</v>
      </c>
      <c r="C23" s="381"/>
      <c r="D23" s="381"/>
      <c r="E23" s="381"/>
      <c r="F23" s="381"/>
      <c r="G23" s="381"/>
      <c r="H23" s="381"/>
    </row>
    <row r="24" spans="1:13">
      <c r="B24" s="35">
        <v>1.1000000000000001</v>
      </c>
      <c r="C24" s="35" t="s">
        <v>42</v>
      </c>
      <c r="D24" s="404"/>
      <c r="E24" s="404"/>
      <c r="F24" s="404"/>
      <c r="G24" s="404"/>
    </row>
    <row r="25" spans="1:13">
      <c r="B25" s="35">
        <v>1.2</v>
      </c>
      <c r="C25" s="45" t="s">
        <v>43</v>
      </c>
      <c r="D25" s="369" t="s">
        <v>36</v>
      </c>
      <c r="E25" s="369"/>
      <c r="F25" s="369"/>
      <c r="G25" s="369"/>
    </row>
    <row r="26" spans="1:13">
      <c r="B26" s="35">
        <v>1.3</v>
      </c>
      <c r="C26" s="59" t="s">
        <v>44</v>
      </c>
      <c r="D26" s="404"/>
      <c r="E26" s="405"/>
      <c r="F26" s="405"/>
      <c r="G26" s="405"/>
    </row>
    <row r="27" spans="1:13">
      <c r="B27" s="35">
        <v>1.4</v>
      </c>
      <c r="C27" s="60" t="s">
        <v>45</v>
      </c>
      <c r="D27" s="404"/>
      <c r="E27" s="404"/>
      <c r="F27" s="404"/>
      <c r="G27" s="404"/>
      <c r="H27" s="392" t="s">
        <v>46</v>
      </c>
      <c r="I27" s="392"/>
      <c r="J27" s="392"/>
      <c r="K27" s="392"/>
      <c r="L27" s="392"/>
      <c r="M27" s="392"/>
    </row>
    <row r="28" spans="1:13" ht="5.25" customHeight="1">
      <c r="D28" s="61"/>
      <c r="E28" s="62"/>
      <c r="F28" s="61"/>
      <c r="G28" s="62"/>
    </row>
    <row r="29" spans="1:13">
      <c r="B29" s="35">
        <v>1.5</v>
      </c>
      <c r="C29" s="35" t="s">
        <v>47</v>
      </c>
      <c r="D29" s="63"/>
      <c r="E29" s="35" t="s">
        <v>48</v>
      </c>
      <c r="F29" s="63"/>
      <c r="G29" s="35" t="s">
        <v>49</v>
      </c>
    </row>
    <row r="30" spans="1:13" ht="4.3499999999999996" customHeight="1">
      <c r="D30" s="64"/>
      <c r="F30" s="65"/>
    </row>
    <row r="31" spans="1:13">
      <c r="C31" s="35" t="s">
        <v>50</v>
      </c>
      <c r="D31" s="406"/>
      <c r="E31" s="389"/>
      <c r="F31" s="389"/>
      <c r="G31" s="389"/>
      <c r="H31" s="393"/>
    </row>
    <row r="32" spans="1:13" ht="5.85" customHeight="1">
      <c r="D32" s="66"/>
      <c r="E32" s="66"/>
      <c r="F32" s="66"/>
      <c r="G32" s="66"/>
      <c r="H32" s="66"/>
    </row>
    <row r="33" spans="1:12" ht="62.25" customHeight="1">
      <c r="B33" s="67">
        <v>1.6</v>
      </c>
      <c r="C33" s="382" t="s">
        <v>51</v>
      </c>
      <c r="D33" s="382"/>
      <c r="E33" s="382"/>
      <c r="F33" s="382"/>
      <c r="G33" s="382"/>
      <c r="H33" s="382"/>
      <c r="I33" s="382"/>
      <c r="J33" s="382"/>
      <c r="K33" s="382"/>
      <c r="L33" s="382"/>
    </row>
    <row r="34" spans="1:12" ht="64.349999999999994" customHeight="1">
      <c r="B34" s="67"/>
      <c r="C34" s="396" t="s">
        <v>52</v>
      </c>
      <c r="D34" s="396"/>
      <c r="E34" s="396"/>
      <c r="F34" s="396"/>
      <c r="G34" s="396"/>
      <c r="H34" s="397"/>
      <c r="I34" s="68"/>
    </row>
    <row r="35" spans="1:12" ht="5.25" customHeight="1">
      <c r="B35" s="67"/>
      <c r="C35" s="68"/>
      <c r="D35" s="69"/>
      <c r="E35" s="69"/>
      <c r="F35" s="69"/>
      <c r="G35" s="69"/>
      <c r="H35" s="70"/>
      <c r="I35" s="68"/>
    </row>
    <row r="36" spans="1:12">
      <c r="D36" s="369" t="s">
        <v>36</v>
      </c>
      <c r="E36" s="369"/>
      <c r="F36" s="369"/>
      <c r="G36" s="369"/>
      <c r="H36" s="369"/>
    </row>
    <row r="37" spans="1:12">
      <c r="B37" s="35">
        <v>1.7</v>
      </c>
      <c r="C37" s="71" t="s">
        <v>53</v>
      </c>
      <c r="D37" s="72"/>
      <c r="E37" s="72"/>
      <c r="F37" s="72"/>
      <c r="G37" s="72"/>
      <c r="H37" s="72"/>
    </row>
    <row r="38" spans="1:12" ht="51" customHeight="1">
      <c r="D38" s="389"/>
      <c r="E38" s="389"/>
      <c r="F38" s="389"/>
      <c r="G38" s="389"/>
      <c r="H38" s="393"/>
    </row>
    <row r="39" spans="1:12" ht="9" customHeight="1">
      <c r="E39" s="72"/>
      <c r="F39" s="72"/>
      <c r="G39" s="72"/>
      <c r="H39" s="72"/>
    </row>
    <row r="40" spans="1:12" ht="32.85" customHeight="1">
      <c r="B40" s="67">
        <v>1.8</v>
      </c>
      <c r="C40" s="360" t="s">
        <v>54</v>
      </c>
      <c r="D40" s="360"/>
      <c r="E40" s="360"/>
      <c r="F40" s="360"/>
      <c r="G40" s="360"/>
      <c r="H40" s="360"/>
      <c r="I40" s="360"/>
    </row>
    <row r="41" spans="1:12" ht="31.5" customHeight="1">
      <c r="B41" s="67"/>
      <c r="C41" s="381" t="s">
        <v>55</v>
      </c>
      <c r="D41" s="381"/>
      <c r="E41" s="381"/>
      <c r="F41" s="381"/>
      <c r="G41" s="381"/>
      <c r="H41" s="381"/>
      <c r="I41" s="381"/>
      <c r="J41" s="381"/>
      <c r="K41" s="381"/>
      <c r="L41" s="381"/>
    </row>
    <row r="42" spans="1:12">
      <c r="D42" s="368" t="s">
        <v>36</v>
      </c>
      <c r="E42" s="368"/>
      <c r="F42" s="368"/>
      <c r="G42" s="368"/>
      <c r="H42" s="369"/>
    </row>
    <row r="43" spans="1:12">
      <c r="B43" s="73"/>
      <c r="D43" s="72"/>
      <c r="E43" s="72"/>
      <c r="F43" s="72"/>
      <c r="G43" s="72"/>
      <c r="H43" s="72"/>
    </row>
    <row r="44" spans="1:12" s="45" customFormat="1">
      <c r="A44" s="55">
        <v>2</v>
      </c>
      <c r="B44" s="55" t="s">
        <v>56</v>
      </c>
    </row>
    <row r="45" spans="1:12" ht="39.6" customHeight="1">
      <c r="A45" s="55"/>
      <c r="B45" s="74">
        <v>2.1</v>
      </c>
      <c r="C45" s="394" t="s">
        <v>57</v>
      </c>
      <c r="D45" s="394"/>
      <c r="E45" s="394"/>
      <c r="F45" s="394"/>
      <c r="G45" s="394"/>
      <c r="H45" s="394"/>
    </row>
    <row r="46" spans="1:12" ht="93" customHeight="1">
      <c r="A46" s="55"/>
      <c r="B46" s="74"/>
      <c r="C46" s="381" t="s">
        <v>58</v>
      </c>
      <c r="D46" s="381"/>
      <c r="E46" s="381"/>
      <c r="F46" s="381"/>
      <c r="G46" s="381"/>
      <c r="H46" s="381"/>
    </row>
    <row r="47" spans="1:12">
      <c r="A47" s="55"/>
      <c r="B47" s="45"/>
      <c r="C47" s="45"/>
      <c r="D47" s="395" t="s">
        <v>36</v>
      </c>
      <c r="E47" s="395"/>
      <c r="F47" s="395"/>
      <c r="G47" s="395"/>
      <c r="H47" s="380"/>
    </row>
    <row r="48" spans="1:12" ht="7.35" customHeight="1">
      <c r="A48" s="55"/>
      <c r="B48" s="45"/>
      <c r="C48" s="45"/>
      <c r="D48" s="75"/>
      <c r="E48" s="75"/>
      <c r="F48" s="75"/>
      <c r="G48" s="75"/>
      <c r="H48" s="75"/>
    </row>
    <row r="49" spans="1:13">
      <c r="A49" s="55"/>
      <c r="B49" s="45">
        <v>2.2000000000000002</v>
      </c>
      <c r="C49" s="45" t="s">
        <v>59</v>
      </c>
    </row>
    <row r="50" spans="1:13">
      <c r="D50" s="368" t="s">
        <v>36</v>
      </c>
      <c r="E50" s="368"/>
      <c r="F50" s="368"/>
      <c r="G50" s="368"/>
      <c r="H50" s="369"/>
    </row>
    <row r="51" spans="1:13" ht="12.75" customHeight="1">
      <c r="B51" s="73"/>
      <c r="C51" s="73"/>
      <c r="G51" s="72"/>
      <c r="H51" s="72"/>
    </row>
    <row r="52" spans="1:13">
      <c r="G52" s="72"/>
      <c r="H52" s="72"/>
    </row>
    <row r="53" spans="1:13" s="45" customFormat="1">
      <c r="A53" s="55">
        <v>3</v>
      </c>
      <c r="B53" s="56" t="s">
        <v>60</v>
      </c>
      <c r="C53" s="57"/>
    </row>
    <row r="54" spans="1:13" s="45" customFormat="1">
      <c r="A54" s="55"/>
      <c r="B54" s="56" t="s">
        <v>61</v>
      </c>
      <c r="C54" s="57"/>
    </row>
    <row r="55" spans="1:13" s="45" customFormat="1" ht="36" customHeight="1">
      <c r="A55" s="55"/>
      <c r="B55" s="381" t="s">
        <v>62</v>
      </c>
      <c r="C55" s="381"/>
      <c r="D55" s="381"/>
      <c r="E55" s="381"/>
      <c r="F55" s="381"/>
      <c r="G55" s="381"/>
      <c r="H55" s="381"/>
      <c r="I55" s="381"/>
    </row>
    <row r="56" spans="1:13" s="45" customFormat="1" ht="15.6" customHeight="1">
      <c r="A56" s="55"/>
      <c r="B56" s="381" t="s">
        <v>63</v>
      </c>
      <c r="C56" s="381"/>
      <c r="D56" s="381"/>
      <c r="E56" s="381"/>
      <c r="F56" s="381"/>
      <c r="G56" s="381"/>
      <c r="H56" s="381"/>
    </row>
    <row r="57" spans="1:13" s="45" customFormat="1">
      <c r="A57" s="55"/>
      <c r="B57" s="45">
        <v>3.1</v>
      </c>
      <c r="C57" s="45" t="s">
        <v>64</v>
      </c>
      <c r="D57" s="76"/>
      <c r="E57" s="45" t="s">
        <v>65</v>
      </c>
      <c r="F57" s="45" t="s">
        <v>66</v>
      </c>
      <c r="I57" s="76"/>
      <c r="J57" s="45" t="s">
        <v>65</v>
      </c>
    </row>
    <row r="58" spans="1:13" s="45" customFormat="1">
      <c r="A58" s="55"/>
      <c r="C58" s="77"/>
    </row>
    <row r="59" spans="1:13" s="45" customFormat="1">
      <c r="A59" s="78" t="s">
        <v>67</v>
      </c>
      <c r="B59" s="43"/>
      <c r="C59" s="44"/>
      <c r="D59" s="44"/>
      <c r="E59" s="44"/>
      <c r="F59" s="44"/>
      <c r="G59" s="44"/>
      <c r="H59" s="44"/>
      <c r="I59" s="44"/>
      <c r="J59" s="44"/>
      <c r="K59" s="44"/>
      <c r="L59" s="44"/>
      <c r="M59" s="44"/>
    </row>
    <row r="60" spans="1:13" s="45" customFormat="1">
      <c r="A60" s="79">
        <v>4</v>
      </c>
      <c r="B60" s="55" t="s">
        <v>68</v>
      </c>
    </row>
    <row r="61" spans="1:13" s="45" customFormat="1">
      <c r="A61" s="79"/>
      <c r="B61" s="392" t="s">
        <v>69</v>
      </c>
      <c r="C61" s="392"/>
      <c r="D61" s="392"/>
      <c r="E61" s="392"/>
      <c r="F61" s="392"/>
      <c r="G61" s="392"/>
      <c r="H61" s="392"/>
    </row>
    <row r="62" spans="1:13" s="45" customFormat="1" ht="5.85" customHeight="1">
      <c r="A62" s="79"/>
      <c r="B62" s="58"/>
      <c r="C62" s="58"/>
      <c r="D62" s="58"/>
      <c r="E62" s="58"/>
      <c r="F62" s="58"/>
      <c r="G62" s="58"/>
      <c r="H62" s="58"/>
    </row>
    <row r="63" spans="1:13" s="45" customFormat="1">
      <c r="A63" s="79"/>
      <c r="B63" s="45">
        <v>4.0999999999999996</v>
      </c>
      <c r="C63" s="45" t="s">
        <v>70</v>
      </c>
    </row>
    <row r="64" spans="1:13" s="45" customFormat="1" ht="60" customHeight="1">
      <c r="A64" s="79"/>
      <c r="C64" s="378" t="s">
        <v>71</v>
      </c>
      <c r="D64" s="378"/>
      <c r="E64" s="378"/>
      <c r="F64" s="378"/>
      <c r="G64" s="378"/>
      <c r="H64" s="379"/>
    </row>
    <row r="65" spans="1:10" s="45" customFormat="1" ht="8.85" customHeight="1">
      <c r="A65" s="79"/>
      <c r="B65" s="77"/>
      <c r="C65" s="77"/>
      <c r="D65" s="77"/>
      <c r="E65" s="77"/>
      <c r="F65" s="77"/>
      <c r="G65" s="77"/>
      <c r="H65" s="77"/>
    </row>
    <row r="66" spans="1:10" s="45" customFormat="1">
      <c r="A66" s="79"/>
      <c r="B66" s="77"/>
      <c r="C66" s="77"/>
      <c r="D66" s="380" t="s">
        <v>36</v>
      </c>
      <c r="E66" s="380"/>
      <c r="F66" s="380"/>
      <c r="G66" s="380"/>
      <c r="H66" s="380"/>
    </row>
    <row r="67" spans="1:10" s="45" customFormat="1" ht="17.100000000000001" customHeight="1">
      <c r="A67" s="79"/>
      <c r="B67" s="77"/>
      <c r="C67" s="77"/>
      <c r="D67" s="45" t="s">
        <v>72</v>
      </c>
      <c r="E67" s="75"/>
      <c r="F67" s="75"/>
      <c r="G67" s="75"/>
      <c r="H67" s="75"/>
    </row>
    <row r="68" spans="1:10" s="45" customFormat="1" ht="17.100000000000001" customHeight="1">
      <c r="A68" s="79"/>
      <c r="B68" s="77"/>
      <c r="C68" s="77"/>
      <c r="D68" s="45" t="s">
        <v>73</v>
      </c>
      <c r="E68" s="75"/>
      <c r="F68" s="75"/>
      <c r="G68" s="75"/>
      <c r="H68" s="75"/>
    </row>
    <row r="69" spans="1:10" s="45" customFormat="1" ht="16.5" customHeight="1">
      <c r="A69" s="79"/>
      <c r="B69" s="77"/>
      <c r="C69" s="77"/>
      <c r="D69" s="45" t="s">
        <v>74</v>
      </c>
      <c r="E69" s="75"/>
      <c r="F69" s="75"/>
      <c r="G69" s="75"/>
      <c r="H69" s="75"/>
    </row>
    <row r="70" spans="1:10" ht="16.5" customHeight="1">
      <c r="A70" s="80"/>
      <c r="D70" s="45" t="s">
        <v>75</v>
      </c>
    </row>
    <row r="71" spans="1:10" s="45" customFormat="1" ht="17.100000000000001" customHeight="1">
      <c r="A71" s="55"/>
      <c r="B71" s="77"/>
      <c r="C71" s="77"/>
      <c r="D71" s="45" t="s">
        <v>76</v>
      </c>
      <c r="E71" s="81"/>
      <c r="F71" s="81"/>
      <c r="G71" s="81"/>
      <c r="H71" s="81"/>
    </row>
    <row r="72" spans="1:10" s="45" customFormat="1" ht="9" customHeight="1">
      <c r="A72" s="55"/>
    </row>
    <row r="73" spans="1:10" s="45" customFormat="1">
      <c r="A73" s="55"/>
      <c r="B73" s="55" t="s">
        <v>77</v>
      </c>
    </row>
    <row r="74" spans="1:10" s="45" customFormat="1" ht="2.25" customHeight="1">
      <c r="A74" s="55"/>
    </row>
    <row r="75" spans="1:10" s="45" customFormat="1" ht="13.35" customHeight="1">
      <c r="A75" s="55"/>
      <c r="B75" s="381" t="s">
        <v>63</v>
      </c>
      <c r="C75" s="381"/>
      <c r="D75" s="381"/>
      <c r="E75" s="381"/>
      <c r="F75" s="381"/>
      <c r="G75" s="381"/>
      <c r="H75" s="381"/>
    </row>
    <row r="76" spans="1:10" s="45" customFormat="1" ht="13.35" customHeight="1">
      <c r="A76" s="55"/>
      <c r="B76" s="381" t="s">
        <v>78</v>
      </c>
      <c r="C76" s="381"/>
      <c r="D76" s="381"/>
      <c r="E76" s="381"/>
      <c r="F76" s="381"/>
      <c r="G76" s="381"/>
      <c r="H76" s="381"/>
    </row>
    <row r="77" spans="1:10" s="45" customFormat="1" ht="13.35" customHeight="1">
      <c r="A77" s="55"/>
      <c r="B77" s="381" t="s">
        <v>79</v>
      </c>
      <c r="C77" s="381"/>
      <c r="D77" s="381"/>
      <c r="E77" s="381"/>
      <c r="F77" s="381"/>
      <c r="G77" s="381"/>
      <c r="H77" s="381"/>
    </row>
    <row r="78" spans="1:10" s="45" customFormat="1">
      <c r="A78" s="55"/>
      <c r="B78" s="45">
        <v>4.2</v>
      </c>
      <c r="C78" s="45" t="s">
        <v>80</v>
      </c>
      <c r="D78" s="82"/>
      <c r="E78" s="45" t="s">
        <v>65</v>
      </c>
      <c r="F78" s="45" t="s">
        <v>81</v>
      </c>
      <c r="I78" s="82"/>
      <c r="J78" s="45" t="s">
        <v>65</v>
      </c>
    </row>
    <row r="79" spans="1:10" s="45" customFormat="1">
      <c r="A79" s="55"/>
      <c r="B79" s="45">
        <v>4.3</v>
      </c>
      <c r="C79" s="45" t="s">
        <v>82</v>
      </c>
      <c r="D79" s="82"/>
      <c r="E79" s="45" t="s">
        <v>65</v>
      </c>
      <c r="F79" s="45" t="s">
        <v>83</v>
      </c>
      <c r="I79" s="82"/>
      <c r="J79" s="45" t="s">
        <v>65</v>
      </c>
    </row>
    <row r="80" spans="1:10" s="45" customFormat="1">
      <c r="A80" s="55"/>
      <c r="B80" s="45">
        <v>4.4000000000000004</v>
      </c>
      <c r="C80" s="45" t="s">
        <v>84</v>
      </c>
      <c r="D80" s="82"/>
      <c r="E80" s="45" t="s">
        <v>65</v>
      </c>
      <c r="F80" s="45" t="s">
        <v>85</v>
      </c>
      <c r="I80" s="82"/>
      <c r="J80" s="45" t="s">
        <v>65</v>
      </c>
    </row>
    <row r="81" spans="1:10" s="45" customFormat="1">
      <c r="A81" s="55"/>
      <c r="B81" s="45">
        <v>4.5</v>
      </c>
      <c r="C81" s="45" t="s">
        <v>86</v>
      </c>
      <c r="D81" s="82"/>
      <c r="E81" s="45" t="s">
        <v>65</v>
      </c>
      <c r="F81" s="45" t="s">
        <v>87</v>
      </c>
      <c r="I81" s="82"/>
      <c r="J81" s="45" t="s">
        <v>65</v>
      </c>
    </row>
    <row r="82" spans="1:10">
      <c r="B82" s="45">
        <v>4.5999999999999996</v>
      </c>
      <c r="C82" s="35" t="s">
        <v>88</v>
      </c>
      <c r="D82" s="83"/>
      <c r="E82" s="35" t="s">
        <v>65</v>
      </c>
      <c r="F82" s="35" t="s">
        <v>89</v>
      </c>
      <c r="I82" s="83"/>
      <c r="J82" s="35" t="s">
        <v>65</v>
      </c>
    </row>
    <row r="84" spans="1:10">
      <c r="B84" s="84" t="s">
        <v>90</v>
      </c>
      <c r="C84" s="85" t="s">
        <v>91</v>
      </c>
      <c r="D84" s="86" t="e">
        <f>(I78+I80+I81)/(D78+D80+D81)*100</f>
        <v>#DIV/0!</v>
      </c>
      <c r="E84" s="45" t="s">
        <v>92</v>
      </c>
      <c r="F84" s="87" t="s">
        <v>93</v>
      </c>
    </row>
    <row r="85" spans="1:10">
      <c r="B85" s="84" t="s">
        <v>94</v>
      </c>
      <c r="C85" s="85" t="s">
        <v>95</v>
      </c>
      <c r="D85" s="86" t="e">
        <f>I78/D78*100</f>
        <v>#DIV/0!</v>
      </c>
      <c r="E85" s="45" t="s">
        <v>92</v>
      </c>
      <c r="F85" s="87" t="s">
        <v>96</v>
      </c>
    </row>
    <row r="86" spans="1:10" s="45" customFormat="1">
      <c r="A86" s="55"/>
      <c r="B86" s="84" t="s">
        <v>97</v>
      </c>
      <c r="C86" s="85" t="s">
        <v>98</v>
      </c>
      <c r="D86" s="86" t="e">
        <f>I79/D79*100</f>
        <v>#DIV/0!</v>
      </c>
      <c r="E86" s="45" t="s">
        <v>92</v>
      </c>
      <c r="F86" s="87" t="s">
        <v>99</v>
      </c>
    </row>
    <row r="87" spans="1:10">
      <c r="B87" s="84" t="s">
        <v>100</v>
      </c>
      <c r="C87" s="85" t="s">
        <v>101</v>
      </c>
      <c r="D87" s="88" t="e">
        <f>I82/D82*100</f>
        <v>#DIV/0!</v>
      </c>
      <c r="E87" s="35" t="s">
        <v>92</v>
      </c>
      <c r="F87" s="87" t="s">
        <v>99</v>
      </c>
    </row>
    <row r="89" spans="1:10">
      <c r="A89" s="54">
        <v>5</v>
      </c>
      <c r="B89" s="54" t="s">
        <v>102</v>
      </c>
    </row>
    <row r="90" spans="1:10">
      <c r="B90" s="54" t="s">
        <v>103</v>
      </c>
    </row>
    <row r="91" spans="1:10">
      <c r="B91" s="45">
        <v>5.0999999999999996</v>
      </c>
      <c r="C91" s="35" t="s">
        <v>104</v>
      </c>
      <c r="D91" s="89"/>
      <c r="E91" s="35" t="s">
        <v>65</v>
      </c>
      <c r="F91" s="35" t="s">
        <v>105</v>
      </c>
      <c r="I91" s="89"/>
      <c r="J91" s="35" t="s">
        <v>65</v>
      </c>
    </row>
    <row r="92" spans="1:10">
      <c r="B92" s="45">
        <v>5.2</v>
      </c>
      <c r="C92" s="45" t="s">
        <v>106</v>
      </c>
      <c r="D92" s="89"/>
      <c r="E92" s="35" t="s">
        <v>65</v>
      </c>
      <c r="F92" s="45" t="s">
        <v>107</v>
      </c>
      <c r="G92" s="60"/>
      <c r="I92" s="89"/>
      <c r="J92" s="35" t="s">
        <v>65</v>
      </c>
    </row>
    <row r="93" spans="1:10">
      <c r="B93" s="45">
        <v>5.3</v>
      </c>
      <c r="C93" s="45" t="s">
        <v>108</v>
      </c>
      <c r="D93" s="89"/>
      <c r="E93" s="35" t="s">
        <v>65</v>
      </c>
      <c r="F93" s="45" t="s">
        <v>109</v>
      </c>
      <c r="G93" s="60"/>
      <c r="I93" s="89"/>
      <c r="J93" s="35" t="s">
        <v>65</v>
      </c>
    </row>
    <row r="94" spans="1:10">
      <c r="B94" s="45">
        <v>5.4</v>
      </c>
      <c r="C94" s="45" t="s">
        <v>110</v>
      </c>
      <c r="D94" s="89"/>
      <c r="E94" s="35" t="s">
        <v>65</v>
      </c>
      <c r="F94" s="45" t="s">
        <v>111</v>
      </c>
      <c r="G94" s="45"/>
      <c r="H94" s="45"/>
      <c r="I94" s="89"/>
      <c r="J94" s="35" t="s">
        <v>65</v>
      </c>
    </row>
    <row r="95" spans="1:10">
      <c r="B95" s="45">
        <v>5.5</v>
      </c>
      <c r="C95" s="35" t="s">
        <v>112</v>
      </c>
      <c r="D95" s="89"/>
      <c r="E95" s="35" t="s">
        <v>65</v>
      </c>
      <c r="F95" s="45" t="s">
        <v>113</v>
      </c>
      <c r="G95" s="45"/>
      <c r="H95" s="45"/>
      <c r="I95" s="89"/>
      <c r="J95" s="35" t="s">
        <v>65</v>
      </c>
    </row>
    <row r="96" spans="1:10">
      <c r="B96" s="45">
        <v>5.6</v>
      </c>
      <c r="C96" s="45" t="s">
        <v>114</v>
      </c>
      <c r="D96" s="89"/>
      <c r="E96" s="35" t="s">
        <v>65</v>
      </c>
      <c r="F96" s="382" t="s">
        <v>115</v>
      </c>
      <c r="G96" s="382"/>
      <c r="H96" s="382"/>
      <c r="I96" s="89"/>
      <c r="J96" s="35" t="s">
        <v>65</v>
      </c>
    </row>
    <row r="97" spans="2:10">
      <c r="B97" s="45">
        <v>5.7</v>
      </c>
      <c r="C97" s="45" t="s">
        <v>116</v>
      </c>
      <c r="D97" s="89"/>
      <c r="E97" s="35" t="s">
        <v>65</v>
      </c>
      <c r="F97" s="57" t="s">
        <v>117</v>
      </c>
      <c r="G97" s="57"/>
      <c r="H97" s="57"/>
      <c r="I97" s="89"/>
      <c r="J97" s="35" t="s">
        <v>65</v>
      </c>
    </row>
    <row r="99" spans="2:10">
      <c r="B99" s="84" t="s">
        <v>118</v>
      </c>
      <c r="C99" s="85" t="s">
        <v>119</v>
      </c>
      <c r="D99" s="88" t="e">
        <f>I91/D91*100</f>
        <v>#DIV/0!</v>
      </c>
      <c r="E99" s="35" t="s">
        <v>92</v>
      </c>
      <c r="F99" s="87" t="s">
        <v>99</v>
      </c>
      <c r="G99" s="87"/>
      <c r="H99" s="87"/>
    </row>
    <row r="100" spans="2:10">
      <c r="B100" s="84" t="s">
        <v>94</v>
      </c>
      <c r="C100" s="85" t="s">
        <v>120</v>
      </c>
      <c r="D100" s="88" t="e">
        <f>I93/D93*100</f>
        <v>#DIV/0!</v>
      </c>
      <c r="E100" s="35" t="s">
        <v>92</v>
      </c>
      <c r="F100" s="87" t="s">
        <v>99</v>
      </c>
      <c r="G100" s="87"/>
      <c r="H100" s="87"/>
    </row>
    <row r="101" spans="2:10">
      <c r="B101" s="84" t="s">
        <v>97</v>
      </c>
      <c r="C101" s="85" t="s">
        <v>121</v>
      </c>
      <c r="D101" s="88" t="e">
        <f>I94/D94*100</f>
        <v>#DIV/0!</v>
      </c>
      <c r="E101" s="35" t="s">
        <v>92</v>
      </c>
      <c r="F101" s="87" t="s">
        <v>99</v>
      </c>
      <c r="G101" s="87"/>
      <c r="H101" s="87"/>
    </row>
    <row r="102" spans="2:10">
      <c r="B102" s="84" t="s">
        <v>100</v>
      </c>
      <c r="C102" s="85" t="s">
        <v>122</v>
      </c>
      <c r="D102" s="88" t="e">
        <f>I95/D95*100</f>
        <v>#DIV/0!</v>
      </c>
      <c r="E102" s="35" t="s">
        <v>92</v>
      </c>
      <c r="F102" s="87" t="s">
        <v>99</v>
      </c>
      <c r="G102" s="87"/>
      <c r="H102" s="87"/>
    </row>
    <row r="103" spans="2:10">
      <c r="B103" s="90" t="s">
        <v>123</v>
      </c>
      <c r="C103" s="87" t="s">
        <v>124</v>
      </c>
      <c r="D103" s="91"/>
      <c r="F103" s="87"/>
      <c r="G103" s="87"/>
      <c r="H103" s="87"/>
    </row>
    <row r="104" spans="2:10">
      <c r="B104" s="92" t="s">
        <v>125</v>
      </c>
      <c r="C104" s="87" t="s">
        <v>126</v>
      </c>
      <c r="D104" s="91"/>
      <c r="F104" s="87"/>
      <c r="G104" s="87"/>
      <c r="H104" s="87"/>
    </row>
    <row r="105" spans="2:10">
      <c r="B105" s="87"/>
      <c r="C105" s="87" t="s">
        <v>127</v>
      </c>
      <c r="D105" s="88" t="e">
        <f>I97/I93*100</f>
        <v>#DIV/0!</v>
      </c>
      <c r="E105" s="35" t="s">
        <v>92</v>
      </c>
      <c r="F105" s="87" t="s">
        <v>128</v>
      </c>
      <c r="G105" s="87"/>
      <c r="H105" s="87"/>
      <c r="I105" s="45"/>
      <c r="J105" s="45"/>
    </row>
    <row r="106" spans="2:10">
      <c r="B106" s="87"/>
      <c r="C106" s="87" t="s">
        <v>129</v>
      </c>
      <c r="D106" s="88" t="e">
        <f>(D97-I97)/(D93-I93)*100</f>
        <v>#DIV/0!</v>
      </c>
      <c r="E106" s="35" t="s">
        <v>92</v>
      </c>
      <c r="F106" s="87" t="s">
        <v>130</v>
      </c>
      <c r="G106" s="87"/>
      <c r="H106" s="87"/>
      <c r="I106" s="45"/>
      <c r="J106" s="45"/>
    </row>
    <row r="107" spans="2:10">
      <c r="B107" s="87"/>
      <c r="C107" s="85" t="s">
        <v>131</v>
      </c>
      <c r="D107" s="88" t="e">
        <f>D105/D106*100</f>
        <v>#DIV/0!</v>
      </c>
      <c r="E107" s="35" t="s">
        <v>92</v>
      </c>
      <c r="F107" s="87" t="s">
        <v>132</v>
      </c>
      <c r="G107" s="87"/>
      <c r="H107" s="87"/>
    </row>
    <row r="108" spans="2:10">
      <c r="B108" s="92" t="s">
        <v>125</v>
      </c>
      <c r="C108" s="87" t="s">
        <v>133</v>
      </c>
      <c r="D108" s="91"/>
      <c r="F108" s="87"/>
      <c r="G108" s="87"/>
      <c r="H108" s="87"/>
    </row>
    <row r="109" spans="2:10" ht="18.75" customHeight="1">
      <c r="B109" s="87"/>
      <c r="C109" s="93" t="s">
        <v>134</v>
      </c>
      <c r="D109" s="88" t="e">
        <f>I96/I91*100</f>
        <v>#DIV/0!</v>
      </c>
      <c r="E109" s="35" t="s">
        <v>92</v>
      </c>
      <c r="F109" s="87" t="s">
        <v>135</v>
      </c>
      <c r="G109" s="87"/>
      <c r="H109" s="87"/>
      <c r="I109" s="45"/>
      <c r="J109" s="45"/>
    </row>
    <row r="110" spans="2:10" ht="18.75" customHeight="1">
      <c r="B110" s="87"/>
      <c r="C110" s="93" t="s">
        <v>136</v>
      </c>
      <c r="D110" s="88" t="e">
        <f>(D96-I96)/(D91-I91)*100</f>
        <v>#DIV/0!</v>
      </c>
      <c r="E110" s="35" t="s">
        <v>92</v>
      </c>
      <c r="F110" s="87" t="s">
        <v>137</v>
      </c>
      <c r="G110" s="87"/>
      <c r="H110" s="87"/>
      <c r="I110" s="45"/>
      <c r="J110" s="45"/>
    </row>
    <row r="111" spans="2:10">
      <c r="B111" s="87"/>
      <c r="C111" s="85" t="s">
        <v>138</v>
      </c>
      <c r="D111" s="88" t="e">
        <f>D109/D110*100</f>
        <v>#DIV/0!</v>
      </c>
      <c r="E111" s="35" t="s">
        <v>92</v>
      </c>
      <c r="F111" s="87" t="s">
        <v>132</v>
      </c>
      <c r="G111" s="87"/>
      <c r="H111" s="87"/>
    </row>
    <row r="112" spans="2:10">
      <c r="B112" s="84" t="s">
        <v>139</v>
      </c>
      <c r="C112" s="85" t="s">
        <v>140</v>
      </c>
      <c r="D112" s="88" t="e">
        <f>(I91/I95)/((D91-I91)/(D95-I95))*100</f>
        <v>#DIV/0!</v>
      </c>
      <c r="E112" s="35" t="s">
        <v>92</v>
      </c>
      <c r="F112" s="87" t="s">
        <v>141</v>
      </c>
      <c r="G112" s="87"/>
      <c r="H112" s="87"/>
    </row>
    <row r="113" spans="1:9">
      <c r="B113" s="94" t="s">
        <v>142</v>
      </c>
      <c r="C113" s="35" t="s">
        <v>143</v>
      </c>
    </row>
    <row r="114" spans="1:9">
      <c r="B114" s="45"/>
      <c r="C114" s="45" t="s">
        <v>144</v>
      </c>
      <c r="D114" s="95"/>
      <c r="E114" s="45" t="s">
        <v>92</v>
      </c>
      <c r="F114" s="87" t="s">
        <v>20</v>
      </c>
    </row>
    <row r="115" spans="1:9">
      <c r="B115" s="94"/>
      <c r="C115" s="45" t="s">
        <v>145</v>
      </c>
      <c r="D115" s="95"/>
      <c r="E115" s="45" t="s">
        <v>92</v>
      </c>
      <c r="F115" s="87" t="s">
        <v>20</v>
      </c>
    </row>
    <row r="116" spans="1:9">
      <c r="B116" s="94"/>
      <c r="C116" s="45" t="s">
        <v>146</v>
      </c>
      <c r="E116" s="45"/>
      <c r="F116" s="87"/>
    </row>
    <row r="117" spans="1:9">
      <c r="B117" s="94"/>
      <c r="C117" s="45"/>
      <c r="D117" s="383" t="s">
        <v>36</v>
      </c>
      <c r="E117" s="383"/>
      <c r="F117" s="87"/>
    </row>
    <row r="118" spans="1:9">
      <c r="B118" s="96"/>
      <c r="C118" s="45"/>
      <c r="D118" s="370"/>
      <c r="E118" s="384"/>
      <c r="F118" s="384"/>
      <c r="G118" s="384"/>
      <c r="H118" s="384"/>
      <c r="I118" s="385"/>
    </row>
    <row r="119" spans="1:9">
      <c r="C119" s="77"/>
      <c r="D119" s="386"/>
      <c r="E119" s="387"/>
      <c r="F119" s="387"/>
      <c r="G119" s="387"/>
      <c r="H119" s="387"/>
      <c r="I119" s="388"/>
    </row>
    <row r="120" spans="1:9">
      <c r="B120" s="94"/>
      <c r="C120" s="45" t="s">
        <v>147</v>
      </c>
      <c r="E120" s="45"/>
      <c r="F120" s="87"/>
    </row>
    <row r="121" spans="1:9">
      <c r="B121" s="94"/>
      <c r="C121" s="45"/>
      <c r="D121" s="383" t="s">
        <v>36</v>
      </c>
      <c r="E121" s="383"/>
      <c r="F121" s="87"/>
    </row>
    <row r="122" spans="1:9">
      <c r="B122" s="96"/>
      <c r="C122" s="45"/>
      <c r="D122" s="370"/>
      <c r="E122" s="384"/>
      <c r="F122" s="384"/>
      <c r="G122" s="384"/>
      <c r="H122" s="384"/>
      <c r="I122" s="385"/>
    </row>
    <row r="123" spans="1:9">
      <c r="C123" s="77"/>
      <c r="D123" s="386"/>
      <c r="E123" s="387"/>
      <c r="F123" s="387"/>
      <c r="G123" s="387"/>
      <c r="H123" s="387"/>
      <c r="I123" s="388"/>
    </row>
    <row r="125" spans="1:9">
      <c r="A125" s="54">
        <v>6</v>
      </c>
      <c r="B125" s="54" t="s">
        <v>148</v>
      </c>
    </row>
    <row r="126" spans="1:9">
      <c r="B126" s="54" t="s">
        <v>149</v>
      </c>
    </row>
    <row r="127" spans="1:9">
      <c r="B127" s="35">
        <v>6.1</v>
      </c>
      <c r="C127" s="35" t="s">
        <v>150</v>
      </c>
    </row>
    <row r="128" spans="1:9">
      <c r="C128" s="45" t="s">
        <v>151</v>
      </c>
      <c r="D128" s="88" t="e">
        <f>D99</f>
        <v>#DIV/0!</v>
      </c>
      <c r="E128" s="35" t="s">
        <v>92</v>
      </c>
      <c r="F128" s="97" t="s">
        <v>152</v>
      </c>
      <c r="G128" s="59"/>
    </row>
    <row r="129" spans="1:13">
      <c r="C129" s="45" t="s">
        <v>153</v>
      </c>
      <c r="D129" s="95"/>
      <c r="E129" s="35" t="s">
        <v>92</v>
      </c>
      <c r="F129" s="97" t="s">
        <v>154</v>
      </c>
      <c r="G129" s="59"/>
      <c r="H129" s="59"/>
      <c r="I129" s="59"/>
      <c r="J129" s="59"/>
      <c r="K129" s="59"/>
      <c r="L129" s="59"/>
    </row>
    <row r="130" spans="1:13">
      <c r="C130" s="45" t="s">
        <v>155</v>
      </c>
      <c r="D130" s="95"/>
      <c r="E130" s="35" t="s">
        <v>92</v>
      </c>
      <c r="F130" s="97" t="s">
        <v>154</v>
      </c>
      <c r="G130" s="59"/>
      <c r="H130" s="59"/>
      <c r="I130" s="59"/>
      <c r="J130" s="59"/>
      <c r="K130" s="59"/>
      <c r="L130" s="59"/>
    </row>
    <row r="131" spans="1:13">
      <c r="C131" s="97" t="s">
        <v>156</v>
      </c>
      <c r="D131" s="98" t="e">
        <f>D128/D129</f>
        <v>#DIV/0!</v>
      </c>
      <c r="F131" s="87" t="s">
        <v>96</v>
      </c>
    </row>
    <row r="132" spans="1:13">
      <c r="C132" s="97" t="s">
        <v>157</v>
      </c>
      <c r="D132" s="99" t="e">
        <f>D128/D130</f>
        <v>#DIV/0!</v>
      </c>
      <c r="F132" s="87" t="s">
        <v>96</v>
      </c>
    </row>
    <row r="133" spans="1:13" ht="36">
      <c r="C133" s="100" t="s">
        <v>158</v>
      </c>
      <c r="D133" s="389"/>
      <c r="E133" s="390"/>
      <c r="F133" s="390"/>
      <c r="G133" s="390"/>
      <c r="H133" s="390"/>
      <c r="I133" s="391"/>
    </row>
    <row r="134" spans="1:13">
      <c r="C134" s="100"/>
      <c r="D134" s="100"/>
      <c r="E134" s="100"/>
      <c r="F134" s="100"/>
      <c r="G134" s="100"/>
      <c r="H134" s="100"/>
      <c r="I134" s="100"/>
    </row>
    <row r="135" spans="1:13" s="45" customFormat="1">
      <c r="A135" s="78" t="s">
        <v>159</v>
      </c>
      <c r="B135" s="43"/>
      <c r="C135" s="44"/>
      <c r="D135" s="44"/>
      <c r="E135" s="44"/>
      <c r="F135" s="44"/>
      <c r="G135" s="44"/>
      <c r="H135" s="44"/>
      <c r="I135" s="44"/>
      <c r="J135" s="44"/>
      <c r="K135" s="44"/>
      <c r="L135" s="44"/>
      <c r="M135" s="44"/>
    </row>
    <row r="136" spans="1:13">
      <c r="A136" s="101">
        <v>7</v>
      </c>
      <c r="B136" s="54" t="s">
        <v>160</v>
      </c>
    </row>
    <row r="137" spans="1:13">
      <c r="A137" s="102"/>
      <c r="B137" s="54" t="s">
        <v>161</v>
      </c>
    </row>
    <row r="138" spans="1:13">
      <c r="A138" s="102"/>
      <c r="B138" s="35">
        <v>7.1</v>
      </c>
      <c r="C138" s="35" t="s">
        <v>162</v>
      </c>
      <c r="D138" s="95"/>
      <c r="E138" s="35" t="s">
        <v>16</v>
      </c>
    </row>
    <row r="139" spans="1:13">
      <c r="A139" s="102"/>
      <c r="B139" s="35">
        <v>7.2</v>
      </c>
      <c r="C139" s="45" t="s">
        <v>163</v>
      </c>
      <c r="D139" s="95"/>
      <c r="E139" s="35" t="s">
        <v>92</v>
      </c>
      <c r="F139" s="87" t="s">
        <v>164</v>
      </c>
    </row>
    <row r="140" spans="1:13">
      <c r="A140" s="102"/>
      <c r="B140" s="35">
        <v>7.3</v>
      </c>
      <c r="C140" s="103" t="s">
        <v>165</v>
      </c>
      <c r="D140" s="95"/>
      <c r="E140" s="35" t="s">
        <v>9</v>
      </c>
    </row>
    <row r="141" spans="1:13">
      <c r="A141" s="102"/>
      <c r="B141" s="35">
        <v>7.4</v>
      </c>
      <c r="C141" s="35" t="s">
        <v>166</v>
      </c>
      <c r="D141" s="95"/>
      <c r="E141" s="35" t="s">
        <v>9</v>
      </c>
    </row>
    <row r="142" spans="1:13">
      <c r="A142" s="102"/>
      <c r="B142" s="54" t="s">
        <v>167</v>
      </c>
    </row>
    <row r="143" spans="1:13">
      <c r="A143" s="102"/>
      <c r="B143" s="35">
        <v>7.5</v>
      </c>
      <c r="C143" s="45" t="s">
        <v>168</v>
      </c>
      <c r="D143" s="95"/>
      <c r="E143" s="45" t="s">
        <v>92</v>
      </c>
    </row>
    <row r="144" spans="1:13">
      <c r="A144" s="102"/>
      <c r="B144" s="35">
        <v>7.6</v>
      </c>
      <c r="C144" s="45" t="s">
        <v>169</v>
      </c>
      <c r="D144" s="95"/>
      <c r="E144" s="35" t="s">
        <v>9</v>
      </c>
      <c r="F144" s="87"/>
      <c r="G144" s="87"/>
      <c r="H144" s="87"/>
    </row>
    <row r="145" spans="1:13">
      <c r="A145" s="102"/>
      <c r="B145" s="45">
        <v>7.7</v>
      </c>
      <c r="C145" s="45" t="s">
        <v>170</v>
      </c>
      <c r="D145" s="95"/>
      <c r="E145" s="35" t="s">
        <v>17</v>
      </c>
    </row>
    <row r="146" spans="1:13">
      <c r="B146" s="45">
        <v>7.8</v>
      </c>
      <c r="C146" s="35" t="s">
        <v>171</v>
      </c>
      <c r="D146" s="89"/>
      <c r="E146" s="35" t="s">
        <v>48</v>
      </c>
      <c r="F146" s="35" t="s">
        <v>172</v>
      </c>
      <c r="I146" s="89"/>
      <c r="J146" s="35" t="s">
        <v>48</v>
      </c>
    </row>
    <row r="147" spans="1:13">
      <c r="C147" s="87" t="s">
        <v>173</v>
      </c>
      <c r="D147" s="88" t="e">
        <f>I146/D146*100</f>
        <v>#DIV/0!</v>
      </c>
      <c r="E147" s="35" t="s">
        <v>92</v>
      </c>
      <c r="F147" s="87" t="s">
        <v>132</v>
      </c>
      <c r="G147" s="87"/>
      <c r="H147" s="87"/>
    </row>
    <row r="149" spans="1:13" s="45" customFormat="1" ht="25.5" customHeight="1">
      <c r="A149" s="78" t="s">
        <v>174</v>
      </c>
      <c r="B149" s="43"/>
      <c r="C149" s="44"/>
      <c r="D149" s="44"/>
      <c r="E149" s="44"/>
      <c r="F149" s="44"/>
      <c r="G149" s="44"/>
      <c r="H149" s="44"/>
      <c r="I149" s="44"/>
      <c r="J149" s="44"/>
      <c r="K149" s="44"/>
      <c r="L149" s="44"/>
      <c r="M149" s="44"/>
    </row>
    <row r="150" spans="1:13">
      <c r="A150" s="102">
        <v>8</v>
      </c>
      <c r="B150" s="104" t="s">
        <v>175</v>
      </c>
      <c r="C150" s="105"/>
      <c r="D150" s="106"/>
      <c r="E150" s="106"/>
      <c r="F150" s="106"/>
      <c r="G150" s="106"/>
      <c r="H150" s="106"/>
      <c r="I150" s="106"/>
      <c r="J150" s="106"/>
      <c r="K150" s="106"/>
      <c r="L150" s="106"/>
    </row>
    <row r="151" spans="1:13">
      <c r="A151" s="102"/>
      <c r="B151" s="104" t="s">
        <v>176</v>
      </c>
      <c r="C151" s="105"/>
      <c r="D151" s="106"/>
      <c r="E151" s="106"/>
      <c r="F151" s="106"/>
      <c r="G151" s="106"/>
      <c r="H151" s="106"/>
      <c r="I151" s="106"/>
      <c r="J151" s="106"/>
      <c r="K151" s="106"/>
      <c r="L151" s="106"/>
    </row>
    <row r="152" spans="1:13">
      <c r="A152" s="102"/>
      <c r="B152" s="104" t="s">
        <v>177</v>
      </c>
      <c r="C152" s="105"/>
      <c r="D152" s="106"/>
      <c r="E152" s="106"/>
      <c r="F152" s="106"/>
      <c r="G152" s="106"/>
      <c r="H152" s="106"/>
      <c r="I152" s="106"/>
      <c r="J152" s="106"/>
      <c r="K152" s="106"/>
      <c r="L152" s="106"/>
    </row>
    <row r="153" spans="1:13" ht="36">
      <c r="A153" s="102"/>
      <c r="B153" s="107" t="s">
        <v>18</v>
      </c>
      <c r="C153" s="105" t="s">
        <v>178</v>
      </c>
      <c r="D153" s="106"/>
      <c r="E153" s="106"/>
      <c r="F153" s="106"/>
      <c r="G153" s="106"/>
      <c r="H153" s="106"/>
      <c r="I153" s="106"/>
      <c r="J153" s="106"/>
      <c r="K153" s="106"/>
      <c r="L153" s="106"/>
    </row>
    <row r="154" spans="1:13" ht="72">
      <c r="A154" s="102"/>
      <c r="B154" s="108" t="s">
        <v>179</v>
      </c>
      <c r="C154" s="105" t="s">
        <v>180</v>
      </c>
      <c r="D154" s="89"/>
      <c r="E154" s="106"/>
      <c r="F154" s="106"/>
      <c r="G154" s="106"/>
      <c r="H154" s="106"/>
      <c r="I154" s="106"/>
      <c r="J154" s="106"/>
      <c r="K154" s="106"/>
      <c r="L154" s="106"/>
    </row>
    <row r="155" spans="1:13" ht="36">
      <c r="A155" s="102"/>
      <c r="B155" s="108" t="s">
        <v>181</v>
      </c>
      <c r="C155" s="105" t="s">
        <v>182</v>
      </c>
      <c r="D155" s="89"/>
      <c r="E155" s="106"/>
      <c r="F155" s="106"/>
      <c r="G155" s="106"/>
      <c r="H155" s="106"/>
      <c r="I155" s="106"/>
      <c r="J155" s="106"/>
      <c r="K155" s="106"/>
      <c r="L155" s="106"/>
    </row>
    <row r="156" spans="1:13" ht="36">
      <c r="A156" s="102"/>
      <c r="B156" s="108" t="s">
        <v>183</v>
      </c>
      <c r="C156" s="105" t="s">
        <v>184</v>
      </c>
      <c r="D156" s="89"/>
      <c r="E156" s="106"/>
      <c r="F156" s="106"/>
      <c r="G156" s="106"/>
      <c r="H156" s="106"/>
      <c r="I156" s="106"/>
      <c r="J156" s="106"/>
      <c r="K156" s="106"/>
      <c r="L156" s="106"/>
    </row>
    <row r="157" spans="1:13" ht="72">
      <c r="A157" s="102"/>
      <c r="B157" s="108" t="s">
        <v>185</v>
      </c>
      <c r="C157" s="105" t="s">
        <v>186</v>
      </c>
      <c r="D157" s="89"/>
      <c r="E157" s="106"/>
      <c r="F157" s="106"/>
      <c r="G157" s="106"/>
      <c r="H157" s="106"/>
      <c r="I157" s="106"/>
      <c r="J157" s="106"/>
      <c r="K157" s="106"/>
      <c r="L157" s="106"/>
    </row>
    <row r="158" spans="1:13" ht="54">
      <c r="A158" s="102"/>
      <c r="B158" s="108" t="s">
        <v>187</v>
      </c>
      <c r="C158" s="105" t="s">
        <v>188</v>
      </c>
      <c r="D158" s="89"/>
      <c r="E158" s="106"/>
      <c r="F158" s="106"/>
      <c r="G158" s="106"/>
      <c r="H158" s="106"/>
      <c r="I158" s="106"/>
      <c r="J158" s="106"/>
      <c r="K158" s="106"/>
      <c r="L158" s="106"/>
    </row>
    <row r="159" spans="1:13">
      <c r="A159" s="102"/>
      <c r="B159" s="108" t="s">
        <v>189</v>
      </c>
      <c r="C159" s="105" t="s">
        <v>190</v>
      </c>
      <c r="D159" s="89"/>
      <c r="E159" s="106"/>
      <c r="F159" s="106"/>
      <c r="G159" s="106"/>
      <c r="H159" s="106"/>
      <c r="I159" s="106"/>
      <c r="J159" s="106"/>
      <c r="K159" s="106"/>
      <c r="L159" s="106"/>
    </row>
    <row r="160" spans="1:13">
      <c r="B160" s="108" t="s">
        <v>191</v>
      </c>
      <c r="C160" s="105" t="s">
        <v>192</v>
      </c>
      <c r="D160" s="89"/>
      <c r="E160" s="106"/>
      <c r="F160" s="106"/>
      <c r="G160" s="106"/>
      <c r="H160" s="106"/>
      <c r="I160" s="106"/>
      <c r="J160" s="106"/>
      <c r="K160" s="106"/>
      <c r="L160" s="106"/>
    </row>
    <row r="161" spans="2:12">
      <c r="B161" s="108"/>
      <c r="C161" s="105" t="s">
        <v>193</v>
      </c>
      <c r="D161" s="370"/>
      <c r="E161" s="371"/>
      <c r="F161" s="371"/>
      <c r="G161" s="371"/>
      <c r="H161" s="371"/>
      <c r="I161" s="372"/>
      <c r="J161" s="106"/>
      <c r="K161" s="106"/>
      <c r="L161" s="106"/>
    </row>
    <row r="162" spans="2:12">
      <c r="B162" s="107"/>
      <c r="C162" s="107"/>
      <c r="D162" s="373"/>
      <c r="E162" s="374"/>
      <c r="F162" s="374"/>
      <c r="G162" s="374"/>
      <c r="H162" s="374"/>
      <c r="I162" s="375"/>
      <c r="J162" s="106"/>
      <c r="K162" s="106"/>
      <c r="L162" s="106"/>
    </row>
    <row r="163" spans="2:12">
      <c r="B163" s="109" t="s">
        <v>19</v>
      </c>
      <c r="C163" s="110" t="s">
        <v>194</v>
      </c>
      <c r="D163" s="106"/>
      <c r="E163" s="106"/>
      <c r="F163" s="106"/>
      <c r="G163" s="106"/>
      <c r="H163" s="106"/>
      <c r="I163" s="106"/>
      <c r="J163" s="106"/>
      <c r="K163" s="106"/>
      <c r="L163" s="106"/>
    </row>
    <row r="164" spans="2:12" ht="36">
      <c r="B164" s="111" t="s">
        <v>179</v>
      </c>
      <c r="C164" s="105" t="s">
        <v>195</v>
      </c>
      <c r="D164" s="89"/>
      <c r="E164" s="106"/>
      <c r="F164" s="106"/>
      <c r="G164" s="106"/>
      <c r="H164" s="106"/>
      <c r="I164" s="106"/>
      <c r="J164" s="106"/>
      <c r="K164" s="106"/>
      <c r="L164" s="106"/>
    </row>
    <row r="165" spans="2:12" ht="36">
      <c r="B165" s="111" t="s">
        <v>181</v>
      </c>
      <c r="C165" s="105" t="s">
        <v>196</v>
      </c>
      <c r="D165" s="89"/>
      <c r="E165" s="106"/>
      <c r="F165" s="106"/>
      <c r="G165" s="106"/>
      <c r="H165" s="106"/>
      <c r="I165" s="106"/>
      <c r="J165" s="106"/>
      <c r="K165" s="106"/>
      <c r="L165" s="106"/>
    </row>
    <row r="166" spans="2:12" ht="54">
      <c r="B166" s="111" t="s">
        <v>183</v>
      </c>
      <c r="C166" s="105" t="s">
        <v>197</v>
      </c>
      <c r="D166" s="89"/>
      <c r="E166" s="106"/>
      <c r="F166" s="106"/>
      <c r="G166" s="106"/>
      <c r="H166" s="106"/>
      <c r="I166" s="106"/>
      <c r="J166" s="106"/>
      <c r="K166" s="106"/>
      <c r="L166" s="106"/>
    </row>
    <row r="167" spans="2:12" ht="36">
      <c r="B167" s="111" t="s">
        <v>185</v>
      </c>
      <c r="C167" s="105" t="s">
        <v>198</v>
      </c>
      <c r="D167" s="89"/>
      <c r="E167" s="106"/>
      <c r="F167" s="106"/>
      <c r="G167" s="106"/>
      <c r="H167" s="106"/>
      <c r="I167" s="106"/>
      <c r="J167" s="106"/>
      <c r="K167" s="106"/>
      <c r="L167" s="106"/>
    </row>
    <row r="168" spans="2:12">
      <c r="B168" s="111" t="s">
        <v>187</v>
      </c>
      <c r="C168" s="112" t="s">
        <v>199</v>
      </c>
      <c r="D168" s="89"/>
      <c r="E168" s="106"/>
      <c r="F168" s="106"/>
      <c r="G168" s="106"/>
      <c r="H168" s="106"/>
      <c r="I168" s="106"/>
      <c r="J168" s="106"/>
      <c r="K168" s="106"/>
      <c r="L168" s="106"/>
    </row>
    <row r="169" spans="2:12">
      <c r="B169" s="111"/>
      <c r="C169" s="112" t="s">
        <v>193</v>
      </c>
      <c r="D169" s="370"/>
      <c r="E169" s="371"/>
      <c r="F169" s="371"/>
      <c r="G169" s="371"/>
      <c r="H169" s="371"/>
      <c r="I169" s="372"/>
      <c r="J169" s="106"/>
      <c r="K169" s="106"/>
      <c r="L169" s="106"/>
    </row>
    <row r="170" spans="2:12">
      <c r="B170" s="106"/>
      <c r="C170" s="105"/>
      <c r="D170" s="373"/>
      <c r="E170" s="374"/>
      <c r="F170" s="374"/>
      <c r="G170" s="374"/>
      <c r="H170" s="374"/>
      <c r="I170" s="375"/>
      <c r="J170" s="106"/>
      <c r="K170" s="106"/>
      <c r="L170" s="106"/>
    </row>
    <row r="171" spans="2:12">
      <c r="B171" s="106"/>
      <c r="C171" s="105"/>
      <c r="D171" s="106"/>
      <c r="E171" s="106"/>
      <c r="F171" s="106"/>
      <c r="G171" s="106"/>
      <c r="H171" s="106"/>
      <c r="I171" s="106"/>
      <c r="J171" s="106"/>
      <c r="K171" s="106"/>
      <c r="L171" s="106"/>
    </row>
    <row r="172" spans="2:12">
      <c r="B172" s="109" t="s">
        <v>200</v>
      </c>
      <c r="C172" s="106" t="s">
        <v>201</v>
      </c>
      <c r="D172" s="106"/>
      <c r="E172" s="106"/>
      <c r="F172" s="106"/>
      <c r="G172" s="106"/>
      <c r="H172" s="106"/>
      <c r="I172" s="106"/>
      <c r="J172" s="106"/>
      <c r="K172" s="106"/>
      <c r="L172" s="106"/>
    </row>
    <row r="173" spans="2:12">
      <c r="B173" s="111" t="s">
        <v>179</v>
      </c>
      <c r="C173" s="105" t="s">
        <v>202</v>
      </c>
      <c r="D173" s="89"/>
      <c r="E173" s="106"/>
      <c r="F173" s="106"/>
      <c r="G173" s="106"/>
      <c r="H173" s="106"/>
      <c r="I173" s="106"/>
      <c r="J173" s="106"/>
      <c r="K173" s="106"/>
      <c r="L173" s="106"/>
    </row>
    <row r="174" spans="2:12" ht="54">
      <c r="B174" s="111" t="s">
        <v>181</v>
      </c>
      <c r="C174" s="105" t="s">
        <v>203</v>
      </c>
      <c r="D174" s="89"/>
      <c r="E174" s="106"/>
      <c r="F174" s="106"/>
      <c r="G174" s="106"/>
      <c r="H174" s="106"/>
      <c r="I174" s="106"/>
      <c r="J174" s="106"/>
      <c r="K174" s="106"/>
      <c r="L174" s="106"/>
    </row>
    <row r="175" spans="2:12" ht="36">
      <c r="B175" s="111" t="s">
        <v>204</v>
      </c>
      <c r="C175" s="105" t="s">
        <v>205</v>
      </c>
      <c r="D175" s="89"/>
      <c r="E175" s="106"/>
      <c r="F175" s="106"/>
      <c r="G175" s="106"/>
      <c r="H175" s="106"/>
      <c r="I175" s="106"/>
      <c r="J175" s="106"/>
      <c r="K175" s="106"/>
      <c r="L175" s="106"/>
    </row>
    <row r="176" spans="2:12">
      <c r="B176" s="111" t="s">
        <v>206</v>
      </c>
      <c r="C176" s="105" t="s">
        <v>207</v>
      </c>
      <c r="D176" s="89"/>
      <c r="E176" s="106"/>
      <c r="F176" s="106"/>
      <c r="G176" s="106"/>
      <c r="H176" s="106"/>
      <c r="I176" s="106"/>
      <c r="J176" s="106"/>
      <c r="K176" s="106"/>
      <c r="L176" s="106"/>
    </row>
    <row r="177" spans="2:12" ht="36">
      <c r="B177" s="111" t="s">
        <v>208</v>
      </c>
      <c r="C177" s="105" t="s">
        <v>209</v>
      </c>
      <c r="D177" s="89"/>
      <c r="E177" s="106"/>
      <c r="F177" s="106"/>
      <c r="G177" s="106"/>
      <c r="H177" s="106"/>
      <c r="I177" s="106"/>
      <c r="J177" s="106"/>
      <c r="K177" s="106"/>
      <c r="L177" s="106"/>
    </row>
    <row r="178" spans="2:12" ht="36">
      <c r="B178" s="111" t="s">
        <v>210</v>
      </c>
      <c r="C178" s="105" t="s">
        <v>211</v>
      </c>
      <c r="D178" s="89"/>
      <c r="E178" s="106"/>
      <c r="F178" s="106"/>
      <c r="G178" s="106"/>
      <c r="H178" s="106"/>
      <c r="I178" s="106"/>
      <c r="J178" s="106"/>
      <c r="K178" s="106"/>
      <c r="L178" s="106"/>
    </row>
    <row r="179" spans="2:12" ht="36">
      <c r="B179" s="111" t="s">
        <v>212</v>
      </c>
      <c r="C179" s="105" t="s">
        <v>213</v>
      </c>
      <c r="D179" s="89"/>
      <c r="E179" s="106"/>
      <c r="F179" s="106"/>
      <c r="G179" s="106"/>
      <c r="H179" s="106"/>
      <c r="I179" s="106"/>
      <c r="J179" s="106"/>
      <c r="K179" s="106"/>
      <c r="L179" s="106"/>
    </row>
    <row r="180" spans="2:12">
      <c r="B180" s="111" t="s">
        <v>214</v>
      </c>
      <c r="C180" s="105" t="s">
        <v>215</v>
      </c>
      <c r="D180" s="89"/>
      <c r="E180" s="106"/>
      <c r="F180" s="106"/>
      <c r="G180" s="106"/>
      <c r="H180" s="106"/>
      <c r="I180" s="106"/>
      <c r="J180" s="106"/>
      <c r="K180" s="106"/>
      <c r="L180" s="106"/>
    </row>
    <row r="181" spans="2:12">
      <c r="B181" s="111" t="s">
        <v>216</v>
      </c>
      <c r="C181" s="105" t="s">
        <v>192</v>
      </c>
      <c r="D181" s="89"/>
      <c r="E181" s="106"/>
      <c r="F181" s="106"/>
      <c r="G181" s="106"/>
      <c r="H181" s="106"/>
      <c r="I181" s="106"/>
      <c r="J181" s="106"/>
      <c r="K181" s="106"/>
      <c r="L181" s="106"/>
    </row>
    <row r="182" spans="2:12">
      <c r="B182" s="111"/>
      <c r="C182" s="105" t="s">
        <v>193</v>
      </c>
      <c r="D182" s="370"/>
      <c r="E182" s="371"/>
      <c r="F182" s="371"/>
      <c r="G182" s="371"/>
      <c r="H182" s="371"/>
      <c r="I182" s="372"/>
      <c r="J182" s="106"/>
      <c r="K182" s="106"/>
      <c r="L182" s="106"/>
    </row>
    <row r="183" spans="2:12">
      <c r="B183" s="106"/>
      <c r="C183" s="105"/>
      <c r="D183" s="373"/>
      <c r="E183" s="374"/>
      <c r="F183" s="374"/>
      <c r="G183" s="374"/>
      <c r="H183" s="374"/>
      <c r="I183" s="375"/>
      <c r="J183" s="106"/>
      <c r="K183" s="106"/>
      <c r="L183" s="106"/>
    </row>
    <row r="184" spans="2:12">
      <c r="B184" s="106"/>
      <c r="C184" s="105"/>
      <c r="D184" s="105"/>
      <c r="E184" s="105"/>
      <c r="F184" s="105"/>
      <c r="G184" s="105"/>
      <c r="H184" s="105"/>
      <c r="I184" s="105"/>
      <c r="J184" s="105"/>
      <c r="K184" s="106"/>
      <c r="L184" s="106"/>
    </row>
    <row r="185" spans="2:12">
      <c r="B185" s="104" t="s">
        <v>217</v>
      </c>
      <c r="C185" s="105"/>
      <c r="D185" s="106"/>
      <c r="E185" s="106"/>
      <c r="F185" s="106"/>
      <c r="G185" s="106"/>
      <c r="H185" s="106"/>
      <c r="I185" s="106"/>
      <c r="J185" s="106"/>
      <c r="K185" s="106"/>
      <c r="L185" s="106"/>
    </row>
    <row r="186" spans="2:12">
      <c r="B186" s="107" t="s">
        <v>218</v>
      </c>
      <c r="C186" s="105" t="s">
        <v>219</v>
      </c>
      <c r="D186" s="106"/>
      <c r="E186" s="106"/>
      <c r="F186" s="106"/>
      <c r="G186" s="106"/>
      <c r="H186" s="106"/>
      <c r="I186" s="106"/>
      <c r="J186" s="106"/>
      <c r="K186" s="106"/>
      <c r="L186" s="106"/>
    </row>
    <row r="187" spans="2:12" ht="36">
      <c r="B187" s="111" t="s">
        <v>179</v>
      </c>
      <c r="C187" s="105" t="s">
        <v>220</v>
      </c>
      <c r="D187" s="89"/>
      <c r="E187" s="106"/>
      <c r="F187" s="106"/>
      <c r="G187" s="106"/>
      <c r="H187" s="106"/>
      <c r="I187" s="106"/>
      <c r="J187" s="106"/>
      <c r="K187" s="106"/>
      <c r="L187" s="106"/>
    </row>
    <row r="188" spans="2:12">
      <c r="B188" s="111" t="s">
        <v>181</v>
      </c>
      <c r="C188" s="105" t="s">
        <v>221</v>
      </c>
      <c r="D188" s="89"/>
      <c r="E188" s="106"/>
      <c r="F188" s="106"/>
      <c r="G188" s="106"/>
      <c r="H188" s="106"/>
      <c r="I188" s="106"/>
      <c r="J188" s="106"/>
      <c r="K188" s="106"/>
      <c r="L188" s="106"/>
    </row>
    <row r="189" spans="2:12" ht="51.75" customHeight="1">
      <c r="B189" s="111" t="s">
        <v>183</v>
      </c>
      <c r="C189" s="105" t="s">
        <v>222</v>
      </c>
      <c r="D189" s="89"/>
      <c r="E189" s="106"/>
      <c r="F189" s="106"/>
      <c r="G189" s="106"/>
      <c r="H189" s="106"/>
      <c r="I189" s="106"/>
      <c r="J189" s="106"/>
      <c r="K189" s="106"/>
      <c r="L189" s="106"/>
    </row>
    <row r="190" spans="2:12" ht="36">
      <c r="B190" s="111" t="s">
        <v>185</v>
      </c>
      <c r="C190" s="105" t="s">
        <v>223</v>
      </c>
      <c r="D190" s="89"/>
      <c r="E190" s="106"/>
      <c r="F190" s="106"/>
      <c r="G190" s="106"/>
      <c r="H190" s="106"/>
      <c r="I190" s="106"/>
      <c r="J190" s="106"/>
      <c r="K190" s="106"/>
      <c r="L190" s="106"/>
    </row>
    <row r="191" spans="2:12" ht="54">
      <c r="B191" s="111" t="s">
        <v>187</v>
      </c>
      <c r="C191" s="105" t="s">
        <v>224</v>
      </c>
      <c r="D191" s="89"/>
      <c r="E191" s="106"/>
      <c r="F191" s="106"/>
      <c r="G191" s="106"/>
      <c r="H191" s="106"/>
      <c r="I191" s="106"/>
      <c r="J191" s="106"/>
      <c r="K191" s="106"/>
      <c r="L191" s="106"/>
    </row>
    <row r="192" spans="2:12" ht="36">
      <c r="B192" s="111" t="s">
        <v>189</v>
      </c>
      <c r="C192" s="105" t="s">
        <v>225</v>
      </c>
      <c r="D192" s="89"/>
      <c r="E192" s="106"/>
      <c r="F192" s="106"/>
      <c r="G192" s="106"/>
      <c r="H192" s="106"/>
      <c r="I192" s="106"/>
      <c r="J192" s="106"/>
      <c r="K192" s="106"/>
      <c r="L192" s="106"/>
    </row>
    <row r="193" spans="2:12">
      <c r="B193" s="111" t="s">
        <v>212</v>
      </c>
      <c r="C193" s="105" t="s">
        <v>226</v>
      </c>
      <c r="D193" s="89"/>
      <c r="E193" s="106"/>
      <c r="F193" s="106"/>
      <c r="G193" s="106"/>
      <c r="H193" s="106"/>
      <c r="I193" s="106"/>
      <c r="J193" s="106"/>
      <c r="K193" s="106"/>
      <c r="L193" s="106"/>
    </row>
    <row r="194" spans="2:12">
      <c r="B194" s="111" t="s">
        <v>227</v>
      </c>
      <c r="C194" s="105" t="s">
        <v>228</v>
      </c>
      <c r="D194" s="89"/>
      <c r="E194" s="106"/>
      <c r="F194" s="106"/>
      <c r="G194" s="106"/>
      <c r="H194" s="106"/>
      <c r="I194" s="106"/>
      <c r="J194" s="106"/>
      <c r="K194" s="106"/>
      <c r="L194" s="106"/>
    </row>
    <row r="195" spans="2:12">
      <c r="B195" s="111"/>
      <c r="C195" s="105" t="s">
        <v>193</v>
      </c>
      <c r="D195" s="370"/>
      <c r="E195" s="371"/>
      <c r="F195" s="371"/>
      <c r="G195" s="371"/>
      <c r="H195" s="371"/>
      <c r="I195" s="372"/>
      <c r="J195" s="106"/>
      <c r="K195" s="106"/>
      <c r="L195" s="106"/>
    </row>
    <row r="196" spans="2:12">
      <c r="B196" s="111"/>
      <c r="C196" s="105"/>
      <c r="D196" s="373"/>
      <c r="E196" s="374"/>
      <c r="F196" s="374"/>
      <c r="G196" s="374"/>
      <c r="H196" s="374"/>
      <c r="I196" s="375"/>
      <c r="J196" s="106"/>
      <c r="K196" s="106"/>
      <c r="L196" s="106"/>
    </row>
    <row r="197" spans="2:12" ht="18" customHeight="1">
      <c r="B197" s="106"/>
      <c r="C197" s="105"/>
      <c r="D197" s="106"/>
      <c r="E197" s="106"/>
      <c r="F197" s="106"/>
      <c r="G197" s="106"/>
      <c r="H197" s="106"/>
      <c r="I197" s="113"/>
      <c r="J197" s="106"/>
      <c r="K197" s="106"/>
      <c r="L197" s="106"/>
    </row>
    <row r="198" spans="2:12">
      <c r="B198" s="107" t="s">
        <v>229</v>
      </c>
      <c r="C198" s="110" t="s">
        <v>230</v>
      </c>
      <c r="D198" s="106"/>
      <c r="E198" s="106"/>
      <c r="F198" s="106"/>
      <c r="G198" s="106"/>
      <c r="H198" s="106"/>
      <c r="I198" s="106"/>
      <c r="J198" s="106"/>
      <c r="K198" s="106"/>
      <c r="L198" s="106"/>
    </row>
    <row r="199" spans="2:12" ht="36">
      <c r="B199" s="108" t="s">
        <v>179</v>
      </c>
      <c r="C199" s="105" t="s">
        <v>231</v>
      </c>
      <c r="D199" s="89"/>
      <c r="E199" s="106"/>
      <c r="F199" s="106"/>
      <c r="G199" s="106"/>
      <c r="H199" s="106"/>
      <c r="I199" s="106"/>
      <c r="J199" s="106"/>
      <c r="K199" s="106"/>
      <c r="L199" s="106"/>
    </row>
    <row r="200" spans="2:12" ht="36">
      <c r="B200" s="108" t="s">
        <v>181</v>
      </c>
      <c r="C200" s="105" t="s">
        <v>232</v>
      </c>
      <c r="D200" s="89"/>
      <c r="E200" s="106"/>
      <c r="F200" s="106"/>
      <c r="G200" s="106"/>
      <c r="H200" s="106"/>
      <c r="I200" s="106"/>
      <c r="J200" s="106"/>
      <c r="K200" s="106"/>
      <c r="L200" s="106"/>
    </row>
    <row r="201" spans="2:12">
      <c r="B201" s="108" t="s">
        <v>183</v>
      </c>
      <c r="C201" s="105" t="s">
        <v>233</v>
      </c>
      <c r="D201" s="89"/>
      <c r="E201" s="106"/>
      <c r="F201" s="106"/>
      <c r="G201" s="106"/>
      <c r="H201" s="106"/>
      <c r="I201" s="106"/>
      <c r="J201" s="106"/>
      <c r="K201" s="106"/>
      <c r="L201" s="106"/>
    </row>
    <row r="202" spans="2:12" ht="36">
      <c r="B202" s="108" t="s">
        <v>185</v>
      </c>
      <c r="C202" s="105" t="s">
        <v>234</v>
      </c>
      <c r="D202" s="89"/>
      <c r="E202" s="106"/>
      <c r="F202" s="106"/>
      <c r="G202" s="106"/>
      <c r="H202" s="106"/>
      <c r="I202" s="106"/>
      <c r="J202" s="106"/>
      <c r="K202" s="106"/>
      <c r="L202" s="106"/>
    </row>
    <row r="203" spans="2:12" ht="36">
      <c r="B203" s="108" t="s">
        <v>187</v>
      </c>
      <c r="C203" s="105" t="s">
        <v>235</v>
      </c>
      <c r="D203" s="89"/>
      <c r="E203" s="106"/>
      <c r="F203" s="106"/>
      <c r="G203" s="106"/>
      <c r="H203" s="106"/>
      <c r="I203" s="106"/>
      <c r="J203" s="106"/>
      <c r="K203" s="106"/>
      <c r="L203" s="106"/>
    </row>
    <row r="204" spans="2:12">
      <c r="B204" s="108" t="s">
        <v>189</v>
      </c>
      <c r="C204" s="105" t="s">
        <v>236</v>
      </c>
      <c r="D204" s="89"/>
      <c r="E204" s="106"/>
      <c r="F204" s="106"/>
      <c r="G204" s="106"/>
      <c r="H204" s="106"/>
      <c r="I204" s="106"/>
      <c r="J204" s="106"/>
      <c r="K204" s="106"/>
      <c r="L204" s="106"/>
    </row>
    <row r="205" spans="2:12" ht="54">
      <c r="B205" s="108" t="s">
        <v>191</v>
      </c>
      <c r="C205" s="105" t="s">
        <v>237</v>
      </c>
      <c r="D205" s="89"/>
      <c r="E205" s="106"/>
      <c r="F205" s="106"/>
      <c r="G205" s="106"/>
      <c r="H205" s="106"/>
      <c r="I205" s="106"/>
      <c r="J205" s="106"/>
      <c r="K205" s="106"/>
      <c r="L205" s="106"/>
    </row>
    <row r="206" spans="2:12">
      <c r="B206" s="111" t="s">
        <v>227</v>
      </c>
      <c r="C206" s="105" t="s">
        <v>228</v>
      </c>
      <c r="D206" s="89"/>
      <c r="E206" s="106"/>
      <c r="F206" s="106"/>
      <c r="G206" s="114"/>
      <c r="H206" s="106"/>
      <c r="I206" s="106"/>
      <c r="J206" s="106"/>
      <c r="K206" s="106"/>
      <c r="L206" s="106"/>
    </row>
    <row r="207" spans="2:12">
      <c r="B207" s="111"/>
      <c r="C207" s="105" t="s">
        <v>193</v>
      </c>
      <c r="D207" s="370"/>
      <c r="E207" s="371"/>
      <c r="F207" s="371"/>
      <c r="G207" s="371"/>
      <c r="H207" s="371"/>
      <c r="I207" s="372"/>
      <c r="J207" s="106"/>
      <c r="K207" s="106"/>
      <c r="L207" s="106"/>
    </row>
    <row r="208" spans="2:12">
      <c r="B208" s="109"/>
      <c r="C208" s="105"/>
      <c r="D208" s="373"/>
      <c r="E208" s="374"/>
      <c r="F208" s="374"/>
      <c r="G208" s="374"/>
      <c r="H208" s="374"/>
      <c r="I208" s="375"/>
      <c r="J208" s="106"/>
      <c r="K208" s="106"/>
      <c r="L208" s="106"/>
    </row>
    <row r="209" spans="2:12" ht="18" customHeight="1">
      <c r="B209" s="106"/>
      <c r="C209" s="105"/>
      <c r="D209" s="106"/>
      <c r="E209" s="106"/>
      <c r="F209" s="106"/>
      <c r="G209" s="106"/>
      <c r="H209" s="106"/>
      <c r="I209" s="113"/>
      <c r="J209" s="106"/>
      <c r="K209" s="106"/>
      <c r="L209" s="106"/>
    </row>
    <row r="210" spans="2:12">
      <c r="B210" s="115" t="s">
        <v>238</v>
      </c>
      <c r="C210" s="105"/>
      <c r="D210" s="106"/>
      <c r="E210" s="106"/>
      <c r="F210" s="106"/>
      <c r="G210" s="106"/>
      <c r="H210" s="106"/>
      <c r="I210" s="113"/>
      <c r="J210" s="106"/>
      <c r="K210" s="106"/>
      <c r="L210" s="106"/>
    </row>
    <row r="211" spans="2:12" ht="36">
      <c r="B211" s="111" t="s">
        <v>179</v>
      </c>
      <c r="C211" s="105" t="s">
        <v>239</v>
      </c>
      <c r="D211" s="89"/>
      <c r="E211" s="116"/>
      <c r="F211" s="106"/>
      <c r="G211" s="114"/>
      <c r="H211" s="106"/>
      <c r="I211" s="106"/>
      <c r="J211" s="106"/>
      <c r="K211" s="106"/>
      <c r="L211" s="106"/>
    </row>
    <row r="212" spans="2:12" ht="35.85" customHeight="1">
      <c r="B212" s="111" t="s">
        <v>181</v>
      </c>
      <c r="C212" s="105" t="s">
        <v>240</v>
      </c>
      <c r="D212" s="89"/>
      <c r="E212" s="106"/>
      <c r="F212" s="106"/>
      <c r="G212" s="114"/>
      <c r="H212" s="106"/>
      <c r="I212" s="106"/>
      <c r="J212" s="106"/>
      <c r="K212" s="106"/>
      <c r="L212" s="106"/>
    </row>
    <row r="213" spans="2:12">
      <c r="B213" s="111" t="s">
        <v>183</v>
      </c>
      <c r="C213" s="105" t="s">
        <v>241</v>
      </c>
      <c r="D213" s="89"/>
      <c r="E213" s="106"/>
      <c r="F213" s="106"/>
      <c r="G213" s="114"/>
      <c r="H213" s="106"/>
      <c r="I213" s="106"/>
      <c r="J213" s="106"/>
      <c r="K213" s="106"/>
      <c r="L213" s="106"/>
    </row>
    <row r="214" spans="2:12" ht="36">
      <c r="B214" s="111" t="s">
        <v>185</v>
      </c>
      <c r="C214" s="105" t="s">
        <v>242</v>
      </c>
      <c r="D214" s="89"/>
      <c r="E214" s="106"/>
      <c r="F214" s="106"/>
      <c r="G214" s="114"/>
      <c r="H214" s="106"/>
      <c r="I214" s="106"/>
      <c r="J214" s="106"/>
      <c r="K214" s="106"/>
      <c r="L214" s="106"/>
    </row>
    <row r="215" spans="2:12" ht="36">
      <c r="B215" s="108" t="s">
        <v>187</v>
      </c>
      <c r="C215" s="105" t="s">
        <v>243</v>
      </c>
      <c r="D215" s="89"/>
      <c r="E215" s="106"/>
      <c r="F215" s="106"/>
      <c r="G215" s="114"/>
      <c r="H215" s="106"/>
      <c r="I215" s="106"/>
      <c r="J215" s="106"/>
      <c r="K215" s="106"/>
      <c r="L215" s="106"/>
    </row>
    <row r="216" spans="2:12">
      <c r="B216" s="111" t="s">
        <v>210</v>
      </c>
      <c r="C216" s="105" t="s">
        <v>244</v>
      </c>
      <c r="D216" s="89"/>
      <c r="E216" s="106"/>
      <c r="F216" s="106"/>
      <c r="G216" s="114"/>
      <c r="H216" s="106"/>
      <c r="I216" s="106"/>
      <c r="J216" s="106"/>
      <c r="K216" s="106"/>
      <c r="L216" s="106"/>
    </row>
    <row r="217" spans="2:12" ht="36">
      <c r="B217" s="111" t="s">
        <v>191</v>
      </c>
      <c r="C217" s="105" t="s">
        <v>245</v>
      </c>
      <c r="D217" s="89"/>
      <c r="E217" s="106"/>
      <c r="F217" s="106"/>
      <c r="G217" s="114"/>
      <c r="H217" s="106"/>
      <c r="I217" s="106"/>
      <c r="J217" s="106"/>
      <c r="K217" s="106"/>
      <c r="L217" s="106"/>
    </row>
    <row r="218" spans="2:12">
      <c r="B218" s="111" t="s">
        <v>227</v>
      </c>
      <c r="C218" s="105" t="s">
        <v>246</v>
      </c>
      <c r="D218" s="89"/>
      <c r="E218" s="106"/>
      <c r="F218" s="106"/>
      <c r="G218" s="114"/>
      <c r="H218" s="106"/>
      <c r="I218" s="106"/>
      <c r="J218" s="106"/>
      <c r="K218" s="106"/>
      <c r="L218" s="106"/>
    </row>
    <row r="219" spans="2:12">
      <c r="B219" s="111" t="s">
        <v>247</v>
      </c>
      <c r="C219" s="105" t="s">
        <v>248</v>
      </c>
      <c r="D219" s="89"/>
      <c r="E219" s="106"/>
      <c r="F219" s="106"/>
      <c r="G219" s="114"/>
      <c r="H219" s="106"/>
      <c r="I219" s="106"/>
      <c r="J219" s="106"/>
      <c r="K219" s="106"/>
      <c r="L219" s="106"/>
    </row>
    <row r="220" spans="2:12">
      <c r="B220" s="111" t="s">
        <v>249</v>
      </c>
      <c r="C220" s="105" t="s">
        <v>228</v>
      </c>
      <c r="D220" s="89"/>
      <c r="E220" s="106"/>
      <c r="F220" s="106"/>
      <c r="G220" s="114"/>
      <c r="H220" s="106"/>
      <c r="I220" s="106"/>
      <c r="J220" s="106"/>
      <c r="K220" s="106"/>
      <c r="L220" s="106"/>
    </row>
    <row r="221" spans="2:12">
      <c r="B221" s="111"/>
      <c r="C221" s="105" t="s">
        <v>193</v>
      </c>
      <c r="D221" s="370"/>
      <c r="E221" s="371"/>
      <c r="F221" s="371"/>
      <c r="G221" s="371"/>
      <c r="H221" s="371"/>
      <c r="I221" s="372"/>
      <c r="J221" s="106"/>
      <c r="K221" s="106"/>
      <c r="L221" s="106"/>
    </row>
    <row r="222" spans="2:12">
      <c r="B222" s="109"/>
      <c r="C222" s="105"/>
      <c r="D222" s="373"/>
      <c r="E222" s="374"/>
      <c r="F222" s="374"/>
      <c r="G222" s="374"/>
      <c r="H222" s="374"/>
      <c r="I222" s="375"/>
      <c r="J222" s="106"/>
      <c r="K222" s="106"/>
      <c r="L222" s="106"/>
    </row>
    <row r="223" spans="2:12">
      <c r="B223" s="117" t="s">
        <v>250</v>
      </c>
      <c r="C223" s="118"/>
      <c r="D223" s="106"/>
      <c r="E223" s="106"/>
      <c r="F223" s="119"/>
      <c r="G223" s="114"/>
      <c r="H223" s="106"/>
      <c r="I223" s="106"/>
      <c r="J223" s="106"/>
      <c r="K223" s="106"/>
      <c r="L223" s="106"/>
    </row>
    <row r="224" spans="2:12" ht="36">
      <c r="B224" s="111" t="s">
        <v>179</v>
      </c>
      <c r="C224" s="118" t="s">
        <v>251</v>
      </c>
      <c r="D224" s="89"/>
      <c r="E224" s="106"/>
      <c r="F224" s="106"/>
      <c r="G224" s="114"/>
      <c r="H224" s="106"/>
      <c r="I224" s="106"/>
      <c r="J224" s="106"/>
      <c r="K224" s="106"/>
      <c r="L224" s="106"/>
    </row>
    <row r="225" spans="2:12">
      <c r="B225" s="111" t="s">
        <v>181</v>
      </c>
      <c r="C225" s="105" t="s">
        <v>252</v>
      </c>
      <c r="D225" s="89"/>
      <c r="E225" s="106"/>
      <c r="F225" s="119"/>
      <c r="G225" s="114"/>
      <c r="H225" s="106"/>
      <c r="I225" s="106"/>
      <c r="J225" s="106"/>
      <c r="K225" s="106"/>
      <c r="L225" s="106"/>
    </row>
    <row r="226" spans="2:12" ht="36">
      <c r="B226" s="111" t="s">
        <v>183</v>
      </c>
      <c r="C226" s="105" t="s">
        <v>253</v>
      </c>
      <c r="D226" s="89"/>
      <c r="E226" s="106"/>
      <c r="F226" s="106"/>
      <c r="G226" s="114"/>
      <c r="H226" s="106"/>
      <c r="I226" s="106"/>
      <c r="J226" s="106"/>
      <c r="K226" s="106"/>
      <c r="L226" s="106"/>
    </row>
    <row r="227" spans="2:12" ht="36">
      <c r="B227" s="111" t="s">
        <v>206</v>
      </c>
      <c r="C227" s="105" t="s">
        <v>254</v>
      </c>
      <c r="D227" s="89"/>
      <c r="E227" s="106"/>
      <c r="F227" s="106"/>
      <c r="G227" s="114"/>
      <c r="H227" s="106"/>
      <c r="I227" s="106"/>
      <c r="J227" s="106"/>
      <c r="K227" s="106"/>
      <c r="L227" s="106"/>
    </row>
    <row r="228" spans="2:12">
      <c r="B228" s="111" t="s">
        <v>187</v>
      </c>
      <c r="C228" s="105" t="s">
        <v>228</v>
      </c>
      <c r="D228" s="89"/>
      <c r="E228" s="106"/>
      <c r="F228" s="106"/>
      <c r="G228" s="114"/>
      <c r="H228" s="106"/>
      <c r="I228" s="106"/>
      <c r="J228" s="106"/>
      <c r="K228" s="106"/>
      <c r="L228" s="106"/>
    </row>
    <row r="229" spans="2:12">
      <c r="B229" s="111"/>
      <c r="C229" s="105" t="s">
        <v>193</v>
      </c>
      <c r="D229" s="370"/>
      <c r="E229" s="371"/>
      <c r="F229" s="371"/>
      <c r="G229" s="371"/>
      <c r="H229" s="371"/>
      <c r="I229" s="372"/>
      <c r="J229" s="106"/>
      <c r="K229" s="106"/>
      <c r="L229" s="106"/>
    </row>
    <row r="230" spans="2:12">
      <c r="B230" s="111"/>
      <c r="C230" s="105"/>
      <c r="D230" s="373"/>
      <c r="E230" s="374"/>
      <c r="F230" s="374"/>
      <c r="G230" s="374"/>
      <c r="H230" s="374"/>
      <c r="I230" s="375"/>
      <c r="J230" s="106"/>
      <c r="K230" s="106"/>
      <c r="L230" s="106"/>
    </row>
    <row r="231" spans="2:12">
      <c r="B231" s="111"/>
      <c r="C231" s="105"/>
      <c r="D231" s="106"/>
      <c r="E231" s="106"/>
      <c r="F231" s="106"/>
      <c r="G231" s="106"/>
      <c r="H231" s="106"/>
      <c r="I231" s="106"/>
      <c r="J231" s="106"/>
      <c r="K231" s="106"/>
      <c r="L231" s="106"/>
    </row>
    <row r="232" spans="2:12">
      <c r="B232" s="104" t="s">
        <v>255</v>
      </c>
      <c r="C232" s="105"/>
      <c r="D232" s="106"/>
      <c r="E232" s="106"/>
      <c r="F232" s="106"/>
      <c r="G232" s="106"/>
      <c r="H232" s="106"/>
      <c r="I232" s="106"/>
      <c r="J232" s="106"/>
      <c r="K232" s="106"/>
      <c r="L232" s="106"/>
    </row>
    <row r="233" spans="2:12">
      <c r="B233" s="104" t="s">
        <v>256</v>
      </c>
      <c r="C233" s="105"/>
      <c r="D233" s="106"/>
      <c r="E233" s="106"/>
      <c r="F233" s="106"/>
      <c r="G233" s="106"/>
      <c r="H233" s="106"/>
      <c r="I233" s="106"/>
      <c r="J233" s="106"/>
      <c r="K233" s="106"/>
      <c r="L233" s="106"/>
    </row>
    <row r="234" spans="2:12">
      <c r="B234" s="104" t="s">
        <v>257</v>
      </c>
      <c r="C234" s="110"/>
      <c r="D234" s="106"/>
      <c r="E234" s="106"/>
      <c r="F234" s="106"/>
      <c r="G234" s="106"/>
      <c r="H234" s="106"/>
      <c r="I234" s="106"/>
      <c r="J234" s="106"/>
      <c r="K234" s="106"/>
      <c r="L234" s="106"/>
    </row>
    <row r="235" spans="2:12" ht="36">
      <c r="B235" s="108" t="s">
        <v>179</v>
      </c>
      <c r="C235" s="105" t="s">
        <v>258</v>
      </c>
      <c r="D235" s="89"/>
      <c r="E235" s="106"/>
      <c r="F235" s="106"/>
      <c r="G235" s="106"/>
      <c r="H235" s="106"/>
      <c r="I235" s="106"/>
      <c r="J235" s="106"/>
      <c r="K235" s="106"/>
      <c r="L235" s="106"/>
    </row>
    <row r="236" spans="2:12" ht="36">
      <c r="B236" s="108" t="s">
        <v>181</v>
      </c>
      <c r="C236" s="105" t="s">
        <v>259</v>
      </c>
      <c r="D236" s="89"/>
      <c r="E236" s="106"/>
      <c r="F236" s="106"/>
      <c r="G236" s="106"/>
      <c r="H236" s="106"/>
      <c r="I236" s="106"/>
      <c r="J236" s="106"/>
      <c r="K236" s="106"/>
      <c r="L236" s="106"/>
    </row>
    <row r="237" spans="2:12" ht="36">
      <c r="B237" s="108" t="s">
        <v>204</v>
      </c>
      <c r="C237" s="105" t="s">
        <v>260</v>
      </c>
      <c r="D237" s="89"/>
      <c r="E237" s="106"/>
      <c r="F237" s="106"/>
      <c r="G237" s="106"/>
      <c r="H237" s="106"/>
      <c r="I237" s="106"/>
      <c r="J237" s="106"/>
      <c r="K237" s="106"/>
      <c r="L237" s="106"/>
    </row>
    <row r="238" spans="2:12" ht="36">
      <c r="B238" s="108" t="s">
        <v>206</v>
      </c>
      <c r="C238" s="105" t="s">
        <v>261</v>
      </c>
      <c r="D238" s="89"/>
      <c r="E238" s="106"/>
      <c r="F238" s="106"/>
      <c r="G238" s="106"/>
      <c r="H238" s="106"/>
      <c r="I238" s="106"/>
      <c r="J238" s="106"/>
      <c r="K238" s="106"/>
      <c r="L238" s="106"/>
    </row>
    <row r="239" spans="2:12" ht="54">
      <c r="B239" s="108" t="s">
        <v>187</v>
      </c>
      <c r="C239" s="105" t="s">
        <v>262</v>
      </c>
      <c r="D239" s="89"/>
      <c r="E239" s="106"/>
      <c r="F239" s="106"/>
      <c r="G239" s="106"/>
      <c r="H239" s="106"/>
      <c r="I239" s="106"/>
      <c r="J239" s="106"/>
      <c r="K239" s="106"/>
      <c r="L239" s="106"/>
    </row>
    <row r="240" spans="2:12">
      <c r="B240" s="111" t="s">
        <v>189</v>
      </c>
      <c r="C240" s="105" t="s">
        <v>228</v>
      </c>
      <c r="D240" s="89"/>
      <c r="E240" s="106"/>
      <c r="F240" s="106"/>
      <c r="G240" s="114"/>
      <c r="H240" s="106"/>
      <c r="I240" s="106"/>
      <c r="J240" s="106"/>
      <c r="K240" s="106"/>
      <c r="L240" s="106"/>
    </row>
    <row r="241" spans="2:12">
      <c r="B241" s="111"/>
      <c r="C241" s="105" t="s">
        <v>193</v>
      </c>
      <c r="D241" s="370"/>
      <c r="E241" s="371"/>
      <c r="F241" s="371"/>
      <c r="G241" s="371"/>
      <c r="H241" s="371"/>
      <c r="I241" s="372"/>
      <c r="J241" s="106"/>
      <c r="K241" s="106"/>
      <c r="L241" s="106"/>
    </row>
    <row r="242" spans="2:12">
      <c r="B242" s="111"/>
      <c r="C242" s="105"/>
      <c r="D242" s="373"/>
      <c r="E242" s="374"/>
      <c r="F242" s="374"/>
      <c r="G242" s="374"/>
      <c r="H242" s="374"/>
      <c r="I242" s="375"/>
      <c r="J242" s="106"/>
      <c r="K242" s="106"/>
      <c r="L242" s="106"/>
    </row>
    <row r="243" spans="2:12">
      <c r="B243" s="106"/>
      <c r="C243" s="120"/>
      <c r="D243" s="106"/>
      <c r="E243" s="106"/>
      <c r="F243" s="106"/>
      <c r="G243" s="106"/>
      <c r="H243" s="106"/>
      <c r="I243" s="106"/>
      <c r="J243" s="106"/>
      <c r="K243" s="106"/>
      <c r="L243" s="106"/>
    </row>
    <row r="244" spans="2:12">
      <c r="B244" s="106"/>
      <c r="C244" s="120"/>
      <c r="D244" s="106"/>
      <c r="E244" s="106"/>
      <c r="F244" s="106"/>
      <c r="G244" s="106"/>
      <c r="H244" s="106"/>
      <c r="I244" s="106"/>
      <c r="J244" s="106"/>
      <c r="K244" s="106"/>
      <c r="L244" s="106"/>
    </row>
    <row r="245" spans="2:12" ht="54" customHeight="1">
      <c r="B245" s="376" t="s">
        <v>263</v>
      </c>
      <c r="C245" s="376"/>
      <c r="D245" s="376"/>
      <c r="E245" s="376"/>
      <c r="F245" s="376"/>
      <c r="G245" s="376"/>
      <c r="H245" s="376"/>
      <c r="I245" s="376"/>
      <c r="J245" s="376"/>
      <c r="K245" s="106"/>
      <c r="L245" s="106"/>
    </row>
    <row r="246" spans="2:12">
      <c r="B246" s="109"/>
      <c r="C246" s="105"/>
      <c r="D246" s="106"/>
      <c r="E246" s="106"/>
      <c r="F246" s="121" t="s">
        <v>264</v>
      </c>
      <c r="G246" s="106"/>
      <c r="H246" s="106"/>
      <c r="I246" s="106"/>
      <c r="J246" s="106"/>
      <c r="K246" s="106"/>
      <c r="L246" s="106"/>
    </row>
    <row r="247" spans="2:12" ht="36">
      <c r="B247" s="111" t="s">
        <v>179</v>
      </c>
      <c r="C247" s="105" t="s">
        <v>265</v>
      </c>
      <c r="D247" s="89"/>
      <c r="E247" s="106"/>
      <c r="F247" s="95"/>
      <c r="G247" s="106"/>
      <c r="H247" s="106"/>
      <c r="I247" s="106"/>
      <c r="J247" s="106"/>
      <c r="K247" s="106"/>
      <c r="L247" s="106"/>
    </row>
    <row r="248" spans="2:12" ht="36">
      <c r="B248" s="111" t="s">
        <v>181</v>
      </c>
      <c r="C248" s="105" t="s">
        <v>266</v>
      </c>
      <c r="D248" s="89"/>
      <c r="E248" s="106"/>
      <c r="F248" s="95"/>
      <c r="G248" s="106"/>
      <c r="H248" s="106"/>
      <c r="I248" s="106"/>
      <c r="J248" s="106"/>
      <c r="K248" s="106"/>
      <c r="L248" s="106"/>
    </row>
    <row r="249" spans="2:12" ht="54">
      <c r="B249" s="111" t="s">
        <v>204</v>
      </c>
      <c r="C249" s="105" t="s">
        <v>267</v>
      </c>
      <c r="D249" s="89"/>
      <c r="E249" s="106"/>
      <c r="F249" s="95"/>
      <c r="G249" s="106"/>
      <c r="H249" s="106"/>
      <c r="I249" s="106"/>
      <c r="J249" s="106"/>
      <c r="K249" s="106"/>
      <c r="L249" s="106"/>
    </row>
    <row r="250" spans="2:12" ht="36">
      <c r="B250" s="111" t="s">
        <v>206</v>
      </c>
      <c r="C250" s="105" t="s">
        <v>268</v>
      </c>
      <c r="D250" s="89"/>
      <c r="E250" s="106"/>
      <c r="F250" s="95"/>
      <c r="G250" s="106"/>
      <c r="H250" s="106"/>
      <c r="I250" s="106"/>
      <c r="J250" s="106"/>
      <c r="K250" s="106"/>
      <c r="L250" s="106"/>
    </row>
    <row r="251" spans="2:12" ht="36">
      <c r="B251" s="111" t="s">
        <v>187</v>
      </c>
      <c r="C251" s="105" t="s">
        <v>269</v>
      </c>
      <c r="D251" s="89"/>
      <c r="E251" s="106"/>
      <c r="F251" s="95"/>
      <c r="G251" s="106"/>
      <c r="H251" s="106"/>
      <c r="I251" s="106"/>
      <c r="J251" s="106"/>
      <c r="K251" s="106"/>
      <c r="L251" s="106"/>
    </row>
    <row r="252" spans="2:12">
      <c r="B252" s="111" t="s">
        <v>189</v>
      </c>
      <c r="C252" s="105" t="s">
        <v>228</v>
      </c>
      <c r="D252" s="89"/>
      <c r="E252" s="106"/>
      <c r="F252" s="95"/>
      <c r="G252" s="106"/>
      <c r="H252" s="106"/>
      <c r="I252" s="106"/>
      <c r="J252" s="106"/>
      <c r="K252" s="106"/>
      <c r="L252" s="106"/>
    </row>
    <row r="253" spans="2:12">
      <c r="B253" s="111"/>
      <c r="C253" s="105" t="s">
        <v>193</v>
      </c>
      <c r="D253" s="370"/>
      <c r="E253" s="371"/>
      <c r="F253" s="371"/>
      <c r="G253" s="371"/>
      <c r="H253" s="371"/>
      <c r="I253" s="372"/>
      <c r="J253" s="106"/>
      <c r="K253" s="106"/>
      <c r="L253" s="106"/>
    </row>
    <row r="254" spans="2:12">
      <c r="B254" s="111"/>
      <c r="C254" s="105"/>
      <c r="D254" s="373"/>
      <c r="E254" s="374"/>
      <c r="F254" s="374"/>
      <c r="G254" s="374"/>
      <c r="H254" s="374"/>
      <c r="I254" s="375"/>
      <c r="J254" s="106"/>
      <c r="K254" s="106"/>
      <c r="L254" s="106"/>
    </row>
    <row r="255" spans="2:12">
      <c r="B255" s="109"/>
      <c r="C255" s="105"/>
      <c r="D255" s="106"/>
      <c r="E255" s="106"/>
      <c r="F255" s="106"/>
      <c r="G255" s="106"/>
      <c r="H255" s="106"/>
      <c r="I255" s="106"/>
      <c r="J255" s="106"/>
      <c r="K255" s="106"/>
      <c r="L255" s="106"/>
    </row>
    <row r="256" spans="2:12" ht="54" customHeight="1">
      <c r="B256" s="376" t="s">
        <v>270</v>
      </c>
      <c r="C256" s="377"/>
      <c r="D256" s="377"/>
      <c r="E256" s="377"/>
      <c r="F256" s="377"/>
      <c r="G256" s="377"/>
      <c r="H256" s="377"/>
      <c r="I256" s="377"/>
      <c r="J256" s="377"/>
      <c r="K256" s="106"/>
      <c r="L256" s="106"/>
    </row>
    <row r="257" spans="1:13" ht="54.75" customHeight="1">
      <c r="B257" s="111" t="s">
        <v>179</v>
      </c>
      <c r="C257" s="105" t="s">
        <v>271</v>
      </c>
      <c r="D257" s="89"/>
      <c r="E257" s="106"/>
      <c r="F257" s="95"/>
      <c r="G257" s="106"/>
      <c r="H257" s="106"/>
      <c r="I257" s="106"/>
      <c r="J257" s="106"/>
      <c r="K257" s="106"/>
      <c r="L257" s="106"/>
    </row>
    <row r="258" spans="1:13" ht="36">
      <c r="B258" s="111" t="s">
        <v>181</v>
      </c>
      <c r="C258" s="105" t="s">
        <v>272</v>
      </c>
      <c r="D258" s="89"/>
      <c r="E258" s="106"/>
      <c r="F258" s="95"/>
      <c r="G258" s="106"/>
      <c r="H258" s="106"/>
      <c r="I258" s="106"/>
      <c r="J258" s="106"/>
      <c r="K258" s="106"/>
      <c r="L258" s="106"/>
    </row>
    <row r="259" spans="1:13" ht="54">
      <c r="B259" s="111" t="s">
        <v>204</v>
      </c>
      <c r="C259" s="105" t="s">
        <v>273</v>
      </c>
      <c r="D259" s="89"/>
      <c r="E259" s="106"/>
      <c r="F259" s="95"/>
      <c r="G259" s="106"/>
      <c r="H259" s="106"/>
      <c r="I259" s="106"/>
      <c r="J259" s="106"/>
      <c r="K259" s="106"/>
      <c r="L259" s="106"/>
    </row>
    <row r="260" spans="1:13" ht="36">
      <c r="B260" s="111" t="s">
        <v>206</v>
      </c>
      <c r="C260" s="105" t="s">
        <v>274</v>
      </c>
      <c r="D260" s="89"/>
      <c r="E260" s="106"/>
      <c r="F260" s="95"/>
      <c r="G260" s="106"/>
      <c r="H260" s="106"/>
      <c r="I260" s="106"/>
      <c r="J260" s="106"/>
      <c r="K260" s="106"/>
      <c r="L260" s="106"/>
    </row>
    <row r="261" spans="1:13" ht="36">
      <c r="B261" s="111" t="s">
        <v>187</v>
      </c>
      <c r="C261" s="105" t="s">
        <v>275</v>
      </c>
      <c r="D261" s="89"/>
      <c r="E261" s="106"/>
      <c r="F261" s="95"/>
      <c r="G261" s="106"/>
      <c r="H261" s="106"/>
      <c r="I261" s="106"/>
      <c r="J261" s="106"/>
      <c r="K261" s="106"/>
      <c r="L261" s="106"/>
    </row>
    <row r="262" spans="1:13">
      <c r="B262" s="111" t="s">
        <v>189</v>
      </c>
      <c r="C262" s="105" t="s">
        <v>228</v>
      </c>
      <c r="D262" s="89"/>
      <c r="E262" s="106"/>
      <c r="F262" s="95"/>
      <c r="G262" s="106"/>
      <c r="H262" s="106"/>
      <c r="I262" s="106"/>
      <c r="J262" s="106"/>
      <c r="K262" s="106"/>
      <c r="L262" s="106"/>
    </row>
    <row r="263" spans="1:13">
      <c r="B263" s="111"/>
      <c r="C263" s="105" t="s">
        <v>193</v>
      </c>
      <c r="D263" s="370"/>
      <c r="E263" s="371"/>
      <c r="F263" s="371"/>
      <c r="G263" s="371"/>
      <c r="H263" s="371"/>
      <c r="I263" s="372"/>
      <c r="J263" s="106"/>
      <c r="K263" s="106"/>
      <c r="L263" s="106"/>
    </row>
    <row r="264" spans="1:13">
      <c r="B264" s="111"/>
      <c r="C264" s="105"/>
      <c r="D264" s="373"/>
      <c r="E264" s="374"/>
      <c r="F264" s="374"/>
      <c r="G264" s="374"/>
      <c r="H264" s="374"/>
      <c r="I264" s="375"/>
      <c r="J264" s="106"/>
      <c r="K264" s="106"/>
      <c r="L264" s="106"/>
    </row>
    <row r="265" spans="1:13">
      <c r="B265" s="109"/>
      <c r="C265" s="106"/>
      <c r="D265" s="106"/>
      <c r="E265" s="106"/>
      <c r="F265" s="106"/>
      <c r="G265" s="106"/>
      <c r="H265" s="106"/>
      <c r="I265" s="106"/>
      <c r="J265" s="106"/>
      <c r="K265" s="106"/>
      <c r="L265" s="106"/>
    </row>
    <row r="266" spans="1:13" ht="198">
      <c r="B266" s="106"/>
      <c r="C266" s="122" t="s">
        <v>276</v>
      </c>
      <c r="D266" s="106"/>
      <c r="E266" s="106"/>
      <c r="F266" s="106"/>
      <c r="G266" s="106"/>
      <c r="H266" s="106"/>
      <c r="I266" s="106"/>
      <c r="J266" s="106"/>
      <c r="K266" s="106"/>
      <c r="L266" s="106"/>
    </row>
    <row r="267" spans="1:13">
      <c r="C267" s="100"/>
    </row>
    <row r="268" spans="1:13" s="45" customFormat="1">
      <c r="A268" s="43" t="s">
        <v>277</v>
      </c>
      <c r="B268" s="43"/>
      <c r="C268" s="44"/>
      <c r="D268" s="44"/>
      <c r="E268" s="44"/>
      <c r="F268" s="44"/>
      <c r="G268" s="44"/>
      <c r="H268" s="44"/>
      <c r="I268" s="44"/>
      <c r="J268" s="44"/>
      <c r="K268" s="44"/>
      <c r="L268" s="44"/>
      <c r="M268" s="44"/>
    </row>
    <row r="269" spans="1:13" s="45" customFormat="1">
      <c r="A269" s="54">
        <v>10</v>
      </c>
      <c r="B269" s="54" t="s">
        <v>278</v>
      </c>
      <c r="D269" s="35"/>
      <c r="E269" s="35"/>
      <c r="F269" s="35"/>
      <c r="G269" s="35"/>
      <c r="H269" s="35"/>
      <c r="I269" s="35"/>
      <c r="J269" s="35"/>
      <c r="K269" s="35"/>
      <c r="L269" s="35"/>
      <c r="M269" s="35"/>
    </row>
    <row r="270" spans="1:13" s="45" customFormat="1">
      <c r="A270" s="35"/>
      <c r="B270" s="35" t="s">
        <v>279</v>
      </c>
      <c r="D270" s="368" t="s">
        <v>36</v>
      </c>
      <c r="E270" s="369"/>
      <c r="F270" s="35"/>
      <c r="G270" s="35"/>
      <c r="H270" s="35"/>
      <c r="I270" s="35"/>
      <c r="J270" s="35"/>
      <c r="K270" s="35"/>
      <c r="L270" s="35"/>
      <c r="M270" s="35"/>
    </row>
    <row r="271" spans="1:13" s="45" customFormat="1">
      <c r="A271" s="35"/>
      <c r="B271" s="35" t="s">
        <v>280</v>
      </c>
      <c r="D271" s="368" t="s">
        <v>36</v>
      </c>
      <c r="E271" s="369"/>
      <c r="F271" s="35"/>
      <c r="G271" s="35"/>
      <c r="H271" s="35"/>
      <c r="I271" s="35"/>
      <c r="J271" s="35"/>
      <c r="K271" s="35"/>
      <c r="L271" s="35"/>
      <c r="M271" s="35"/>
    </row>
    <row r="272" spans="1:13" s="45" customFormat="1">
      <c r="A272" s="35"/>
      <c r="B272" s="35"/>
      <c r="C272" s="35"/>
      <c r="D272" s="35"/>
      <c r="E272" s="35"/>
      <c r="F272" s="35"/>
      <c r="G272" s="35"/>
      <c r="H272" s="35"/>
      <c r="I272" s="35"/>
      <c r="J272" s="35"/>
      <c r="K272" s="35"/>
      <c r="L272" s="35"/>
      <c r="M272" s="35"/>
    </row>
    <row r="273" spans="1:8">
      <c r="A273" s="55">
        <v>11</v>
      </c>
      <c r="B273" s="55" t="s">
        <v>281</v>
      </c>
    </row>
    <row r="274" spans="1:8">
      <c r="B274" s="35" t="s">
        <v>282</v>
      </c>
    </row>
    <row r="275" spans="1:8" ht="15" customHeight="1">
      <c r="B275" s="123" t="s">
        <v>283</v>
      </c>
    </row>
    <row r="276" spans="1:8" ht="15" customHeight="1">
      <c r="B276" s="123" t="s">
        <v>284</v>
      </c>
    </row>
    <row r="277" spans="1:8" ht="15" customHeight="1">
      <c r="B277" s="123" t="s">
        <v>285</v>
      </c>
    </row>
    <row r="278" spans="1:8" ht="15" customHeight="1">
      <c r="B278" s="123" t="s">
        <v>286</v>
      </c>
    </row>
    <row r="279" spans="1:8" ht="36" customHeight="1">
      <c r="B279" s="124"/>
      <c r="C279" s="356" t="s">
        <v>287</v>
      </c>
      <c r="D279" s="357"/>
      <c r="E279" s="357"/>
      <c r="F279" s="357"/>
      <c r="G279" s="357"/>
      <c r="H279" s="358"/>
    </row>
    <row r="280" spans="1:8" ht="36" customHeight="1">
      <c r="B280" s="124"/>
      <c r="C280" s="356" t="s">
        <v>288</v>
      </c>
      <c r="D280" s="357"/>
      <c r="E280" s="357"/>
      <c r="F280" s="357"/>
      <c r="G280" s="357"/>
      <c r="H280" s="358"/>
    </row>
    <row r="281" spans="1:8" ht="36" customHeight="1">
      <c r="B281" s="124"/>
      <c r="C281" s="356" t="s">
        <v>289</v>
      </c>
      <c r="D281" s="357"/>
      <c r="E281" s="357"/>
      <c r="F281" s="357"/>
      <c r="G281" s="357"/>
      <c r="H281" s="358"/>
    </row>
    <row r="282" spans="1:8" ht="36" customHeight="1">
      <c r="B282" s="124"/>
      <c r="C282" s="356" t="s">
        <v>290</v>
      </c>
      <c r="D282" s="357"/>
      <c r="E282" s="357"/>
      <c r="F282" s="357"/>
      <c r="G282" s="357"/>
      <c r="H282" s="358"/>
    </row>
    <row r="283" spans="1:8" ht="36" customHeight="1">
      <c r="B283" s="124"/>
      <c r="C283" s="356" t="s">
        <v>291</v>
      </c>
      <c r="D283" s="357"/>
      <c r="E283" s="357"/>
      <c r="F283" s="357"/>
      <c r="G283" s="357"/>
      <c r="H283" s="358"/>
    </row>
    <row r="284" spans="1:8" ht="36" customHeight="1">
      <c r="B284" s="124"/>
      <c r="C284" s="356" t="s">
        <v>292</v>
      </c>
      <c r="D284" s="357"/>
      <c r="E284" s="357"/>
      <c r="F284" s="357"/>
      <c r="G284" s="357"/>
      <c r="H284" s="358"/>
    </row>
    <row r="285" spans="1:8" ht="36" customHeight="1">
      <c r="B285" s="124"/>
      <c r="C285" s="356" t="s">
        <v>293</v>
      </c>
      <c r="D285" s="357"/>
      <c r="E285" s="357"/>
      <c r="F285" s="357"/>
      <c r="G285" s="357"/>
      <c r="H285" s="358"/>
    </row>
    <row r="286" spans="1:8" ht="36" customHeight="1">
      <c r="B286" s="124"/>
      <c r="C286" s="356" t="s">
        <v>294</v>
      </c>
      <c r="D286" s="357"/>
      <c r="E286" s="357"/>
      <c r="F286" s="357"/>
      <c r="G286" s="357"/>
      <c r="H286" s="358"/>
    </row>
    <row r="287" spans="1:8" ht="36" customHeight="1">
      <c r="B287" s="124"/>
      <c r="C287" s="356" t="s">
        <v>295</v>
      </c>
      <c r="D287" s="357"/>
      <c r="E287" s="357"/>
      <c r="F287" s="357"/>
      <c r="G287" s="357"/>
      <c r="H287" s="358"/>
    </row>
    <row r="288" spans="1:8" ht="36" customHeight="1">
      <c r="B288" s="124"/>
      <c r="C288" s="356" t="s">
        <v>296</v>
      </c>
      <c r="D288" s="357"/>
      <c r="E288" s="357"/>
      <c r="F288" s="357"/>
      <c r="G288" s="357"/>
      <c r="H288" s="358"/>
    </row>
    <row r="289" spans="1:26" ht="36" customHeight="1">
      <c r="B289" s="124"/>
      <c r="C289" s="356" t="s">
        <v>297</v>
      </c>
      <c r="D289" s="357"/>
      <c r="E289" s="357"/>
      <c r="F289" s="357"/>
      <c r="G289" s="357"/>
      <c r="H289" s="358"/>
    </row>
    <row r="290" spans="1:26" ht="36" customHeight="1">
      <c r="B290" s="124"/>
      <c r="C290" s="356" t="s">
        <v>298</v>
      </c>
      <c r="D290" s="357"/>
      <c r="E290" s="357"/>
      <c r="F290" s="357"/>
      <c r="G290" s="357"/>
      <c r="H290" s="358"/>
    </row>
    <row r="291" spans="1:26" ht="36" customHeight="1">
      <c r="B291" s="124"/>
      <c r="C291" s="356" t="s">
        <v>299</v>
      </c>
      <c r="D291" s="357"/>
      <c r="E291" s="357"/>
      <c r="F291" s="357"/>
      <c r="G291" s="357"/>
      <c r="H291" s="358"/>
    </row>
    <row r="292" spans="1:26" ht="49.5" customHeight="1">
      <c r="B292" s="125" t="s">
        <v>300</v>
      </c>
      <c r="C292" s="359" t="s">
        <v>301</v>
      </c>
      <c r="D292" s="359"/>
      <c r="E292" s="359"/>
      <c r="F292" s="359"/>
      <c r="G292" s="359"/>
      <c r="H292" s="359"/>
    </row>
    <row r="293" spans="1:26" ht="49.5" customHeight="1">
      <c r="C293" s="360"/>
      <c r="D293" s="360"/>
      <c r="E293" s="360"/>
      <c r="F293" s="360"/>
      <c r="G293" s="360"/>
      <c r="H293" s="360"/>
    </row>
    <row r="294" spans="1:26" ht="30" customHeight="1">
      <c r="C294" s="360"/>
      <c r="D294" s="360"/>
      <c r="E294" s="360"/>
      <c r="F294" s="360"/>
      <c r="G294" s="360"/>
      <c r="H294" s="360"/>
    </row>
    <row r="295" spans="1:26" ht="12.6" customHeight="1"/>
    <row r="296" spans="1:26">
      <c r="A296" s="54">
        <v>12</v>
      </c>
      <c r="B296" s="55" t="s">
        <v>302</v>
      </c>
    </row>
    <row r="297" spans="1:26" ht="15" customHeight="1">
      <c r="B297" s="123" t="s">
        <v>303</v>
      </c>
      <c r="C297" s="123"/>
    </row>
    <row r="298" spans="1:26">
      <c r="B298" s="123" t="s">
        <v>304</v>
      </c>
      <c r="C298" s="123"/>
    </row>
    <row r="299" spans="1:26">
      <c r="B299" s="124"/>
      <c r="C299" s="35" t="s">
        <v>305</v>
      </c>
    </row>
    <row r="300" spans="1:26">
      <c r="B300" s="54"/>
    </row>
    <row r="301" spans="1:26">
      <c r="A301" s="55">
        <v>13</v>
      </c>
      <c r="B301" s="126" t="s">
        <v>306</v>
      </c>
      <c r="C301" s="73"/>
      <c r="E301" s="127"/>
      <c r="F301" s="127"/>
      <c r="G301" s="127"/>
      <c r="H301" s="127"/>
      <c r="I301" s="73"/>
      <c r="J301" s="73"/>
      <c r="K301" s="73"/>
    </row>
    <row r="302" spans="1:26" s="130" customFormat="1" ht="17.25" customHeight="1">
      <c r="A302" s="128"/>
      <c r="B302" s="45" t="s">
        <v>307</v>
      </c>
      <c r="C302" s="45"/>
      <c r="D302" s="129"/>
      <c r="E302" s="129"/>
      <c r="F302" s="129"/>
      <c r="G302" s="129"/>
      <c r="H302" s="129"/>
      <c r="I302" s="129"/>
      <c r="J302" s="129"/>
      <c r="K302" s="129"/>
      <c r="Z302" s="129"/>
    </row>
    <row r="303" spans="1:26" s="130" customFormat="1" ht="17.25" customHeight="1">
      <c r="A303" s="128"/>
      <c r="B303" s="55"/>
      <c r="C303" s="45" t="s">
        <v>308</v>
      </c>
      <c r="D303" s="129"/>
      <c r="E303" s="129"/>
      <c r="F303" s="129"/>
      <c r="G303" s="129"/>
      <c r="H303" s="129"/>
      <c r="I303" s="129"/>
      <c r="J303" s="129"/>
      <c r="K303" s="129"/>
      <c r="Z303" s="129"/>
    </row>
    <row r="304" spans="1:26" s="130" customFormat="1" ht="17.25" customHeight="1">
      <c r="A304" s="128"/>
      <c r="B304" s="131"/>
      <c r="C304" s="45" t="s">
        <v>309</v>
      </c>
      <c r="D304" s="129"/>
      <c r="E304" s="129"/>
      <c r="F304" s="129"/>
      <c r="G304" s="129"/>
      <c r="H304" s="129"/>
      <c r="I304" s="129"/>
      <c r="J304" s="129"/>
      <c r="K304" s="129"/>
      <c r="Z304" s="129"/>
    </row>
    <row r="305" spans="1:27" s="130" customFormat="1" ht="17.25" customHeight="1">
      <c r="A305" s="128"/>
      <c r="B305" s="131"/>
      <c r="C305" s="45" t="s">
        <v>310</v>
      </c>
      <c r="D305" s="129"/>
      <c r="E305" s="129"/>
      <c r="F305" s="129"/>
      <c r="G305" s="129"/>
      <c r="H305" s="129"/>
      <c r="I305" s="129"/>
      <c r="J305" s="129"/>
      <c r="K305" s="129"/>
      <c r="L305" s="132"/>
      <c r="M305" s="132"/>
      <c r="N305" s="132"/>
      <c r="O305" s="132"/>
      <c r="P305" s="132"/>
      <c r="Z305" s="129"/>
    </row>
    <row r="306" spans="1:27" s="130" customFormat="1" ht="17.25" customHeight="1">
      <c r="A306" s="128"/>
      <c r="B306" s="131"/>
      <c r="C306" s="45" t="s">
        <v>311</v>
      </c>
      <c r="D306" s="129"/>
      <c r="E306" s="129"/>
      <c r="F306" s="129"/>
      <c r="G306" s="129"/>
      <c r="H306" s="129"/>
      <c r="I306" s="129"/>
      <c r="J306" s="129"/>
      <c r="K306" s="129"/>
      <c r="L306" s="132"/>
      <c r="M306" s="132"/>
      <c r="N306" s="132"/>
      <c r="O306" s="132"/>
      <c r="P306" s="132"/>
      <c r="Z306" s="129"/>
    </row>
    <row r="307" spans="1:27" s="130" customFormat="1" ht="17.25" customHeight="1">
      <c r="A307" s="128"/>
      <c r="B307" s="131"/>
      <c r="C307" s="45" t="s">
        <v>312</v>
      </c>
      <c r="D307" s="129"/>
      <c r="E307" s="129"/>
      <c r="F307" s="129"/>
      <c r="G307" s="129"/>
      <c r="H307" s="129"/>
      <c r="I307" s="129"/>
      <c r="J307" s="129"/>
      <c r="K307" s="129"/>
      <c r="L307" s="132"/>
      <c r="M307" s="132"/>
      <c r="N307" s="132"/>
      <c r="O307" s="132"/>
      <c r="P307" s="132"/>
      <c r="Z307" s="129"/>
    </row>
    <row r="308" spans="1:27" s="130" customFormat="1">
      <c r="A308" s="128"/>
      <c r="B308" s="38"/>
      <c r="C308" s="45" t="s">
        <v>313</v>
      </c>
      <c r="D308" s="129"/>
      <c r="E308" s="129"/>
      <c r="F308" s="129"/>
      <c r="G308" s="129"/>
      <c r="H308" s="129"/>
      <c r="I308" s="129"/>
      <c r="J308" s="129"/>
      <c r="K308" s="129"/>
      <c r="L308" s="132"/>
      <c r="M308" s="132"/>
      <c r="N308" s="132"/>
      <c r="O308" s="132"/>
      <c r="P308" s="132"/>
      <c r="Q308" s="132"/>
      <c r="R308" s="132"/>
      <c r="S308" s="132"/>
      <c r="T308" s="132"/>
      <c r="U308" s="132"/>
      <c r="V308" s="132"/>
      <c r="W308" s="132"/>
      <c r="X308" s="132"/>
      <c r="Z308" s="129"/>
    </row>
    <row r="309" spans="1:27" s="130" customFormat="1">
      <c r="A309" s="128"/>
      <c r="B309" s="38"/>
      <c r="C309" s="45" t="s">
        <v>314</v>
      </c>
      <c r="D309" s="129"/>
      <c r="E309" s="129"/>
      <c r="F309" s="129"/>
      <c r="G309" s="129"/>
      <c r="H309" s="129"/>
      <c r="I309" s="129"/>
      <c r="J309" s="129"/>
      <c r="K309" s="129"/>
      <c r="L309" s="132"/>
      <c r="M309" s="132"/>
      <c r="N309" s="132"/>
      <c r="O309" s="132"/>
      <c r="P309" s="132"/>
      <c r="Q309" s="132"/>
      <c r="R309" s="132"/>
      <c r="S309" s="132"/>
      <c r="T309" s="132"/>
      <c r="U309" s="132"/>
      <c r="V309" s="132"/>
      <c r="W309" s="132"/>
      <c r="X309" s="132"/>
      <c r="Z309" s="129"/>
    </row>
    <row r="310" spans="1:27" s="130" customFormat="1">
      <c r="A310" s="128"/>
      <c r="B310" s="38"/>
      <c r="C310" s="45"/>
      <c r="D310" s="129"/>
      <c r="E310" s="129"/>
      <c r="F310" s="129"/>
      <c r="G310" s="129"/>
      <c r="H310" s="129"/>
      <c r="I310" s="129"/>
      <c r="J310" s="129"/>
      <c r="K310" s="129"/>
      <c r="L310" s="132"/>
      <c r="M310" s="132"/>
      <c r="N310" s="132"/>
      <c r="O310" s="132"/>
      <c r="P310" s="132"/>
      <c r="Q310" s="132"/>
      <c r="R310" s="132"/>
      <c r="S310" s="132"/>
      <c r="T310" s="132"/>
      <c r="U310" s="132"/>
      <c r="V310" s="132"/>
      <c r="W310" s="132"/>
      <c r="X310" s="132"/>
      <c r="Z310" s="129"/>
    </row>
    <row r="311" spans="1:27" s="129" customFormat="1" ht="18" customHeight="1">
      <c r="A311" s="128"/>
      <c r="B311" s="132"/>
      <c r="C311" s="45" t="s">
        <v>315</v>
      </c>
      <c r="L311" s="132"/>
      <c r="M311" s="132"/>
      <c r="N311" s="132"/>
      <c r="O311" s="132"/>
      <c r="P311" s="132"/>
      <c r="Q311" s="132"/>
      <c r="R311" s="132"/>
      <c r="S311" s="132"/>
      <c r="T311" s="132"/>
      <c r="U311" s="132"/>
      <c r="V311" s="132"/>
      <c r="W311" s="132"/>
      <c r="X311" s="132"/>
      <c r="Y311" s="130"/>
    </row>
    <row r="312" spans="1:27" s="129" customFormat="1" ht="18" customHeight="1">
      <c r="A312" s="128"/>
      <c r="B312" s="132"/>
      <c r="C312" s="45" t="s">
        <v>316</v>
      </c>
      <c r="L312" s="132"/>
      <c r="M312" s="132"/>
      <c r="N312" s="132"/>
      <c r="O312" s="132"/>
      <c r="P312" s="132"/>
      <c r="Q312" s="132"/>
      <c r="R312" s="132"/>
      <c r="S312" s="132"/>
      <c r="T312" s="132"/>
      <c r="U312" s="132"/>
      <c r="V312" s="132"/>
      <c r="W312" s="132"/>
      <c r="X312" s="132"/>
      <c r="Y312" s="130"/>
    </row>
    <row r="313" spans="1:27" s="129" customFormat="1" ht="18" customHeight="1">
      <c r="A313" s="128"/>
      <c r="B313" s="132"/>
      <c r="C313" s="45" t="s">
        <v>317</v>
      </c>
      <c r="L313" s="132"/>
      <c r="M313" s="132"/>
      <c r="N313" s="132"/>
      <c r="O313" s="132"/>
      <c r="P313" s="132"/>
      <c r="Q313" s="132"/>
      <c r="R313" s="132"/>
      <c r="S313" s="132"/>
      <c r="T313" s="132"/>
      <c r="U313" s="132"/>
      <c r="V313" s="132"/>
      <c r="W313" s="132"/>
      <c r="X313" s="132"/>
      <c r="Y313" s="130"/>
    </row>
    <row r="314" spans="1:27" s="129" customFormat="1" ht="18" customHeight="1">
      <c r="A314" s="128"/>
      <c r="B314" s="132"/>
      <c r="C314" s="45" t="s">
        <v>318</v>
      </c>
      <c r="L314" s="132"/>
      <c r="M314" s="132"/>
      <c r="N314" s="132"/>
      <c r="O314" s="132"/>
      <c r="P314" s="132"/>
      <c r="Q314" s="132"/>
      <c r="R314" s="132"/>
      <c r="S314" s="132"/>
      <c r="T314" s="132"/>
      <c r="U314" s="132"/>
      <c r="V314" s="132"/>
      <c r="W314" s="132"/>
      <c r="X314" s="132"/>
      <c r="Y314" s="130"/>
    </row>
    <row r="315" spans="1:27" s="129" customFormat="1" ht="7.5" customHeight="1">
      <c r="A315" s="128"/>
      <c r="B315" s="55"/>
      <c r="C315" s="55"/>
      <c r="L315" s="130"/>
      <c r="M315" s="130"/>
      <c r="N315" s="130"/>
      <c r="O315" s="130"/>
      <c r="P315" s="130"/>
      <c r="Q315" s="130"/>
      <c r="R315" s="130"/>
      <c r="S315" s="130"/>
      <c r="T315" s="130"/>
      <c r="U315" s="130"/>
      <c r="V315" s="130"/>
      <c r="W315" s="130"/>
      <c r="X315" s="130"/>
      <c r="Y315" s="130"/>
    </row>
    <row r="316" spans="1:27" s="132" customFormat="1" ht="18" customHeight="1">
      <c r="A316" s="133"/>
      <c r="B316" s="45" t="s">
        <v>319</v>
      </c>
    </row>
    <row r="317" spans="1:27" s="132" customFormat="1" ht="19.2">
      <c r="A317" s="128"/>
      <c r="B317" s="134"/>
      <c r="C317" s="130"/>
      <c r="D317" s="130"/>
      <c r="E317" s="130"/>
      <c r="F317" s="130"/>
      <c r="G317" s="130"/>
      <c r="H317" s="130"/>
      <c r="I317" s="130"/>
      <c r="J317" s="130"/>
      <c r="K317" s="130"/>
      <c r="L317" s="130"/>
      <c r="M317" s="130"/>
      <c r="N317" s="130"/>
      <c r="O317" s="130"/>
      <c r="P317" s="130"/>
      <c r="Q317" s="130"/>
      <c r="R317" s="130"/>
      <c r="S317" s="130"/>
      <c r="T317" s="130"/>
      <c r="U317" s="130"/>
      <c r="V317" s="130"/>
      <c r="X317" s="135"/>
      <c r="Y317" s="135"/>
      <c r="Z317" s="136"/>
      <c r="AA317" s="130"/>
    </row>
    <row r="318" spans="1:27">
      <c r="B318" s="137">
        <v>13.1</v>
      </c>
      <c r="C318" s="137" t="s">
        <v>320</v>
      </c>
    </row>
    <row r="319" spans="1:27">
      <c r="B319" s="125" t="s">
        <v>321</v>
      </c>
      <c r="C319" s="35" t="s">
        <v>322</v>
      </c>
      <c r="D319" s="361"/>
      <c r="E319" s="362"/>
      <c r="F319" s="362"/>
      <c r="G319" s="363"/>
    </row>
    <row r="320" spans="1:27">
      <c r="B320" s="125" t="s">
        <v>323</v>
      </c>
      <c r="C320" s="35" t="s">
        <v>324</v>
      </c>
      <c r="D320" s="361"/>
      <c r="E320" s="362"/>
      <c r="F320" s="362"/>
      <c r="G320" s="363"/>
    </row>
    <row r="321" spans="1:26">
      <c r="B321" s="125" t="s">
        <v>325</v>
      </c>
      <c r="C321" s="35" t="s">
        <v>326</v>
      </c>
      <c r="D321" s="361"/>
      <c r="E321" s="362"/>
      <c r="F321" s="362"/>
      <c r="G321" s="363"/>
    </row>
    <row r="322" spans="1:26">
      <c r="B322" s="125" t="s">
        <v>327</v>
      </c>
      <c r="C322" s="45" t="s">
        <v>328</v>
      </c>
      <c r="D322" s="361"/>
      <c r="E322" s="362"/>
      <c r="F322" s="362"/>
      <c r="G322" s="363"/>
    </row>
    <row r="323" spans="1:26">
      <c r="B323" s="125" t="s">
        <v>329</v>
      </c>
      <c r="C323" s="45" t="s">
        <v>330</v>
      </c>
      <c r="D323" s="364"/>
      <c r="E323" s="365"/>
      <c r="F323" s="365"/>
      <c r="G323" s="366"/>
    </row>
    <row r="324" spans="1:26">
      <c r="B324" s="125" t="s">
        <v>331</v>
      </c>
      <c r="C324" s="45" t="s">
        <v>332</v>
      </c>
      <c r="D324" s="361"/>
      <c r="E324" s="362"/>
      <c r="F324" s="362"/>
      <c r="G324" s="363"/>
    </row>
    <row r="325" spans="1:26">
      <c r="B325" s="125" t="s">
        <v>333</v>
      </c>
      <c r="C325" s="45" t="s">
        <v>334</v>
      </c>
      <c r="D325" s="364"/>
      <c r="E325" s="365"/>
      <c r="F325" s="365"/>
      <c r="G325" s="366"/>
    </row>
    <row r="326" spans="1:26">
      <c r="C326" s="123" t="s">
        <v>335</v>
      </c>
      <c r="D326" s="72"/>
      <c r="E326" s="72"/>
      <c r="F326" s="72"/>
      <c r="G326" s="72"/>
    </row>
    <row r="328" spans="1:26" ht="6" customHeight="1">
      <c r="A328" s="138"/>
      <c r="B328" s="139"/>
      <c r="C328" s="139"/>
      <c r="D328" s="139"/>
      <c r="E328" s="139"/>
      <c r="F328" s="139"/>
      <c r="G328" s="139"/>
      <c r="H328" s="139"/>
      <c r="I328" s="139"/>
      <c r="J328" s="139"/>
      <c r="K328" s="139"/>
      <c r="L328" s="139"/>
      <c r="M328" s="139"/>
    </row>
    <row r="329" spans="1:26" s="60" customFormat="1" ht="19.8">
      <c r="A329" s="140" t="s">
        <v>336</v>
      </c>
      <c r="C329" s="45"/>
      <c r="D329" s="45"/>
    </row>
    <row r="330" spans="1:26" s="60" customFormat="1">
      <c r="A330" s="126"/>
      <c r="B330" s="56" t="s">
        <v>337</v>
      </c>
      <c r="C330" s="56"/>
      <c r="D330" s="56"/>
      <c r="E330" s="141"/>
      <c r="F330" s="142"/>
      <c r="G330" s="142"/>
      <c r="H330" s="142"/>
      <c r="I330" s="142"/>
      <c r="J330" s="143"/>
      <c r="K330" s="143"/>
      <c r="L330" s="143"/>
      <c r="M330" s="144"/>
      <c r="N330" s="144"/>
      <c r="O330" s="144"/>
      <c r="P330" s="144"/>
      <c r="Q330" s="143"/>
      <c r="R330" s="143"/>
      <c r="S330" s="143"/>
      <c r="T330" s="143"/>
      <c r="U330" s="145"/>
      <c r="V330" s="145"/>
      <c r="W330" s="145"/>
      <c r="X330" s="146"/>
      <c r="Y330" s="146"/>
      <c r="Z330" s="146"/>
    </row>
    <row r="331" spans="1:26" s="60" customFormat="1" ht="52.5" customHeight="1">
      <c r="A331" s="126"/>
      <c r="B331" s="367" t="s">
        <v>338</v>
      </c>
      <c r="C331" s="367"/>
      <c r="D331" s="367"/>
      <c r="E331" s="367"/>
      <c r="F331" s="367"/>
      <c r="G331" s="367"/>
      <c r="H331" s="367"/>
      <c r="I331" s="367"/>
      <c r="J331" s="143"/>
      <c r="K331" s="143"/>
      <c r="L331" s="143"/>
      <c r="M331" s="144"/>
      <c r="N331" s="144"/>
      <c r="O331" s="144"/>
      <c r="P331" s="144"/>
      <c r="Q331" s="143"/>
      <c r="R331" s="143"/>
      <c r="S331" s="143"/>
      <c r="T331" s="143"/>
      <c r="U331" s="145"/>
      <c r="V331" s="145"/>
      <c r="W331" s="145"/>
      <c r="X331" s="146"/>
      <c r="Y331" s="146"/>
      <c r="Z331" s="146"/>
    </row>
    <row r="332" spans="1:26" s="132" customFormat="1" ht="19.5" customHeight="1">
      <c r="A332" s="133"/>
      <c r="B332" s="56" t="s">
        <v>339</v>
      </c>
      <c r="C332" s="56"/>
      <c r="D332" s="147"/>
      <c r="E332" s="148"/>
      <c r="F332" s="148"/>
      <c r="G332" s="148"/>
      <c r="H332" s="148"/>
      <c r="I332" s="148"/>
      <c r="J332" s="149"/>
      <c r="K332" s="149"/>
      <c r="L332" s="149"/>
      <c r="M332" s="149"/>
      <c r="N332" s="149"/>
      <c r="O332" s="149"/>
      <c r="P332" s="149"/>
      <c r="Q332" s="149"/>
      <c r="R332" s="149"/>
    </row>
    <row r="333" spans="1:26" s="153" customFormat="1" ht="34.5" customHeight="1">
      <c r="A333" s="150"/>
      <c r="B333" s="151">
        <v>1</v>
      </c>
      <c r="C333" s="355" t="s">
        <v>340</v>
      </c>
      <c r="D333" s="355"/>
      <c r="E333" s="355"/>
      <c r="F333" s="355"/>
      <c r="G333" s="355"/>
      <c r="H333" s="355"/>
      <c r="I333" s="152"/>
      <c r="J333" s="132"/>
      <c r="K333" s="132"/>
      <c r="L333" s="132"/>
      <c r="M333" s="132"/>
      <c r="N333" s="132"/>
      <c r="O333" s="132"/>
      <c r="P333" s="132"/>
      <c r="Q333" s="132"/>
      <c r="R333" s="132"/>
    </row>
    <row r="334" spans="1:26" s="156" customFormat="1" ht="8.85" customHeight="1">
      <c r="A334" s="154"/>
      <c r="B334" s="155"/>
      <c r="C334" s="38"/>
      <c r="D334" s="38"/>
      <c r="E334" s="149"/>
      <c r="F334" s="149"/>
      <c r="G334" s="149"/>
      <c r="H334" s="134"/>
      <c r="I334" s="134"/>
      <c r="J334" s="134"/>
      <c r="K334" s="134"/>
      <c r="L334" s="134"/>
      <c r="M334" s="134"/>
      <c r="N334" s="134"/>
      <c r="O334" s="134"/>
      <c r="P334" s="134"/>
      <c r="Q334" s="134"/>
      <c r="R334" s="134"/>
    </row>
    <row r="335" spans="1:26" s="132" customFormat="1" ht="12" customHeight="1">
      <c r="A335" s="128"/>
      <c r="B335" s="131"/>
      <c r="C335" s="346"/>
      <c r="D335" s="347"/>
      <c r="E335" s="347"/>
      <c r="F335" s="347"/>
      <c r="G335" s="347"/>
      <c r="H335" s="348"/>
      <c r="I335" s="35"/>
      <c r="J335" s="35"/>
      <c r="K335" s="35"/>
      <c r="L335" s="35"/>
      <c r="M335" s="35"/>
      <c r="N335" s="35"/>
      <c r="O335" s="35"/>
      <c r="P335" s="35"/>
      <c r="Q335" s="35"/>
      <c r="R335" s="35"/>
      <c r="S335" s="35"/>
      <c r="T335" s="35"/>
      <c r="U335" s="35"/>
      <c r="V335" s="35"/>
      <c r="W335" s="35"/>
      <c r="X335" s="35"/>
      <c r="Y335" s="35"/>
      <c r="Z335" s="129"/>
    </row>
    <row r="336" spans="1:26" s="132" customFormat="1" ht="12" customHeight="1">
      <c r="A336" s="128"/>
      <c r="B336" s="131"/>
      <c r="C336" s="349"/>
      <c r="D336" s="350"/>
      <c r="E336" s="350"/>
      <c r="F336" s="350"/>
      <c r="G336" s="350"/>
      <c r="H336" s="351"/>
      <c r="I336" s="35"/>
      <c r="J336" s="35"/>
      <c r="K336" s="35"/>
      <c r="L336" s="35"/>
      <c r="M336" s="35"/>
      <c r="N336" s="35"/>
      <c r="O336" s="35"/>
      <c r="P336" s="35"/>
      <c r="Q336" s="35"/>
      <c r="R336" s="35"/>
      <c r="S336" s="35"/>
      <c r="T336" s="35"/>
      <c r="U336" s="35"/>
      <c r="V336" s="35"/>
      <c r="W336" s="35"/>
      <c r="X336" s="35"/>
      <c r="Y336" s="35"/>
      <c r="Z336" s="129"/>
    </row>
    <row r="337" spans="1:26" s="132" customFormat="1" ht="12" customHeight="1">
      <c r="A337" s="128"/>
      <c r="B337" s="131"/>
      <c r="C337" s="349"/>
      <c r="D337" s="350"/>
      <c r="E337" s="350"/>
      <c r="F337" s="350"/>
      <c r="G337" s="350"/>
      <c r="H337" s="351"/>
      <c r="I337" s="35"/>
      <c r="J337" s="35"/>
      <c r="K337" s="35"/>
      <c r="L337" s="35"/>
      <c r="M337" s="35"/>
      <c r="N337" s="35"/>
      <c r="O337" s="35"/>
      <c r="P337" s="35"/>
      <c r="Q337" s="35"/>
      <c r="R337" s="35"/>
      <c r="S337" s="35"/>
      <c r="T337" s="35"/>
      <c r="U337" s="35"/>
      <c r="V337" s="35"/>
      <c r="W337" s="35"/>
      <c r="X337" s="35"/>
      <c r="Y337" s="35"/>
      <c r="Z337" s="129"/>
    </row>
    <row r="338" spans="1:26" s="132" customFormat="1" ht="12" customHeight="1">
      <c r="A338" s="128"/>
      <c r="B338" s="131"/>
      <c r="C338" s="349"/>
      <c r="D338" s="350"/>
      <c r="E338" s="350"/>
      <c r="F338" s="350"/>
      <c r="G338" s="350"/>
      <c r="H338" s="351"/>
      <c r="I338" s="35"/>
      <c r="J338" s="35"/>
      <c r="K338" s="35"/>
      <c r="L338" s="35"/>
      <c r="M338" s="35"/>
      <c r="N338" s="35"/>
      <c r="O338" s="35"/>
      <c r="P338" s="35"/>
      <c r="Q338" s="35"/>
      <c r="R338" s="35"/>
      <c r="S338" s="35"/>
      <c r="T338" s="35"/>
      <c r="U338" s="35"/>
      <c r="V338" s="35"/>
      <c r="W338" s="35"/>
      <c r="X338" s="35"/>
      <c r="Y338" s="35"/>
      <c r="Z338" s="129"/>
    </row>
    <row r="339" spans="1:26" s="132" customFormat="1" ht="12" customHeight="1">
      <c r="A339" s="149"/>
      <c r="B339" s="131"/>
      <c r="C339" s="349"/>
      <c r="D339" s="350"/>
      <c r="E339" s="350"/>
      <c r="F339" s="350"/>
      <c r="G339" s="350"/>
      <c r="H339" s="351"/>
      <c r="I339" s="35"/>
      <c r="J339" s="35"/>
      <c r="K339" s="35"/>
      <c r="L339" s="35"/>
      <c r="M339" s="35"/>
      <c r="N339" s="35"/>
      <c r="O339" s="35"/>
      <c r="P339" s="35"/>
      <c r="Q339" s="35"/>
      <c r="R339" s="35"/>
      <c r="S339" s="35"/>
      <c r="T339" s="35"/>
      <c r="U339" s="35"/>
      <c r="V339" s="35"/>
      <c r="W339" s="35"/>
      <c r="X339" s="35"/>
      <c r="Y339" s="35"/>
      <c r="Z339" s="129"/>
    </row>
    <row r="340" spans="1:26" s="132" customFormat="1" ht="12" customHeight="1">
      <c r="A340" s="149"/>
      <c r="B340" s="131"/>
      <c r="C340" s="349"/>
      <c r="D340" s="350"/>
      <c r="E340" s="350"/>
      <c r="F340" s="350"/>
      <c r="G340" s="350"/>
      <c r="H340" s="351"/>
      <c r="I340" s="35"/>
      <c r="J340" s="35"/>
      <c r="K340" s="35"/>
      <c r="L340" s="35"/>
      <c r="M340" s="35"/>
      <c r="N340" s="35"/>
      <c r="O340" s="35"/>
      <c r="P340" s="35"/>
      <c r="Q340" s="35"/>
      <c r="R340" s="35"/>
      <c r="S340" s="35"/>
      <c r="T340" s="35"/>
      <c r="U340" s="35"/>
      <c r="V340" s="35"/>
      <c r="W340" s="35"/>
      <c r="X340" s="35"/>
      <c r="Y340" s="35"/>
      <c r="Z340" s="129"/>
    </row>
    <row r="341" spans="1:26" s="132" customFormat="1" ht="12" customHeight="1">
      <c r="A341" s="149"/>
      <c r="B341" s="131"/>
      <c r="C341" s="349"/>
      <c r="D341" s="350"/>
      <c r="E341" s="350"/>
      <c r="F341" s="350"/>
      <c r="G341" s="350"/>
      <c r="H341" s="351"/>
      <c r="I341" s="35"/>
      <c r="J341" s="35"/>
      <c r="K341" s="35"/>
      <c r="L341" s="35"/>
      <c r="M341" s="35"/>
      <c r="N341" s="35"/>
      <c r="O341" s="35"/>
      <c r="P341" s="35"/>
      <c r="Q341" s="35"/>
      <c r="R341" s="35"/>
      <c r="S341" s="35"/>
      <c r="T341" s="35"/>
      <c r="U341" s="35"/>
      <c r="V341" s="35"/>
      <c r="W341" s="35"/>
      <c r="X341" s="35"/>
      <c r="Y341" s="35"/>
      <c r="Z341" s="129"/>
    </row>
    <row r="342" spans="1:26" s="132" customFormat="1" ht="12" customHeight="1">
      <c r="A342" s="149"/>
      <c r="B342" s="131"/>
      <c r="C342" s="349"/>
      <c r="D342" s="350"/>
      <c r="E342" s="350"/>
      <c r="F342" s="350"/>
      <c r="G342" s="350"/>
      <c r="H342" s="351"/>
      <c r="I342" s="35"/>
      <c r="J342" s="35"/>
      <c r="K342" s="35"/>
      <c r="L342" s="35"/>
      <c r="M342" s="35"/>
      <c r="N342" s="35"/>
      <c r="O342" s="35"/>
      <c r="P342" s="35"/>
      <c r="Q342" s="35"/>
      <c r="R342" s="35"/>
      <c r="S342" s="35"/>
      <c r="T342" s="35"/>
      <c r="U342" s="35"/>
      <c r="V342" s="35"/>
      <c r="W342" s="35"/>
      <c r="X342" s="35"/>
      <c r="Y342" s="35"/>
      <c r="Z342" s="129"/>
    </row>
    <row r="343" spans="1:26" s="132" customFormat="1" ht="12" customHeight="1">
      <c r="A343" s="149"/>
      <c r="B343" s="131"/>
      <c r="C343" s="349"/>
      <c r="D343" s="350"/>
      <c r="E343" s="350"/>
      <c r="F343" s="350"/>
      <c r="G343" s="350"/>
      <c r="H343" s="351"/>
      <c r="I343" s="35"/>
      <c r="J343" s="35"/>
      <c r="K343" s="35"/>
      <c r="L343" s="35"/>
      <c r="M343" s="35"/>
      <c r="N343" s="35"/>
      <c r="O343" s="35"/>
      <c r="P343" s="35"/>
      <c r="Q343" s="35"/>
      <c r="R343" s="35"/>
      <c r="S343" s="35"/>
      <c r="T343" s="35"/>
      <c r="U343" s="35"/>
      <c r="V343" s="35"/>
      <c r="W343" s="35"/>
      <c r="X343" s="35"/>
      <c r="Y343" s="35"/>
      <c r="Z343" s="129"/>
    </row>
    <row r="344" spans="1:26" s="132" customFormat="1" ht="12" customHeight="1">
      <c r="A344" s="149"/>
      <c r="B344" s="131"/>
      <c r="C344" s="349"/>
      <c r="D344" s="350"/>
      <c r="E344" s="350"/>
      <c r="F344" s="350"/>
      <c r="G344" s="350"/>
      <c r="H344" s="351"/>
      <c r="I344" s="35"/>
      <c r="J344" s="35"/>
      <c r="K344" s="35"/>
      <c r="L344" s="35"/>
      <c r="M344" s="35"/>
      <c r="N344" s="35"/>
      <c r="O344" s="35"/>
      <c r="P344" s="35"/>
      <c r="Q344" s="35"/>
      <c r="R344" s="35"/>
      <c r="S344" s="35"/>
      <c r="T344" s="35"/>
      <c r="U344" s="35"/>
      <c r="V344" s="35"/>
      <c r="W344" s="35"/>
      <c r="X344" s="35"/>
      <c r="Y344" s="35"/>
      <c r="Z344" s="129"/>
    </row>
    <row r="345" spans="1:26" s="132" customFormat="1" ht="12" customHeight="1">
      <c r="A345" s="149"/>
      <c r="B345" s="131"/>
      <c r="C345" s="349"/>
      <c r="D345" s="350"/>
      <c r="E345" s="350"/>
      <c r="F345" s="350"/>
      <c r="G345" s="350"/>
      <c r="H345" s="351"/>
      <c r="I345" s="35"/>
      <c r="J345" s="35"/>
      <c r="K345" s="35"/>
      <c r="L345" s="35"/>
      <c r="M345" s="35"/>
      <c r="N345" s="35"/>
      <c r="O345" s="35"/>
      <c r="P345" s="35"/>
      <c r="Q345" s="35"/>
      <c r="R345" s="35"/>
      <c r="S345" s="35"/>
      <c r="T345" s="35"/>
      <c r="U345" s="35"/>
      <c r="V345" s="35"/>
      <c r="W345" s="35"/>
      <c r="X345" s="35"/>
      <c r="Y345" s="35"/>
      <c r="Z345" s="129"/>
    </row>
    <row r="346" spans="1:26" s="132" customFormat="1" ht="12" customHeight="1">
      <c r="A346" s="149"/>
      <c r="B346" s="131"/>
      <c r="C346" s="349"/>
      <c r="D346" s="350"/>
      <c r="E346" s="350"/>
      <c r="F346" s="350"/>
      <c r="G346" s="350"/>
      <c r="H346" s="351"/>
      <c r="I346" s="35"/>
      <c r="J346" s="35"/>
      <c r="K346" s="35"/>
      <c r="L346" s="35"/>
      <c r="M346" s="35"/>
      <c r="N346" s="35"/>
      <c r="O346" s="35"/>
      <c r="P346" s="35"/>
      <c r="Q346" s="35"/>
      <c r="R346" s="35"/>
      <c r="S346" s="35"/>
      <c r="T346" s="35"/>
      <c r="U346" s="35"/>
      <c r="V346" s="35"/>
      <c r="W346" s="35"/>
      <c r="X346" s="35"/>
      <c r="Y346" s="35"/>
      <c r="Z346" s="129"/>
    </row>
    <row r="347" spans="1:26" s="132" customFormat="1" ht="12" customHeight="1">
      <c r="A347" s="149"/>
      <c r="B347" s="131"/>
      <c r="C347" s="352"/>
      <c r="D347" s="353"/>
      <c r="E347" s="353"/>
      <c r="F347" s="353"/>
      <c r="G347" s="353"/>
      <c r="H347" s="354"/>
      <c r="I347" s="35"/>
      <c r="J347" s="35"/>
      <c r="K347" s="35"/>
      <c r="L347" s="35"/>
      <c r="M347" s="35"/>
      <c r="N347" s="35"/>
      <c r="O347" s="35"/>
      <c r="P347" s="35"/>
      <c r="Q347" s="35"/>
      <c r="R347" s="35"/>
      <c r="S347" s="35"/>
      <c r="T347" s="35"/>
      <c r="U347" s="35"/>
      <c r="V347" s="35"/>
      <c r="W347" s="35"/>
      <c r="X347" s="35"/>
      <c r="Y347" s="35"/>
      <c r="Z347" s="129"/>
    </row>
    <row r="348" spans="1:26" s="132" customFormat="1" ht="12" customHeight="1">
      <c r="A348" s="149"/>
      <c r="B348" s="131"/>
      <c r="C348" s="157"/>
      <c r="D348" s="157"/>
      <c r="E348" s="157"/>
      <c r="F348" s="157"/>
      <c r="G348" s="157"/>
      <c r="H348" s="157"/>
      <c r="I348" s="35"/>
      <c r="J348" s="35"/>
      <c r="K348" s="35"/>
      <c r="L348" s="35"/>
      <c r="M348" s="35"/>
      <c r="N348" s="35"/>
      <c r="O348" s="35"/>
      <c r="P348" s="35"/>
      <c r="Q348" s="35"/>
      <c r="R348" s="35"/>
      <c r="S348" s="35"/>
      <c r="T348" s="35"/>
      <c r="U348" s="35"/>
      <c r="V348" s="35"/>
      <c r="W348" s="35"/>
      <c r="X348" s="35"/>
      <c r="Y348" s="35"/>
      <c r="Z348" s="129"/>
    </row>
    <row r="349" spans="1:26" s="153" customFormat="1" ht="34.5" customHeight="1">
      <c r="A349" s="150"/>
      <c r="B349" s="151">
        <v>2</v>
      </c>
      <c r="C349" s="355" t="s">
        <v>341</v>
      </c>
      <c r="D349" s="355"/>
      <c r="E349" s="355"/>
      <c r="F349" s="355"/>
      <c r="G349" s="355"/>
      <c r="H349" s="355"/>
      <c r="I349" s="152"/>
      <c r="J349" s="132"/>
      <c r="K349" s="132"/>
      <c r="L349" s="132"/>
      <c r="M349" s="132"/>
      <c r="N349" s="132"/>
      <c r="O349" s="132"/>
      <c r="P349" s="132"/>
      <c r="Q349" s="132"/>
      <c r="R349" s="132"/>
    </row>
    <row r="350" spans="1:26" s="156" customFormat="1" ht="8.85" customHeight="1">
      <c r="A350" s="154"/>
      <c r="B350" s="155"/>
      <c r="C350" s="38"/>
      <c r="D350" s="38"/>
      <c r="E350" s="149"/>
      <c r="F350" s="149"/>
      <c r="G350" s="149"/>
      <c r="H350" s="134"/>
      <c r="I350" s="134"/>
      <c r="J350" s="134"/>
      <c r="K350" s="134"/>
      <c r="L350" s="134"/>
      <c r="M350" s="134"/>
      <c r="N350" s="134"/>
      <c r="O350" s="134"/>
      <c r="P350" s="134"/>
      <c r="Q350" s="134"/>
      <c r="R350" s="134"/>
    </row>
    <row r="351" spans="1:26" s="132" customFormat="1" ht="12" customHeight="1">
      <c r="A351" s="128"/>
      <c r="B351" s="131"/>
      <c r="C351" s="346"/>
      <c r="D351" s="347"/>
      <c r="E351" s="347"/>
      <c r="F351" s="347"/>
      <c r="G351" s="347"/>
      <c r="H351" s="348"/>
      <c r="I351" s="35"/>
      <c r="J351" s="35"/>
      <c r="K351" s="35"/>
      <c r="L351" s="35"/>
      <c r="M351" s="35"/>
      <c r="N351" s="35"/>
      <c r="O351" s="35"/>
      <c r="P351" s="35"/>
      <c r="Q351" s="35"/>
      <c r="R351" s="35"/>
      <c r="S351" s="35"/>
      <c r="T351" s="35"/>
      <c r="U351" s="35"/>
      <c r="V351" s="35"/>
      <c r="W351" s="35"/>
      <c r="X351" s="35"/>
      <c r="Y351" s="35"/>
      <c r="Z351" s="129"/>
    </row>
    <row r="352" spans="1:26" s="132" customFormat="1" ht="12" customHeight="1">
      <c r="A352" s="128"/>
      <c r="B352" s="131"/>
      <c r="C352" s="349"/>
      <c r="D352" s="350"/>
      <c r="E352" s="350"/>
      <c r="F352" s="350"/>
      <c r="G352" s="350"/>
      <c r="H352" s="351"/>
      <c r="I352" s="35"/>
      <c r="J352" s="35"/>
      <c r="K352" s="35"/>
      <c r="L352" s="35"/>
      <c r="M352" s="35"/>
      <c r="N352" s="35"/>
      <c r="O352" s="35"/>
      <c r="P352" s="35"/>
      <c r="Q352" s="35"/>
      <c r="R352" s="35"/>
      <c r="S352" s="35"/>
      <c r="T352" s="35"/>
      <c r="U352" s="35"/>
      <c r="V352" s="35"/>
      <c r="W352" s="35"/>
      <c r="X352" s="35"/>
      <c r="Y352" s="35"/>
      <c r="Z352" s="129"/>
    </row>
    <row r="353" spans="1:26" s="132" customFormat="1" ht="12" customHeight="1">
      <c r="A353" s="128"/>
      <c r="B353" s="131"/>
      <c r="C353" s="349"/>
      <c r="D353" s="350"/>
      <c r="E353" s="350"/>
      <c r="F353" s="350"/>
      <c r="G353" s="350"/>
      <c r="H353" s="351"/>
      <c r="I353" s="35"/>
      <c r="J353" s="35"/>
      <c r="K353" s="35"/>
      <c r="L353" s="35"/>
      <c r="M353" s="35"/>
      <c r="N353" s="35"/>
      <c r="O353" s="35"/>
      <c r="P353" s="35"/>
      <c r="Q353" s="35"/>
      <c r="R353" s="35"/>
      <c r="S353" s="35"/>
      <c r="T353" s="35"/>
      <c r="U353" s="35"/>
      <c r="V353" s="35"/>
      <c r="W353" s="35"/>
      <c r="X353" s="35"/>
      <c r="Y353" s="35"/>
      <c r="Z353" s="129"/>
    </row>
    <row r="354" spans="1:26" s="132" customFormat="1" ht="12" customHeight="1">
      <c r="A354" s="128"/>
      <c r="B354" s="131"/>
      <c r="C354" s="349"/>
      <c r="D354" s="350"/>
      <c r="E354" s="350"/>
      <c r="F354" s="350"/>
      <c r="G354" s="350"/>
      <c r="H354" s="351"/>
      <c r="I354" s="35"/>
      <c r="J354" s="35"/>
      <c r="K354" s="35"/>
      <c r="L354" s="35"/>
      <c r="M354" s="35"/>
      <c r="N354" s="35"/>
      <c r="O354" s="35"/>
      <c r="P354" s="35"/>
      <c r="Q354" s="35"/>
      <c r="R354" s="35"/>
      <c r="S354" s="35"/>
      <c r="T354" s="35"/>
      <c r="U354" s="35"/>
      <c r="V354" s="35"/>
      <c r="W354" s="35"/>
      <c r="X354" s="35"/>
      <c r="Y354" s="35"/>
      <c r="Z354" s="129"/>
    </row>
    <row r="355" spans="1:26" s="132" customFormat="1" ht="12" customHeight="1">
      <c r="A355" s="149"/>
      <c r="B355" s="131"/>
      <c r="C355" s="349"/>
      <c r="D355" s="350"/>
      <c r="E355" s="350"/>
      <c r="F355" s="350"/>
      <c r="G355" s="350"/>
      <c r="H355" s="351"/>
      <c r="I355" s="35"/>
      <c r="J355" s="35"/>
      <c r="K355" s="35"/>
      <c r="L355" s="35"/>
      <c r="M355" s="35"/>
      <c r="N355" s="35"/>
      <c r="O355" s="35"/>
      <c r="P355" s="35"/>
      <c r="Q355" s="35"/>
      <c r="R355" s="35"/>
      <c r="S355" s="35"/>
      <c r="T355" s="35"/>
      <c r="U355" s="35"/>
      <c r="V355" s="35"/>
      <c r="W355" s="35"/>
      <c r="X355" s="35"/>
      <c r="Y355" s="35"/>
      <c r="Z355" s="129"/>
    </row>
    <row r="356" spans="1:26" s="132" customFormat="1" ht="12" customHeight="1">
      <c r="A356" s="149"/>
      <c r="B356" s="131"/>
      <c r="C356" s="349"/>
      <c r="D356" s="350"/>
      <c r="E356" s="350"/>
      <c r="F356" s="350"/>
      <c r="G356" s="350"/>
      <c r="H356" s="351"/>
      <c r="I356" s="35"/>
      <c r="J356" s="35"/>
      <c r="K356" s="35"/>
      <c r="L356" s="35"/>
      <c r="M356" s="35"/>
      <c r="N356" s="35"/>
      <c r="O356" s="35"/>
      <c r="P356" s="35"/>
      <c r="Q356" s="35"/>
      <c r="R356" s="35"/>
      <c r="S356" s="35"/>
      <c r="T356" s="35"/>
      <c r="U356" s="35"/>
      <c r="V356" s="35"/>
      <c r="W356" s="35"/>
      <c r="X356" s="35"/>
      <c r="Y356" s="35"/>
      <c r="Z356" s="129"/>
    </row>
    <row r="357" spans="1:26" s="132" customFormat="1" ht="12" customHeight="1">
      <c r="A357" s="149"/>
      <c r="B357" s="131"/>
      <c r="C357" s="349"/>
      <c r="D357" s="350"/>
      <c r="E357" s="350"/>
      <c r="F357" s="350"/>
      <c r="G357" s="350"/>
      <c r="H357" s="351"/>
      <c r="I357" s="35"/>
      <c r="J357" s="35"/>
      <c r="K357" s="35"/>
      <c r="L357" s="35"/>
      <c r="M357" s="35"/>
      <c r="N357" s="35"/>
      <c r="O357" s="35"/>
      <c r="P357" s="35"/>
      <c r="Q357" s="35"/>
      <c r="R357" s="35"/>
      <c r="S357" s="35"/>
      <c r="T357" s="35"/>
      <c r="U357" s="35"/>
      <c r="V357" s="35"/>
      <c r="W357" s="35"/>
      <c r="X357" s="35"/>
      <c r="Y357" s="35"/>
      <c r="Z357" s="129"/>
    </row>
    <row r="358" spans="1:26" s="132" customFormat="1" ht="12" customHeight="1">
      <c r="A358" s="149"/>
      <c r="B358" s="131"/>
      <c r="C358" s="349"/>
      <c r="D358" s="350"/>
      <c r="E358" s="350"/>
      <c r="F358" s="350"/>
      <c r="G358" s="350"/>
      <c r="H358" s="351"/>
      <c r="I358" s="35"/>
      <c r="J358" s="35"/>
      <c r="K358" s="35"/>
      <c r="L358" s="35"/>
      <c r="M358" s="35"/>
      <c r="N358" s="35"/>
      <c r="O358" s="35"/>
      <c r="P358" s="35"/>
      <c r="Q358" s="35"/>
      <c r="R358" s="35"/>
      <c r="S358" s="35"/>
      <c r="T358" s="35"/>
      <c r="U358" s="35"/>
      <c r="V358" s="35"/>
      <c r="W358" s="35"/>
      <c r="X358" s="35"/>
      <c r="Y358" s="35"/>
      <c r="Z358" s="129"/>
    </row>
    <row r="359" spans="1:26" s="132" customFormat="1" ht="12" customHeight="1">
      <c r="A359" s="149"/>
      <c r="B359" s="131"/>
      <c r="C359" s="349"/>
      <c r="D359" s="350"/>
      <c r="E359" s="350"/>
      <c r="F359" s="350"/>
      <c r="G359" s="350"/>
      <c r="H359" s="351"/>
      <c r="I359" s="35"/>
      <c r="J359" s="35"/>
      <c r="K359" s="35"/>
      <c r="L359" s="35"/>
      <c r="M359" s="35"/>
      <c r="N359" s="35"/>
      <c r="O359" s="35"/>
      <c r="P359" s="35"/>
      <c r="Q359" s="35"/>
      <c r="R359" s="35"/>
      <c r="S359" s="35"/>
      <c r="T359" s="35"/>
      <c r="U359" s="35"/>
      <c r="V359" s="35"/>
      <c r="W359" s="35"/>
      <c r="X359" s="35"/>
      <c r="Y359" s="35"/>
      <c r="Z359" s="129"/>
    </row>
    <row r="360" spans="1:26" s="132" customFormat="1" ht="12" customHeight="1">
      <c r="A360" s="149"/>
      <c r="B360" s="131"/>
      <c r="C360" s="349"/>
      <c r="D360" s="350"/>
      <c r="E360" s="350"/>
      <c r="F360" s="350"/>
      <c r="G360" s="350"/>
      <c r="H360" s="351"/>
      <c r="I360" s="35"/>
      <c r="J360" s="35"/>
      <c r="K360" s="35"/>
      <c r="L360" s="35"/>
      <c r="M360" s="35"/>
      <c r="N360" s="35"/>
      <c r="O360" s="35"/>
      <c r="P360" s="35"/>
      <c r="Q360" s="35"/>
      <c r="R360" s="35"/>
      <c r="S360" s="35"/>
      <c r="T360" s="35"/>
      <c r="U360" s="35"/>
      <c r="V360" s="35"/>
      <c r="W360" s="35"/>
      <c r="X360" s="35"/>
      <c r="Y360" s="35"/>
      <c r="Z360" s="129"/>
    </row>
    <row r="361" spans="1:26" s="132" customFormat="1" ht="12" customHeight="1">
      <c r="A361" s="149"/>
      <c r="B361" s="131"/>
      <c r="C361" s="349"/>
      <c r="D361" s="350"/>
      <c r="E361" s="350"/>
      <c r="F361" s="350"/>
      <c r="G361" s="350"/>
      <c r="H361" s="351"/>
      <c r="I361" s="35"/>
      <c r="J361" s="35"/>
      <c r="K361" s="35"/>
      <c r="L361" s="35"/>
      <c r="M361" s="35"/>
      <c r="N361" s="35"/>
      <c r="O361" s="35"/>
      <c r="P361" s="35"/>
      <c r="Q361" s="35"/>
      <c r="R361" s="35"/>
      <c r="S361" s="35"/>
      <c r="T361" s="35"/>
      <c r="U361" s="35"/>
      <c r="V361" s="35"/>
      <c r="W361" s="35"/>
      <c r="X361" s="35"/>
      <c r="Y361" s="35"/>
      <c r="Z361" s="129"/>
    </row>
    <row r="362" spans="1:26" s="132" customFormat="1" ht="12" customHeight="1">
      <c r="A362" s="149"/>
      <c r="B362" s="131"/>
      <c r="C362" s="349"/>
      <c r="D362" s="350"/>
      <c r="E362" s="350"/>
      <c r="F362" s="350"/>
      <c r="G362" s="350"/>
      <c r="H362" s="351"/>
      <c r="I362" s="35"/>
      <c r="J362" s="35"/>
      <c r="K362" s="35"/>
      <c r="L362" s="35"/>
      <c r="M362" s="35"/>
      <c r="N362" s="35"/>
      <c r="O362" s="35"/>
      <c r="P362" s="35"/>
      <c r="Q362" s="35"/>
      <c r="R362" s="35"/>
      <c r="S362" s="35"/>
      <c r="T362" s="35"/>
      <c r="U362" s="35"/>
      <c r="V362" s="35"/>
      <c r="W362" s="35"/>
      <c r="X362" s="35"/>
      <c r="Y362" s="35"/>
      <c r="Z362" s="129"/>
    </row>
    <row r="363" spans="1:26" s="132" customFormat="1" ht="12" customHeight="1">
      <c r="A363" s="149"/>
      <c r="B363" s="131"/>
      <c r="C363" s="352"/>
      <c r="D363" s="353"/>
      <c r="E363" s="353"/>
      <c r="F363" s="353"/>
      <c r="G363" s="353"/>
      <c r="H363" s="354"/>
      <c r="I363" s="35"/>
      <c r="J363" s="35"/>
      <c r="K363" s="35"/>
      <c r="L363" s="35"/>
      <c r="M363" s="35"/>
      <c r="N363" s="35"/>
      <c r="O363" s="35"/>
      <c r="P363" s="35"/>
      <c r="Q363" s="35"/>
      <c r="R363" s="35"/>
      <c r="S363" s="35"/>
      <c r="T363" s="35"/>
      <c r="U363" s="35"/>
      <c r="V363" s="35"/>
      <c r="W363" s="35"/>
      <c r="X363" s="35"/>
      <c r="Y363" s="35"/>
      <c r="Z363" s="129"/>
    </row>
    <row r="364" spans="1:26" s="132" customFormat="1" ht="12" customHeight="1">
      <c r="A364" s="149"/>
      <c r="B364" s="131"/>
      <c r="C364" s="157"/>
      <c r="D364" s="157"/>
      <c r="E364" s="157"/>
      <c r="F364" s="157"/>
      <c r="G364" s="157"/>
      <c r="H364" s="157"/>
      <c r="I364" s="35"/>
      <c r="J364" s="35"/>
      <c r="K364" s="35"/>
      <c r="L364" s="35"/>
      <c r="M364" s="35"/>
      <c r="N364" s="35"/>
      <c r="O364" s="35"/>
      <c r="P364" s="35"/>
      <c r="Q364" s="35"/>
      <c r="R364" s="35"/>
      <c r="S364" s="35"/>
      <c r="T364" s="35"/>
      <c r="U364" s="35"/>
      <c r="V364" s="35"/>
      <c r="W364" s="35"/>
      <c r="X364" s="35"/>
      <c r="Y364" s="35"/>
      <c r="Z364" s="129"/>
    </row>
    <row r="365" spans="1:26" s="153" customFormat="1" ht="34.5" customHeight="1">
      <c r="A365" s="150"/>
      <c r="B365" s="151">
        <v>3</v>
      </c>
      <c r="C365" s="355" t="s">
        <v>342</v>
      </c>
      <c r="D365" s="355"/>
      <c r="E365" s="355"/>
      <c r="F365" s="355"/>
      <c r="G365" s="355"/>
      <c r="H365" s="355"/>
      <c r="I365" s="152"/>
      <c r="J365" s="132"/>
      <c r="K365" s="132"/>
      <c r="L365" s="132"/>
      <c r="M365" s="132"/>
      <c r="N365" s="132"/>
      <c r="O365" s="132"/>
      <c r="P365" s="132"/>
      <c r="Q365" s="132"/>
      <c r="R365" s="132"/>
    </row>
    <row r="366" spans="1:26" s="156" customFormat="1" ht="8.85" customHeight="1">
      <c r="A366" s="154"/>
      <c r="B366" s="155"/>
      <c r="C366" s="38"/>
      <c r="D366" s="38"/>
      <c r="E366" s="149"/>
      <c r="F366" s="149"/>
      <c r="G366" s="149"/>
      <c r="H366" s="134"/>
      <c r="I366" s="134"/>
      <c r="J366" s="134"/>
      <c r="K366" s="134"/>
      <c r="L366" s="134"/>
      <c r="M366" s="134"/>
      <c r="N366" s="134"/>
      <c r="O366" s="134"/>
      <c r="P366" s="134"/>
      <c r="Q366" s="134"/>
      <c r="R366" s="134"/>
    </row>
    <row r="367" spans="1:26" s="132" customFormat="1" ht="12" customHeight="1">
      <c r="A367" s="128"/>
      <c r="B367" s="131"/>
      <c r="C367" s="346"/>
      <c r="D367" s="347"/>
      <c r="E367" s="347"/>
      <c r="F367" s="347"/>
      <c r="G367" s="347"/>
      <c r="H367" s="348"/>
      <c r="I367" s="35"/>
      <c r="J367" s="35"/>
      <c r="K367" s="35"/>
      <c r="L367" s="35"/>
      <c r="M367" s="35"/>
      <c r="N367" s="35"/>
      <c r="O367" s="35"/>
      <c r="P367" s="35"/>
      <c r="Q367" s="35"/>
      <c r="R367" s="35"/>
      <c r="S367" s="35"/>
      <c r="T367" s="35"/>
      <c r="U367" s="35"/>
      <c r="V367" s="35"/>
      <c r="W367" s="35"/>
      <c r="X367" s="35"/>
      <c r="Y367" s="35"/>
      <c r="Z367" s="129"/>
    </row>
    <row r="368" spans="1:26" s="132" customFormat="1" ht="12" customHeight="1">
      <c r="A368" s="128"/>
      <c r="B368" s="131"/>
      <c r="C368" s="349"/>
      <c r="D368" s="350"/>
      <c r="E368" s="350"/>
      <c r="F368" s="350"/>
      <c r="G368" s="350"/>
      <c r="H368" s="351"/>
      <c r="I368" s="35"/>
      <c r="J368" s="35"/>
      <c r="K368" s="35"/>
      <c r="L368" s="35"/>
      <c r="M368" s="35"/>
      <c r="N368" s="35"/>
      <c r="O368" s="35"/>
      <c r="P368" s="35"/>
      <c r="Q368" s="35"/>
      <c r="R368" s="35"/>
      <c r="S368" s="35"/>
      <c r="T368" s="35"/>
      <c r="U368" s="35"/>
      <c r="V368" s="35"/>
      <c r="W368" s="35"/>
      <c r="X368" s="35"/>
      <c r="Y368" s="35"/>
      <c r="Z368" s="129"/>
    </row>
    <row r="369" spans="1:26" s="132" customFormat="1" ht="12" customHeight="1">
      <c r="A369" s="128"/>
      <c r="B369" s="131"/>
      <c r="C369" s="349"/>
      <c r="D369" s="350"/>
      <c r="E369" s="350"/>
      <c r="F369" s="350"/>
      <c r="G369" s="350"/>
      <c r="H369" s="351"/>
      <c r="I369" s="35"/>
      <c r="J369" s="35"/>
      <c r="K369" s="35"/>
      <c r="L369" s="35"/>
      <c r="M369" s="35"/>
      <c r="N369" s="35"/>
      <c r="O369" s="35"/>
      <c r="P369" s="35"/>
      <c r="Q369" s="35"/>
      <c r="R369" s="35"/>
      <c r="S369" s="35"/>
      <c r="T369" s="35"/>
      <c r="U369" s="35"/>
      <c r="V369" s="35"/>
      <c r="W369" s="35"/>
      <c r="X369" s="35"/>
      <c r="Y369" s="35"/>
      <c r="Z369" s="129"/>
    </row>
    <row r="370" spans="1:26" s="132" customFormat="1" ht="12" customHeight="1">
      <c r="A370" s="128"/>
      <c r="B370" s="131"/>
      <c r="C370" s="349"/>
      <c r="D370" s="350"/>
      <c r="E370" s="350"/>
      <c r="F370" s="350"/>
      <c r="G370" s="350"/>
      <c r="H370" s="351"/>
      <c r="I370" s="35"/>
      <c r="J370" s="35"/>
      <c r="K370" s="35"/>
      <c r="L370" s="35"/>
      <c r="M370" s="35"/>
      <c r="N370" s="35"/>
      <c r="O370" s="35"/>
      <c r="P370" s="35"/>
      <c r="Q370" s="35"/>
      <c r="R370" s="35"/>
      <c r="S370" s="35"/>
      <c r="T370" s="35"/>
      <c r="U370" s="35"/>
      <c r="V370" s="35"/>
      <c r="W370" s="35"/>
      <c r="X370" s="35"/>
      <c r="Y370" s="35"/>
      <c r="Z370" s="129"/>
    </row>
    <row r="371" spans="1:26" s="132" customFormat="1" ht="12" customHeight="1">
      <c r="A371" s="149"/>
      <c r="B371" s="131"/>
      <c r="C371" s="349"/>
      <c r="D371" s="350"/>
      <c r="E371" s="350"/>
      <c r="F371" s="350"/>
      <c r="G371" s="350"/>
      <c r="H371" s="351"/>
      <c r="I371" s="35"/>
      <c r="J371" s="35"/>
      <c r="K371" s="35"/>
      <c r="L371" s="35"/>
      <c r="M371" s="35"/>
      <c r="N371" s="35"/>
      <c r="O371" s="35"/>
      <c r="P371" s="35"/>
      <c r="Q371" s="35"/>
      <c r="R371" s="35"/>
      <c r="S371" s="35"/>
      <c r="T371" s="35"/>
      <c r="U371" s="35"/>
      <c r="V371" s="35"/>
      <c r="W371" s="35"/>
      <c r="X371" s="35"/>
      <c r="Y371" s="35"/>
      <c r="Z371" s="129"/>
    </row>
    <row r="372" spans="1:26" s="132" customFormat="1" ht="12" customHeight="1">
      <c r="A372" s="149"/>
      <c r="B372" s="131"/>
      <c r="C372" s="349"/>
      <c r="D372" s="350"/>
      <c r="E372" s="350"/>
      <c r="F372" s="350"/>
      <c r="G372" s="350"/>
      <c r="H372" s="351"/>
      <c r="I372" s="35"/>
      <c r="J372" s="35"/>
      <c r="K372" s="35"/>
      <c r="L372" s="35"/>
      <c r="M372" s="35"/>
      <c r="N372" s="35"/>
      <c r="O372" s="35"/>
      <c r="P372" s="35"/>
      <c r="Q372" s="35"/>
      <c r="R372" s="35"/>
      <c r="S372" s="35"/>
      <c r="T372" s="35"/>
      <c r="U372" s="35"/>
      <c r="V372" s="35"/>
      <c r="W372" s="35"/>
      <c r="X372" s="35"/>
      <c r="Y372" s="35"/>
      <c r="Z372" s="129"/>
    </row>
    <row r="373" spans="1:26" s="132" customFormat="1" ht="12" customHeight="1">
      <c r="A373" s="149"/>
      <c r="B373" s="131"/>
      <c r="C373" s="349"/>
      <c r="D373" s="350"/>
      <c r="E373" s="350"/>
      <c r="F373" s="350"/>
      <c r="G373" s="350"/>
      <c r="H373" s="351"/>
      <c r="I373" s="35"/>
      <c r="J373" s="35"/>
      <c r="K373" s="35"/>
      <c r="L373" s="35"/>
      <c r="M373" s="35"/>
      <c r="N373" s="35"/>
      <c r="O373" s="35"/>
      <c r="P373" s="35"/>
      <c r="Q373" s="35"/>
      <c r="R373" s="35"/>
      <c r="S373" s="35"/>
      <c r="T373" s="35"/>
      <c r="U373" s="35"/>
      <c r="V373" s="35"/>
      <c r="W373" s="35"/>
      <c r="X373" s="35"/>
      <c r="Y373" s="35"/>
      <c r="Z373" s="129"/>
    </row>
    <row r="374" spans="1:26" s="132" customFormat="1" ht="12" customHeight="1">
      <c r="A374" s="149"/>
      <c r="B374" s="131"/>
      <c r="C374" s="349"/>
      <c r="D374" s="350"/>
      <c r="E374" s="350"/>
      <c r="F374" s="350"/>
      <c r="G374" s="350"/>
      <c r="H374" s="351"/>
      <c r="I374" s="35"/>
      <c r="J374" s="35"/>
      <c r="K374" s="35"/>
      <c r="L374" s="35"/>
      <c r="M374" s="35"/>
      <c r="N374" s="35"/>
      <c r="O374" s="35"/>
      <c r="P374" s="35"/>
      <c r="Q374" s="35"/>
      <c r="R374" s="35"/>
      <c r="S374" s="35"/>
      <c r="T374" s="35"/>
      <c r="U374" s="35"/>
      <c r="V374" s="35"/>
      <c r="W374" s="35"/>
      <c r="X374" s="35"/>
      <c r="Y374" s="35"/>
      <c r="Z374" s="129"/>
    </row>
    <row r="375" spans="1:26" s="132" customFormat="1" ht="12" customHeight="1">
      <c r="A375" s="149"/>
      <c r="B375" s="131"/>
      <c r="C375" s="349"/>
      <c r="D375" s="350"/>
      <c r="E375" s="350"/>
      <c r="F375" s="350"/>
      <c r="G375" s="350"/>
      <c r="H375" s="351"/>
      <c r="I375" s="35"/>
      <c r="J375" s="35"/>
      <c r="K375" s="35"/>
      <c r="L375" s="35"/>
      <c r="M375" s="35"/>
      <c r="N375" s="35"/>
      <c r="O375" s="35"/>
      <c r="P375" s="35"/>
      <c r="Q375" s="35"/>
      <c r="R375" s="35"/>
      <c r="S375" s="35"/>
      <c r="T375" s="35"/>
      <c r="U375" s="35"/>
      <c r="V375" s="35"/>
      <c r="W375" s="35"/>
      <c r="X375" s="35"/>
      <c r="Y375" s="35"/>
      <c r="Z375" s="129"/>
    </row>
    <row r="376" spans="1:26" s="132" customFormat="1" ht="12" customHeight="1">
      <c r="A376" s="149"/>
      <c r="B376" s="131"/>
      <c r="C376" s="349"/>
      <c r="D376" s="350"/>
      <c r="E376" s="350"/>
      <c r="F376" s="350"/>
      <c r="G376" s="350"/>
      <c r="H376" s="351"/>
      <c r="I376" s="35"/>
      <c r="J376" s="35"/>
      <c r="K376" s="35"/>
      <c r="L376" s="35"/>
      <c r="M376" s="35"/>
      <c r="N376" s="35"/>
      <c r="O376" s="35"/>
      <c r="P376" s="35"/>
      <c r="Q376" s="35"/>
      <c r="R376" s="35"/>
      <c r="S376" s="35"/>
      <c r="T376" s="35"/>
      <c r="U376" s="35"/>
      <c r="V376" s="35"/>
      <c r="W376" s="35"/>
      <c r="X376" s="35"/>
      <c r="Y376" s="35"/>
      <c r="Z376" s="129"/>
    </row>
    <row r="377" spans="1:26" s="132" customFormat="1" ht="12" customHeight="1">
      <c r="A377" s="149"/>
      <c r="B377" s="131"/>
      <c r="C377" s="349"/>
      <c r="D377" s="350"/>
      <c r="E377" s="350"/>
      <c r="F377" s="350"/>
      <c r="G377" s="350"/>
      <c r="H377" s="351"/>
      <c r="I377" s="35"/>
      <c r="J377" s="35"/>
      <c r="K377" s="35"/>
      <c r="L377" s="35"/>
      <c r="M377" s="35"/>
      <c r="N377" s="35"/>
      <c r="O377" s="35"/>
      <c r="P377" s="35"/>
      <c r="Q377" s="35"/>
      <c r="R377" s="35"/>
      <c r="S377" s="35"/>
      <c r="T377" s="35"/>
      <c r="U377" s="35"/>
      <c r="V377" s="35"/>
      <c r="W377" s="35"/>
      <c r="X377" s="35"/>
      <c r="Y377" s="35"/>
      <c r="Z377" s="129"/>
    </row>
    <row r="378" spans="1:26" s="132" customFormat="1" ht="12" customHeight="1">
      <c r="A378" s="149"/>
      <c r="B378" s="131"/>
      <c r="C378" s="349"/>
      <c r="D378" s="350"/>
      <c r="E378" s="350"/>
      <c r="F378" s="350"/>
      <c r="G378" s="350"/>
      <c r="H378" s="351"/>
      <c r="I378" s="35"/>
      <c r="J378" s="35"/>
      <c r="K378" s="35"/>
      <c r="L378" s="35"/>
      <c r="M378" s="35"/>
      <c r="N378" s="35"/>
      <c r="O378" s="35"/>
      <c r="P378" s="35"/>
      <c r="Q378" s="35"/>
      <c r="R378" s="35"/>
      <c r="S378" s="35"/>
      <c r="T378" s="35"/>
      <c r="U378" s="35"/>
      <c r="V378" s="35"/>
      <c r="W378" s="35"/>
      <c r="X378" s="35"/>
      <c r="Y378" s="35"/>
      <c r="Z378" s="129"/>
    </row>
    <row r="379" spans="1:26" s="132" customFormat="1" ht="12" customHeight="1">
      <c r="A379" s="149"/>
      <c r="B379" s="131"/>
      <c r="C379" s="352"/>
      <c r="D379" s="353"/>
      <c r="E379" s="353"/>
      <c r="F379" s="353"/>
      <c r="G379" s="353"/>
      <c r="H379" s="354"/>
      <c r="I379" s="35"/>
      <c r="J379" s="35"/>
      <c r="K379" s="35"/>
      <c r="L379" s="35"/>
      <c r="M379" s="35"/>
      <c r="N379" s="35"/>
      <c r="O379" s="35"/>
      <c r="P379" s="35"/>
      <c r="Q379" s="35"/>
      <c r="R379" s="35"/>
      <c r="S379" s="35"/>
      <c r="T379" s="35"/>
      <c r="U379" s="35"/>
      <c r="V379" s="35"/>
      <c r="W379" s="35"/>
      <c r="X379" s="35"/>
      <c r="Y379" s="35"/>
      <c r="Z379" s="129"/>
    </row>
    <row r="380" spans="1:26" s="132" customFormat="1" ht="16.5" customHeight="1">
      <c r="A380" s="149"/>
      <c r="C380" s="35"/>
      <c r="D380" s="35"/>
      <c r="E380" s="35"/>
      <c r="F380" s="35"/>
      <c r="G380" s="35"/>
      <c r="H380" s="35"/>
      <c r="I380" s="35"/>
      <c r="J380" s="35"/>
      <c r="K380" s="35"/>
      <c r="L380" s="35"/>
      <c r="M380" s="35"/>
      <c r="N380" s="35"/>
      <c r="O380" s="35"/>
      <c r="P380" s="35"/>
      <c r="Q380" s="35"/>
      <c r="R380" s="35"/>
      <c r="S380" s="35"/>
      <c r="T380" s="35"/>
      <c r="U380" s="35"/>
      <c r="V380" s="35"/>
      <c r="W380" s="35"/>
      <c r="X380" s="35"/>
      <c r="Y380" s="35"/>
      <c r="Z380" s="129"/>
    </row>
  </sheetData>
  <sheetProtection algorithmName="SHA-512" hashValue="RDmF0iWq4Sq4/KtP38AvnJQlfb8g8LJqlU+NFbuzp70NvttQIXMARPrw0ENbTeW+bRpS7Sixh4eow8wweUJyUw==" saltValue="et3m1zMR4z7+Zeu9gXc6og==" spinCount="100000" sheet="1" selectLockedCells="1"/>
  <mergeCells count="83">
    <mergeCell ref="C16:H16"/>
    <mergeCell ref="B2:H2"/>
    <mergeCell ref="B6:C6"/>
    <mergeCell ref="B7:C7"/>
    <mergeCell ref="B8:C8"/>
    <mergeCell ref="B11:H11"/>
    <mergeCell ref="C34:H34"/>
    <mergeCell ref="D17:H17"/>
    <mergeCell ref="C19:H19"/>
    <mergeCell ref="D20:H20"/>
    <mergeCell ref="B23:H23"/>
    <mergeCell ref="D24:G24"/>
    <mergeCell ref="D25:G25"/>
    <mergeCell ref="D26:G26"/>
    <mergeCell ref="D27:G27"/>
    <mergeCell ref="H27:M27"/>
    <mergeCell ref="D31:H31"/>
    <mergeCell ref="C33:L33"/>
    <mergeCell ref="B61:H61"/>
    <mergeCell ref="D36:H36"/>
    <mergeCell ref="D38:H38"/>
    <mergeCell ref="C40:I40"/>
    <mergeCell ref="C41:L41"/>
    <mergeCell ref="D42:H42"/>
    <mergeCell ref="C45:H45"/>
    <mergeCell ref="C46:H46"/>
    <mergeCell ref="D47:H47"/>
    <mergeCell ref="D50:H50"/>
    <mergeCell ref="B55:I55"/>
    <mergeCell ref="B56:H56"/>
    <mergeCell ref="D161:I162"/>
    <mergeCell ref="C64:H64"/>
    <mergeCell ref="D66:H66"/>
    <mergeCell ref="B75:H75"/>
    <mergeCell ref="B76:H76"/>
    <mergeCell ref="B77:H77"/>
    <mergeCell ref="F96:H96"/>
    <mergeCell ref="D117:E117"/>
    <mergeCell ref="D118:I119"/>
    <mergeCell ref="D121:E121"/>
    <mergeCell ref="D122:I123"/>
    <mergeCell ref="D133:I133"/>
    <mergeCell ref="D270:E270"/>
    <mergeCell ref="D169:I170"/>
    <mergeCell ref="D182:I183"/>
    <mergeCell ref="D195:I196"/>
    <mergeCell ref="D207:I208"/>
    <mergeCell ref="D221:I222"/>
    <mergeCell ref="D229:I230"/>
    <mergeCell ref="D241:I242"/>
    <mergeCell ref="B245:J245"/>
    <mergeCell ref="D253:I254"/>
    <mergeCell ref="B256:J256"/>
    <mergeCell ref="D263:I264"/>
    <mergeCell ref="C289:H289"/>
    <mergeCell ref="D271:E271"/>
    <mergeCell ref="C279:H279"/>
    <mergeCell ref="C280:H280"/>
    <mergeCell ref="C281:H281"/>
    <mergeCell ref="C282:H282"/>
    <mergeCell ref="C283:H283"/>
    <mergeCell ref="C284:H284"/>
    <mergeCell ref="C285:H285"/>
    <mergeCell ref="C286:H286"/>
    <mergeCell ref="C287:H287"/>
    <mergeCell ref="C288:H288"/>
    <mergeCell ref="C333:H333"/>
    <mergeCell ref="C290:H290"/>
    <mergeCell ref="C291:H291"/>
    <mergeCell ref="C292:H294"/>
    <mergeCell ref="D319:G319"/>
    <mergeCell ref="D320:G320"/>
    <mergeCell ref="D321:G321"/>
    <mergeCell ref="D322:G322"/>
    <mergeCell ref="D323:G323"/>
    <mergeCell ref="D324:G324"/>
    <mergeCell ref="D325:G325"/>
    <mergeCell ref="B331:I331"/>
    <mergeCell ref="C335:H347"/>
    <mergeCell ref="C349:H349"/>
    <mergeCell ref="C351:H363"/>
    <mergeCell ref="C365:H365"/>
    <mergeCell ref="C367:H379"/>
  </mergeCells>
  <phoneticPr fontId="11"/>
  <conditionalFormatting sqref="B279:B291">
    <cfRule type="cellIs" dxfId="17" priority="18" operator="equal">
      <formula>1</formula>
    </cfRule>
  </conditionalFormatting>
  <conditionalFormatting sqref="B299">
    <cfRule type="cellIs" dxfId="16" priority="17" operator="equal">
      <formula>1</formula>
    </cfRule>
  </conditionalFormatting>
  <conditionalFormatting sqref="D29">
    <cfRule type="expression" dxfId="15" priority="4">
      <formula>D29&lt;&gt;""</formula>
    </cfRule>
  </conditionalFormatting>
  <conditionalFormatting sqref="D84:D87 D99:D101">
    <cfRule type="cellIs" dxfId="14" priority="14" operator="greaterThan">
      <formula>100</formula>
    </cfRule>
  </conditionalFormatting>
  <conditionalFormatting sqref="D105:D107">
    <cfRule type="cellIs" dxfId="13" priority="13" operator="lessThan">
      <formula>0</formula>
    </cfRule>
  </conditionalFormatting>
  <conditionalFormatting sqref="D109:D112">
    <cfRule type="cellIs" dxfId="12" priority="12" operator="lessThan">
      <formula>0</formula>
    </cfRule>
  </conditionalFormatting>
  <conditionalFormatting sqref="D114:D115">
    <cfRule type="cellIs" dxfId="11" priority="11" operator="lessThan">
      <formula>0</formula>
    </cfRule>
  </conditionalFormatting>
  <conditionalFormatting sqref="D128:D130">
    <cfRule type="cellIs" dxfId="10" priority="10" operator="greaterThan">
      <formula>100</formula>
    </cfRule>
  </conditionalFormatting>
  <conditionalFormatting sqref="D131:D132">
    <cfRule type="cellIs" dxfId="9" priority="9" operator="lessThan">
      <formula>0</formula>
    </cfRule>
  </conditionalFormatting>
  <conditionalFormatting sqref="D138:D139 D141 D143:D147 I146">
    <cfRule type="cellIs" dxfId="8" priority="8" operator="lessThan">
      <formula>0</formula>
    </cfRule>
  </conditionalFormatting>
  <conditionalFormatting sqref="D140 D143:D144">
    <cfRule type="cellIs" dxfId="7" priority="7" operator="greaterThan">
      <formula>100</formula>
    </cfRule>
  </conditionalFormatting>
  <conditionalFormatting sqref="D24:G26">
    <cfRule type="expression" dxfId="6" priority="5">
      <formula>D24&lt;&gt;""</formula>
    </cfRule>
  </conditionalFormatting>
  <conditionalFormatting sqref="D319:G325">
    <cfRule type="expression" dxfId="5" priority="6">
      <formula>D319&lt;&gt;""</formula>
    </cfRule>
  </conditionalFormatting>
  <conditionalFormatting sqref="D17:H17">
    <cfRule type="expression" dxfId="4" priority="16">
      <formula>OR(D17="①「なでしこ銘柄」へ応募します",D17="②「なでしこ銘柄」へ応募しません")</formula>
    </cfRule>
  </conditionalFormatting>
  <conditionalFormatting sqref="D20:H20">
    <cfRule type="expression" dxfId="3" priority="15">
      <formula>OR(D20="①「Nextなでしこ 共働き共育て支援企業」へ応募します",D20="②「Nextなでしこ 共働き共育て支援企業」へ応募しません")</formula>
    </cfRule>
  </conditionalFormatting>
  <conditionalFormatting sqref="F29">
    <cfRule type="expression" dxfId="2" priority="3">
      <formula>F29&lt;&gt;""</formula>
    </cfRule>
  </conditionalFormatting>
  <conditionalFormatting sqref="F247:F252">
    <cfRule type="expression" dxfId="1" priority="2">
      <formula>AND(D247&lt;&gt;"", F247="")</formula>
    </cfRule>
  </conditionalFormatting>
  <conditionalFormatting sqref="F257:F262">
    <cfRule type="expression" dxfId="0" priority="1">
      <formula>AND(D257&lt;&gt;"", F257="")</formula>
    </cfRule>
  </conditionalFormatting>
  <dataValidations count="12">
    <dataValidation type="whole" imeMode="halfAlpha" allowBlank="1" showInputMessage="1" showErrorMessage="1" sqref="D26:G26" xr:uid="{48F05CFF-47F8-4ED2-B743-07B42BE88123}">
      <formula1>0</formula1>
      <formula2>10000</formula2>
    </dataValidation>
    <dataValidation type="list" allowBlank="1" showInputMessage="1" showErrorMessage="1" prompt="選択してください" sqref="D270:E271" xr:uid="{11D7D704-6520-4EF7-813A-3A111C1401EE}">
      <formula1>"取得している,取得していない,"</formula1>
    </dataValidation>
    <dataValidation type="list" allowBlank="1" showInputMessage="1" showErrorMessage="1" prompt="選択してください" sqref="D42:H42" xr:uid="{C6658925-B1AE-499E-B54C-A64043F31587}">
      <formula1>"公表に同意します,公表に同意しません,"</formula1>
    </dataValidation>
    <dataValidation type="list" allowBlank="1" showInputMessage="1" showErrorMessage="1" sqref="D257:D262 B299 D154:D160 D173:D181 D224:D228 D164:D168 B279:B291 D247:D252 D211:D220 D187:D194 D199:D206 D235:D240" xr:uid="{AFBB7DCA-8667-4F95-9121-C06E5454FB5A}">
      <formula1>"1,"</formula1>
    </dataValidation>
    <dataValidation type="list" allowBlank="1" showInputMessage="1" showErrorMessage="1" prompt="選択してください" sqref="D36:H36" xr:uid="{5223141B-D94F-4509-ADAE-EEE0BA12E4D1}">
      <formula1>"1. 持株会社制を採用していない、あるいは事業持株会社で自社単体で回答,2. 国内グループ主要企業の合算で回答（事業持株会社以外の持株会社制を採用している場合は、持株会社も含めてご回答ください）,3. 国内の全連結グループ企業で回答,"</formula1>
    </dataValidation>
    <dataValidation type="whole" allowBlank="1" showInputMessage="1" showErrorMessage="1" error="入力できるのは、1 から 2 までの値です" sqref="X317:Y317" xr:uid="{12E72F82-4F39-428A-A38E-CF8ECD79A83D}">
      <formula1>1</formula1>
      <formula2>2</formula2>
    </dataValidation>
    <dataValidation type="list" allowBlank="1" showInputMessage="1" showErrorMessage="1" prompt="選択してください" sqref="D47:H47" xr:uid="{0ED3E8D0-B306-4210-B8D7-3AF5542E6D11}">
      <formula1>"策定しています,策定していません,100人以下のため、策定していません"</formula1>
    </dataValidation>
    <dataValidation type="list" allowBlank="1" showInputMessage="1" showErrorMessage="1" prompt="選択してください" sqref="D50:H50" xr:uid="{03B2B821-A96E-4DD7-B2D2-7BAEA351A739}">
      <formula1>"開示しています,開示していません"</formula1>
    </dataValidation>
    <dataValidation type="list" allowBlank="1" showInputMessage="1" showErrorMessage="1" prompt="選択してください" sqref="D66:H66" xr:uid="{4963F2AA-0400-4D40-9955-9FF8352675F7}">
      <formula1>"1.回答範囲の企業はすべて監査役会設置会社, 2.回答範囲の企業はすべて委員会設置会社, 3.回答範囲の企業に監査役会設置会社と委員会設置会社が混在する"</formula1>
    </dataValidation>
    <dataValidation type="list" allowBlank="1" showInputMessage="1" showErrorMessage="1" prompt="選択してください" sqref="D20:H20" xr:uid="{CC096D18-195F-42AA-A390-3CAEBD9F48E0}">
      <formula1>" ①「Nextなでしこ 共働き共育て支援企業」へ応募します,②「Nextなでしこ 共働き共育て支援企業」へ応募しません"</formula1>
    </dataValidation>
    <dataValidation type="list" allowBlank="1" showInputMessage="1" showErrorMessage="1" prompt="選択してください" sqref="D17:H17" xr:uid="{74B1DC87-AB66-493C-BC5F-DDEAC4AD4843}">
      <formula1>" ①「なでしこ銘柄」へ応募します,②「なでしこ銘柄」へ応募しません"</formula1>
    </dataValidation>
    <dataValidation type="list" allowBlank="1" showInputMessage="1" showErrorMessage="1" prompt="選択してください" sqref="D117:E117 D121:E121" xr:uid="{F7B3D609-C421-4B8A-8A8D-0622A0055706}">
      <formula1>"1.行っている,2.行っていない"</formula1>
    </dataValidation>
  </dataValidations>
  <hyperlinks>
    <hyperlink ref="B6" location="調査票!A60:A70" display="①【キャリア形成支援の推進状況に関する項目】" xr:uid="{548B1446-D121-41CA-A92D-4C638F7088D5}"/>
    <hyperlink ref="B7" location="調査票!A135:A145" display="②【共働き・共育て（両立支援）の推進状況に関する項目】" xr:uid="{AD362567-2644-4EFF-85BD-9AD44B9B224B}"/>
    <hyperlink ref="B8" location="調査票!A149:A159" display="③【経営戦略と紐付いた共働き・共育て（両立支援）に向けた取組】" xr:uid="{18EF22C1-38CD-4A7A-9502-3A10C96C2040}"/>
  </hyperlinks>
  <pageMargins left="0.70866141732283472" right="0.70866141732283472" top="0.74803149606299213" bottom="0.74803149606299213" header="0.31496062992125984" footer="0.31496062992125984"/>
  <pageSetup paperSize="8" scale="68" fitToHeight="0" orientation="portrait" cellComments="asDisplayed" r:id="rId1"/>
  <rowBreaks count="6" manualBreakCount="6">
    <brk id="72" max="13" man="1"/>
    <brk id="148" max="13" man="1"/>
    <brk id="197" max="12" man="1"/>
    <brk id="254" max="12" man="1"/>
    <brk id="267" max="16383" man="1"/>
    <brk id="32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E879B-E867-4EC8-AC35-C8C05BFE5CF8}">
  <sheetPr>
    <pageSetUpPr fitToPage="1"/>
  </sheetPr>
  <dimension ref="A1:Y44"/>
  <sheetViews>
    <sheetView view="pageBreakPreview" zoomScale="115" zoomScaleNormal="115" zoomScaleSheetLayoutView="115" workbookViewId="0">
      <selection activeCell="AC5" sqref="AC5"/>
    </sheetView>
  </sheetViews>
  <sheetFormatPr defaultColWidth="8.69921875" defaultRowHeight="12" customHeight="1"/>
  <cols>
    <col min="1" max="24" width="3.69921875" style="238" customWidth="1"/>
    <col min="25" max="25" width="5.59765625" style="238" customWidth="1"/>
    <col min="26" max="27" width="3.59765625" style="238" customWidth="1"/>
    <col min="28" max="16384" width="8.69921875" style="238"/>
  </cols>
  <sheetData>
    <row r="1" spans="1:25" s="234" customFormat="1" ht="19.2">
      <c r="A1" s="416" t="s">
        <v>434</v>
      </c>
      <c r="B1" s="416"/>
      <c r="C1" s="416"/>
      <c r="D1" s="416"/>
      <c r="E1" s="416"/>
      <c r="F1" s="416"/>
      <c r="G1" s="416"/>
      <c r="H1" s="416"/>
      <c r="I1" s="416"/>
      <c r="J1" s="416"/>
      <c r="K1" s="416"/>
      <c r="L1" s="416"/>
      <c r="M1" s="416"/>
      <c r="N1" s="416"/>
      <c r="O1" s="416"/>
      <c r="P1" s="416"/>
      <c r="Q1" s="416"/>
      <c r="R1" s="416"/>
      <c r="S1" s="416"/>
      <c r="T1" s="416"/>
      <c r="U1" s="416"/>
      <c r="V1" s="416"/>
      <c r="W1" s="416"/>
      <c r="X1" s="416"/>
      <c r="Y1" s="416"/>
    </row>
    <row r="2" spans="1:25" s="236" customFormat="1" ht="16.2">
      <c r="A2" s="235"/>
    </row>
    <row r="3" spans="1:25" ht="16.2">
      <c r="A3" s="237" t="s">
        <v>435</v>
      </c>
    </row>
    <row r="5" spans="1:25" s="237" customFormat="1" ht="14.4">
      <c r="A5" s="239"/>
      <c r="B5" s="240"/>
      <c r="C5" s="240"/>
      <c r="D5" s="240"/>
      <c r="E5" s="240"/>
      <c r="F5" s="417" t="s">
        <v>436</v>
      </c>
      <c r="G5" s="418"/>
      <c r="H5" s="418"/>
      <c r="I5" s="418"/>
      <c r="J5" s="418"/>
      <c r="K5" s="418"/>
      <c r="L5" s="418"/>
      <c r="M5" s="418"/>
      <c r="N5" s="418"/>
      <c r="O5" s="418"/>
      <c r="P5" s="418"/>
      <c r="Q5" s="418"/>
      <c r="R5" s="418"/>
      <c r="S5" s="418"/>
      <c r="T5" s="418"/>
      <c r="U5" s="418"/>
      <c r="V5" s="418"/>
      <c r="W5" s="418"/>
      <c r="X5" s="418"/>
      <c r="Y5" s="419"/>
    </row>
    <row r="6" spans="1:25" s="237" customFormat="1" ht="12" customHeight="1">
      <c r="A6" s="241" t="s">
        <v>437</v>
      </c>
      <c r="B6" s="242"/>
      <c r="C6" s="242"/>
      <c r="D6" s="242"/>
      <c r="E6" s="243"/>
      <c r="F6" s="244" t="s">
        <v>438</v>
      </c>
      <c r="G6" s="245"/>
      <c r="H6" s="245"/>
      <c r="I6" s="245"/>
      <c r="J6" s="245"/>
      <c r="K6" s="245"/>
      <c r="L6" s="245"/>
      <c r="M6" s="245"/>
      <c r="N6" s="245"/>
      <c r="O6" s="245"/>
      <c r="P6" s="245"/>
      <c r="Q6" s="245"/>
      <c r="R6" s="245"/>
      <c r="S6" s="245"/>
      <c r="T6" s="245"/>
      <c r="U6" s="245"/>
      <c r="V6" s="245"/>
      <c r="W6" s="245"/>
      <c r="X6" s="245"/>
      <c r="Y6" s="246"/>
    </row>
    <row r="7" spans="1:25" s="237" customFormat="1" ht="12" customHeight="1">
      <c r="A7" s="247" t="s">
        <v>439</v>
      </c>
      <c r="B7" s="248"/>
      <c r="C7" s="248"/>
      <c r="D7" s="248"/>
      <c r="E7" s="249"/>
      <c r="F7" s="250" t="s">
        <v>440</v>
      </c>
      <c r="G7" s="251"/>
      <c r="H7" s="251"/>
      <c r="I7" s="251"/>
      <c r="J7" s="251"/>
      <c r="K7" s="251"/>
      <c r="L7" s="251"/>
      <c r="M7" s="251"/>
      <c r="N7" s="251"/>
      <c r="O7" s="251"/>
      <c r="P7" s="251"/>
      <c r="Q7" s="251"/>
      <c r="R7" s="251"/>
      <c r="S7" s="251"/>
      <c r="T7" s="251"/>
      <c r="U7" s="251"/>
      <c r="V7" s="251"/>
      <c r="W7" s="251"/>
      <c r="X7" s="251"/>
      <c r="Y7" s="252"/>
    </row>
    <row r="8" spans="1:25" s="237" customFormat="1" ht="12" customHeight="1">
      <c r="A8" s="247"/>
      <c r="B8" s="248"/>
      <c r="C8" s="248"/>
      <c r="D8" s="248"/>
      <c r="E8" s="249"/>
      <c r="F8" s="250"/>
      <c r="G8" s="251" t="s">
        <v>441</v>
      </c>
      <c r="H8" s="251"/>
      <c r="I8" s="251"/>
      <c r="J8" s="251"/>
      <c r="K8" s="251"/>
      <c r="L8" s="251"/>
      <c r="M8" s="251"/>
      <c r="N8" s="251"/>
      <c r="O8" s="251"/>
      <c r="P8" s="251"/>
      <c r="Q8" s="251"/>
      <c r="R8" s="251"/>
      <c r="S8" s="251"/>
      <c r="T8" s="251"/>
      <c r="U8" s="251"/>
      <c r="V8" s="251"/>
      <c r="W8" s="251"/>
      <c r="X8" s="251"/>
      <c r="Y8" s="252"/>
    </row>
    <row r="9" spans="1:25" s="237" customFormat="1" ht="12" customHeight="1">
      <c r="A9" s="247"/>
      <c r="B9" s="248"/>
      <c r="C9" s="248"/>
      <c r="D9" s="248"/>
      <c r="E9" s="249"/>
      <c r="F9" s="250" t="s">
        <v>442</v>
      </c>
      <c r="G9" s="251"/>
      <c r="H9" s="251"/>
      <c r="I9" s="251"/>
      <c r="J9" s="251"/>
      <c r="K9" s="251"/>
      <c r="L9" s="251"/>
      <c r="M9" s="251"/>
      <c r="N9" s="251"/>
      <c r="O9" s="251"/>
      <c r="P9" s="251"/>
      <c r="Q9" s="251"/>
      <c r="R9" s="251"/>
      <c r="S9" s="251"/>
      <c r="T9" s="251"/>
      <c r="U9" s="251"/>
      <c r="V9" s="251"/>
      <c r="W9" s="251"/>
      <c r="X9" s="251"/>
      <c r="Y9" s="252"/>
    </row>
    <row r="10" spans="1:25" s="237" customFormat="1" ht="12" customHeight="1">
      <c r="A10" s="247"/>
      <c r="B10" s="248"/>
      <c r="C10" s="248"/>
      <c r="D10" s="248"/>
      <c r="E10" s="249"/>
      <c r="F10" s="250" t="s">
        <v>443</v>
      </c>
      <c r="G10" s="251"/>
      <c r="H10" s="251"/>
      <c r="I10" s="251"/>
      <c r="J10" s="251"/>
      <c r="K10" s="251"/>
      <c r="L10" s="251"/>
      <c r="M10" s="251"/>
      <c r="N10" s="251"/>
      <c r="O10" s="251"/>
      <c r="P10" s="251"/>
      <c r="Q10" s="251"/>
      <c r="R10" s="251"/>
      <c r="S10" s="251"/>
      <c r="T10" s="251"/>
      <c r="U10" s="251"/>
      <c r="V10" s="251"/>
      <c r="W10" s="251"/>
      <c r="X10" s="251"/>
      <c r="Y10" s="252"/>
    </row>
    <row r="11" spans="1:25" s="237" customFormat="1" ht="12" customHeight="1">
      <c r="A11" s="247"/>
      <c r="B11" s="248"/>
      <c r="C11" s="248"/>
      <c r="D11" s="248"/>
      <c r="E11" s="249"/>
      <c r="F11" s="253" t="s">
        <v>444</v>
      </c>
      <c r="G11" s="254"/>
      <c r="H11" s="254"/>
      <c r="I11" s="255"/>
      <c r="J11" s="255"/>
      <c r="K11" s="255"/>
      <c r="L11" s="255"/>
      <c r="M11" s="251"/>
      <c r="N11" s="251"/>
      <c r="O11" s="251"/>
      <c r="P11" s="251"/>
      <c r="Q11" s="251"/>
      <c r="R11" s="251"/>
      <c r="S11" s="251"/>
      <c r="T11" s="251"/>
      <c r="U11" s="251"/>
      <c r="V11" s="251"/>
      <c r="W11" s="251"/>
      <c r="X11" s="251"/>
      <c r="Y11" s="252"/>
    </row>
    <row r="12" spans="1:25" s="237" customFormat="1" ht="12" customHeight="1">
      <c r="A12" s="247"/>
      <c r="B12" s="248"/>
      <c r="C12" s="248"/>
      <c r="D12" s="248"/>
      <c r="E12" s="249"/>
      <c r="F12" s="256" t="s">
        <v>445</v>
      </c>
      <c r="G12" s="254"/>
      <c r="H12" s="254"/>
      <c r="I12" s="251"/>
      <c r="J12" s="251"/>
      <c r="K12" s="251"/>
      <c r="L12" s="251"/>
      <c r="M12" s="251"/>
      <c r="N12" s="251"/>
      <c r="O12" s="251"/>
      <c r="P12" s="251"/>
      <c r="Q12" s="251"/>
      <c r="R12" s="251"/>
      <c r="S12" s="251"/>
      <c r="T12" s="251"/>
      <c r="U12" s="251"/>
      <c r="V12" s="251"/>
      <c r="W12" s="251"/>
      <c r="X12" s="251"/>
      <c r="Y12" s="252"/>
    </row>
    <row r="13" spans="1:25" s="237" customFormat="1" ht="12" customHeight="1">
      <c r="A13" s="247"/>
      <c r="B13" s="248"/>
      <c r="C13" s="248"/>
      <c r="D13" s="248"/>
      <c r="E13" s="249"/>
      <c r="F13" s="256" t="s">
        <v>446</v>
      </c>
      <c r="G13" s="254"/>
      <c r="H13" s="254"/>
      <c r="I13" s="255"/>
      <c r="J13" s="255"/>
      <c r="K13" s="255"/>
      <c r="L13" s="255"/>
      <c r="M13" s="255"/>
      <c r="N13" s="255"/>
      <c r="O13" s="255"/>
      <c r="P13" s="255"/>
      <c r="Q13" s="251"/>
      <c r="R13" s="251"/>
      <c r="S13" s="251"/>
      <c r="T13" s="251"/>
      <c r="U13" s="251"/>
      <c r="V13" s="251"/>
      <c r="W13" s="251"/>
      <c r="X13" s="251"/>
      <c r="Y13" s="252"/>
    </row>
    <row r="14" spans="1:25" s="237" customFormat="1" ht="12" customHeight="1">
      <c r="A14" s="247"/>
      <c r="B14" s="248"/>
      <c r="C14" s="248"/>
      <c r="D14" s="248"/>
      <c r="E14" s="249"/>
      <c r="F14" s="256" t="s">
        <v>447</v>
      </c>
      <c r="G14" s="251"/>
      <c r="H14" s="251"/>
      <c r="I14" s="251"/>
      <c r="J14" s="251"/>
      <c r="K14" s="251"/>
      <c r="L14" s="251"/>
      <c r="M14" s="251"/>
      <c r="N14" s="251"/>
      <c r="O14" s="251"/>
      <c r="P14" s="251"/>
      <c r="Q14" s="251"/>
      <c r="R14" s="251"/>
      <c r="S14" s="251"/>
      <c r="T14" s="251"/>
      <c r="U14" s="251"/>
      <c r="V14" s="251"/>
      <c r="W14" s="251"/>
      <c r="X14" s="251"/>
      <c r="Y14" s="252"/>
    </row>
    <row r="15" spans="1:25" s="237" customFormat="1" ht="12" customHeight="1">
      <c r="A15" s="247"/>
      <c r="B15" s="248"/>
      <c r="C15" s="248"/>
      <c r="D15" s="248"/>
      <c r="E15" s="249"/>
      <c r="F15" s="257"/>
      <c r="G15" s="251"/>
      <c r="H15" s="251"/>
      <c r="I15" s="251"/>
      <c r="J15" s="251"/>
      <c r="K15" s="251"/>
      <c r="L15" s="251"/>
      <c r="M15" s="251"/>
      <c r="N15" s="251"/>
      <c r="O15" s="251"/>
      <c r="P15" s="251"/>
      <c r="Q15" s="251"/>
      <c r="R15" s="251"/>
      <c r="S15" s="251"/>
      <c r="T15" s="251"/>
      <c r="U15" s="251"/>
      <c r="V15" s="251"/>
      <c r="W15" s="251"/>
      <c r="X15" s="251"/>
      <c r="Y15" s="252"/>
    </row>
    <row r="16" spans="1:25" s="237" customFormat="1" ht="12" customHeight="1">
      <c r="A16" s="247"/>
      <c r="B16" s="248"/>
      <c r="C16" s="248"/>
      <c r="D16" s="248"/>
      <c r="E16" s="249"/>
      <c r="F16" s="258" t="s">
        <v>448</v>
      </c>
      <c r="G16" s="255"/>
      <c r="H16" s="255"/>
      <c r="I16" s="255"/>
      <c r="J16" s="255"/>
      <c r="K16" s="255"/>
      <c r="L16" s="255"/>
      <c r="M16" s="255"/>
      <c r="N16" s="255"/>
      <c r="O16" s="255"/>
      <c r="P16" s="255"/>
      <c r="Q16" s="255"/>
      <c r="R16" s="255"/>
      <c r="S16" s="255"/>
      <c r="T16" s="255"/>
      <c r="U16" s="255"/>
      <c r="V16" s="255"/>
      <c r="W16" s="255"/>
      <c r="X16" s="255"/>
      <c r="Y16" s="252"/>
    </row>
    <row r="17" spans="1:25" s="237" customFormat="1" ht="12" customHeight="1">
      <c r="A17" s="247"/>
      <c r="B17" s="248"/>
      <c r="C17" s="248"/>
      <c r="D17" s="248"/>
      <c r="E17" s="249"/>
      <c r="F17" s="253" t="s">
        <v>449</v>
      </c>
      <c r="G17" s="255"/>
      <c r="H17" s="255"/>
      <c r="I17" s="255"/>
      <c r="J17" s="255"/>
      <c r="K17" s="255"/>
      <c r="L17" s="255"/>
      <c r="M17" s="255"/>
      <c r="N17" s="255"/>
      <c r="O17" s="255"/>
      <c r="P17" s="255"/>
      <c r="Q17" s="255"/>
      <c r="R17" s="255"/>
      <c r="S17" s="255"/>
      <c r="T17" s="255"/>
      <c r="U17" s="255"/>
      <c r="V17" s="255"/>
      <c r="W17" s="255"/>
      <c r="X17" s="255"/>
      <c r="Y17" s="252"/>
    </row>
    <row r="18" spans="1:25" s="237" customFormat="1" ht="12" customHeight="1">
      <c r="A18" s="247"/>
      <c r="B18" s="248"/>
      <c r="C18" s="248"/>
      <c r="D18" s="248"/>
      <c r="E18" s="249"/>
      <c r="F18" s="253" t="s">
        <v>450</v>
      </c>
      <c r="G18" s="255"/>
      <c r="H18" s="255"/>
      <c r="I18" s="255"/>
      <c r="J18" s="255"/>
      <c r="K18" s="255"/>
      <c r="L18" s="255"/>
      <c r="M18" s="255"/>
      <c r="N18" s="255"/>
      <c r="O18" s="255"/>
      <c r="P18" s="255"/>
      <c r="Q18" s="255"/>
      <c r="R18" s="255"/>
      <c r="S18" s="255"/>
      <c r="T18" s="255"/>
      <c r="U18" s="255"/>
      <c r="V18" s="255"/>
      <c r="W18" s="255"/>
      <c r="X18" s="255"/>
      <c r="Y18" s="252"/>
    </row>
    <row r="19" spans="1:25" s="237" customFormat="1" ht="12" customHeight="1">
      <c r="A19" s="247"/>
      <c r="B19" s="248"/>
      <c r="C19" s="248"/>
      <c r="D19" s="248"/>
      <c r="E19" s="249"/>
      <c r="F19" s="253" t="s">
        <v>451</v>
      </c>
      <c r="G19" s="255"/>
      <c r="H19" s="255"/>
      <c r="I19" s="255"/>
      <c r="J19" s="255"/>
      <c r="K19" s="255"/>
      <c r="L19" s="255"/>
      <c r="M19" s="255"/>
      <c r="N19" s="255"/>
      <c r="O19" s="255"/>
      <c r="P19" s="255"/>
      <c r="Q19" s="255"/>
      <c r="R19" s="255"/>
      <c r="S19" s="255"/>
      <c r="T19" s="255"/>
      <c r="U19" s="255"/>
      <c r="V19" s="255"/>
      <c r="W19" s="255"/>
      <c r="X19" s="255"/>
      <c r="Y19" s="252"/>
    </row>
    <row r="20" spans="1:25" s="237" customFormat="1" ht="12" customHeight="1">
      <c r="A20" s="247"/>
      <c r="B20" s="248"/>
      <c r="C20" s="248"/>
      <c r="D20" s="248"/>
      <c r="E20" s="249"/>
      <c r="F20" s="253"/>
      <c r="G20" s="255"/>
      <c r="H20" s="255"/>
      <c r="I20" s="255"/>
      <c r="J20" s="255"/>
      <c r="K20" s="255"/>
      <c r="L20" s="255"/>
      <c r="M20" s="255"/>
      <c r="N20" s="255"/>
      <c r="O20" s="255"/>
      <c r="P20" s="255"/>
      <c r="Q20" s="255"/>
      <c r="R20" s="255"/>
      <c r="S20" s="255"/>
      <c r="T20" s="255"/>
      <c r="U20" s="255"/>
      <c r="V20" s="255"/>
      <c r="W20" s="255"/>
      <c r="X20" s="255"/>
      <c r="Y20" s="252"/>
    </row>
    <row r="21" spans="1:25" s="237" customFormat="1" ht="12" customHeight="1">
      <c r="A21" s="247"/>
      <c r="B21" s="248"/>
      <c r="C21" s="248"/>
      <c r="D21" s="248"/>
      <c r="E21" s="249"/>
      <c r="F21" s="258" t="s">
        <v>452</v>
      </c>
      <c r="G21" s="255"/>
      <c r="H21" s="255"/>
      <c r="I21" s="255"/>
      <c r="J21" s="255"/>
      <c r="K21" s="255"/>
      <c r="L21" s="255"/>
      <c r="M21" s="255"/>
      <c r="N21" s="255"/>
      <c r="O21" s="255"/>
      <c r="P21" s="255"/>
      <c r="Q21" s="255"/>
      <c r="R21" s="255"/>
      <c r="S21" s="255"/>
      <c r="T21" s="255"/>
      <c r="U21" s="255"/>
      <c r="V21" s="255"/>
      <c r="W21" s="255"/>
      <c r="X21" s="255"/>
      <c r="Y21" s="252"/>
    </row>
    <row r="22" spans="1:25" s="237" customFormat="1" ht="12" customHeight="1">
      <c r="A22" s="247"/>
      <c r="B22" s="248"/>
      <c r="C22" s="248"/>
      <c r="D22" s="248"/>
      <c r="E22" s="249"/>
      <c r="F22" s="253" t="s">
        <v>453</v>
      </c>
      <c r="G22" s="255"/>
      <c r="H22" s="255"/>
      <c r="I22" s="255"/>
      <c r="J22" s="255"/>
      <c r="K22" s="255"/>
      <c r="L22" s="255"/>
      <c r="M22" s="255"/>
      <c r="N22" s="255"/>
      <c r="O22" s="255"/>
      <c r="P22" s="255"/>
      <c r="Q22" s="255"/>
      <c r="R22" s="255"/>
      <c r="S22" s="255"/>
      <c r="T22" s="255"/>
      <c r="U22" s="255"/>
      <c r="V22" s="255"/>
      <c r="W22" s="255"/>
      <c r="X22" s="255"/>
      <c r="Y22" s="252"/>
    </row>
    <row r="23" spans="1:25" s="237" customFormat="1" ht="12" customHeight="1">
      <c r="A23" s="247"/>
      <c r="B23" s="248"/>
      <c r="C23" s="248"/>
      <c r="D23" s="248"/>
      <c r="E23" s="249"/>
      <c r="F23" s="253" t="s">
        <v>454</v>
      </c>
      <c r="G23" s="255"/>
      <c r="H23" s="255"/>
      <c r="I23" s="255"/>
      <c r="J23" s="255"/>
      <c r="K23" s="255"/>
      <c r="L23" s="255"/>
      <c r="M23" s="255"/>
      <c r="N23" s="255"/>
      <c r="O23" s="255"/>
      <c r="P23" s="255"/>
      <c r="Q23" s="255"/>
      <c r="R23" s="255"/>
      <c r="S23" s="255"/>
      <c r="T23" s="255"/>
      <c r="U23" s="255"/>
      <c r="V23" s="255"/>
      <c r="W23" s="255"/>
      <c r="X23" s="255"/>
      <c r="Y23" s="252"/>
    </row>
    <row r="24" spans="1:25" s="237" customFormat="1" ht="12" customHeight="1">
      <c r="A24" s="247"/>
      <c r="B24" s="248"/>
      <c r="C24" s="248"/>
      <c r="D24" s="248"/>
      <c r="E24" s="249"/>
      <c r="F24" s="253" t="s">
        <v>455</v>
      </c>
      <c r="G24" s="255"/>
      <c r="H24" s="255"/>
      <c r="I24" s="255"/>
      <c r="J24" s="255"/>
      <c r="K24" s="255"/>
      <c r="L24" s="255"/>
      <c r="M24" s="255"/>
      <c r="N24" s="255"/>
      <c r="O24" s="255"/>
      <c r="P24" s="255"/>
      <c r="Q24" s="255"/>
      <c r="R24" s="255"/>
      <c r="S24" s="255"/>
      <c r="T24" s="255"/>
      <c r="U24" s="255"/>
      <c r="V24" s="255"/>
      <c r="W24" s="255"/>
      <c r="X24" s="255"/>
      <c r="Y24" s="252"/>
    </row>
    <row r="25" spans="1:25" s="237" customFormat="1" ht="12" customHeight="1">
      <c r="A25" s="247"/>
      <c r="B25" s="248"/>
      <c r="C25" s="248"/>
      <c r="D25" s="248"/>
      <c r="E25" s="249"/>
      <c r="F25" s="253" t="s">
        <v>456</v>
      </c>
      <c r="G25" s="255"/>
      <c r="H25" s="255"/>
      <c r="I25" s="255"/>
      <c r="J25" s="255"/>
      <c r="K25" s="255"/>
      <c r="L25" s="255"/>
      <c r="M25" s="255"/>
      <c r="N25" s="255"/>
      <c r="O25" s="255"/>
      <c r="P25" s="255"/>
      <c r="Q25" s="255"/>
      <c r="R25" s="255"/>
      <c r="S25" s="255"/>
      <c r="T25" s="255"/>
      <c r="U25" s="255"/>
      <c r="V25" s="255"/>
      <c r="W25" s="255"/>
      <c r="X25" s="255"/>
      <c r="Y25" s="252"/>
    </row>
    <row r="26" spans="1:25" s="237" customFormat="1" ht="12" customHeight="1">
      <c r="A26" s="259"/>
      <c r="B26" s="260"/>
      <c r="C26" s="260"/>
      <c r="D26" s="260"/>
      <c r="E26" s="261"/>
      <c r="F26" s="262"/>
      <c r="G26" s="263"/>
      <c r="H26" s="263"/>
      <c r="I26" s="263"/>
      <c r="J26" s="263"/>
      <c r="K26" s="263"/>
      <c r="L26" s="263"/>
      <c r="M26" s="263"/>
      <c r="N26" s="263"/>
      <c r="O26" s="263"/>
      <c r="P26" s="263"/>
      <c r="Q26" s="263"/>
      <c r="R26" s="263"/>
      <c r="S26" s="263"/>
      <c r="T26" s="263"/>
      <c r="U26" s="263"/>
      <c r="V26" s="263"/>
      <c r="W26" s="263"/>
      <c r="X26" s="263"/>
      <c r="Y26" s="264"/>
    </row>
    <row r="27" spans="1:25" s="237" customFormat="1" ht="12" customHeight="1">
      <c r="A27" s="241" t="s">
        <v>437</v>
      </c>
      <c r="B27" s="242"/>
      <c r="C27" s="242"/>
      <c r="D27" s="242"/>
      <c r="E27" s="243"/>
      <c r="F27" s="265" t="s">
        <v>457</v>
      </c>
      <c r="G27" s="266"/>
      <c r="H27" s="266"/>
      <c r="I27" s="266"/>
      <c r="J27" s="266"/>
      <c r="K27" s="266"/>
      <c r="L27" s="266"/>
      <c r="M27" s="266"/>
      <c r="N27" s="266"/>
      <c r="O27" s="266"/>
      <c r="P27" s="266"/>
      <c r="Q27" s="266"/>
      <c r="R27" s="266"/>
      <c r="S27" s="266"/>
      <c r="T27" s="266"/>
      <c r="U27" s="266"/>
      <c r="V27" s="266"/>
      <c r="W27" s="266"/>
      <c r="X27" s="266"/>
      <c r="Y27" s="246"/>
    </row>
    <row r="28" spans="1:25" s="237" customFormat="1" ht="12" customHeight="1">
      <c r="A28" s="247" t="s">
        <v>458</v>
      </c>
      <c r="B28" s="248"/>
      <c r="C28" s="248"/>
      <c r="D28" s="248"/>
      <c r="E28" s="249"/>
      <c r="F28" s="253" t="s">
        <v>459</v>
      </c>
      <c r="G28" s="255"/>
      <c r="H28" s="255"/>
      <c r="I28" s="255"/>
      <c r="J28" s="255"/>
      <c r="K28" s="255"/>
      <c r="L28" s="255"/>
      <c r="M28" s="255"/>
      <c r="N28" s="255"/>
      <c r="O28" s="255"/>
      <c r="P28" s="255"/>
      <c r="Q28" s="255"/>
      <c r="R28" s="255"/>
      <c r="S28" s="255"/>
      <c r="T28" s="255"/>
      <c r="U28" s="255"/>
      <c r="V28" s="255"/>
      <c r="W28" s="255"/>
      <c r="X28" s="255"/>
      <c r="Y28" s="252"/>
    </row>
    <row r="29" spans="1:25" s="237" customFormat="1" ht="12" customHeight="1">
      <c r="A29" s="247"/>
      <c r="B29" s="248"/>
      <c r="C29" s="248"/>
      <c r="D29" s="248"/>
      <c r="E29" s="249"/>
      <c r="F29" s="250"/>
      <c r="G29" s="251"/>
      <c r="H29" s="251"/>
      <c r="I29" s="251"/>
      <c r="J29" s="251"/>
      <c r="K29" s="251"/>
      <c r="L29" s="251"/>
      <c r="M29" s="251"/>
      <c r="N29" s="251"/>
      <c r="O29" s="251"/>
      <c r="P29" s="251"/>
      <c r="Q29" s="251"/>
      <c r="R29" s="251"/>
      <c r="S29" s="251"/>
      <c r="T29" s="251"/>
      <c r="U29" s="251"/>
      <c r="V29" s="255"/>
      <c r="W29" s="255"/>
      <c r="X29" s="255"/>
      <c r="Y29" s="252"/>
    </row>
    <row r="30" spans="1:25" s="237" customFormat="1" ht="18">
      <c r="A30" s="247"/>
      <c r="B30" s="248"/>
      <c r="C30" s="248"/>
      <c r="D30" s="248"/>
      <c r="E30" s="249"/>
      <c r="F30" s="250" t="s">
        <v>460</v>
      </c>
      <c r="G30" s="251"/>
      <c r="H30" s="251"/>
      <c r="I30" s="251"/>
      <c r="J30" s="251"/>
      <c r="K30" s="251"/>
      <c r="L30" s="251"/>
      <c r="M30" s="251"/>
      <c r="N30" s="251"/>
      <c r="O30" s="251"/>
      <c r="P30" s="251"/>
      <c r="Q30" s="251"/>
      <c r="R30" s="251"/>
      <c r="S30" s="251"/>
      <c r="T30" s="251"/>
      <c r="U30" s="251"/>
      <c r="V30" s="255"/>
      <c r="W30" s="255"/>
      <c r="X30" s="267"/>
      <c r="Y30" s="252"/>
    </row>
    <row r="31" spans="1:25" s="237" customFormat="1" ht="12" customHeight="1">
      <c r="A31" s="247"/>
      <c r="B31" s="248"/>
      <c r="C31" s="248"/>
      <c r="D31" s="248"/>
      <c r="E31" s="249"/>
      <c r="F31" s="250" t="s">
        <v>461</v>
      </c>
      <c r="G31" s="251"/>
      <c r="H31" s="251"/>
      <c r="I31" s="251"/>
      <c r="J31" s="251"/>
      <c r="K31" s="251"/>
      <c r="L31" s="251"/>
      <c r="M31" s="251"/>
      <c r="N31" s="251"/>
      <c r="O31" s="251"/>
      <c r="P31" s="251"/>
      <c r="Q31" s="251"/>
      <c r="R31" s="251"/>
      <c r="S31" s="251"/>
      <c r="T31" s="251"/>
      <c r="U31" s="251"/>
      <c r="V31" s="255"/>
      <c r="W31" s="255"/>
      <c r="X31" s="255"/>
      <c r="Y31" s="252"/>
    </row>
    <row r="32" spans="1:25" s="237" customFormat="1" ht="12" customHeight="1">
      <c r="A32" s="247"/>
      <c r="B32" s="248"/>
      <c r="C32" s="248"/>
      <c r="D32" s="248"/>
      <c r="E32" s="249"/>
      <c r="F32" s="250"/>
      <c r="G32" s="251"/>
      <c r="H32" s="251"/>
      <c r="I32" s="251"/>
      <c r="J32" s="251"/>
      <c r="K32" s="251"/>
      <c r="L32" s="251"/>
      <c r="M32" s="251"/>
      <c r="N32" s="251"/>
      <c r="O32" s="251"/>
      <c r="P32" s="251"/>
      <c r="Q32" s="251"/>
      <c r="R32" s="251"/>
      <c r="S32" s="251"/>
      <c r="T32" s="251"/>
      <c r="U32" s="251"/>
      <c r="V32" s="255"/>
      <c r="W32" s="255"/>
      <c r="X32" s="255"/>
      <c r="Y32" s="252"/>
    </row>
    <row r="33" spans="1:25" s="237" customFormat="1" ht="12" customHeight="1">
      <c r="A33" s="247"/>
      <c r="B33" s="248"/>
      <c r="C33" s="248"/>
      <c r="D33" s="248"/>
      <c r="E33" s="249"/>
      <c r="F33" s="250" t="s">
        <v>462</v>
      </c>
      <c r="G33" s="251"/>
      <c r="H33" s="251"/>
      <c r="I33" s="251"/>
      <c r="J33" s="251"/>
      <c r="K33" s="251"/>
      <c r="L33" s="251"/>
      <c r="M33" s="251"/>
      <c r="N33" s="251"/>
      <c r="O33" s="251"/>
      <c r="P33" s="251"/>
      <c r="Q33" s="251"/>
      <c r="R33" s="251"/>
      <c r="S33" s="251"/>
      <c r="T33" s="251"/>
      <c r="U33" s="251"/>
      <c r="V33" s="255"/>
      <c r="W33" s="255"/>
      <c r="X33" s="255"/>
      <c r="Y33" s="252"/>
    </row>
    <row r="34" spans="1:25" s="237" customFormat="1" ht="12" customHeight="1">
      <c r="A34" s="247"/>
      <c r="B34" s="248"/>
      <c r="C34" s="248"/>
      <c r="D34" s="248"/>
      <c r="E34" s="249"/>
      <c r="F34" s="250" t="s">
        <v>463</v>
      </c>
      <c r="G34" s="251"/>
      <c r="H34" s="251"/>
      <c r="I34" s="251"/>
      <c r="J34" s="251"/>
      <c r="K34" s="251"/>
      <c r="L34" s="251"/>
      <c r="M34" s="251"/>
      <c r="N34" s="251"/>
      <c r="O34" s="251"/>
      <c r="P34" s="251"/>
      <c r="Q34" s="251"/>
      <c r="R34" s="251"/>
      <c r="S34" s="251"/>
      <c r="T34" s="251"/>
      <c r="U34" s="251"/>
      <c r="V34" s="255"/>
      <c r="W34" s="255"/>
      <c r="X34" s="255"/>
      <c r="Y34" s="252"/>
    </row>
    <row r="35" spans="1:25" s="237" customFormat="1" ht="12" customHeight="1">
      <c r="A35" s="268"/>
      <c r="B35" s="269"/>
      <c r="C35" s="269"/>
      <c r="D35" s="269"/>
      <c r="E35" s="270"/>
      <c r="F35" s="250"/>
      <c r="G35" s="251"/>
      <c r="H35" s="251"/>
      <c r="I35" s="251"/>
      <c r="J35" s="251"/>
      <c r="K35" s="251"/>
      <c r="L35" s="251"/>
      <c r="M35" s="251"/>
      <c r="N35" s="251"/>
      <c r="O35" s="251"/>
      <c r="P35" s="251"/>
      <c r="Q35" s="251"/>
      <c r="R35" s="251"/>
      <c r="S35" s="251"/>
      <c r="T35" s="251"/>
      <c r="U35" s="251"/>
      <c r="V35" s="251"/>
      <c r="W35" s="251"/>
      <c r="X35" s="251"/>
      <c r="Y35" s="252"/>
    </row>
    <row r="36" spans="1:25" s="237" customFormat="1" ht="12" customHeight="1">
      <c r="A36" s="271" t="s">
        <v>464</v>
      </c>
      <c r="B36" s="272"/>
      <c r="C36" s="272"/>
      <c r="D36" s="272"/>
      <c r="E36" s="272"/>
      <c r="F36" s="265" t="s">
        <v>465</v>
      </c>
      <c r="G36" s="245"/>
      <c r="H36" s="245"/>
      <c r="I36" s="245"/>
      <c r="J36" s="245"/>
      <c r="K36" s="245"/>
      <c r="L36" s="245"/>
      <c r="M36" s="245"/>
      <c r="N36" s="245"/>
      <c r="O36" s="245"/>
      <c r="P36" s="245"/>
      <c r="Q36" s="245"/>
      <c r="R36" s="245"/>
      <c r="S36" s="245"/>
      <c r="T36" s="245"/>
      <c r="U36" s="245"/>
      <c r="V36" s="245"/>
      <c r="W36" s="245"/>
      <c r="X36" s="245"/>
      <c r="Y36" s="246"/>
    </row>
    <row r="37" spans="1:25" s="237" customFormat="1" ht="12" customHeight="1">
      <c r="A37" s="268" t="s">
        <v>466</v>
      </c>
      <c r="B37" s="269"/>
      <c r="C37" s="269"/>
      <c r="D37" s="269"/>
      <c r="E37" s="270"/>
      <c r="F37" s="255" t="s">
        <v>467</v>
      </c>
      <c r="G37" s="251"/>
      <c r="H37" s="251"/>
      <c r="I37" s="251"/>
      <c r="J37" s="251"/>
      <c r="K37" s="251"/>
      <c r="L37" s="251"/>
      <c r="M37" s="251"/>
      <c r="N37" s="251"/>
      <c r="O37" s="251"/>
      <c r="P37" s="251"/>
      <c r="Q37" s="251"/>
      <c r="R37" s="251"/>
      <c r="S37" s="251"/>
      <c r="T37" s="251"/>
      <c r="U37" s="251"/>
      <c r="V37" s="251"/>
      <c r="W37" s="251"/>
      <c r="X37" s="251"/>
      <c r="Y37" s="252"/>
    </row>
    <row r="38" spans="1:25" s="237" customFormat="1" ht="12" customHeight="1">
      <c r="A38" s="268"/>
      <c r="B38" s="269"/>
      <c r="C38" s="269"/>
      <c r="D38" s="269"/>
      <c r="E38" s="269"/>
      <c r="F38" s="256" t="s">
        <v>468</v>
      </c>
      <c r="G38" s="273"/>
      <c r="H38" s="251"/>
      <c r="I38" s="251"/>
      <c r="J38" s="251"/>
      <c r="K38" s="251"/>
      <c r="L38" s="251"/>
      <c r="M38" s="251"/>
      <c r="N38" s="251"/>
      <c r="O38" s="251"/>
      <c r="P38" s="251"/>
      <c r="Q38" s="251"/>
      <c r="R38" s="251"/>
      <c r="S38" s="251"/>
      <c r="T38" s="251"/>
      <c r="U38" s="251"/>
      <c r="V38" s="251"/>
      <c r="W38" s="251"/>
      <c r="X38" s="251"/>
      <c r="Y38" s="252"/>
    </row>
    <row r="39" spans="1:25" s="237" customFormat="1" ht="12" customHeight="1">
      <c r="A39" s="268"/>
      <c r="B39" s="269"/>
      <c r="C39" s="269"/>
      <c r="D39" s="269"/>
      <c r="E39" s="269"/>
      <c r="F39" s="253" t="s">
        <v>469</v>
      </c>
      <c r="G39" s="251"/>
      <c r="H39" s="251"/>
      <c r="I39" s="251"/>
      <c r="J39" s="251"/>
      <c r="K39" s="251"/>
      <c r="L39" s="251"/>
      <c r="M39" s="251"/>
      <c r="N39" s="251"/>
      <c r="O39" s="251"/>
      <c r="P39" s="251"/>
      <c r="Q39" s="251"/>
      <c r="R39" s="251"/>
      <c r="S39" s="251"/>
      <c r="T39" s="251"/>
      <c r="U39" s="251"/>
      <c r="V39" s="251"/>
      <c r="W39" s="251"/>
      <c r="X39" s="251"/>
      <c r="Y39" s="252"/>
    </row>
    <row r="40" spans="1:25" s="237" customFormat="1" ht="12" customHeight="1">
      <c r="A40" s="274"/>
      <c r="B40" s="275"/>
      <c r="C40" s="275"/>
      <c r="D40" s="275"/>
      <c r="E40" s="276"/>
      <c r="F40" s="277" t="s">
        <v>470</v>
      </c>
      <c r="G40" s="251"/>
      <c r="H40" s="251"/>
      <c r="I40" s="278"/>
      <c r="J40" s="278"/>
      <c r="K40" s="278"/>
      <c r="L40" s="278"/>
      <c r="M40" s="278"/>
      <c r="N40" s="278"/>
      <c r="O40" s="278"/>
      <c r="P40" s="278"/>
      <c r="Q40" s="278"/>
      <c r="R40" s="278"/>
      <c r="S40" s="278"/>
      <c r="T40" s="278"/>
      <c r="U40" s="278"/>
      <c r="V40" s="278"/>
      <c r="W40" s="278"/>
      <c r="X40" s="278"/>
      <c r="Y40" s="264"/>
    </row>
    <row r="41" spans="1:25" s="237" customFormat="1" ht="12" customHeight="1">
      <c r="A41" s="241" t="s">
        <v>471</v>
      </c>
      <c r="B41" s="242"/>
      <c r="C41" s="242"/>
      <c r="D41" s="242"/>
      <c r="E41" s="243"/>
      <c r="F41" s="250" t="s">
        <v>472</v>
      </c>
      <c r="G41" s="245"/>
      <c r="H41" s="245"/>
      <c r="I41" s="245"/>
      <c r="J41" s="245"/>
      <c r="K41" s="245"/>
      <c r="L41" s="245"/>
      <c r="M41" s="245"/>
      <c r="N41" s="245"/>
      <c r="O41" s="245"/>
      <c r="P41" s="245"/>
      <c r="Q41" s="245"/>
      <c r="R41" s="245"/>
      <c r="S41" s="245"/>
      <c r="T41" s="266"/>
      <c r="U41" s="266"/>
      <c r="V41" s="266"/>
      <c r="W41" s="266"/>
      <c r="X41" s="266"/>
      <c r="Y41" s="246"/>
    </row>
    <row r="42" spans="1:25" s="237" customFormat="1" ht="12" customHeight="1">
      <c r="A42" s="247"/>
      <c r="B42" s="248"/>
      <c r="C42" s="248"/>
      <c r="D42" s="248"/>
      <c r="E42" s="249"/>
      <c r="F42" s="250" t="s">
        <v>473</v>
      </c>
      <c r="G42" s="251"/>
      <c r="H42" s="251"/>
      <c r="I42" s="251"/>
      <c r="J42" s="251"/>
      <c r="K42" s="251"/>
      <c r="L42" s="251"/>
      <c r="M42" s="251"/>
      <c r="N42" s="251"/>
      <c r="O42" s="251"/>
      <c r="P42" s="251"/>
      <c r="Q42" s="251"/>
      <c r="R42" s="251"/>
      <c r="S42" s="251"/>
      <c r="T42" s="255"/>
      <c r="U42" s="255"/>
      <c r="V42" s="255"/>
      <c r="W42" s="255"/>
      <c r="X42" s="255"/>
      <c r="Y42" s="252"/>
    </row>
    <row r="43" spans="1:25" ht="16.2">
      <c r="A43" s="279"/>
      <c r="B43" s="280"/>
      <c r="C43" s="280"/>
      <c r="D43" s="280"/>
      <c r="E43" s="281"/>
      <c r="F43" s="262"/>
      <c r="G43" s="263"/>
      <c r="H43" s="263"/>
      <c r="I43" s="263"/>
      <c r="J43" s="263"/>
      <c r="K43" s="263"/>
      <c r="L43" s="263"/>
      <c r="M43" s="263"/>
      <c r="N43" s="263"/>
      <c r="O43" s="263"/>
      <c r="P43" s="263"/>
      <c r="Q43" s="263"/>
      <c r="R43" s="263"/>
      <c r="S43" s="263"/>
      <c r="T43" s="263"/>
      <c r="U43" s="263"/>
      <c r="V43" s="263"/>
      <c r="W43" s="263"/>
      <c r="X43" s="263"/>
      <c r="Y43" s="264"/>
    </row>
    <row r="44" spans="1:25" ht="16.2">
      <c r="G44" s="282"/>
      <c r="H44" s="282"/>
      <c r="I44" s="282"/>
      <c r="J44" s="282"/>
      <c r="K44" s="282"/>
      <c r="L44" s="282"/>
      <c r="M44" s="282"/>
      <c r="N44" s="282"/>
      <c r="O44" s="282"/>
      <c r="P44" s="282"/>
      <c r="Q44" s="282"/>
      <c r="R44" s="282"/>
      <c r="S44" s="282"/>
      <c r="T44" s="282"/>
      <c r="U44" s="282"/>
      <c r="V44" s="282"/>
      <c r="W44" s="282"/>
    </row>
  </sheetData>
  <sheetProtection algorithmName="SHA-512" hashValue="NMqonaIVmKN2MJLKc2MJm6pVlAO4/qxwcUefqixxvcvVv04hGKBafmjIZCT2EaQXqwpoTEF5uuEPGV026MI1tQ==" saltValue="lf7yELtqAz/f5AkhTl+1Lw==" spinCount="100000" sheet="1" selectLockedCells="1"/>
  <mergeCells count="2">
    <mergeCell ref="A1:Y1"/>
    <mergeCell ref="F5:Y5"/>
  </mergeCells>
  <phoneticPr fontId="11"/>
  <pageMargins left="0.47244094488188981" right="0.47244094488188981" top="0.59055118110236227" bottom="0.59055118110236227" header="0.23622047244094491" footer="0.23622047244094491"/>
  <pageSetup paperSize="9" scale="90" fitToHeight="0" orientation="portrait" r:id="rId1"/>
  <headerFooter differentFirst="1" alignWithMargins="0"/>
  <rowBreaks count="1" manualBreakCount="1">
    <brk id="43"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552F7-ACBD-475E-A407-5B39850F931B}">
  <sheetPr>
    <pageSetUpPr fitToPage="1"/>
  </sheetPr>
  <dimension ref="A1:AG89"/>
  <sheetViews>
    <sheetView showGridLines="0" view="pageBreakPreview" zoomScale="115" zoomScaleNormal="115" zoomScaleSheetLayoutView="115" workbookViewId="0">
      <selection sqref="A1:XFD1048576"/>
    </sheetView>
  </sheetViews>
  <sheetFormatPr defaultColWidth="3.59765625" defaultRowHeight="12" customHeight="1"/>
  <cols>
    <col min="1" max="4" width="3.59765625" style="167" customWidth="1"/>
    <col min="5" max="5" width="6.3984375" style="167" customWidth="1"/>
    <col min="6" max="23" width="3.59765625" style="167" customWidth="1"/>
    <col min="24" max="24" width="16.59765625" style="167" customWidth="1"/>
    <col min="25" max="27" width="3.59765625" style="167" customWidth="1"/>
    <col min="28" max="16384" width="3.59765625" style="167"/>
  </cols>
  <sheetData>
    <row r="1" spans="1:33" s="164" customFormat="1" ht="19.2">
      <c r="A1" s="420" t="s">
        <v>361</v>
      </c>
      <c r="B1" s="420"/>
      <c r="C1" s="420"/>
      <c r="D1" s="420"/>
      <c r="E1" s="420"/>
      <c r="F1" s="420"/>
      <c r="G1" s="420"/>
      <c r="H1" s="420"/>
      <c r="I1" s="420"/>
      <c r="J1" s="420"/>
      <c r="K1" s="420"/>
      <c r="L1" s="420"/>
      <c r="M1" s="420"/>
      <c r="N1" s="420"/>
      <c r="O1" s="420"/>
      <c r="P1" s="420"/>
      <c r="Q1" s="420"/>
      <c r="R1" s="420"/>
      <c r="S1" s="420"/>
      <c r="T1" s="420"/>
      <c r="U1" s="420"/>
      <c r="V1" s="420"/>
      <c r="W1" s="420"/>
      <c r="X1" s="420"/>
    </row>
    <row r="2" spans="1:33" s="165" customFormat="1" ht="12" customHeight="1">
      <c r="A2" s="165" t="s">
        <v>362</v>
      </c>
    </row>
    <row r="3" spans="1:33" ht="12" customHeight="1">
      <c r="A3" s="166" t="s">
        <v>363</v>
      </c>
    </row>
    <row r="5" spans="1:33" s="166" customFormat="1">
      <c r="A5" s="168"/>
      <c r="B5" s="169"/>
      <c r="C5" s="169"/>
      <c r="D5" s="169"/>
      <c r="E5" s="170"/>
      <c r="F5" s="421" t="s">
        <v>364</v>
      </c>
      <c r="G5" s="422"/>
      <c r="H5" s="422"/>
      <c r="I5" s="422"/>
      <c r="J5" s="422"/>
      <c r="K5" s="422"/>
      <c r="L5" s="422"/>
      <c r="M5" s="422"/>
      <c r="N5" s="422"/>
      <c r="O5" s="422"/>
      <c r="P5" s="422"/>
      <c r="Q5" s="422"/>
      <c r="R5" s="422"/>
      <c r="S5" s="422"/>
      <c r="T5" s="422"/>
      <c r="U5" s="422"/>
      <c r="V5" s="422"/>
      <c r="W5" s="422"/>
      <c r="X5" s="423"/>
    </row>
    <row r="6" spans="1:33" s="166" customFormat="1" ht="18">
      <c r="A6" s="171" t="s">
        <v>365</v>
      </c>
      <c r="B6" s="172"/>
      <c r="C6" s="172"/>
      <c r="D6" s="172"/>
      <c r="E6" s="173"/>
      <c r="F6" s="174" t="s">
        <v>366</v>
      </c>
      <c r="G6" s="175"/>
      <c r="H6" s="175"/>
      <c r="I6" s="175"/>
      <c r="J6" s="175"/>
      <c r="K6" s="175"/>
      <c r="L6" s="175"/>
      <c r="M6" s="175"/>
      <c r="N6" s="175"/>
      <c r="O6" s="175"/>
      <c r="P6" s="175"/>
      <c r="Q6" s="175"/>
      <c r="R6" s="175"/>
      <c r="S6" s="175"/>
      <c r="T6" s="175"/>
      <c r="U6" s="175"/>
      <c r="V6" s="175"/>
      <c r="W6" s="175"/>
      <c r="X6" s="176"/>
      <c r="Z6" s="177"/>
      <c r="AA6" s="177"/>
      <c r="AB6" s="177"/>
      <c r="AC6" s="177"/>
    </row>
    <row r="7" spans="1:33" s="166" customFormat="1" ht="12" customHeight="1">
      <c r="A7" s="171"/>
      <c r="B7" s="172"/>
      <c r="C7" s="172"/>
      <c r="D7" s="172"/>
      <c r="E7" s="173"/>
      <c r="F7" s="174" t="s">
        <v>367</v>
      </c>
      <c r="G7" s="175"/>
      <c r="H7" s="175"/>
      <c r="I7" s="175"/>
      <c r="J7" s="175"/>
      <c r="K7" s="175"/>
      <c r="L7" s="175"/>
      <c r="M7" s="175"/>
      <c r="N7" s="175"/>
      <c r="O7" s="175"/>
      <c r="P7" s="175"/>
      <c r="Q7" s="175"/>
      <c r="R7" s="175"/>
      <c r="S7" s="175"/>
      <c r="T7" s="175"/>
      <c r="U7" s="175"/>
      <c r="V7" s="175"/>
      <c r="W7" s="175"/>
      <c r="X7" s="176"/>
      <c r="Z7" s="177"/>
      <c r="AA7" s="177"/>
      <c r="AB7" s="177"/>
      <c r="AC7" s="177"/>
    </row>
    <row r="8" spans="1:33" s="166" customFormat="1" ht="12" customHeight="1">
      <c r="A8" s="171"/>
      <c r="B8" s="172"/>
      <c r="C8" s="172"/>
      <c r="D8" s="172"/>
      <c r="E8" s="173"/>
      <c r="F8" s="178" t="s">
        <v>368</v>
      </c>
      <c r="G8" s="179"/>
      <c r="H8" s="179"/>
      <c r="I8" s="179"/>
      <c r="J8" s="179"/>
      <c r="K8" s="179"/>
      <c r="L8" s="179"/>
      <c r="M8" s="179"/>
      <c r="N8" s="179"/>
      <c r="O8" s="179"/>
      <c r="P8" s="179"/>
      <c r="Q8" s="179"/>
      <c r="R8" s="179"/>
      <c r="S8" s="179"/>
      <c r="T8" s="179"/>
      <c r="U8" s="179"/>
      <c r="V8" s="179"/>
      <c r="W8" s="179"/>
      <c r="X8" s="176"/>
      <c r="Z8" s="177"/>
      <c r="AA8" s="177"/>
      <c r="AB8" s="177"/>
      <c r="AC8" s="177"/>
    </row>
    <row r="9" spans="1:33" s="180" customFormat="1" ht="12" customHeight="1">
      <c r="A9" s="171"/>
      <c r="B9" s="172"/>
      <c r="C9" s="172"/>
      <c r="D9" s="172"/>
      <c r="E9" s="173"/>
      <c r="F9" s="178" t="s">
        <v>369</v>
      </c>
      <c r="G9" s="179"/>
      <c r="H9" s="179"/>
      <c r="I9" s="179"/>
      <c r="J9" s="179"/>
      <c r="K9" s="179"/>
      <c r="L9" s="179"/>
      <c r="M9" s="179"/>
      <c r="N9" s="179"/>
      <c r="O9" s="179"/>
      <c r="P9" s="179"/>
      <c r="Q9" s="179"/>
      <c r="R9" s="179"/>
      <c r="S9" s="179"/>
      <c r="T9" s="179"/>
      <c r="U9" s="179"/>
      <c r="V9" s="179"/>
      <c r="W9" s="179"/>
      <c r="X9" s="176"/>
      <c r="Z9" s="177"/>
      <c r="AA9" s="177"/>
      <c r="AB9" s="177"/>
      <c r="AC9" s="177"/>
      <c r="AG9" s="181"/>
    </row>
    <row r="10" spans="1:33" s="180" customFormat="1" ht="12" customHeight="1">
      <c r="A10" s="171"/>
      <c r="B10" s="172"/>
      <c r="C10" s="172"/>
      <c r="D10" s="172"/>
      <c r="E10" s="173"/>
      <c r="F10" s="178" t="s">
        <v>370</v>
      </c>
      <c r="G10" s="179"/>
      <c r="H10" s="179"/>
      <c r="I10" s="179"/>
      <c r="J10" s="179"/>
      <c r="K10" s="179"/>
      <c r="L10" s="179"/>
      <c r="M10" s="179"/>
      <c r="N10" s="179"/>
      <c r="O10" s="179"/>
      <c r="P10" s="179"/>
      <c r="Q10" s="179"/>
      <c r="R10" s="179"/>
      <c r="S10" s="179"/>
      <c r="T10" s="179"/>
      <c r="U10" s="179"/>
      <c r="V10" s="179"/>
      <c r="W10" s="179"/>
      <c r="X10" s="176"/>
      <c r="Z10" s="177"/>
      <c r="AA10" s="177"/>
      <c r="AB10" s="177"/>
      <c r="AC10" s="177"/>
    </row>
    <row r="11" spans="1:33" s="180" customFormat="1" ht="12" customHeight="1">
      <c r="A11" s="182"/>
      <c r="B11" s="183"/>
      <c r="C11" s="183"/>
      <c r="D11" s="183"/>
      <c r="E11" s="184"/>
      <c r="F11" s="185"/>
      <c r="G11" s="186"/>
      <c r="H11" s="186"/>
      <c r="I11" s="186"/>
      <c r="J11" s="186"/>
      <c r="K11" s="186"/>
      <c r="L11" s="186"/>
      <c r="M11" s="186"/>
      <c r="N11" s="186"/>
      <c r="O11" s="186"/>
      <c r="P11" s="186"/>
      <c r="Q11" s="186"/>
      <c r="R11" s="186"/>
      <c r="S11" s="186"/>
      <c r="T11" s="186"/>
      <c r="U11" s="186"/>
      <c r="V11" s="186"/>
      <c r="W11" s="186"/>
      <c r="X11" s="187"/>
      <c r="Z11" s="177"/>
      <c r="AA11" s="177"/>
      <c r="AB11" s="177"/>
      <c r="AC11" s="177"/>
    </row>
    <row r="12" spans="1:33" s="180" customFormat="1" ht="12" customHeight="1">
      <c r="A12" s="188" t="s">
        <v>371</v>
      </c>
      <c r="B12" s="189"/>
      <c r="C12" s="189"/>
      <c r="D12" s="189"/>
      <c r="E12" s="190"/>
      <c r="F12" s="191" t="s">
        <v>372</v>
      </c>
      <c r="G12" s="192"/>
      <c r="H12" s="192"/>
      <c r="I12" s="192"/>
      <c r="J12" s="192"/>
      <c r="K12" s="192"/>
      <c r="L12" s="192"/>
      <c r="M12" s="192"/>
      <c r="N12" s="192"/>
      <c r="O12" s="192"/>
      <c r="P12" s="192"/>
      <c r="Q12" s="192"/>
      <c r="R12" s="192"/>
      <c r="S12" s="192"/>
      <c r="T12" s="192"/>
      <c r="U12" s="192"/>
      <c r="V12" s="192"/>
      <c r="W12" s="192"/>
      <c r="X12" s="193"/>
      <c r="Z12" s="177"/>
      <c r="AA12" s="177"/>
      <c r="AB12" s="177"/>
      <c r="AC12" s="177"/>
    </row>
    <row r="13" spans="1:33" s="180" customFormat="1" ht="12" customHeight="1">
      <c r="A13" s="194"/>
      <c r="B13" s="172"/>
      <c r="C13" s="172"/>
      <c r="D13" s="172"/>
      <c r="E13" s="173"/>
      <c r="F13" s="178" t="s">
        <v>373</v>
      </c>
      <c r="G13" s="179"/>
      <c r="H13" s="179"/>
      <c r="I13" s="179"/>
      <c r="J13" s="179"/>
      <c r="K13" s="179"/>
      <c r="L13" s="179"/>
      <c r="M13" s="179"/>
      <c r="N13" s="179"/>
      <c r="O13" s="179"/>
      <c r="P13" s="179"/>
      <c r="Q13" s="179"/>
      <c r="R13" s="179"/>
      <c r="S13" s="179"/>
      <c r="T13" s="179"/>
      <c r="U13" s="179"/>
      <c r="V13" s="179"/>
      <c r="W13" s="179"/>
      <c r="X13" s="195"/>
      <c r="Z13" s="177"/>
      <c r="AA13" s="177"/>
      <c r="AB13" s="177"/>
      <c r="AC13" s="177"/>
    </row>
    <row r="14" spans="1:33" s="180" customFormat="1" ht="12" customHeight="1">
      <c r="A14" s="182"/>
      <c r="B14" s="183"/>
      <c r="C14" s="183"/>
      <c r="D14" s="183"/>
      <c r="E14" s="184"/>
      <c r="F14" s="185"/>
      <c r="G14" s="196"/>
      <c r="H14" s="196"/>
      <c r="I14" s="196"/>
      <c r="J14" s="196"/>
      <c r="K14" s="196"/>
      <c r="L14" s="196"/>
      <c r="M14" s="196"/>
      <c r="N14" s="196"/>
      <c r="O14" s="196"/>
      <c r="P14" s="196"/>
      <c r="Q14" s="196"/>
      <c r="R14" s="196"/>
      <c r="S14" s="196"/>
      <c r="T14" s="196"/>
      <c r="U14" s="196"/>
      <c r="V14" s="196"/>
      <c r="W14" s="196"/>
      <c r="X14" s="197"/>
    </row>
    <row r="15" spans="1:33" s="180" customFormat="1" ht="12" customHeight="1">
      <c r="A15" s="198" t="s">
        <v>374</v>
      </c>
      <c r="B15" s="172"/>
      <c r="C15" s="172"/>
      <c r="D15" s="172"/>
      <c r="E15" s="173"/>
      <c r="F15" s="178" t="s">
        <v>375</v>
      </c>
      <c r="G15" s="179"/>
      <c r="H15" s="179"/>
      <c r="I15" s="179"/>
      <c r="J15" s="179"/>
      <c r="K15" s="179"/>
      <c r="L15" s="179"/>
      <c r="M15" s="179"/>
      <c r="N15" s="179"/>
      <c r="O15" s="179"/>
      <c r="P15" s="179"/>
      <c r="Q15" s="179"/>
      <c r="R15" s="179"/>
      <c r="S15" s="179"/>
      <c r="T15" s="179"/>
      <c r="U15" s="179"/>
      <c r="V15" s="166"/>
      <c r="W15" s="166"/>
      <c r="X15" s="195"/>
    </row>
    <row r="16" spans="1:33" s="180" customFormat="1" ht="12" customHeight="1">
      <c r="A16" s="171"/>
      <c r="B16" s="172"/>
      <c r="C16" s="172"/>
      <c r="D16" s="172"/>
      <c r="E16" s="173"/>
      <c r="F16" s="178"/>
      <c r="G16" s="179"/>
      <c r="H16" s="179"/>
      <c r="I16" s="179"/>
      <c r="J16" s="179"/>
      <c r="K16" s="179"/>
      <c r="L16" s="179"/>
      <c r="M16" s="179"/>
      <c r="N16" s="179"/>
      <c r="O16" s="179"/>
      <c r="P16" s="179"/>
      <c r="Q16" s="179"/>
      <c r="R16" s="179"/>
      <c r="S16" s="179"/>
      <c r="T16" s="179"/>
      <c r="U16" s="179"/>
      <c r="V16" s="166"/>
      <c r="W16" s="166"/>
      <c r="X16" s="195"/>
    </row>
    <row r="17" spans="1:24" s="166" customFormat="1" ht="12" customHeight="1">
      <c r="A17" s="188" t="s">
        <v>376</v>
      </c>
      <c r="B17" s="189"/>
      <c r="C17" s="189"/>
      <c r="D17" s="189"/>
      <c r="E17" s="190"/>
      <c r="F17" s="191" t="s">
        <v>377</v>
      </c>
      <c r="G17" s="200"/>
      <c r="H17" s="200"/>
      <c r="I17" s="200"/>
      <c r="J17" s="200"/>
      <c r="K17" s="200"/>
      <c r="L17" s="200"/>
      <c r="M17" s="200"/>
      <c r="N17" s="200"/>
      <c r="O17" s="200"/>
      <c r="P17" s="200"/>
      <c r="Q17" s="200"/>
      <c r="R17" s="200"/>
      <c r="S17" s="200"/>
      <c r="T17" s="200"/>
      <c r="U17" s="200"/>
      <c r="V17" s="200"/>
      <c r="W17" s="200"/>
      <c r="X17" s="193"/>
    </row>
    <row r="18" spans="1:24" s="166" customFormat="1" ht="12" customHeight="1">
      <c r="A18" s="171"/>
      <c r="B18" s="172"/>
      <c r="C18" s="172"/>
      <c r="D18" s="172"/>
      <c r="E18" s="173"/>
      <c r="F18" s="174" t="s">
        <v>378</v>
      </c>
      <c r="X18" s="195"/>
    </row>
    <row r="19" spans="1:24" s="166" customFormat="1" ht="12" customHeight="1">
      <c r="A19" s="171"/>
      <c r="B19" s="172"/>
      <c r="C19" s="172"/>
      <c r="D19" s="172"/>
      <c r="E19" s="173"/>
      <c r="F19" s="174" t="s">
        <v>379</v>
      </c>
      <c r="X19" s="195"/>
    </row>
    <row r="20" spans="1:24" s="166" customFormat="1" ht="12" customHeight="1">
      <c r="A20" s="171"/>
      <c r="B20" s="172"/>
      <c r="C20" s="172"/>
      <c r="D20" s="172"/>
      <c r="E20" s="173"/>
      <c r="F20" s="174" t="s">
        <v>380</v>
      </c>
      <c r="X20" s="195"/>
    </row>
    <row r="21" spans="1:24" s="166" customFormat="1" ht="12" customHeight="1">
      <c r="A21" s="171"/>
      <c r="B21" s="172"/>
      <c r="C21" s="172"/>
      <c r="D21" s="172"/>
      <c r="E21" s="173"/>
      <c r="F21" s="174" t="s">
        <v>381</v>
      </c>
      <c r="X21" s="195"/>
    </row>
    <row r="22" spans="1:24" s="166" customFormat="1" ht="12" customHeight="1">
      <c r="A22" s="171"/>
      <c r="B22" s="172"/>
      <c r="C22" s="172"/>
      <c r="D22" s="172"/>
      <c r="E22" s="173"/>
      <c r="F22" s="174" t="s">
        <v>382</v>
      </c>
      <c r="X22" s="195"/>
    </row>
    <row r="23" spans="1:24" s="166" customFormat="1">
      <c r="A23" s="182"/>
      <c r="B23" s="183"/>
      <c r="C23" s="183"/>
      <c r="D23" s="183"/>
      <c r="E23" s="184"/>
      <c r="F23" s="185"/>
      <c r="G23" s="196"/>
      <c r="H23" s="196"/>
      <c r="I23" s="196"/>
      <c r="J23" s="196"/>
      <c r="K23" s="196"/>
      <c r="L23" s="196"/>
      <c r="M23" s="196"/>
      <c r="N23" s="196"/>
      <c r="O23" s="196"/>
      <c r="P23" s="196"/>
      <c r="Q23" s="196"/>
      <c r="R23" s="196"/>
      <c r="S23" s="196"/>
      <c r="T23" s="196"/>
      <c r="U23" s="196"/>
      <c r="V23" s="196"/>
      <c r="W23" s="196"/>
      <c r="X23" s="197"/>
    </row>
    <row r="24" spans="1:24" s="289" customFormat="1" ht="12" customHeight="1">
      <c r="A24" s="283" t="s">
        <v>474</v>
      </c>
      <c r="B24" s="284"/>
      <c r="C24" s="284"/>
      <c r="D24" s="284"/>
      <c r="E24" s="285"/>
      <c r="F24" s="286" t="s">
        <v>475</v>
      </c>
      <c r="G24" s="287"/>
      <c r="H24" s="287"/>
      <c r="I24" s="287"/>
      <c r="J24" s="287"/>
      <c r="K24" s="287"/>
      <c r="L24" s="287"/>
      <c r="M24" s="287"/>
      <c r="N24" s="287"/>
      <c r="O24" s="287"/>
      <c r="P24" s="287"/>
      <c r="Q24" s="287"/>
      <c r="R24" s="287"/>
      <c r="S24" s="287"/>
      <c r="T24" s="287"/>
      <c r="U24" s="287"/>
      <c r="V24" s="287"/>
      <c r="W24" s="287"/>
      <c r="X24" s="288"/>
    </row>
    <row r="25" spans="1:24" s="289" customFormat="1" ht="12" customHeight="1">
      <c r="A25" s="290"/>
      <c r="B25" s="291"/>
      <c r="C25" s="291"/>
      <c r="D25" s="291"/>
      <c r="E25" s="292"/>
      <c r="F25" s="293" t="s">
        <v>476</v>
      </c>
      <c r="X25" s="294"/>
    </row>
    <row r="26" spans="1:24" s="289" customFormat="1" ht="12" customHeight="1">
      <c r="A26" s="290"/>
      <c r="B26" s="291"/>
      <c r="C26" s="291"/>
      <c r="D26" s="291"/>
      <c r="E26" s="292"/>
      <c r="F26" s="293" t="s">
        <v>477</v>
      </c>
      <c r="X26" s="294"/>
    </row>
    <row r="27" spans="1:24" s="289" customFormat="1" ht="12" customHeight="1">
      <c r="A27" s="290"/>
      <c r="B27" s="291"/>
      <c r="C27" s="291"/>
      <c r="D27" s="291"/>
      <c r="E27" s="292"/>
      <c r="F27" s="293" t="s">
        <v>478</v>
      </c>
      <c r="X27" s="294"/>
    </row>
    <row r="28" spans="1:24" s="289" customFormat="1" ht="12" customHeight="1">
      <c r="A28" s="290"/>
      <c r="B28" s="291"/>
      <c r="C28" s="291"/>
      <c r="D28" s="291"/>
      <c r="E28" s="292"/>
      <c r="F28" s="293" t="s">
        <v>479</v>
      </c>
      <c r="X28" s="294"/>
    </row>
    <row r="29" spans="1:24" s="289" customFormat="1" ht="12" customHeight="1">
      <c r="A29" s="290"/>
      <c r="B29" s="291"/>
      <c r="C29" s="291"/>
      <c r="D29" s="291"/>
      <c r="E29" s="292"/>
      <c r="F29" s="295"/>
      <c r="G29" s="296"/>
      <c r="H29" s="296"/>
      <c r="I29" s="296"/>
      <c r="J29" s="296"/>
      <c r="K29" s="296"/>
      <c r="L29" s="296"/>
      <c r="M29" s="296"/>
      <c r="N29" s="296"/>
      <c r="O29" s="296"/>
      <c r="P29" s="296"/>
      <c r="Q29" s="296"/>
      <c r="R29" s="296"/>
      <c r="S29" s="296"/>
      <c r="T29" s="296"/>
      <c r="U29" s="296"/>
      <c r="V29" s="296"/>
      <c r="W29" s="296"/>
      <c r="X29" s="297"/>
    </row>
    <row r="30" spans="1:24" s="166" customFormat="1" ht="12" customHeight="1">
      <c r="A30" s="188" t="s">
        <v>383</v>
      </c>
      <c r="B30" s="189"/>
      <c r="C30" s="189"/>
      <c r="D30" s="189"/>
      <c r="E30" s="190"/>
      <c r="F30" s="191" t="s">
        <v>384</v>
      </c>
      <c r="G30" s="200"/>
      <c r="H30" s="200"/>
      <c r="I30" s="200"/>
      <c r="J30" s="200"/>
      <c r="K30" s="200"/>
      <c r="L30" s="200"/>
      <c r="M30" s="200"/>
      <c r="N30" s="200"/>
      <c r="O30" s="200"/>
      <c r="P30" s="200"/>
      <c r="Q30" s="200"/>
      <c r="R30" s="200"/>
      <c r="S30" s="200"/>
      <c r="T30" s="200"/>
      <c r="U30" s="200"/>
      <c r="V30" s="200"/>
      <c r="W30" s="200"/>
      <c r="X30" s="193"/>
    </row>
    <row r="31" spans="1:24" s="166" customFormat="1" ht="12" customHeight="1">
      <c r="A31" s="171"/>
      <c r="B31" s="172"/>
      <c r="C31" s="172"/>
      <c r="D31" s="172"/>
      <c r="E31" s="173"/>
      <c r="F31" s="174" t="s">
        <v>385</v>
      </c>
      <c r="X31" s="195"/>
    </row>
    <row r="32" spans="1:24" s="166" customFormat="1" ht="12" customHeight="1">
      <c r="A32" s="171"/>
      <c r="B32" s="172"/>
      <c r="C32" s="172"/>
      <c r="D32" s="172"/>
      <c r="E32" s="173"/>
      <c r="F32" s="174" t="s">
        <v>386</v>
      </c>
      <c r="X32" s="195"/>
    </row>
    <row r="33" spans="1:24" s="166" customFormat="1" ht="12" customHeight="1">
      <c r="A33" s="171"/>
      <c r="B33" s="172"/>
      <c r="C33" s="172"/>
      <c r="D33" s="172"/>
      <c r="E33" s="173"/>
      <c r="F33" s="174" t="s">
        <v>387</v>
      </c>
      <c r="X33" s="195"/>
    </row>
    <row r="34" spans="1:24" s="166" customFormat="1" ht="12" customHeight="1">
      <c r="A34" s="182"/>
      <c r="B34" s="183"/>
      <c r="C34" s="183"/>
      <c r="D34" s="183"/>
      <c r="E34" s="184"/>
      <c r="F34" s="185"/>
      <c r="G34" s="196"/>
      <c r="H34" s="196"/>
      <c r="I34" s="196"/>
      <c r="J34" s="196"/>
      <c r="K34" s="196"/>
      <c r="L34" s="196"/>
      <c r="M34" s="196"/>
      <c r="N34" s="196"/>
      <c r="O34" s="196"/>
      <c r="P34" s="196"/>
      <c r="Q34" s="196"/>
      <c r="R34" s="196"/>
      <c r="S34" s="196"/>
      <c r="T34" s="196"/>
      <c r="U34" s="196"/>
      <c r="V34" s="196"/>
      <c r="W34" s="196"/>
      <c r="X34" s="197"/>
    </row>
    <row r="35" spans="1:24" s="166" customFormat="1" ht="12" customHeight="1">
      <c r="A35" s="188" t="s">
        <v>388</v>
      </c>
      <c r="B35" s="189"/>
      <c r="C35" s="189"/>
      <c r="D35" s="189"/>
      <c r="E35" s="190"/>
      <c r="F35" s="200" t="s">
        <v>389</v>
      </c>
      <c r="G35" s="200"/>
      <c r="H35" s="200"/>
      <c r="I35" s="200"/>
      <c r="J35" s="200"/>
      <c r="K35" s="200"/>
      <c r="L35" s="200"/>
      <c r="M35" s="200"/>
      <c r="N35" s="200"/>
      <c r="O35" s="200"/>
      <c r="P35" s="200"/>
      <c r="Q35" s="200"/>
      <c r="R35" s="200"/>
      <c r="S35" s="200"/>
      <c r="T35" s="200"/>
      <c r="U35" s="200"/>
      <c r="V35" s="200"/>
      <c r="W35" s="200"/>
      <c r="X35" s="193"/>
    </row>
    <row r="36" spans="1:24" s="166" customFormat="1" ht="12" customHeight="1">
      <c r="A36" s="171"/>
      <c r="B36" s="172"/>
      <c r="C36" s="172"/>
      <c r="D36" s="172"/>
      <c r="E36" s="173"/>
      <c r="F36" s="166" t="s">
        <v>390</v>
      </c>
      <c r="X36" s="195"/>
    </row>
    <row r="37" spans="1:24" s="166" customFormat="1" ht="12" customHeight="1">
      <c r="A37" s="171"/>
      <c r="B37" s="172"/>
      <c r="C37" s="172"/>
      <c r="D37" s="172"/>
      <c r="E37" s="173"/>
      <c r="F37" s="166" t="s">
        <v>391</v>
      </c>
      <c r="X37" s="195"/>
    </row>
    <row r="38" spans="1:24" s="166" customFormat="1" ht="12" customHeight="1">
      <c r="A38" s="171"/>
      <c r="B38" s="172"/>
      <c r="C38" s="172"/>
      <c r="D38" s="172"/>
      <c r="E38" s="173"/>
      <c r="F38" s="166" t="s">
        <v>392</v>
      </c>
      <c r="X38" s="195"/>
    </row>
    <row r="39" spans="1:24" s="166" customFormat="1">
      <c r="A39" s="182"/>
      <c r="B39" s="183"/>
      <c r="C39" s="183"/>
      <c r="D39" s="183"/>
      <c r="E39" s="184"/>
      <c r="F39" s="196"/>
      <c r="G39" s="196"/>
      <c r="H39" s="196"/>
      <c r="I39" s="196"/>
      <c r="J39" s="196"/>
      <c r="K39" s="196"/>
      <c r="L39" s="196"/>
      <c r="M39" s="196"/>
      <c r="N39" s="196"/>
      <c r="O39" s="196"/>
      <c r="P39" s="196"/>
      <c r="Q39" s="196"/>
      <c r="R39" s="196"/>
      <c r="S39" s="196"/>
      <c r="T39" s="196"/>
      <c r="U39" s="196"/>
      <c r="V39" s="196"/>
      <c r="W39" s="196"/>
      <c r="X39" s="197"/>
    </row>
    <row r="40" spans="1:24" s="166" customFormat="1" ht="12" customHeight="1">
      <c r="A40" s="188" t="s">
        <v>393</v>
      </c>
      <c r="B40" s="189"/>
      <c r="C40" s="201"/>
      <c r="D40" s="189"/>
      <c r="E40" s="190"/>
      <c r="F40" s="191" t="s">
        <v>394</v>
      </c>
      <c r="G40" s="200"/>
      <c r="H40" s="200"/>
      <c r="I40" s="200"/>
      <c r="J40" s="200"/>
      <c r="K40" s="200"/>
      <c r="L40" s="200"/>
      <c r="M40" s="200"/>
      <c r="N40" s="200"/>
      <c r="O40" s="200"/>
      <c r="P40" s="200"/>
      <c r="Q40" s="200"/>
      <c r="R40" s="200"/>
      <c r="S40" s="200"/>
      <c r="T40" s="200"/>
      <c r="U40" s="200"/>
      <c r="V40" s="200"/>
      <c r="W40" s="200"/>
      <c r="X40" s="193"/>
    </row>
    <row r="41" spans="1:24" s="166" customFormat="1" ht="12" customHeight="1">
      <c r="A41" s="182"/>
      <c r="B41" s="183"/>
      <c r="D41" s="183"/>
      <c r="E41" s="184"/>
      <c r="F41" s="185"/>
      <c r="G41" s="196"/>
      <c r="H41" s="196"/>
      <c r="I41" s="196"/>
      <c r="J41" s="196"/>
      <c r="K41" s="196"/>
      <c r="L41" s="196"/>
      <c r="M41" s="196"/>
      <c r="N41" s="196"/>
      <c r="O41" s="196"/>
      <c r="P41" s="196"/>
      <c r="Q41" s="196"/>
      <c r="R41" s="196"/>
      <c r="S41" s="196"/>
      <c r="T41" s="196"/>
      <c r="U41" s="196"/>
      <c r="V41" s="196"/>
      <c r="W41" s="196"/>
      <c r="X41" s="197"/>
    </row>
    <row r="42" spans="1:24" s="166" customFormat="1" ht="12" customHeight="1">
      <c r="A42" s="188" t="s">
        <v>395</v>
      </c>
      <c r="B42" s="189"/>
      <c r="C42" s="189"/>
      <c r="D42" s="189"/>
      <c r="E42" s="193"/>
      <c r="F42" s="191" t="s">
        <v>396</v>
      </c>
      <c r="G42" s="192"/>
      <c r="H42" s="192"/>
      <c r="I42" s="192"/>
      <c r="J42" s="192"/>
      <c r="K42" s="192"/>
      <c r="L42" s="192"/>
      <c r="M42" s="192"/>
      <c r="N42" s="192"/>
      <c r="O42" s="192"/>
      <c r="P42" s="192"/>
      <c r="Q42" s="192"/>
      <c r="R42" s="192"/>
      <c r="S42" s="192"/>
      <c r="T42" s="192"/>
      <c r="U42" s="192"/>
      <c r="V42" s="192"/>
      <c r="W42" s="192"/>
      <c r="X42" s="202"/>
    </row>
    <row r="43" spans="1:24" s="166" customFormat="1" ht="12" customHeight="1">
      <c r="A43" s="171"/>
      <c r="B43" s="172"/>
      <c r="C43" s="172"/>
      <c r="D43" s="172"/>
      <c r="E43" s="195"/>
      <c r="F43" s="174" t="s">
        <v>397</v>
      </c>
      <c r="G43" s="179"/>
      <c r="H43" s="179"/>
      <c r="I43" s="179"/>
      <c r="J43" s="179"/>
      <c r="K43" s="179"/>
      <c r="L43" s="179"/>
      <c r="M43" s="179"/>
      <c r="N43" s="179"/>
      <c r="O43" s="179"/>
      <c r="P43" s="179"/>
      <c r="Q43" s="179"/>
      <c r="R43" s="179"/>
      <c r="S43" s="179"/>
      <c r="T43" s="179"/>
      <c r="U43" s="179"/>
      <c r="V43" s="179"/>
      <c r="W43" s="179"/>
      <c r="X43" s="203"/>
    </row>
    <row r="44" spans="1:24" s="166" customFormat="1" ht="12" customHeight="1">
      <c r="A44" s="171"/>
      <c r="B44" s="172"/>
      <c r="C44" s="172"/>
      <c r="D44" s="172"/>
      <c r="E44" s="173"/>
      <c r="F44" s="178" t="s">
        <v>398</v>
      </c>
      <c r="G44" s="179"/>
      <c r="H44" s="179"/>
      <c r="I44" s="179"/>
      <c r="J44" s="179"/>
      <c r="K44" s="179"/>
      <c r="L44" s="179"/>
      <c r="M44" s="179"/>
      <c r="N44" s="179"/>
      <c r="O44" s="179"/>
      <c r="P44" s="179"/>
      <c r="Q44" s="179"/>
      <c r="R44" s="179"/>
      <c r="S44" s="179"/>
      <c r="T44" s="179"/>
      <c r="U44" s="179"/>
      <c r="V44" s="179"/>
      <c r="W44" s="179"/>
      <c r="X44" s="203"/>
    </row>
    <row r="45" spans="1:24" s="166" customFormat="1" ht="12" customHeight="1">
      <c r="A45" s="171"/>
      <c r="B45" s="172"/>
      <c r="C45" s="172"/>
      <c r="D45" s="172"/>
      <c r="E45" s="173"/>
      <c r="F45" s="178" t="s">
        <v>399</v>
      </c>
      <c r="G45" s="179"/>
      <c r="H45" s="179"/>
      <c r="I45" s="179"/>
      <c r="J45" s="179"/>
      <c r="K45" s="179"/>
      <c r="L45" s="179"/>
      <c r="M45" s="179"/>
      <c r="N45" s="179"/>
      <c r="O45" s="179"/>
      <c r="P45" s="179"/>
      <c r="Q45" s="179"/>
      <c r="R45" s="179"/>
      <c r="S45" s="179"/>
      <c r="T45" s="179"/>
      <c r="U45" s="179"/>
      <c r="V45" s="179"/>
      <c r="W45" s="179"/>
      <c r="X45" s="203"/>
    </row>
    <row r="46" spans="1:24" s="166" customFormat="1" ht="12" customHeight="1">
      <c r="A46" s="171"/>
      <c r="B46" s="172"/>
      <c r="C46" s="172"/>
      <c r="D46" s="172"/>
      <c r="E46" s="173"/>
      <c r="F46" s="178" t="s">
        <v>400</v>
      </c>
      <c r="G46" s="179"/>
      <c r="H46" s="179"/>
      <c r="I46" s="179"/>
      <c r="J46" s="179"/>
      <c r="K46" s="179"/>
      <c r="L46" s="179"/>
      <c r="M46" s="179"/>
      <c r="N46" s="179"/>
      <c r="O46" s="179"/>
      <c r="P46" s="179"/>
      <c r="Q46" s="179"/>
      <c r="R46" s="179"/>
      <c r="S46" s="179"/>
      <c r="T46" s="179"/>
      <c r="U46" s="179"/>
      <c r="V46" s="179"/>
      <c r="W46" s="179"/>
      <c r="X46" s="203"/>
    </row>
    <row r="47" spans="1:24" s="166" customFormat="1" ht="12" customHeight="1">
      <c r="A47" s="171"/>
      <c r="B47" s="172"/>
      <c r="C47" s="172"/>
      <c r="D47" s="172"/>
      <c r="E47" s="173"/>
      <c r="F47" s="178" t="s">
        <v>401</v>
      </c>
      <c r="G47" s="179"/>
      <c r="H47" s="179"/>
      <c r="I47" s="179"/>
      <c r="J47" s="179"/>
      <c r="K47" s="179"/>
      <c r="L47" s="179"/>
      <c r="M47" s="179"/>
      <c r="N47" s="179"/>
      <c r="O47" s="179"/>
      <c r="P47" s="179"/>
      <c r="Q47" s="179"/>
      <c r="R47" s="179"/>
      <c r="S47" s="179"/>
      <c r="T47" s="179"/>
      <c r="U47" s="179"/>
      <c r="V47" s="179"/>
      <c r="W47" s="179"/>
      <c r="X47" s="203"/>
    </row>
    <row r="48" spans="1:24" s="166" customFormat="1" ht="12" customHeight="1">
      <c r="A48" s="171"/>
      <c r="B48" s="172"/>
      <c r="C48" s="172"/>
      <c r="D48" s="172"/>
      <c r="E48" s="173"/>
      <c r="F48" s="178" t="s">
        <v>402</v>
      </c>
      <c r="G48" s="179"/>
      <c r="H48" s="179"/>
      <c r="I48" s="179"/>
      <c r="J48" s="179"/>
      <c r="K48" s="179"/>
      <c r="L48" s="179"/>
      <c r="M48" s="179"/>
      <c r="N48" s="179"/>
      <c r="O48" s="179"/>
      <c r="P48" s="179"/>
      <c r="Q48" s="179"/>
      <c r="R48" s="179"/>
      <c r="S48" s="179"/>
      <c r="T48" s="179"/>
      <c r="U48" s="179"/>
      <c r="V48" s="179"/>
      <c r="W48" s="179"/>
      <c r="X48" s="203"/>
    </row>
    <row r="49" spans="1:24" s="166" customFormat="1" ht="12" customHeight="1">
      <c r="A49" s="171"/>
      <c r="B49" s="172"/>
      <c r="C49" s="172"/>
      <c r="D49" s="172"/>
      <c r="E49" s="173"/>
      <c r="F49" s="178" t="s">
        <v>403</v>
      </c>
      <c r="G49" s="179"/>
      <c r="H49" s="179"/>
      <c r="I49" s="179"/>
      <c r="J49" s="179"/>
      <c r="K49" s="179"/>
      <c r="L49" s="179"/>
      <c r="M49" s="179"/>
      <c r="N49" s="179"/>
      <c r="O49" s="179"/>
      <c r="P49" s="179"/>
      <c r="Q49" s="179"/>
      <c r="R49" s="179"/>
      <c r="S49" s="179"/>
      <c r="T49" s="179"/>
      <c r="U49" s="179"/>
      <c r="V49" s="179"/>
      <c r="W49" s="179"/>
      <c r="X49" s="203"/>
    </row>
    <row r="50" spans="1:24" s="166" customFormat="1" ht="12" customHeight="1">
      <c r="A50" s="171"/>
      <c r="B50" s="172"/>
      <c r="C50" s="172"/>
      <c r="D50" s="172"/>
      <c r="E50" s="173"/>
      <c r="F50" s="178" t="s">
        <v>404</v>
      </c>
      <c r="G50" s="179"/>
      <c r="H50" s="179"/>
      <c r="I50" s="179"/>
      <c r="J50" s="179"/>
      <c r="K50" s="179"/>
      <c r="L50" s="179"/>
      <c r="M50" s="179"/>
      <c r="N50" s="179"/>
      <c r="O50" s="179"/>
      <c r="P50" s="179"/>
      <c r="Q50" s="179"/>
      <c r="R50" s="179"/>
      <c r="S50" s="179"/>
      <c r="T50" s="179"/>
      <c r="U50" s="179"/>
      <c r="V50" s="179"/>
      <c r="W50" s="179"/>
      <c r="X50" s="203"/>
    </row>
    <row r="51" spans="1:24" s="166" customFormat="1" ht="12" customHeight="1">
      <c r="A51" s="171"/>
      <c r="B51" s="172"/>
      <c r="C51" s="172"/>
      <c r="D51" s="172"/>
      <c r="E51" s="173"/>
      <c r="F51" s="178" t="s">
        <v>405</v>
      </c>
      <c r="G51" s="179"/>
      <c r="H51" s="179"/>
      <c r="I51" s="179"/>
      <c r="J51" s="179"/>
      <c r="K51" s="179"/>
      <c r="L51" s="179"/>
      <c r="M51" s="179"/>
      <c r="N51" s="179"/>
      <c r="O51" s="179"/>
      <c r="P51" s="179"/>
      <c r="Q51" s="179"/>
      <c r="R51" s="179"/>
      <c r="S51" s="179"/>
      <c r="T51" s="179"/>
      <c r="U51" s="179"/>
      <c r="V51" s="179"/>
      <c r="W51" s="179"/>
      <c r="X51" s="203"/>
    </row>
    <row r="52" spans="1:24" s="166" customFormat="1" ht="12" customHeight="1">
      <c r="A52" s="171"/>
      <c r="B52" s="172"/>
      <c r="C52" s="172"/>
      <c r="D52" s="172"/>
      <c r="E52" s="173"/>
      <c r="F52" s="178" t="s">
        <v>406</v>
      </c>
      <c r="G52" s="179"/>
      <c r="H52" s="179"/>
      <c r="I52" s="179"/>
      <c r="J52" s="179"/>
      <c r="K52" s="179"/>
      <c r="L52" s="179"/>
      <c r="M52" s="179"/>
      <c r="N52" s="179"/>
      <c r="O52" s="179"/>
      <c r="P52" s="179"/>
      <c r="Q52" s="179"/>
      <c r="R52" s="179"/>
      <c r="S52" s="179"/>
      <c r="T52" s="179"/>
      <c r="U52" s="179"/>
      <c r="V52" s="179"/>
      <c r="W52" s="179"/>
      <c r="X52" s="203"/>
    </row>
    <row r="53" spans="1:24" s="166" customFormat="1" ht="12" customHeight="1">
      <c r="A53" s="188" t="s">
        <v>407</v>
      </c>
      <c r="B53" s="189"/>
      <c r="C53" s="189"/>
      <c r="D53" s="189"/>
      <c r="E53" s="190"/>
      <c r="F53" s="199" t="s">
        <v>408</v>
      </c>
      <c r="G53" s="200"/>
      <c r="H53" s="200"/>
      <c r="I53" s="200"/>
      <c r="J53" s="200"/>
      <c r="K53" s="200"/>
      <c r="L53" s="200"/>
      <c r="M53" s="200"/>
      <c r="N53" s="200"/>
      <c r="O53" s="200"/>
      <c r="P53" s="192"/>
      <c r="Q53" s="192"/>
      <c r="R53" s="192"/>
      <c r="S53" s="192"/>
      <c r="T53" s="192"/>
      <c r="U53" s="192"/>
      <c r="V53" s="192"/>
      <c r="W53" s="192"/>
      <c r="X53" s="202"/>
    </row>
    <row r="54" spans="1:24" s="166" customFormat="1" ht="12" customHeight="1">
      <c r="A54" s="171" t="s">
        <v>409</v>
      </c>
      <c r="B54" s="172"/>
      <c r="C54" s="172"/>
      <c r="D54" s="172"/>
      <c r="E54" s="173"/>
      <c r="F54" s="174" t="s">
        <v>410</v>
      </c>
      <c r="P54" s="179"/>
      <c r="Q54" s="179"/>
      <c r="R54" s="179"/>
      <c r="S54" s="179"/>
      <c r="T54" s="179"/>
      <c r="U54" s="179"/>
      <c r="V54" s="179"/>
      <c r="W54" s="179"/>
      <c r="X54" s="203"/>
    </row>
    <row r="55" spans="1:24" s="166" customFormat="1" ht="12" customHeight="1">
      <c r="A55" s="171"/>
      <c r="B55" s="172"/>
      <c r="C55" s="172"/>
      <c r="D55" s="172"/>
      <c r="E55" s="173"/>
      <c r="F55" s="174"/>
      <c r="P55" s="179"/>
      <c r="Q55" s="179"/>
      <c r="R55" s="179"/>
      <c r="S55" s="179"/>
      <c r="T55" s="179"/>
      <c r="U55" s="179"/>
      <c r="V55" s="179"/>
      <c r="W55" s="179"/>
      <c r="X55" s="203"/>
    </row>
    <row r="56" spans="1:24" s="166" customFormat="1" ht="12" customHeight="1">
      <c r="A56" s="171"/>
      <c r="B56" s="172"/>
      <c r="C56" s="172"/>
      <c r="D56" s="172"/>
      <c r="E56" s="173"/>
      <c r="F56" s="178" t="s">
        <v>411</v>
      </c>
      <c r="G56" s="179"/>
      <c r="H56" s="179"/>
      <c r="I56" s="179"/>
      <c r="J56" s="179"/>
      <c r="K56" s="179"/>
      <c r="L56" s="179"/>
      <c r="M56" s="179"/>
      <c r="N56" s="179"/>
      <c r="O56" s="179"/>
      <c r="P56" s="179"/>
      <c r="Q56" s="179"/>
      <c r="R56" s="179"/>
      <c r="S56" s="179"/>
      <c r="T56" s="179"/>
      <c r="U56" s="179"/>
      <c r="V56" s="179"/>
      <c r="W56" s="179"/>
      <c r="X56" s="203"/>
    </row>
    <row r="57" spans="1:24" s="166" customFormat="1" ht="12" customHeight="1">
      <c r="A57" s="171"/>
      <c r="B57" s="172"/>
      <c r="C57" s="172"/>
      <c r="D57" s="172"/>
      <c r="E57" s="173"/>
      <c r="F57" s="178" t="s">
        <v>412</v>
      </c>
      <c r="G57" s="179"/>
      <c r="H57" s="179"/>
      <c r="I57" s="179"/>
      <c r="J57" s="179"/>
      <c r="K57" s="179"/>
      <c r="L57" s="179"/>
      <c r="M57" s="179"/>
      <c r="N57" s="179"/>
      <c r="O57" s="179"/>
      <c r="P57" s="179"/>
      <c r="Q57" s="179"/>
      <c r="R57" s="179"/>
      <c r="S57" s="179"/>
      <c r="T57" s="179"/>
      <c r="U57" s="179"/>
      <c r="V57" s="179"/>
      <c r="W57" s="179"/>
      <c r="X57" s="203"/>
    </row>
    <row r="58" spans="1:24" s="166" customFormat="1" ht="12" customHeight="1">
      <c r="A58" s="171"/>
      <c r="B58" s="172"/>
      <c r="C58" s="172"/>
      <c r="D58" s="172"/>
      <c r="E58" s="173"/>
      <c r="F58" s="178" t="s">
        <v>413</v>
      </c>
      <c r="G58" s="179"/>
      <c r="H58" s="179"/>
      <c r="I58" s="179"/>
      <c r="J58" s="179"/>
      <c r="K58" s="179"/>
      <c r="L58" s="179"/>
      <c r="M58" s="179"/>
      <c r="N58" s="179"/>
      <c r="O58" s="179"/>
      <c r="U58" s="179"/>
      <c r="V58" s="179"/>
      <c r="W58" s="179"/>
      <c r="X58" s="203"/>
    </row>
    <row r="59" spans="1:24" s="166" customFormat="1" ht="12" customHeight="1">
      <c r="A59" s="171"/>
      <c r="B59" s="172"/>
      <c r="C59" s="172"/>
      <c r="D59" s="172"/>
      <c r="E59" s="173"/>
      <c r="F59" s="178" t="s">
        <v>414</v>
      </c>
      <c r="G59" s="179"/>
      <c r="H59" s="179"/>
      <c r="I59" s="179"/>
      <c r="J59" s="179"/>
      <c r="K59" s="179"/>
      <c r="L59" s="179"/>
      <c r="M59" s="179"/>
      <c r="N59" s="179"/>
      <c r="O59" s="179"/>
      <c r="P59" s="179"/>
      <c r="Q59" s="179"/>
      <c r="R59" s="179"/>
      <c r="S59" s="179"/>
      <c r="T59" s="179"/>
      <c r="U59" s="179"/>
      <c r="V59" s="179"/>
      <c r="W59" s="179"/>
      <c r="X59" s="203"/>
    </row>
    <row r="60" spans="1:24" s="166" customFormat="1" ht="12" customHeight="1">
      <c r="A60" s="171"/>
      <c r="B60" s="172"/>
      <c r="C60" s="172"/>
      <c r="D60" s="172"/>
      <c r="E60" s="173"/>
      <c r="F60" s="174" t="s">
        <v>415</v>
      </c>
      <c r="P60" s="179"/>
      <c r="Q60" s="179"/>
      <c r="R60" s="179"/>
      <c r="S60" s="179"/>
      <c r="T60" s="179"/>
      <c r="U60" s="179"/>
      <c r="V60" s="179"/>
      <c r="W60" s="179"/>
      <c r="X60" s="203"/>
    </row>
    <row r="61" spans="1:24" s="166" customFormat="1" ht="12" customHeight="1">
      <c r="A61" s="171"/>
      <c r="B61" s="172"/>
      <c r="C61" s="172"/>
      <c r="D61" s="172"/>
      <c r="E61" s="173"/>
      <c r="F61" s="178" t="s">
        <v>416</v>
      </c>
      <c r="G61" s="179"/>
      <c r="H61" s="179"/>
      <c r="I61" s="179"/>
      <c r="J61" s="179"/>
      <c r="K61" s="179"/>
      <c r="L61" s="179"/>
      <c r="M61" s="179"/>
      <c r="N61" s="179"/>
      <c r="O61" s="179"/>
      <c r="P61" s="179"/>
      <c r="Q61" s="179"/>
      <c r="R61" s="179"/>
      <c r="S61" s="179"/>
      <c r="T61" s="179"/>
      <c r="U61" s="179"/>
      <c r="V61" s="179"/>
      <c r="W61" s="179"/>
      <c r="X61" s="203"/>
    </row>
    <row r="62" spans="1:24" s="289" customFormat="1" ht="12" customHeight="1">
      <c r="A62" s="283" t="s">
        <v>480</v>
      </c>
      <c r="B62" s="284"/>
      <c r="C62" s="284"/>
      <c r="D62" s="284"/>
      <c r="E62" s="285"/>
      <c r="F62" s="298" t="s">
        <v>481</v>
      </c>
      <c r="G62" s="299"/>
      <c r="H62" s="299"/>
      <c r="I62" s="299"/>
      <c r="J62" s="299"/>
      <c r="K62" s="299"/>
      <c r="L62" s="299"/>
      <c r="M62" s="299"/>
      <c r="N62" s="299"/>
      <c r="O62" s="299"/>
      <c r="P62" s="299"/>
      <c r="Q62" s="299"/>
      <c r="R62" s="299"/>
      <c r="S62" s="299"/>
      <c r="T62" s="299"/>
      <c r="U62" s="299"/>
      <c r="V62" s="299"/>
      <c r="W62" s="299"/>
      <c r="X62" s="300"/>
    </row>
    <row r="63" spans="1:24" s="289" customFormat="1" ht="12" customHeight="1">
      <c r="A63" s="290" t="s">
        <v>482</v>
      </c>
      <c r="B63" s="291"/>
      <c r="C63" s="291"/>
      <c r="D63" s="291"/>
      <c r="E63" s="292"/>
      <c r="F63" s="301" t="s">
        <v>483</v>
      </c>
      <c r="G63" s="302"/>
      <c r="H63" s="302"/>
      <c r="I63" s="302"/>
      <c r="J63" s="302"/>
      <c r="K63" s="302"/>
      <c r="L63" s="302"/>
      <c r="M63" s="302"/>
      <c r="N63" s="302"/>
      <c r="O63" s="302"/>
      <c r="P63" s="302"/>
      <c r="Q63" s="302"/>
      <c r="R63" s="302"/>
      <c r="S63" s="302"/>
      <c r="T63" s="302"/>
      <c r="U63" s="302"/>
      <c r="V63" s="302"/>
      <c r="W63" s="302"/>
      <c r="X63" s="303"/>
    </row>
    <row r="64" spans="1:24" s="289" customFormat="1" ht="5.0999999999999996" customHeight="1">
      <c r="A64" s="290"/>
      <c r="B64" s="291"/>
      <c r="C64" s="291"/>
      <c r="D64" s="291"/>
      <c r="E64" s="292"/>
      <c r="F64" s="301"/>
      <c r="G64" s="302"/>
      <c r="H64" s="302"/>
      <c r="I64" s="302"/>
      <c r="J64" s="302"/>
      <c r="K64" s="302"/>
      <c r="L64" s="302"/>
      <c r="M64" s="302"/>
      <c r="N64" s="302"/>
      <c r="O64" s="302"/>
      <c r="P64" s="302"/>
      <c r="Q64" s="302"/>
      <c r="R64" s="302"/>
      <c r="S64" s="302"/>
      <c r="T64" s="302"/>
      <c r="U64" s="302"/>
      <c r="V64" s="302"/>
      <c r="W64" s="302"/>
      <c r="X64" s="303"/>
    </row>
    <row r="65" spans="1:24" s="289" customFormat="1" ht="12" customHeight="1">
      <c r="A65" s="290"/>
      <c r="B65" s="291"/>
      <c r="C65" s="291"/>
      <c r="D65" s="291"/>
      <c r="E65" s="292"/>
      <c r="F65" s="301" t="s">
        <v>484</v>
      </c>
      <c r="G65" s="302"/>
      <c r="H65" s="302"/>
      <c r="I65" s="302"/>
      <c r="J65" s="302"/>
      <c r="K65" s="302"/>
      <c r="L65" s="302"/>
      <c r="M65" s="302"/>
      <c r="N65" s="302"/>
      <c r="O65" s="302"/>
      <c r="P65" s="302"/>
      <c r="Q65" s="302"/>
      <c r="R65" s="302"/>
      <c r="S65" s="302"/>
      <c r="T65" s="302"/>
      <c r="U65" s="302"/>
      <c r="V65" s="302"/>
      <c r="W65" s="302"/>
      <c r="X65" s="303"/>
    </row>
    <row r="66" spans="1:24" s="289" customFormat="1" ht="2.4" customHeight="1">
      <c r="A66" s="290"/>
      <c r="B66" s="291"/>
      <c r="C66" s="291"/>
      <c r="D66" s="291"/>
      <c r="E66" s="292"/>
      <c r="F66" s="301"/>
      <c r="G66" s="302"/>
      <c r="H66" s="302"/>
      <c r="I66" s="302"/>
      <c r="J66" s="302"/>
      <c r="K66" s="302"/>
      <c r="L66" s="302"/>
      <c r="M66" s="302"/>
      <c r="N66" s="302"/>
      <c r="O66" s="302"/>
      <c r="P66" s="302"/>
      <c r="Q66" s="302"/>
      <c r="R66" s="302"/>
      <c r="S66" s="302"/>
      <c r="T66" s="302"/>
      <c r="U66" s="302"/>
      <c r="V66" s="302"/>
      <c r="W66" s="302"/>
      <c r="X66" s="303"/>
    </row>
    <row r="67" spans="1:24" s="289" customFormat="1" ht="12" customHeight="1">
      <c r="A67" s="290"/>
      <c r="B67" s="291"/>
      <c r="C67" s="291"/>
      <c r="D67" s="291"/>
      <c r="E67" s="292"/>
      <c r="F67" s="301" t="s">
        <v>485</v>
      </c>
      <c r="G67" s="302"/>
      <c r="H67" s="302"/>
      <c r="I67" s="302"/>
      <c r="J67" s="302"/>
      <c r="K67" s="302"/>
      <c r="L67" s="302"/>
      <c r="M67" s="302"/>
      <c r="N67" s="302"/>
      <c r="O67" s="302"/>
      <c r="P67" s="302"/>
      <c r="Q67" s="302"/>
      <c r="R67" s="302"/>
      <c r="S67" s="302"/>
      <c r="T67" s="302"/>
      <c r="U67" s="302"/>
      <c r="V67" s="302"/>
      <c r="W67" s="302"/>
      <c r="X67" s="303"/>
    </row>
    <row r="68" spans="1:24" s="289" customFormat="1" ht="12" customHeight="1">
      <c r="A68" s="290"/>
      <c r="B68" s="291"/>
      <c r="C68" s="291"/>
      <c r="D68" s="291"/>
      <c r="E68" s="292"/>
      <c r="F68" s="301" t="s">
        <v>486</v>
      </c>
      <c r="G68" s="302"/>
      <c r="H68" s="302"/>
      <c r="I68" s="302"/>
      <c r="J68" s="302"/>
      <c r="K68" s="302"/>
      <c r="L68" s="302"/>
      <c r="M68" s="302"/>
      <c r="N68" s="302"/>
      <c r="O68" s="302"/>
      <c r="P68" s="302"/>
      <c r="Q68" s="302"/>
      <c r="R68" s="302"/>
      <c r="S68" s="302"/>
      <c r="T68" s="302"/>
      <c r="U68" s="302"/>
      <c r="V68" s="302"/>
      <c r="W68" s="302"/>
      <c r="X68" s="303"/>
    </row>
    <row r="69" spans="1:24" s="289" customFormat="1" ht="12" customHeight="1">
      <c r="A69" s="290"/>
      <c r="B69" s="291"/>
      <c r="C69" s="291"/>
      <c r="D69" s="291"/>
      <c r="E69" s="292"/>
      <c r="F69" s="301" t="s">
        <v>487</v>
      </c>
      <c r="G69" s="302"/>
      <c r="H69" s="302"/>
      <c r="I69" s="302"/>
      <c r="J69" s="302"/>
      <c r="K69" s="302"/>
      <c r="L69" s="302"/>
      <c r="M69" s="302"/>
      <c r="N69" s="302"/>
      <c r="O69" s="302"/>
      <c r="P69" s="302"/>
      <c r="Q69" s="302"/>
      <c r="R69" s="302"/>
      <c r="S69" s="302"/>
      <c r="T69" s="302"/>
      <c r="U69" s="302"/>
      <c r="V69" s="302"/>
      <c r="W69" s="302"/>
      <c r="X69" s="303"/>
    </row>
    <row r="70" spans="1:24" s="289" customFormat="1" ht="12" customHeight="1">
      <c r="A70" s="290"/>
      <c r="B70" s="291"/>
      <c r="C70" s="291"/>
      <c r="D70" s="291"/>
      <c r="E70" s="292"/>
      <c r="F70" s="301" t="s">
        <v>488</v>
      </c>
      <c r="G70" s="302"/>
      <c r="H70" s="302"/>
      <c r="I70" s="302"/>
      <c r="J70" s="302"/>
      <c r="K70" s="302"/>
      <c r="L70" s="302"/>
      <c r="M70" s="302"/>
      <c r="N70" s="302"/>
      <c r="O70" s="302"/>
      <c r="P70" s="302"/>
      <c r="Q70" s="302"/>
      <c r="R70" s="302"/>
      <c r="S70" s="302"/>
      <c r="T70" s="302"/>
      <c r="U70" s="302"/>
      <c r="V70" s="302"/>
      <c r="W70" s="302"/>
      <c r="X70" s="303"/>
    </row>
    <row r="71" spans="1:24" s="289" customFormat="1" ht="12" customHeight="1">
      <c r="A71" s="290"/>
      <c r="B71" s="291"/>
      <c r="C71" s="291"/>
      <c r="D71" s="291"/>
      <c r="E71" s="292"/>
      <c r="F71" s="301" t="s">
        <v>489</v>
      </c>
      <c r="G71" s="302"/>
      <c r="H71" s="302"/>
      <c r="I71" s="302"/>
      <c r="J71" s="302"/>
      <c r="K71" s="302"/>
      <c r="L71" s="302"/>
      <c r="M71" s="302"/>
      <c r="N71" s="302"/>
      <c r="O71" s="302"/>
      <c r="P71" s="302"/>
      <c r="Q71" s="302"/>
      <c r="R71" s="302"/>
      <c r="S71" s="302"/>
      <c r="T71" s="302"/>
      <c r="U71" s="302"/>
      <c r="V71" s="302"/>
      <c r="W71" s="302"/>
      <c r="X71" s="303"/>
    </row>
    <row r="72" spans="1:24" s="289" customFormat="1" ht="5.4" customHeight="1">
      <c r="A72" s="304"/>
      <c r="B72" s="305"/>
      <c r="C72" s="305"/>
      <c r="D72" s="305"/>
      <c r="E72" s="306"/>
      <c r="F72" s="307"/>
      <c r="G72" s="308"/>
      <c r="H72" s="308"/>
      <c r="I72" s="308"/>
      <c r="J72" s="308"/>
      <c r="K72" s="308"/>
      <c r="L72" s="308"/>
      <c r="M72" s="308"/>
      <c r="N72" s="308"/>
      <c r="O72" s="308"/>
      <c r="P72" s="308"/>
      <c r="Q72" s="308"/>
      <c r="R72" s="308"/>
      <c r="S72" s="308"/>
      <c r="T72" s="308"/>
      <c r="U72" s="308"/>
      <c r="V72" s="308"/>
      <c r="W72" s="308"/>
      <c r="X72" s="309"/>
    </row>
    <row r="73" spans="1:24" s="166" customFormat="1" ht="12" customHeight="1">
      <c r="A73" s="424" t="s">
        <v>417</v>
      </c>
      <c r="B73" s="425"/>
      <c r="C73" s="425"/>
      <c r="D73" s="425"/>
      <c r="E73" s="426"/>
      <c r="F73" s="199" t="s">
        <v>418</v>
      </c>
      <c r="G73" s="204"/>
      <c r="H73" s="204"/>
      <c r="I73" s="204"/>
      <c r="J73" s="204"/>
      <c r="K73" s="204"/>
      <c r="L73" s="204"/>
      <c r="M73" s="204"/>
      <c r="N73" s="204"/>
      <c r="O73" s="204"/>
      <c r="P73" s="204"/>
      <c r="Q73" s="204"/>
      <c r="R73" s="204"/>
      <c r="S73" s="204"/>
      <c r="T73" s="204"/>
      <c r="U73" s="204"/>
      <c r="V73" s="204"/>
      <c r="W73" s="204"/>
      <c r="X73" s="205"/>
    </row>
    <row r="74" spans="1:24" s="166" customFormat="1" ht="12" customHeight="1">
      <c r="A74" s="427"/>
      <c r="B74" s="428"/>
      <c r="C74" s="428"/>
      <c r="D74" s="428"/>
      <c r="E74" s="429"/>
      <c r="F74" s="178"/>
      <c r="G74" s="179" t="s">
        <v>419</v>
      </c>
      <c r="H74" s="206"/>
      <c r="I74" s="206"/>
      <c r="J74" s="206"/>
      <c r="K74" s="206"/>
      <c r="L74" s="206"/>
      <c r="M74" s="206"/>
      <c r="N74" s="206"/>
      <c r="O74" s="206"/>
      <c r="P74" s="206"/>
      <c r="Q74" s="206"/>
      <c r="R74" s="206"/>
      <c r="S74" s="206"/>
      <c r="T74" s="206"/>
      <c r="U74" s="206"/>
      <c r="V74" s="206"/>
      <c r="W74" s="206"/>
      <c r="X74" s="207"/>
    </row>
    <row r="75" spans="1:24" s="166" customFormat="1" ht="12" customHeight="1">
      <c r="A75" s="427"/>
      <c r="B75" s="428"/>
      <c r="C75" s="428"/>
      <c r="D75" s="428"/>
      <c r="E75" s="429"/>
      <c r="F75" s="211"/>
      <c r="G75" s="212"/>
      <c r="H75" s="212" t="s">
        <v>420</v>
      </c>
      <c r="I75" s="206"/>
      <c r="J75" s="206"/>
      <c r="K75" s="206"/>
      <c r="L75" s="206"/>
      <c r="M75" s="206"/>
      <c r="N75" s="206"/>
      <c r="O75" s="206"/>
      <c r="P75" s="206"/>
      <c r="Q75" s="206"/>
      <c r="R75" s="206"/>
      <c r="S75" s="206"/>
      <c r="T75" s="206"/>
      <c r="U75" s="206"/>
      <c r="V75" s="206"/>
      <c r="W75" s="206"/>
      <c r="X75" s="207"/>
    </row>
    <row r="76" spans="1:24" s="166" customFormat="1" ht="12" customHeight="1">
      <c r="A76" s="427"/>
      <c r="B76" s="428"/>
      <c r="C76" s="428"/>
      <c r="D76" s="428"/>
      <c r="E76" s="429"/>
      <c r="F76" s="178" t="s">
        <v>421</v>
      </c>
      <c r="G76" s="206"/>
      <c r="H76" s="206"/>
      <c r="I76" s="206"/>
      <c r="J76" s="206"/>
      <c r="K76" s="206"/>
      <c r="L76" s="206"/>
      <c r="M76" s="206"/>
      <c r="N76" s="206"/>
      <c r="O76" s="206"/>
      <c r="P76" s="206"/>
      <c r="Q76" s="206"/>
      <c r="R76" s="206"/>
      <c r="S76" s="206"/>
      <c r="T76" s="206"/>
      <c r="U76" s="206"/>
      <c r="V76" s="206"/>
      <c r="W76" s="206"/>
      <c r="X76" s="207"/>
    </row>
    <row r="77" spans="1:24" s="166" customFormat="1" ht="12" customHeight="1">
      <c r="A77" s="427"/>
      <c r="B77" s="428"/>
      <c r="C77" s="428"/>
      <c r="D77" s="428"/>
      <c r="E77" s="429"/>
      <c r="F77" s="178" t="s">
        <v>422</v>
      </c>
      <c r="G77" s="206"/>
      <c r="H77" s="206"/>
      <c r="I77" s="206"/>
      <c r="J77" s="206"/>
      <c r="K77" s="206"/>
      <c r="L77" s="206"/>
      <c r="M77" s="206"/>
      <c r="N77" s="206"/>
      <c r="O77" s="206"/>
      <c r="P77" s="206"/>
      <c r="Q77" s="206"/>
      <c r="R77" s="206"/>
      <c r="S77" s="206"/>
      <c r="T77" s="206"/>
      <c r="U77" s="206"/>
      <c r="V77" s="206"/>
      <c r="W77" s="206"/>
      <c r="X77" s="207"/>
    </row>
    <row r="78" spans="1:24" s="166" customFormat="1" ht="5.0999999999999996" customHeight="1">
      <c r="A78" s="430"/>
      <c r="B78" s="431"/>
      <c r="C78" s="431"/>
      <c r="D78" s="431"/>
      <c r="E78" s="432"/>
      <c r="F78" s="208"/>
      <c r="G78" s="213"/>
      <c r="H78" s="213"/>
      <c r="I78" s="209"/>
      <c r="J78" s="209"/>
      <c r="K78" s="209"/>
      <c r="L78" s="209"/>
      <c r="M78" s="209"/>
      <c r="N78" s="209"/>
      <c r="O78" s="209"/>
      <c r="P78" s="209"/>
      <c r="Q78" s="209"/>
      <c r="R78" s="209"/>
      <c r="S78" s="209"/>
      <c r="T78" s="209"/>
      <c r="U78" s="209"/>
      <c r="V78" s="209"/>
      <c r="W78" s="209"/>
      <c r="X78" s="210"/>
    </row>
    <row r="79" spans="1:24" ht="12" customHeight="1">
      <c r="A79" s="216" t="s">
        <v>423</v>
      </c>
      <c r="B79" s="217"/>
      <c r="C79" s="217"/>
      <c r="D79" s="217"/>
      <c r="E79" s="218"/>
      <c r="F79" s="199" t="s">
        <v>424</v>
      </c>
      <c r="G79" s="192"/>
      <c r="H79" s="192"/>
      <c r="I79" s="192"/>
      <c r="J79" s="192"/>
      <c r="K79" s="192"/>
      <c r="L79" s="192"/>
      <c r="M79" s="192"/>
      <c r="N79" s="192"/>
      <c r="O79" s="192"/>
      <c r="P79" s="192"/>
      <c r="Q79" s="192"/>
      <c r="R79" s="192"/>
      <c r="S79" s="192"/>
      <c r="T79" s="192"/>
      <c r="U79" s="192"/>
      <c r="V79" s="192"/>
      <c r="W79" s="192"/>
      <c r="X79" s="202"/>
    </row>
    <row r="80" spans="1:24" ht="12" customHeight="1">
      <c r="A80" s="219" t="s">
        <v>425</v>
      </c>
      <c r="B80" s="220"/>
      <c r="C80" s="220"/>
      <c r="D80" s="220"/>
      <c r="E80" s="218"/>
      <c r="F80" s="178" t="s">
        <v>426</v>
      </c>
      <c r="G80" s="179"/>
      <c r="H80" s="179"/>
      <c r="I80" s="179"/>
      <c r="J80" s="179"/>
      <c r="K80" s="179"/>
      <c r="L80" s="179"/>
      <c r="M80" s="179"/>
      <c r="N80" s="179"/>
      <c r="O80" s="179"/>
      <c r="P80" s="179"/>
      <c r="Q80" s="179"/>
      <c r="R80" s="179"/>
      <c r="S80" s="179"/>
      <c r="T80" s="179"/>
      <c r="U80" s="179"/>
      <c r="V80" s="179"/>
      <c r="W80" s="179"/>
      <c r="X80" s="203"/>
    </row>
    <row r="81" spans="1:24" ht="12" customHeight="1">
      <c r="A81" s="219"/>
      <c r="B81" s="220"/>
      <c r="C81" s="220"/>
      <c r="D81" s="220"/>
      <c r="E81" s="218"/>
      <c r="F81" s="178" t="s">
        <v>427</v>
      </c>
      <c r="G81" s="179"/>
      <c r="H81" s="179"/>
      <c r="I81" s="179"/>
      <c r="J81" s="179"/>
      <c r="K81" s="179"/>
      <c r="L81" s="179"/>
      <c r="M81" s="179"/>
      <c r="N81" s="179"/>
      <c r="O81" s="179"/>
      <c r="P81" s="179"/>
      <c r="Q81" s="179"/>
      <c r="R81" s="179"/>
      <c r="S81" s="179"/>
      <c r="T81" s="179"/>
      <c r="U81" s="179"/>
      <c r="V81" s="179"/>
      <c r="W81" s="179"/>
      <c r="X81" s="203"/>
    </row>
    <row r="82" spans="1:24" ht="12" customHeight="1">
      <c r="A82" s="221"/>
      <c r="B82" s="222"/>
      <c r="C82" s="222"/>
      <c r="E82" s="223"/>
      <c r="F82" s="224"/>
      <c r="G82" s="225"/>
      <c r="H82" s="225"/>
      <c r="I82" s="225"/>
      <c r="J82" s="225"/>
      <c r="K82" s="225"/>
      <c r="L82" s="225"/>
      <c r="M82" s="225"/>
      <c r="N82" s="225"/>
      <c r="O82" s="225"/>
      <c r="P82" s="225"/>
      <c r="Q82" s="225"/>
      <c r="R82" s="225"/>
      <c r="S82" s="225"/>
      <c r="T82" s="225"/>
      <c r="U82" s="225"/>
      <c r="V82" s="225"/>
      <c r="W82" s="225"/>
      <c r="X82" s="226"/>
    </row>
    <row r="83" spans="1:24" s="166" customFormat="1" ht="12" customHeight="1">
      <c r="A83" s="227" t="s">
        <v>428</v>
      </c>
      <c r="B83" s="189"/>
      <c r="C83" s="189"/>
      <c r="D83" s="189"/>
      <c r="E83" s="195"/>
      <c r="F83" s="191" t="s">
        <v>429</v>
      </c>
      <c r="G83" s="228"/>
      <c r="H83" s="228"/>
      <c r="I83" s="228"/>
      <c r="J83" s="228"/>
      <c r="K83" s="228"/>
      <c r="L83" s="228"/>
      <c r="M83" s="228"/>
      <c r="N83" s="228"/>
      <c r="O83" s="228"/>
      <c r="P83" s="228"/>
      <c r="Q83" s="228"/>
      <c r="R83" s="228"/>
      <c r="S83" s="228"/>
      <c r="T83" s="228"/>
      <c r="U83" s="228"/>
      <c r="V83" s="228"/>
      <c r="W83" s="228"/>
      <c r="X83" s="229"/>
    </row>
    <row r="84" spans="1:24" s="166" customFormat="1" ht="12" customHeight="1">
      <c r="A84" s="171" t="s">
        <v>430</v>
      </c>
      <c r="B84" s="172"/>
      <c r="C84" s="172"/>
      <c r="D84" s="172"/>
      <c r="E84" s="173"/>
      <c r="F84" s="174" t="s">
        <v>431</v>
      </c>
      <c r="G84" s="214"/>
      <c r="H84" s="214"/>
      <c r="I84" s="214"/>
      <c r="J84" s="214"/>
      <c r="K84" s="214"/>
      <c r="L84" s="214"/>
      <c r="M84" s="214"/>
      <c r="N84" s="214"/>
      <c r="O84" s="214"/>
      <c r="P84" s="214"/>
      <c r="Q84" s="214"/>
      <c r="R84" s="214"/>
      <c r="S84" s="214"/>
      <c r="T84" s="214"/>
      <c r="U84" s="214"/>
      <c r="V84" s="214"/>
      <c r="W84" s="214"/>
      <c r="X84" s="215"/>
    </row>
    <row r="85" spans="1:24" s="166" customFormat="1" ht="12" customHeight="1">
      <c r="A85" s="171"/>
      <c r="B85" s="172"/>
      <c r="C85" s="172"/>
      <c r="D85" s="172"/>
      <c r="E85" s="173"/>
      <c r="F85" s="174" t="s">
        <v>432</v>
      </c>
      <c r="G85" s="214"/>
      <c r="H85" s="214"/>
      <c r="I85" s="214"/>
      <c r="J85" s="214"/>
      <c r="K85" s="214"/>
      <c r="L85" s="214"/>
      <c r="M85" s="214"/>
      <c r="N85" s="214"/>
      <c r="O85" s="214"/>
      <c r="P85" s="214"/>
      <c r="Q85" s="214"/>
      <c r="R85" s="214"/>
      <c r="S85" s="214"/>
      <c r="T85" s="214"/>
      <c r="U85" s="214"/>
      <c r="V85" s="214"/>
      <c r="W85" s="214"/>
      <c r="X85" s="215"/>
    </row>
    <row r="86" spans="1:24" s="166" customFormat="1" ht="12" customHeight="1">
      <c r="A86" s="171"/>
      <c r="B86" s="172"/>
      <c r="C86" s="172"/>
      <c r="D86" s="172"/>
      <c r="E86" s="173"/>
      <c r="F86" s="230" t="s">
        <v>433</v>
      </c>
      <c r="G86" s="214"/>
      <c r="H86" s="214"/>
      <c r="I86" s="214"/>
      <c r="J86" s="214"/>
      <c r="K86" s="214"/>
      <c r="L86" s="214"/>
      <c r="M86" s="214"/>
      <c r="N86" s="214"/>
      <c r="O86" s="214"/>
      <c r="P86" s="214"/>
      <c r="Q86" s="214"/>
      <c r="R86" s="214"/>
      <c r="S86" s="214"/>
      <c r="T86" s="214"/>
      <c r="U86" s="214"/>
      <c r="V86" s="214"/>
      <c r="W86" s="214"/>
      <c r="X86" s="215"/>
    </row>
    <row r="87" spans="1:24" s="166" customFormat="1" ht="12" customHeight="1">
      <c r="A87" s="182"/>
      <c r="B87" s="183"/>
      <c r="C87" s="183"/>
      <c r="D87" s="183"/>
      <c r="E87" s="184"/>
      <c r="F87" s="231"/>
      <c r="G87" s="232"/>
      <c r="H87" s="232"/>
      <c r="I87" s="232"/>
      <c r="J87" s="232"/>
      <c r="K87" s="232"/>
      <c r="L87" s="232"/>
      <c r="M87" s="232"/>
      <c r="N87" s="232"/>
      <c r="O87" s="232"/>
      <c r="P87" s="232"/>
      <c r="Q87" s="232"/>
      <c r="R87" s="232"/>
      <c r="S87" s="232"/>
      <c r="T87" s="232"/>
      <c r="U87" s="232"/>
      <c r="V87" s="232"/>
      <c r="W87" s="232"/>
      <c r="X87" s="233"/>
    </row>
    <row r="88" spans="1:24" ht="3" customHeight="1"/>
    <row r="89" spans="1:24" ht="3.6" customHeight="1"/>
  </sheetData>
  <sheetProtection algorithmName="SHA-512" hashValue="CbS3wopPFlrzUhZBqCIKpOZPOkbEUdHHCnWzWH3t8D6mb/BNEw6jJgH9+QIRy3U9ec0c+IbageiVKMfTZ+INQQ==" saltValue="H6X3c47XsWE76XADFEF8qQ==" spinCount="100000" sheet="1" selectLockedCells="1"/>
  <mergeCells count="3">
    <mergeCell ref="A1:X1"/>
    <mergeCell ref="F5:X5"/>
    <mergeCell ref="A73:E78"/>
  </mergeCells>
  <phoneticPr fontId="11"/>
  <pageMargins left="0.47244094488188981" right="0.47244094488188981" top="0.59055118110236227" bottom="0.59055118110236227" header="0.23622047244094491" footer="0.23622047244094491"/>
  <pageSetup paperSize="9" scale="83" fitToHeight="0" orientation="portrait" r:id="rId1"/>
  <headerFooter differentFirst="1" alignWithMargins="0"/>
  <rowBreaks count="1" manualBreakCount="1">
    <brk id="72" max="2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47cdc3e-53dc-4fec-b50b-6d0fb9e24faf">
      <Terms xmlns="http://schemas.microsoft.com/office/infopath/2007/PartnerControls"/>
    </lcf76f155ced4ddcb4097134ff3c332f>
    <TaxCatchAll xmlns="ce29d33a-a603-4662-b02e-6bb4e8c17e3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EC8431F10A4B46A871FB4DCA84CF3F" ma:contentTypeVersion="14" ma:contentTypeDescription="新しいドキュメントを作成します。" ma:contentTypeScope="" ma:versionID="f733fdc6a4e0c5e8d976a6b279d04501">
  <xsd:schema xmlns:xsd="http://www.w3.org/2001/XMLSchema" xmlns:xs="http://www.w3.org/2001/XMLSchema" xmlns:p="http://schemas.microsoft.com/office/2006/metadata/properties" xmlns:ns2="547cdc3e-53dc-4fec-b50b-6d0fb9e24faf" xmlns:ns3="ce29d33a-a603-4662-b02e-6bb4e8c17e3e" targetNamespace="http://schemas.microsoft.com/office/2006/metadata/properties" ma:root="true" ma:fieldsID="f2b9a6d1cbfde667e5e5e78edd34f04c" ns2:_="" ns3:_="">
    <xsd:import namespace="547cdc3e-53dc-4fec-b50b-6d0fb9e24faf"/>
    <xsd:import namespace="ce29d33a-a603-4662-b02e-6bb4e8c17e3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7cdc3e-53dc-4fec-b50b-6d0fb9e24f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29d33a-a603-4662-b02e-6bb4e8c17e3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59897ca-f611-42d8-8cfe-3c219f57dea5}" ma:internalName="TaxCatchAll" ma:showField="CatchAllData" ma:web="ce29d33a-a603-4662-b02e-6bb4e8c17e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D417B1-4A21-482E-AA46-C2E204D17C6A}">
  <ds:schemaRefs>
    <ds:schemaRef ds:uri="http://schemas.microsoft.com/sharepoint/v3/contenttype/forms"/>
  </ds:schemaRefs>
</ds:datastoreItem>
</file>

<file path=customXml/itemProps2.xml><?xml version="1.0" encoding="utf-8"?>
<ds:datastoreItem xmlns:ds="http://schemas.openxmlformats.org/officeDocument/2006/customXml" ds:itemID="{9B339037-49D5-4C59-A461-4224EA3DF7EB}">
  <ds:schemaRef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terms/"/>
    <ds:schemaRef ds:uri="ce29d33a-a603-4662-b02e-6bb4e8c17e3e"/>
    <ds:schemaRef ds:uri="http://schemas.microsoft.com/office/infopath/2007/PartnerControls"/>
    <ds:schemaRef ds:uri="547cdc3e-53dc-4fec-b50b-6d0fb9e24faf"/>
    <ds:schemaRef ds:uri="http://purl.org/dc/dcmitype/"/>
  </ds:schemaRefs>
</ds:datastoreItem>
</file>

<file path=customXml/itemProps3.xml><?xml version="1.0" encoding="utf-8"?>
<ds:datastoreItem xmlns:ds="http://schemas.openxmlformats.org/officeDocument/2006/customXml" ds:itemID="{5A6F9561-9738-42BB-B7A5-2CD5810DD0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7cdc3e-53dc-4fec-b50b-6d0fb9e24faf"/>
    <ds:schemaRef ds:uri="ce29d33a-a603-4662-b02e-6bb4e8c17e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セルフチェックシート (一般公開用)</vt:lpstr>
      <vt:lpstr>セルフチェックシート (利用例)</vt:lpstr>
      <vt:lpstr>令和６年度女性活躍度調査 共通調査票</vt:lpstr>
      <vt:lpstr>ご回答に際しての前提</vt:lpstr>
      <vt:lpstr>令和６年度女性活躍度調査における回答項目の定義</vt:lpstr>
      <vt:lpstr>ご回答に際しての前提!Print_Area</vt:lpstr>
      <vt:lpstr>'セルフチェックシート (一般公開用)'!Print_Area</vt:lpstr>
      <vt:lpstr>'セルフチェックシート (利用例)'!Print_Area</vt:lpstr>
      <vt:lpstr>'令和６年度女性活躍度調査 共通調査票'!Print_Area</vt:lpstr>
      <vt:lpstr>令和６年度女性活躍度調査における回答項目の定義!Print_Area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社会室</cp:lastModifiedBy>
  <dcterms:created xsi:type="dcterms:W3CDTF">2024-02-20T00:54:45Z</dcterms:created>
  <dcterms:modified xsi:type="dcterms:W3CDTF">2025-03-21T12:08:38Z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0x010100EEEC8431F10A4B46A871FB4DCA84CF3F</vt:lpwstr>
  </property>
  <property fmtid="{D5CDD505-2E9C-101B-9397-08002B2CF9AE}" pid="3" name="MediaServiceImageTags">
    <vt:lpwstr/>
  </property>
</Properties>
</file>