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DIRGROUP\情報技術利用促進課_リスキル\★申請書\第１５回\様式\"/>
    </mc:Choice>
  </mc:AlternateContent>
  <xr:revisionPtr revIDLastSave="0" documentId="13_ncr:1_{5CCCA722-A80C-4E10-9CAF-74C09680E332}" xr6:coauthVersionLast="47" xr6:coauthVersionMax="47" xr10:uidLastSave="{00000000-0000-0000-0000-000000000000}"/>
  <bookViews>
    <workbookView xWindow="28680" yWindow="-120" windowWidth="29040" windowHeight="15840" xr2:uid="{E018E5E8-7ED8-4EB8-871F-509ED338DEB8}"/>
  </bookViews>
  <sheets>
    <sheet name="【参照用】ロール対応表" sheetId="2" r:id="rId1"/>
  </sheets>
  <externalReferences>
    <externalReference r:id="rId2"/>
    <externalReference r:id="rId3"/>
  </externalReferences>
  <definedNames>
    <definedName name="IoT">[1]!テーブル2[_2.IoT関連の知識・技術]</definedName>
    <definedName name="_xlnm.Print_Area" localSheetId="0">【参照用】ロール対応表!$A$1:$S$55</definedName>
    <definedName name="通学" localSheetId="0">#REF!</definedName>
    <definedName name="通学">#REF!</definedName>
    <definedName name="通信" localSheetId="0">#REF!</definedName>
    <definedName name="通信">#REF!</definedName>
    <definedName name="別表１" localSheetId="0">'[2]リスト (2)'!$S$1:$V$1</definedName>
    <definedName name="別表１">'[1]リスト (2)'!$S$1:$V$1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6" i="2" l="1"/>
  <c r="S58" i="2" s="1"/>
  <c r="R56" i="2"/>
  <c r="R57" i="2" s="1"/>
  <c r="Q56" i="2"/>
  <c r="Q58" i="2" s="1"/>
  <c r="P56" i="2"/>
  <c r="P58" i="2" s="1"/>
  <c r="O56" i="2"/>
  <c r="O58" i="2" s="1"/>
  <c r="N56" i="2"/>
  <c r="N58" i="2" s="1"/>
  <c r="M56" i="2"/>
  <c r="M58" i="2" s="1"/>
  <c r="L56" i="2"/>
  <c r="L57" i="2" s="1"/>
  <c r="K56" i="2"/>
  <c r="K57" i="2" s="1"/>
  <c r="J56" i="2"/>
  <c r="J58" i="2" s="1"/>
  <c r="I56" i="2"/>
  <c r="I57" i="2" s="1"/>
  <c r="H56" i="2"/>
  <c r="H58" i="2" s="1"/>
  <c r="G56" i="2"/>
  <c r="G58" i="2" s="1"/>
  <c r="F56" i="2"/>
  <c r="F57" i="2" s="1"/>
  <c r="E56" i="2"/>
  <c r="E58" i="2" s="1"/>
  <c r="S57" i="2"/>
  <c r="T13" i="2"/>
  <c r="T56" i="2" s="1"/>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P57" i="2" l="1"/>
  <c r="Q57" i="2"/>
  <c r="E57" i="2"/>
  <c r="F58" i="2"/>
  <c r="J57" i="2"/>
  <c r="G57" i="2"/>
  <c r="I58" i="2"/>
  <c r="M57" i="2"/>
  <c r="O57" i="2"/>
  <c r="R58" i="2"/>
  <c r="L58" i="2"/>
  <c r="H57" i="2"/>
  <c r="K58" i="2"/>
  <c r="N57" i="2"/>
</calcChain>
</file>

<file path=xl/sharedStrings.xml><?xml version="1.0" encoding="utf-8"?>
<sst xmlns="http://schemas.openxmlformats.org/spreadsheetml/2006/main" count="754" uniqueCount="114">
  <si>
    <t>DX推進スキル標準　ロール対応表</t>
    <rPh sb="13" eb="15">
      <t>タイオウ</t>
    </rPh>
    <rPh sb="15" eb="16">
      <t>ヒョウ</t>
    </rPh>
    <phoneticPr fontId="7"/>
  </si>
  <si>
    <t>＜各スキル項目における具体的な学習項目例等について＞</t>
    <rPh sb="20" eb="21">
      <t>ナド</t>
    </rPh>
    <phoneticPr fontId="7"/>
  </si>
  <si>
    <t>＜各人材類型における「ロール」の定義について＞</t>
    <rPh sb="1" eb="2">
      <t>カク</t>
    </rPh>
    <rPh sb="2" eb="4">
      <t>ジンザイ</t>
    </rPh>
    <rPh sb="4" eb="6">
      <t>ルイケイ</t>
    </rPh>
    <rPh sb="16" eb="18">
      <t>テイギ</t>
    </rPh>
    <phoneticPr fontId="7"/>
  </si>
  <si>
    <t>　　　　　　　　　　　　　　　　　　　　　　　　　　　　　　　　　　　　人材類型
　　　　　　　　　　　　　　　　　　　　　　　　　　　　　　　　　　　　　　ロール
　　　　　　　スキル</t>
    <rPh sb="36" eb="38">
      <t>ジンザイ</t>
    </rPh>
    <rPh sb="38" eb="40">
      <t>ルイケイ</t>
    </rPh>
    <phoneticPr fontId="6"/>
  </si>
  <si>
    <t>ビジネスアーキテクト</t>
  </si>
  <si>
    <t>デザイナー</t>
  </si>
  <si>
    <t>データサイエンティスト</t>
  </si>
  <si>
    <t>ソフトウェアエンジニア</t>
    <phoneticPr fontId="7"/>
  </si>
  <si>
    <t>サイバーセキュリティ</t>
    <phoneticPr fontId="7"/>
  </si>
  <si>
    <t>サービス
デザイナー</t>
    <phoneticPr fontId="7"/>
  </si>
  <si>
    <t>ＵＸ／ＵＩ
デザイナー</t>
    <phoneticPr fontId="7"/>
  </si>
  <si>
    <t>グラフィック
デザイナー</t>
    <phoneticPr fontId="6"/>
  </si>
  <si>
    <t xml:space="preserve">データビジネス
ストラテジスト </t>
    <phoneticPr fontId="7"/>
  </si>
  <si>
    <t xml:space="preserve">データサイエンス
プロフェッショナル </t>
  </si>
  <si>
    <t>データエンジニア</t>
  </si>
  <si>
    <t>フロントエンド
エンジニア</t>
    <phoneticPr fontId="7"/>
  </si>
  <si>
    <t>バックエンド
エンジニア</t>
    <phoneticPr fontId="7"/>
  </si>
  <si>
    <t>クラウド
エンジニア／
ＳＲＥ</t>
    <phoneticPr fontId="7"/>
  </si>
  <si>
    <t>フィジカル
コンピューティング
エンジニア</t>
    <phoneticPr fontId="6"/>
  </si>
  <si>
    <t>サイバー
セキュリティ
マネージャー</t>
    <phoneticPr fontId="7"/>
  </si>
  <si>
    <t xml:space="preserve">サイバー
セキュリテイ
エンジニア </t>
    <phoneticPr fontId="6"/>
  </si>
  <si>
    <t>カテゴリー</t>
  </si>
  <si>
    <t>サブカテゴリー</t>
    <phoneticPr fontId="6"/>
  </si>
  <si>
    <t>スキル項目</t>
    <rPh sb="3" eb="5">
      <t>コウモク</t>
    </rPh>
    <phoneticPr fontId="7"/>
  </si>
  <si>
    <t>講座との対応</t>
    <rPh sb="0" eb="2">
      <t>コウザ</t>
    </rPh>
    <rPh sb="4" eb="6">
      <t>タイオウ</t>
    </rPh>
    <phoneticPr fontId="6"/>
  </si>
  <si>
    <t>　　　　　　　　　　　　　　重要度　【凡例】a・・・高い実践力と専門性が必要　b・・・一定の実践力と専門性が必要　c・・・説明可能なレベルで理解が必要　d・・・位置づけや関連性の理解が必要</t>
    <rPh sb="14" eb="17">
      <t>ジュウヨウド</t>
    </rPh>
    <rPh sb="18" eb="22">
      <t>｢ハンレイ｣</t>
    </rPh>
    <phoneticPr fontId="7"/>
  </si>
  <si>
    <t>ビジネス変革</t>
    <rPh sb="4" eb="6">
      <t>ヘンカク</t>
    </rPh>
    <phoneticPr fontId="7"/>
  </si>
  <si>
    <t>戦略・マネジメント・システム</t>
    <phoneticPr fontId="7"/>
  </si>
  <si>
    <t>ビジネス戦略策定・実行</t>
  </si>
  <si>
    <t>a</t>
  </si>
  <si>
    <t>d</t>
  </si>
  <si>
    <t>b</t>
  </si>
  <si>
    <t>c</t>
  </si>
  <si>
    <t>プロダクトマネジメント</t>
  </si>
  <si>
    <t>変革マネジメント</t>
  </si>
  <si>
    <t>システムズエンジニアリング</t>
  </si>
  <si>
    <t>エンタープライズアーキクチャ</t>
  </si>
  <si>
    <t>プロジェクトマネジメント</t>
  </si>
  <si>
    <t>ビジネスモデル
・プロセス</t>
    <phoneticPr fontId="6"/>
  </si>
  <si>
    <t>ビジネス調査</t>
  </si>
  <si>
    <t>ビジネスモデル設計</t>
    <rPh sb="7" eb="9">
      <t>セッケイ</t>
    </rPh>
    <phoneticPr fontId="7"/>
  </si>
  <si>
    <t>ビジネスアナリシス</t>
  </si>
  <si>
    <t>検証（ビジネス視点）</t>
  </si>
  <si>
    <t>マーケティング</t>
  </si>
  <si>
    <t>ブランディング</t>
  </si>
  <si>
    <t>デザイン</t>
  </si>
  <si>
    <t>顧客・ユーザー理解</t>
  </si>
  <si>
    <t>価値発見・定義</t>
  </si>
  <si>
    <t>設計</t>
  </si>
  <si>
    <t>検証（顧客・ユーザー視点）</t>
  </si>
  <si>
    <t>その他デザイン技術</t>
  </si>
  <si>
    <t>データ活用</t>
    <phoneticPr fontId="7"/>
  </si>
  <si>
    <t>データ・AIの
戦略的活用</t>
    <phoneticPr fontId="6"/>
  </si>
  <si>
    <t>データ理解・活用</t>
  </si>
  <si>
    <t>データ・AI活用戦略</t>
  </si>
  <si>
    <t>データ・AI活用業務の設計・事業実装・ 評価</t>
  </si>
  <si>
    <t>AI・
データサイエンス</t>
    <phoneticPr fontId="6"/>
  </si>
  <si>
    <t>数理統計・多変量解析・データ可視化</t>
    <phoneticPr fontId="7"/>
  </si>
  <si>
    <t>機械学習・深層学習</t>
  </si>
  <si>
    <t>データ
エンジニアリング</t>
    <phoneticPr fontId="7"/>
  </si>
  <si>
    <t>データ活用基盤設計</t>
  </si>
  <si>
    <t>データ活用基盤実装・運用</t>
  </si>
  <si>
    <t>テクノロジー</t>
    <phoneticPr fontId="7"/>
  </si>
  <si>
    <t>ソフトウェア開発</t>
  </si>
  <si>
    <t>コンピュータサイエンス</t>
  </si>
  <si>
    <t>チーム開発</t>
  </si>
  <si>
    <t>ソフトウェア設計手法</t>
  </si>
  <si>
    <t>ソフトウェア開発プロセス</t>
  </si>
  <si>
    <t>Webアプリケーション基本技術</t>
  </si>
  <si>
    <t>フロントエンドシステム開発</t>
  </si>
  <si>
    <t>バックエンドシステム開発</t>
  </si>
  <si>
    <t>クラウドインフラ活用</t>
    <phoneticPr fontId="7"/>
  </si>
  <si>
    <t>SREプロセス</t>
  </si>
  <si>
    <t>サービス活用</t>
  </si>
  <si>
    <t>デジタル
テクノロジー</t>
    <phoneticPr fontId="6"/>
  </si>
  <si>
    <t>フィジカルコンピューティング</t>
  </si>
  <si>
    <t>その他先端技術</t>
    <rPh sb="2" eb="3">
      <t>タ</t>
    </rPh>
    <rPh sb="3" eb="5">
      <t>センタン</t>
    </rPh>
    <rPh sb="5" eb="7">
      <t>ギジュツ</t>
    </rPh>
    <phoneticPr fontId="7"/>
  </si>
  <si>
    <t>テクノロジートレンド</t>
    <phoneticPr fontId="7"/>
  </si>
  <si>
    <t>セキュリティ</t>
    <phoneticPr fontId="7"/>
  </si>
  <si>
    <t>セキュリティ
マネジメント</t>
    <phoneticPr fontId="6"/>
  </si>
  <si>
    <t>セキュリティ体制構築・運営</t>
    <phoneticPr fontId="7"/>
  </si>
  <si>
    <t>c</t>
    <phoneticPr fontId="7"/>
  </si>
  <si>
    <t>セキュリティマネジメント</t>
    <phoneticPr fontId="7"/>
  </si>
  <si>
    <t>インシデント対応と事業継続</t>
    <phoneticPr fontId="7"/>
  </si>
  <si>
    <t>プライバシー保護</t>
  </si>
  <si>
    <t>セキュリティ技術</t>
  </si>
  <si>
    <t>セキュア設計・開発・構築</t>
    <phoneticPr fontId="7"/>
  </si>
  <si>
    <t>セキュリティ運用・保守・監視</t>
    <phoneticPr fontId="7"/>
  </si>
  <si>
    <t>ビジネスアーキテクト
（新規事業開発）</t>
    <phoneticPr fontId="6"/>
  </si>
  <si>
    <t>ビジネスアーキテクト
（既存事業の高度化）</t>
    <phoneticPr fontId="6"/>
  </si>
  <si>
    <t>ビジネスアーキテクト
（社内業務の高度化・
効率化）</t>
    <rPh sb="22" eb="25">
      <t>コウリツカ</t>
    </rPh>
    <phoneticPr fontId="7"/>
  </si>
  <si>
    <t>プルダウンメニューよりロールを選択してください</t>
    <rPh sb="15" eb="17">
      <t>センタク</t>
    </rPh>
    <phoneticPr fontId="7"/>
  </si>
  <si>
    <t>プルダウンメニューよりロールを選択してください（任意）</t>
    <rPh sb="15" eb="17">
      <t>センタク</t>
    </rPh>
    <rPh sb="24" eb="26">
      <t>ニンイ</t>
    </rPh>
    <phoneticPr fontId="7"/>
  </si>
  <si>
    <t>ビジネスアーキテクト（新規事業開発）</t>
    <phoneticPr fontId="6"/>
  </si>
  <si>
    <t>ビジネスアーキテクト（既存事業の高度化）</t>
    <phoneticPr fontId="6"/>
  </si>
  <si>
    <t>ビジネスアーキテクト（社内業務の高度化・効率化）</t>
    <rPh sb="20" eb="23">
      <t>コウリツカ</t>
    </rPh>
    <phoneticPr fontId="7"/>
  </si>
  <si>
    <t>サービスデザイナー</t>
    <phoneticPr fontId="7"/>
  </si>
  <si>
    <t>ＵＸ／ＵＩデザイナー</t>
    <phoneticPr fontId="7"/>
  </si>
  <si>
    <t>グラフィックデザイナー</t>
    <phoneticPr fontId="6"/>
  </si>
  <si>
    <t xml:space="preserve">データビジネスストラテジスト </t>
    <phoneticPr fontId="7"/>
  </si>
  <si>
    <t xml:space="preserve">データサイエンスプロフェッショナル </t>
    <phoneticPr fontId="7"/>
  </si>
  <si>
    <t>データエンジニア</t>
    <phoneticPr fontId="7"/>
  </si>
  <si>
    <t>フロントエンドエンジニア</t>
    <phoneticPr fontId="7"/>
  </si>
  <si>
    <t>バックエンドエンジニア</t>
    <phoneticPr fontId="7"/>
  </si>
  <si>
    <t>クラウドエンジニア／ＳＲＥ</t>
    <phoneticPr fontId="7"/>
  </si>
  <si>
    <t>フィジカルコンピューティングエンジニア</t>
    <phoneticPr fontId="6"/>
  </si>
  <si>
    <t>サイバーセキュリティマネージャー</t>
    <phoneticPr fontId="7"/>
  </si>
  <si>
    <t xml:space="preserve">サイバーセキュリテイエンジニア </t>
    <phoneticPr fontId="6"/>
  </si>
  <si>
    <t>手順④を記載してください。</t>
    <rPh sb="0" eb="2">
      <t>テジュン</t>
    </rPh>
    <rPh sb="4" eb="6">
      <t>キサイ</t>
    </rPh>
    <phoneticPr fontId="7"/>
  </si>
  <si>
    <t>　</t>
    <phoneticPr fontId="6"/>
  </si>
  <si>
    <t>本シートは、ＩＴ分野のうち、どの分野（ビジネスアーキテクト・デザイナー・データサイエンティスト・ソフトウェアエンジニア・サイバーセキュリティ）で申請可能か確認できるワークシートになっています。</t>
    <phoneticPr fontId="6"/>
  </si>
  <si>
    <t>申請前にどの分野に該当するか確認する際にご活用ください（手順は以下参照）</t>
    <phoneticPr fontId="7"/>
  </si>
  <si>
    <r>
      <rPr>
        <sz val="13"/>
        <rFont val="Meiryo UI"/>
        <family val="3"/>
        <charset val="128"/>
      </rPr>
      <t>①Ｄ列の黄色着色部分に、ご申請を検討の講座にて習得できるスキル項目を選択してください。</t>
    </r>
    <r>
      <rPr>
        <sz val="13"/>
        <color theme="1"/>
        <rFont val="Meiryo UI"/>
        <family val="3"/>
        <charset val="128"/>
      </rPr>
      <t xml:space="preserve">
　スキル項目の詳細は以下よりご確認ください。</t>
    </r>
    <rPh sb="46" eb="48">
      <t>コウモク</t>
    </rPh>
    <rPh sb="49" eb="51">
      <t>ショウサイ</t>
    </rPh>
    <rPh sb="52" eb="54">
      <t>イカ</t>
    </rPh>
    <rPh sb="57" eb="59">
      <t>カクニン</t>
    </rPh>
    <phoneticPr fontId="7"/>
  </si>
  <si>
    <r>
      <t xml:space="preserve">②申請分野の候補が、11行目・E列～S列のロール欄に赤く着色されます。
③候補のうち、申請する分野を選択（実際の申請時は、このうち「主たるロール（講座の中で主として学習できるロール）」を１つ（必須）、「それ以外で該当するロール」を１つ（任意）選択）するにあたっては、経産省・ＩＰＡで作成したデジタルスキル標準を参照してください。
</t>
    </r>
    <r>
      <rPr>
        <sz val="13"/>
        <rFont val="Meiryo UI"/>
        <family val="3"/>
        <charset val="128"/>
      </rPr>
      <t>※各ロールの担う責任・主な業務・スキルを各ロールのセル毎にリンクを設定しておりますのでご確認ください。</t>
    </r>
    <rPh sb="209" eb="211">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</si>
</sst>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2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sz val="11"/>
      <color theme="0"/>
      <name val="游ゴシック"/>
      <family val="2"/>
      <charset val="128"/>
      <scheme val="minor"/>
    </font>
    <font>
      <b/>
      <sz val="20"/>
      <color theme="3"/>
      <name val="Meiryo UI"/>
      <family val="3"/>
      <charset val="128"/>
    </font>
    <font>
      <sz val="6"/>
      <name val="游ゴシック"/>
      <family val="2"/>
      <charset val="128"/>
      <scheme val="minor"/>
    </font>
    <font>
      <sz val="6"/>
      <name val="游ゴシック"/>
      <family val="3"/>
      <charset val="128"/>
      <scheme val="minor"/>
    </font>
    <font>
      <sz val="20"/>
      <color theme="3"/>
      <name val="Meiryo UI"/>
      <family val="3"/>
      <charset val="128"/>
    </font>
    <font>
      <sz val="13"/>
      <color theme="1"/>
      <name val="Meiryo UI"/>
      <family val="3"/>
      <charset val="128"/>
    </font>
    <font>
      <u/>
      <sz val="11"/>
      <color theme="10"/>
      <name val="游ゴシック"/>
      <family val="3"/>
      <charset val="128"/>
      <scheme val="minor"/>
    </font>
    <font>
      <u/>
      <sz val="13"/>
      <color theme="10"/>
      <name val="Meiryo UI"/>
      <family val="3"/>
      <charset val="128"/>
    </font>
    <font>
      <sz val="11"/>
      <color theme="1"/>
      <name val="Meiryo UI"/>
      <family val="3"/>
      <charset val="128"/>
    </font>
    <font>
      <b/>
      <sz val="9"/>
      <name val="Meiryo UI"/>
      <family val="3"/>
      <charset val="128"/>
    </font>
    <font>
      <sz val="11"/>
      <color theme="1"/>
      <name val="游ゴシック"/>
      <family val="2"/>
      <scheme val="minor"/>
    </font>
    <font>
      <b/>
      <sz val="8"/>
      <name val="Meiryo UI"/>
      <family val="3"/>
      <charset val="128"/>
    </font>
    <font>
      <sz val="8"/>
      <name val="Meiryo UI"/>
      <family val="3"/>
      <charset val="128"/>
    </font>
    <font>
      <sz val="9"/>
      <name val="Meiryo UI"/>
      <family val="3"/>
      <charset val="128"/>
    </font>
    <font>
      <sz val="10"/>
      <name val="Meiryo UI"/>
      <family val="3"/>
      <charset val="128"/>
    </font>
    <font>
      <sz val="8"/>
      <color theme="10"/>
      <name val="BIZ UDPゴシック"/>
      <family val="3"/>
      <charset val="128"/>
    </font>
    <font>
      <sz val="10"/>
      <color theme="0"/>
      <name val="Meiryo UI"/>
      <family val="3"/>
      <charset val="128"/>
    </font>
    <font>
      <sz val="8"/>
      <color theme="0"/>
      <name val="BIZ UDPゴシック"/>
      <family val="3"/>
      <charset val="128"/>
    </font>
    <font>
      <sz val="11"/>
      <color theme="0" tint="-0.34998626667073579"/>
      <name val="游ゴシック"/>
      <family val="2"/>
      <charset val="128"/>
      <scheme val="minor"/>
    </font>
    <font>
      <b/>
      <sz val="14"/>
      <color theme="0" tint="-0.34998626667073579"/>
      <name val="游ゴシック"/>
      <family val="1"/>
      <charset val="128"/>
      <scheme val="minor"/>
    </font>
    <font>
      <sz val="8"/>
      <color theme="0" tint="-0.34998626667073579"/>
      <name val="BIZ UDPゴシック"/>
      <family val="3"/>
      <charset val="128"/>
    </font>
    <font>
      <sz val="11"/>
      <color rgb="FFA3A3A3"/>
      <name val="游ゴシック"/>
      <family val="2"/>
      <charset val="128"/>
      <scheme val="minor"/>
    </font>
    <font>
      <sz val="13"/>
      <name val="Meiryo UI"/>
      <family val="3"/>
      <charset val="128"/>
    </font>
    <font>
      <sz val="14"/>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s>
  <borders count="19">
    <border>
      <left/>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 fillId="0" borderId="0">
      <alignment vertical="center"/>
    </xf>
    <xf numFmtId="0" fontId="14" fillId="0" borderId="0"/>
  </cellStyleXfs>
  <cellXfs count="61">
    <xf numFmtId="0" fontId="0" fillId="0" borderId="0" xfId="0">
      <alignment vertical="center"/>
    </xf>
    <xf numFmtId="0" fontId="1" fillId="0" borderId="0" xfId="3">
      <alignment vertical="center"/>
    </xf>
    <xf numFmtId="0" fontId="8" fillId="0" borderId="0" xfId="1" applyFont="1" applyAlignment="1">
      <alignment horizontal="center" vertical="center"/>
    </xf>
    <xf numFmtId="0" fontId="15" fillId="2" borderId="13" xfId="4" applyFont="1" applyFill="1" applyBorder="1" applyAlignment="1">
      <alignment horizontal="center" vertical="center"/>
    </xf>
    <xf numFmtId="0" fontId="15" fillId="2" borderId="14" xfId="4" applyFont="1" applyFill="1" applyBorder="1" applyAlignment="1">
      <alignment horizontal="center" vertical="center"/>
    </xf>
    <xf numFmtId="0" fontId="15" fillId="2" borderId="14" xfId="4" applyFont="1" applyFill="1" applyBorder="1" applyAlignment="1">
      <alignment horizontal="center" vertical="center" wrapText="1"/>
    </xf>
    <xf numFmtId="0" fontId="16" fillId="2" borderId="14" xfId="4" applyFont="1" applyFill="1" applyBorder="1" applyAlignment="1">
      <alignment horizontal="center" vertical="center"/>
    </xf>
    <xf numFmtId="0" fontId="16" fillId="2" borderId="17" xfId="4" applyFont="1" applyFill="1" applyBorder="1" applyAlignment="1">
      <alignment horizontal="center" vertical="center"/>
    </xf>
    <xf numFmtId="0" fontId="3" fillId="0" borderId="0" xfId="3" applyFont="1">
      <alignment vertical="center"/>
    </xf>
    <xf numFmtId="0" fontId="4" fillId="0" borderId="0" xfId="3" applyFont="1">
      <alignment vertical="center"/>
    </xf>
    <xf numFmtId="176" fontId="17" fillId="4" borderId="14" xfId="4" applyNumberFormat="1" applyFont="1" applyFill="1" applyBorder="1" applyAlignment="1" applyProtection="1">
      <alignment horizontal="center" vertical="center" wrapText="1"/>
      <protection locked="0"/>
    </xf>
    <xf numFmtId="176" fontId="17" fillId="4" borderId="17" xfId="4" applyNumberFormat="1" applyFont="1" applyFill="1" applyBorder="1" applyAlignment="1" applyProtection="1">
      <alignment horizontal="center" vertical="center" wrapText="1"/>
      <protection locked="0"/>
    </xf>
    <xf numFmtId="0" fontId="21" fillId="0" borderId="0" xfId="3" applyFont="1">
      <alignment vertical="center"/>
    </xf>
    <xf numFmtId="0" fontId="22" fillId="0" borderId="0" xfId="3" applyFont="1">
      <alignment vertical="center"/>
    </xf>
    <xf numFmtId="0" fontId="23" fillId="0" borderId="0" xfId="3" applyFont="1" applyAlignment="1">
      <alignment horizontal="center" vertical="center"/>
    </xf>
    <xf numFmtId="0" fontId="16" fillId="2" borderId="14" xfId="4" applyFont="1" applyFill="1" applyBorder="1" applyAlignment="1">
      <alignment horizontal="center" vertical="center" wrapText="1"/>
    </xf>
    <xf numFmtId="0" fontId="16" fillId="2" borderId="14" xfId="3" applyFont="1" applyFill="1" applyBorder="1" applyProtection="1">
      <alignment vertical="center"/>
    </xf>
    <xf numFmtId="0" fontId="16" fillId="2" borderId="15" xfId="3" applyFont="1" applyFill="1" applyBorder="1" applyProtection="1">
      <alignment vertical="center"/>
    </xf>
    <xf numFmtId="0" fontId="22" fillId="0" borderId="0" xfId="3" applyFont="1" applyProtection="1">
      <alignment vertical="center"/>
    </xf>
    <xf numFmtId="0" fontId="18" fillId="3" borderId="14" xfId="3" applyFont="1" applyFill="1" applyBorder="1" applyAlignment="1" applyProtection="1">
      <alignment horizontal="center" vertical="center"/>
    </xf>
    <xf numFmtId="0" fontId="18" fillId="0" borderId="14" xfId="3" applyFont="1" applyBorder="1" applyAlignment="1" applyProtection="1">
      <alignment horizontal="center" vertical="center"/>
    </xf>
    <xf numFmtId="0" fontId="18" fillId="0" borderId="15" xfId="3" applyFont="1" applyBorder="1" applyAlignment="1" applyProtection="1">
      <alignment horizontal="center" vertical="center"/>
    </xf>
    <xf numFmtId="0" fontId="25" fillId="0" borderId="0" xfId="3" applyFont="1" applyProtection="1">
      <alignment vertical="center"/>
    </xf>
    <xf numFmtId="0" fontId="18" fillId="3" borderId="15" xfId="3" applyFont="1" applyFill="1" applyBorder="1" applyAlignment="1" applyProtection="1">
      <alignment horizontal="center" vertical="center"/>
    </xf>
    <xf numFmtId="0" fontId="18" fillId="0" borderId="17" xfId="3" applyFont="1" applyBorder="1" applyAlignment="1" applyProtection="1">
      <alignment horizontal="center" vertical="center"/>
    </xf>
    <xf numFmtId="0" fontId="18" fillId="3" borderId="17" xfId="3" applyFont="1" applyFill="1" applyBorder="1" applyAlignment="1" applyProtection="1">
      <alignment horizontal="center" vertical="center"/>
    </xf>
    <xf numFmtId="0" fontId="18" fillId="3" borderId="18" xfId="3" applyFont="1" applyFill="1" applyBorder="1" applyAlignment="1" applyProtection="1">
      <alignment horizontal="center" vertical="center"/>
    </xf>
    <xf numFmtId="0" fontId="20" fillId="0" borderId="0" xfId="4" applyFont="1" applyAlignment="1" applyProtection="1">
      <alignment horizontal="center" vertical="center"/>
    </xf>
    <xf numFmtId="0" fontId="21" fillId="0" borderId="0" xfId="3" applyFont="1" applyProtection="1">
      <alignment vertical="center"/>
    </xf>
    <xf numFmtId="0" fontId="24" fillId="0" borderId="0" xfId="3" applyFont="1" applyProtection="1">
      <alignment vertical="center"/>
    </xf>
    <xf numFmtId="0" fontId="21" fillId="0" borderId="0" xfId="3" applyFont="1" applyAlignment="1" applyProtection="1">
      <alignment vertical="center" textRotation="255" wrapText="1"/>
    </xf>
    <xf numFmtId="0" fontId="21" fillId="0" borderId="0" xfId="3" applyFont="1" applyAlignment="1" applyProtection="1">
      <alignment vertical="center" textRotation="255"/>
    </xf>
    <xf numFmtId="0" fontId="4" fillId="0" borderId="0" xfId="3" applyFont="1" applyProtection="1">
      <alignment vertical="center"/>
    </xf>
    <xf numFmtId="0" fontId="3" fillId="0" borderId="0" xfId="3" applyFont="1" applyProtection="1">
      <alignment vertical="center"/>
    </xf>
    <xf numFmtId="0" fontId="1" fillId="0" borderId="0" xfId="3" applyProtection="1">
      <alignment vertical="center"/>
    </xf>
    <xf numFmtId="0" fontId="19" fillId="0" borderId="10" xfId="2" applyFont="1" applyBorder="1" applyAlignment="1" applyProtection="1">
      <alignment vertical="center" textRotation="255" wrapText="1"/>
      <protection locked="0"/>
    </xf>
    <xf numFmtId="0" fontId="19" fillId="0" borderId="11" xfId="2" applyFont="1" applyBorder="1" applyAlignment="1" applyProtection="1">
      <alignment vertical="center" textRotation="255" wrapText="1"/>
      <protection locked="0"/>
    </xf>
    <xf numFmtId="0" fontId="19" fillId="0" borderId="12" xfId="2" applyFont="1" applyBorder="1" applyAlignment="1" applyProtection="1">
      <alignment vertical="center" textRotation="255" wrapText="1"/>
      <protection locked="0"/>
    </xf>
    <xf numFmtId="0" fontId="19" fillId="0" borderId="12" xfId="2" applyFont="1" applyBorder="1" applyAlignment="1" applyProtection="1">
      <alignment vertical="center" textRotation="255"/>
      <protection locked="0"/>
    </xf>
    <xf numFmtId="0" fontId="5" fillId="0" borderId="0" xfId="1" applyFont="1" applyAlignment="1" applyProtection="1">
      <alignment horizontal="center"/>
      <protection locked="0"/>
    </xf>
    <xf numFmtId="0" fontId="27" fillId="0" borderId="0" xfId="3" applyFont="1" applyAlignment="1">
      <alignment horizontal="left" vertical="center"/>
    </xf>
    <xf numFmtId="49" fontId="9" fillId="0" borderId="0" xfId="3" applyNumberFormat="1" applyFont="1" applyAlignment="1">
      <alignment horizontal="left" vertical="center" wrapText="1"/>
    </xf>
    <xf numFmtId="49" fontId="11" fillId="0" borderId="0" xfId="2" applyNumberFormat="1" applyFont="1" applyAlignment="1" applyProtection="1">
      <alignment horizontal="left" vertical="center" wrapText="1"/>
      <protection locked="0"/>
    </xf>
    <xf numFmtId="0" fontId="9" fillId="0" borderId="0" xfId="3" applyFont="1" applyAlignment="1">
      <alignment horizontal="left" vertical="center" wrapText="1"/>
    </xf>
    <xf numFmtId="0" fontId="27" fillId="0" borderId="0" xfId="1" applyFont="1" applyAlignment="1">
      <alignment horizontal="left" vertical="center" wrapText="1"/>
    </xf>
    <xf numFmtId="0" fontId="11" fillId="0" borderId="0" xfId="2" applyFont="1" applyAlignment="1" applyProtection="1">
      <alignment horizontal="left" vertical="center" wrapText="1"/>
      <protection locked="0"/>
    </xf>
    <xf numFmtId="0" fontId="12" fillId="0" borderId="1" xfId="3" applyFont="1" applyBorder="1" applyAlignment="1">
      <alignment horizontal="center" vertical="center" wrapText="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7" xfId="3" applyFont="1" applyBorder="1" applyAlignment="1">
      <alignment horizontal="center" vertical="center" wrapText="1"/>
    </xf>
    <xf numFmtId="0" fontId="12" fillId="0" borderId="8" xfId="3" applyFont="1" applyBorder="1" applyAlignment="1">
      <alignment horizontal="center" vertical="center" wrapText="1"/>
    </xf>
    <xf numFmtId="0" fontId="12" fillId="0" borderId="9" xfId="3" applyFont="1" applyBorder="1" applyAlignment="1">
      <alignment horizontal="center" vertical="center" wrapText="1"/>
    </xf>
    <xf numFmtId="0" fontId="13" fillId="0" borderId="4" xfId="3" applyFont="1" applyBorder="1" applyAlignment="1">
      <alignment horizontal="center" vertical="center"/>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13" fillId="0" borderId="4" xfId="3" applyFont="1" applyBorder="1" applyAlignment="1">
      <alignment horizontal="center" vertical="center" wrapText="1"/>
    </xf>
    <xf numFmtId="0" fontId="16" fillId="2" borderId="13" xfId="4" applyFont="1" applyFill="1" applyBorder="1" applyAlignment="1">
      <alignment horizontal="center" vertical="center" textRotation="255" wrapText="1"/>
    </xf>
    <xf numFmtId="0" fontId="16" fillId="2" borderId="14" xfId="4" applyFont="1" applyFill="1" applyBorder="1" applyAlignment="1">
      <alignment horizontal="center" vertical="center" wrapText="1"/>
    </xf>
    <xf numFmtId="0" fontId="16" fillId="2" borderId="13" xfId="4" applyFont="1" applyFill="1" applyBorder="1" applyAlignment="1">
      <alignment horizontal="center" vertical="center" textRotation="255"/>
    </xf>
    <xf numFmtId="0" fontId="16" fillId="2" borderId="16" xfId="4" applyFont="1" applyFill="1" applyBorder="1" applyAlignment="1">
      <alignment horizontal="center" vertical="center" textRotation="255"/>
    </xf>
    <xf numFmtId="0" fontId="16" fillId="2" borderId="17" xfId="4" applyFont="1" applyFill="1" applyBorder="1" applyAlignment="1">
      <alignment horizontal="center" vertical="center" wrapText="1"/>
    </xf>
  </cellXfs>
  <cellStyles count="5">
    <cellStyle name="タイトル" xfId="1" builtinId="15"/>
    <cellStyle name="ハイパーリンク" xfId="2" builtinId="8"/>
    <cellStyle name="標準" xfId="0" builtinId="0"/>
    <cellStyle name="標準 2 3" xfId="4" xr:uid="{D7624D0F-FBF1-420C-ABFF-A533D557DFAC}"/>
    <cellStyle name="標準 4" xfId="3" xr:uid="{C595A2EF-C5A2-423E-9A37-48C11D5CB948}"/>
  </cellStyles>
  <dxfs count="1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A3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DIRGROUP\&#24773;&#22577;&#25216;&#34899;&#21033;&#29992;&#20419;&#36914;&#35506;_&#12522;&#12473;&#12461;&#12523;\&#9733;&#30003;&#35531;&#26360;\&#31532;&#65297;&#65300;&#22238;\&#9733;&#27096;&#24335;&#12296;Final&#12297;\shinki_yoshiki_DSSver_1-5%20(1).xlsx" TargetMode="External"/><Relationship Id="rId1" Type="http://schemas.openxmlformats.org/officeDocument/2006/relationships/externalLinkPath" Target="https://metijapan-my.sharepoint.com/DIRGROUP/&#24773;&#22577;&#25216;&#34899;&#21033;&#29992;&#20419;&#36914;&#35506;_&#12522;&#12473;&#12461;&#12523;/&#9733;&#30003;&#35531;&#26360;/&#31532;&#65297;&#65300;&#22238;/&#9733;&#27096;&#24335;&#12296;Final&#12297;/shinki_yoshiki_DSSver_1-5%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R:\DIRGROUP\&#24773;&#22577;&#25216;&#34899;&#21033;&#29992;&#20419;&#36914;&#35506;_&#12522;&#12473;&#12461;&#12523;\&#9733;&#30003;&#35531;&#26360;\&#31532;&#65297;&#65301;&#22238;\&#27096;&#24335;\shinki_yoshiki_DSSver_v1.xlsx" TargetMode="External"/><Relationship Id="rId1" Type="http://schemas.openxmlformats.org/officeDocument/2006/relationships/externalLinkPath" Target="https://metijapan-my.sharepoint.com/personal/konakade-ayaka_meti_go_jp/Documents/Microsoft%20Teams%20&#12481;&#12515;&#12483;&#12488;%20&#12501;&#12449;&#12452;&#12523;/shinki_yoshiki_DSSver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リスト (2)"/>
      <sheetName val="目次"/>
      <sheetName val="申請書・総括票（共通）"/>
      <sheetName val="総括票（専門実践教育訓練給付金）"/>
      <sheetName val="施設別教育訓練講座票"/>
      <sheetName val="個票ｰ1001"/>
      <sheetName val="【参照用】ロール対応表ｰ1001"/>
      <sheetName val="訓練経費内訳票-1001"/>
      <sheetName val="講座運営管理状況_講師等経歴書-1001"/>
      <sheetName val="個票ｰ1002"/>
      <sheetName val="【参照用】ロール対応表ｰ1002"/>
      <sheetName val="訓練経費内訳票-1002"/>
      <sheetName val="講座運営管理状況_講師等経歴書-1002"/>
      <sheetName val="個票ｰ1003"/>
      <sheetName val="【参照用】ロール対応表ｰ1003"/>
      <sheetName val="訓練経費内訳票-1003"/>
      <sheetName val="講座運営管理状況_講師等経歴書-1003"/>
      <sheetName val="個票ｰ1004"/>
      <sheetName val="【参照用】ロール対応表ｰ1004"/>
      <sheetName val="訓練経費内訳票-1004"/>
      <sheetName val="講座運営管理状況_講師等経歴書-1004"/>
      <sheetName val="個票ｰ1005"/>
      <sheetName val="【参照用】ロール対応表ｰ1005"/>
      <sheetName val="訓練経費内訳票-1005"/>
      <sheetName val="講座運営管理状況_講師等経歴書-1005"/>
      <sheetName val="shinki_yoshiki_DSSver_1-5 (1)"/>
    </sheetNames>
    <sheetDataSet>
      <sheetData sheetId="0"/>
      <sheetData sheetId="1">
        <row r="1">
          <cell r="S1" t="str">
            <v>ビジネス変革</v>
          </cell>
          <cell r="T1" t="str">
            <v>データ活用</v>
          </cell>
          <cell r="U1" t="str">
            <v>テクノロジー</v>
          </cell>
          <cell r="V1" t="str">
            <v>セキュリティ</v>
          </cell>
        </row>
      </sheetData>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リスト"/>
      <sheetName val="リスト (2)"/>
      <sheetName val="目次"/>
      <sheetName val="申請書・総括票（共通）"/>
      <sheetName val="総括票（専門実践教育訓練給付金）"/>
      <sheetName val="施設別教育訓練講座票"/>
      <sheetName val="個票ｰ1001"/>
      <sheetName val="ロール対応表ｰ1001"/>
      <sheetName val="訓練経費内訳票-1001"/>
      <sheetName val="講座運営管理状況_講師等経歴書-1001"/>
      <sheetName val="個票ｰ1002"/>
      <sheetName val="【参照用】ロール対応表ｰ1002"/>
      <sheetName val="訓練経費内訳票-1002"/>
      <sheetName val="講座運営管理状況_講師等経歴書-1002"/>
      <sheetName val="個票ｰ1003"/>
      <sheetName val="【参照用】ロール対応表ｰ1003"/>
      <sheetName val="訓練経費内訳票-1003"/>
      <sheetName val="講座運営管理状況_講師等経歴書-1003"/>
      <sheetName val="個票ｰ1004"/>
      <sheetName val="【参照用】ロール対応表ｰ1004"/>
      <sheetName val="訓練経費内訳票-1004"/>
      <sheetName val="講座運営管理状況_講師等経歴書-1004"/>
      <sheetName val="個票ｰ1005"/>
      <sheetName val="【参照用】ロール対応表ｰ1005"/>
      <sheetName val="訓練経費内訳票-1005"/>
      <sheetName val="講座運営管理状況_講師等経歴書-1005"/>
      <sheetName val="講座情報シート"/>
    </sheetNames>
    <sheetDataSet>
      <sheetData sheetId="0"/>
      <sheetData sheetId="1">
        <row r="1">
          <cell r="S1" t="str">
            <v>ビジネス変革</v>
          </cell>
          <cell r="T1" t="str">
            <v>データ活用</v>
          </cell>
          <cell r="U1" t="str">
            <v>テクノロジー</v>
          </cell>
          <cell r="V1" t="str">
            <v>セキュリティ</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pa.go.jp/jinzai/skill-standard/dss/ps6vr700000083ki-att/000106872.pdf" TargetMode="External"/><Relationship Id="rId13" Type="http://schemas.openxmlformats.org/officeDocument/2006/relationships/hyperlink" Target="https://www.ipa.go.jp/jinzai/skill-standard/dss/ps6vr700000083ki-att/000106872.pdf" TargetMode="External"/><Relationship Id="rId18" Type="http://schemas.openxmlformats.org/officeDocument/2006/relationships/hyperlink" Target="https://www.ipa.go.jp/jinzai/skill-standard/dss/ps6vr700000083ki-att/000106872.pdf" TargetMode="External"/><Relationship Id="rId3" Type="http://schemas.openxmlformats.org/officeDocument/2006/relationships/hyperlink" Target="https://www.ipa.go.jp/jinzai/skill-standard/dss/ps6vr700000083ki-att/000106872.pdf" TargetMode="External"/><Relationship Id="rId7" Type="http://schemas.openxmlformats.org/officeDocument/2006/relationships/hyperlink" Target="https://www.ipa.go.jp/jinzai/skill-standard/dss/ps6vr700000083ki-att/000106872.pdf" TargetMode="External"/><Relationship Id="rId12" Type="http://schemas.openxmlformats.org/officeDocument/2006/relationships/hyperlink" Target="https://www.ipa.go.jp/jinzai/skill-standard/dss/ps6vr700000083ki-att/000106872.pdf" TargetMode="External"/><Relationship Id="rId17" Type="http://schemas.openxmlformats.org/officeDocument/2006/relationships/hyperlink" Target="https://www.ipa.go.jp/jinzai/skill-standard/dss/ps6vr700000083ki-att/000106872.pdf" TargetMode="External"/><Relationship Id="rId2" Type="http://schemas.openxmlformats.org/officeDocument/2006/relationships/hyperlink" Target="https://www.ipa.go.jp/jinzai/skill-standard/dss/ps6vr700000083ki-att/000106872.pdf" TargetMode="External"/><Relationship Id="rId16" Type="http://schemas.openxmlformats.org/officeDocument/2006/relationships/hyperlink" Target="https://www.ipa.go.jp/jinzai/skill-standard/dss/ps6vr700000083ki-att/000106872.pdf" TargetMode="External"/><Relationship Id="rId1" Type="http://schemas.openxmlformats.org/officeDocument/2006/relationships/hyperlink" Target="https://www.ipa.go.jp/jinzai/skill-standard/dss/ps6vr700000083ki-att/000106872.pdf" TargetMode="External"/><Relationship Id="rId6" Type="http://schemas.openxmlformats.org/officeDocument/2006/relationships/hyperlink" Target="https://www.ipa.go.jp/jinzai/skill-standard/dss/ps6vr700000083ki-att/000106872.pdf" TargetMode="External"/><Relationship Id="rId11" Type="http://schemas.openxmlformats.org/officeDocument/2006/relationships/hyperlink" Target="https://www.ipa.go.jp/jinzai/skill-standard/dss/ps6vr700000083ki-att/000106872.pdf" TargetMode="External"/><Relationship Id="rId5" Type="http://schemas.openxmlformats.org/officeDocument/2006/relationships/hyperlink" Target="https://www.ipa.go.jp/jinzai/skill-standard/dss/ps6vr700000083ki-att/000106872.pdf" TargetMode="External"/><Relationship Id="rId15" Type="http://schemas.openxmlformats.org/officeDocument/2006/relationships/hyperlink" Target="https://www.ipa.go.jp/jinzai/skill-standard/dss/ps6vr700000083ki-att/000106872.pdf" TargetMode="External"/><Relationship Id="rId10" Type="http://schemas.openxmlformats.org/officeDocument/2006/relationships/hyperlink" Target="https://www.ipa.go.jp/jinzai/skill-standard/dss/ps6vr700000083ki-att/000106872.pdf" TargetMode="External"/><Relationship Id="rId19" Type="http://schemas.openxmlformats.org/officeDocument/2006/relationships/printerSettings" Target="../printerSettings/printerSettings1.bin"/><Relationship Id="rId4" Type="http://schemas.openxmlformats.org/officeDocument/2006/relationships/hyperlink" Target="https://www.ipa.go.jp/jinzai/skill-standard/dss/ps6vr700000083ki-att/000106872.pdf" TargetMode="External"/><Relationship Id="rId9" Type="http://schemas.openxmlformats.org/officeDocument/2006/relationships/hyperlink" Target="https://www.ipa.go.jp/jinzai/skill-standard/dss/ps6vr700000083ki-att/000106872.pdf" TargetMode="External"/><Relationship Id="rId14" Type="http://schemas.openxmlformats.org/officeDocument/2006/relationships/hyperlink" Target="https://www.ipa.go.jp/jinzai/skill-standard/dss/ps6vr700000083ki-att/00010687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DAB3-45F5-4F24-BE8D-9807752D9BD3}">
  <sheetPr>
    <pageSetUpPr fitToPage="1"/>
  </sheetPr>
  <dimension ref="A1:U64"/>
  <sheetViews>
    <sheetView showGridLines="0" tabSelected="1" view="pageBreakPreview" zoomScaleNormal="100" zoomScaleSheetLayoutView="100" workbookViewId="0">
      <selection activeCell="A3" sqref="A3:S3"/>
    </sheetView>
  </sheetViews>
  <sheetFormatPr defaultColWidth="9" defaultRowHeight="18.75"/>
  <cols>
    <col min="1" max="2" width="9" style="1"/>
    <col min="3" max="3" width="28.125" style="1" bestFit="1" customWidth="1"/>
    <col min="4" max="19" width="9" style="1"/>
    <col min="20" max="20" width="25" style="13" customWidth="1"/>
    <col min="21" max="21" width="9" style="9" customWidth="1"/>
    <col min="22" max="22" width="9" style="1" customWidth="1"/>
    <col min="23" max="16384" width="9" style="1"/>
  </cols>
  <sheetData>
    <row r="1" spans="1:20" ht="28.5">
      <c r="A1" s="39" t="s">
        <v>0</v>
      </c>
      <c r="B1" s="39"/>
      <c r="C1" s="39"/>
      <c r="D1" s="39"/>
      <c r="E1" s="39"/>
      <c r="F1" s="39"/>
      <c r="G1" s="39"/>
      <c r="H1" s="39"/>
      <c r="I1" s="39"/>
      <c r="J1" s="39"/>
      <c r="K1" s="39"/>
      <c r="L1" s="39"/>
      <c r="M1" s="39"/>
      <c r="N1" s="39"/>
      <c r="O1" s="39"/>
      <c r="P1" s="39"/>
      <c r="Q1" s="39"/>
      <c r="R1" s="39"/>
      <c r="S1" s="39"/>
    </row>
    <row r="2" spans="1:20" ht="12" customHeight="1">
      <c r="A2" s="2"/>
      <c r="B2" s="2"/>
      <c r="C2" s="2"/>
      <c r="D2" s="2"/>
      <c r="E2" s="2"/>
      <c r="F2" s="2"/>
      <c r="G2" s="2"/>
      <c r="H2" s="2"/>
      <c r="I2" s="2"/>
      <c r="J2" s="2"/>
      <c r="K2" s="2"/>
      <c r="L2" s="2"/>
      <c r="M2" s="2"/>
      <c r="N2" s="2"/>
      <c r="O2" s="2"/>
      <c r="P2" s="2"/>
      <c r="Q2" s="2"/>
      <c r="R2" s="2"/>
      <c r="S2" s="2"/>
    </row>
    <row r="3" spans="1:20" ht="37.5" customHeight="1">
      <c r="A3" s="44" t="s">
        <v>110</v>
      </c>
      <c r="B3" s="44"/>
      <c r="C3" s="44"/>
      <c r="D3" s="44"/>
      <c r="E3" s="44"/>
      <c r="F3" s="44"/>
      <c r="G3" s="44"/>
      <c r="H3" s="44"/>
      <c r="I3" s="44"/>
      <c r="J3" s="44"/>
      <c r="K3" s="44"/>
      <c r="L3" s="44"/>
      <c r="M3" s="44"/>
      <c r="N3" s="44"/>
      <c r="O3" s="44"/>
      <c r="P3" s="44"/>
      <c r="Q3" s="44"/>
      <c r="R3" s="44"/>
      <c r="S3" s="44"/>
    </row>
    <row r="4" spans="1:20" ht="24">
      <c r="A4" s="40" t="s">
        <v>111</v>
      </c>
      <c r="B4" s="40"/>
      <c r="C4" s="40"/>
      <c r="D4" s="40"/>
      <c r="E4" s="40"/>
      <c r="F4" s="40"/>
      <c r="G4" s="40"/>
      <c r="H4" s="40"/>
      <c r="I4" s="40"/>
      <c r="J4" s="40"/>
      <c r="K4" s="40"/>
      <c r="L4" s="40"/>
      <c r="M4" s="40"/>
      <c r="N4" s="40"/>
      <c r="O4" s="40"/>
      <c r="P4" s="40"/>
      <c r="Q4" s="40"/>
      <c r="R4" s="40"/>
      <c r="S4" s="40"/>
      <c r="T4" s="14" t="s">
        <v>109</v>
      </c>
    </row>
    <row r="5" spans="1:20" ht="41.25" customHeight="1">
      <c r="A5" s="41" t="s">
        <v>112</v>
      </c>
      <c r="B5" s="41"/>
      <c r="C5" s="41"/>
      <c r="D5" s="41"/>
      <c r="E5" s="41"/>
      <c r="F5" s="41"/>
      <c r="G5" s="41"/>
      <c r="H5" s="41"/>
      <c r="I5" s="41"/>
      <c r="J5" s="41"/>
      <c r="K5" s="41"/>
      <c r="L5" s="41"/>
      <c r="M5" s="41"/>
      <c r="N5" s="41"/>
      <c r="O5" s="41"/>
      <c r="P5" s="41"/>
      <c r="Q5" s="41"/>
      <c r="R5" s="41"/>
      <c r="S5" s="41"/>
    </row>
    <row r="6" spans="1:20" ht="18.75" customHeight="1">
      <c r="A6" s="42" t="s">
        <v>1</v>
      </c>
      <c r="B6" s="42"/>
      <c r="C6" s="42"/>
      <c r="D6" s="42"/>
      <c r="E6" s="42"/>
      <c r="F6" s="42"/>
      <c r="G6" s="42"/>
      <c r="H6" s="42"/>
      <c r="I6" s="42"/>
      <c r="J6" s="42"/>
      <c r="K6" s="42"/>
      <c r="L6" s="42"/>
      <c r="M6" s="42"/>
      <c r="N6" s="42"/>
      <c r="O6" s="42"/>
      <c r="P6" s="42"/>
      <c r="Q6" s="42"/>
      <c r="R6" s="42"/>
      <c r="S6" s="42"/>
    </row>
    <row r="7" spans="1:20" ht="85.5" customHeight="1">
      <c r="A7" s="43" t="s">
        <v>113</v>
      </c>
      <c r="B7" s="43"/>
      <c r="C7" s="43"/>
      <c r="D7" s="43"/>
      <c r="E7" s="43"/>
      <c r="F7" s="43"/>
      <c r="G7" s="43"/>
      <c r="H7" s="43"/>
      <c r="I7" s="43"/>
      <c r="J7" s="43"/>
      <c r="K7" s="43"/>
      <c r="L7" s="43"/>
      <c r="M7" s="43"/>
      <c r="N7" s="43"/>
      <c r="O7" s="43"/>
      <c r="P7" s="43"/>
      <c r="Q7" s="43"/>
      <c r="R7" s="43"/>
      <c r="S7" s="43"/>
    </row>
    <row r="8" spans="1:20" ht="17.25" customHeight="1">
      <c r="A8" s="45" t="s">
        <v>2</v>
      </c>
      <c r="B8" s="45"/>
      <c r="C8" s="45"/>
      <c r="D8" s="45"/>
      <c r="E8" s="45"/>
      <c r="F8" s="45"/>
      <c r="G8" s="45"/>
      <c r="H8" s="45"/>
      <c r="I8" s="45"/>
      <c r="J8" s="45"/>
      <c r="K8" s="45"/>
      <c r="L8" s="45"/>
      <c r="M8" s="45"/>
      <c r="N8" s="45"/>
      <c r="O8" s="45"/>
      <c r="P8" s="45"/>
      <c r="Q8" s="45"/>
      <c r="R8" s="45"/>
      <c r="S8" s="45"/>
    </row>
    <row r="9" spans="1:20" ht="19.5" thickBot="1"/>
    <row r="10" spans="1:20" ht="19.5" customHeight="1" thickBot="1">
      <c r="A10" s="46" t="s">
        <v>3</v>
      </c>
      <c r="B10" s="47"/>
      <c r="C10" s="47"/>
      <c r="D10" s="48"/>
      <c r="E10" s="52" t="s">
        <v>4</v>
      </c>
      <c r="F10" s="53"/>
      <c r="G10" s="54"/>
      <c r="H10" s="52" t="s">
        <v>5</v>
      </c>
      <c r="I10" s="53"/>
      <c r="J10" s="54"/>
      <c r="K10" s="52" t="s">
        <v>6</v>
      </c>
      <c r="L10" s="53"/>
      <c r="M10" s="54"/>
      <c r="N10" s="52" t="s">
        <v>7</v>
      </c>
      <c r="O10" s="53"/>
      <c r="P10" s="53"/>
      <c r="Q10" s="54"/>
      <c r="R10" s="55" t="s">
        <v>8</v>
      </c>
      <c r="S10" s="54"/>
    </row>
    <row r="11" spans="1:20" ht="120.75" customHeight="1">
      <c r="A11" s="49"/>
      <c r="B11" s="50"/>
      <c r="C11" s="50"/>
      <c r="D11" s="51"/>
      <c r="E11" s="35" t="s">
        <v>88</v>
      </c>
      <c r="F11" s="36" t="s">
        <v>89</v>
      </c>
      <c r="G11" s="37" t="s">
        <v>90</v>
      </c>
      <c r="H11" s="35" t="s">
        <v>9</v>
      </c>
      <c r="I11" s="36" t="s">
        <v>10</v>
      </c>
      <c r="J11" s="37" t="s">
        <v>11</v>
      </c>
      <c r="K11" s="35" t="s">
        <v>12</v>
      </c>
      <c r="L11" s="36" t="s">
        <v>13</v>
      </c>
      <c r="M11" s="38" t="s">
        <v>14</v>
      </c>
      <c r="N11" s="35" t="s">
        <v>15</v>
      </c>
      <c r="O11" s="36" t="s">
        <v>16</v>
      </c>
      <c r="P11" s="36" t="s">
        <v>17</v>
      </c>
      <c r="Q11" s="37" t="s">
        <v>18</v>
      </c>
      <c r="R11" s="35" t="s">
        <v>19</v>
      </c>
      <c r="S11" s="37" t="s">
        <v>20</v>
      </c>
    </row>
    <row r="12" spans="1:20">
      <c r="A12" s="3" t="s">
        <v>21</v>
      </c>
      <c r="B12" s="4" t="s">
        <v>22</v>
      </c>
      <c r="C12" s="4" t="s">
        <v>23</v>
      </c>
      <c r="D12" s="5" t="s">
        <v>24</v>
      </c>
      <c r="E12" s="16" t="s">
        <v>25</v>
      </c>
      <c r="F12" s="16"/>
      <c r="G12" s="16"/>
      <c r="H12" s="16"/>
      <c r="I12" s="16"/>
      <c r="J12" s="16"/>
      <c r="K12" s="16"/>
      <c r="L12" s="16"/>
      <c r="M12" s="16"/>
      <c r="N12" s="16"/>
      <c r="O12" s="16"/>
      <c r="P12" s="16"/>
      <c r="Q12" s="16"/>
      <c r="R12" s="16"/>
      <c r="S12" s="17"/>
      <c r="T12" s="18"/>
    </row>
    <row r="13" spans="1:20">
      <c r="A13" s="56" t="s">
        <v>26</v>
      </c>
      <c r="B13" s="57" t="s">
        <v>27</v>
      </c>
      <c r="C13" s="15" t="s">
        <v>28</v>
      </c>
      <c r="D13" s="10"/>
      <c r="E13" s="19" t="s">
        <v>29</v>
      </c>
      <c r="F13" s="19" t="s">
        <v>29</v>
      </c>
      <c r="G13" s="20" t="s">
        <v>30</v>
      </c>
      <c r="H13" s="20" t="s">
        <v>31</v>
      </c>
      <c r="I13" s="20" t="s">
        <v>30</v>
      </c>
      <c r="J13" s="20" t="s">
        <v>30</v>
      </c>
      <c r="K13" s="20" t="s">
        <v>31</v>
      </c>
      <c r="L13" s="20" t="s">
        <v>30</v>
      </c>
      <c r="M13" s="20" t="s">
        <v>30</v>
      </c>
      <c r="N13" s="20" t="s">
        <v>30</v>
      </c>
      <c r="O13" s="20" t="s">
        <v>30</v>
      </c>
      <c r="P13" s="20" t="s">
        <v>30</v>
      </c>
      <c r="Q13" s="20" t="s">
        <v>30</v>
      </c>
      <c r="R13" s="20" t="s">
        <v>31</v>
      </c>
      <c r="S13" s="21" t="s">
        <v>32</v>
      </c>
      <c r="T13" s="18" t="e">
        <f>IF(D13=#REF!,"",$D$60)</f>
        <v>#REF!</v>
      </c>
    </row>
    <row r="14" spans="1:20">
      <c r="A14" s="56"/>
      <c r="B14" s="57"/>
      <c r="C14" s="6" t="s">
        <v>33</v>
      </c>
      <c r="D14" s="10"/>
      <c r="E14" s="19" t="s">
        <v>29</v>
      </c>
      <c r="F14" s="19" t="s">
        <v>29</v>
      </c>
      <c r="G14" s="20" t="s">
        <v>30</v>
      </c>
      <c r="H14" s="20" t="s">
        <v>31</v>
      </c>
      <c r="I14" s="20" t="s">
        <v>32</v>
      </c>
      <c r="J14" s="20" t="s">
        <v>30</v>
      </c>
      <c r="K14" s="20" t="s">
        <v>32</v>
      </c>
      <c r="L14" s="20" t="s">
        <v>32</v>
      </c>
      <c r="M14" s="20" t="s">
        <v>32</v>
      </c>
      <c r="N14" s="20" t="s">
        <v>31</v>
      </c>
      <c r="O14" s="20" t="s">
        <v>32</v>
      </c>
      <c r="P14" s="20" t="s">
        <v>32</v>
      </c>
      <c r="Q14" s="20" t="s">
        <v>32</v>
      </c>
      <c r="R14" s="20" t="s">
        <v>32</v>
      </c>
      <c r="S14" s="21" t="s">
        <v>32</v>
      </c>
      <c r="T14" s="18" t="e">
        <f>IF(D14=#REF!,"",$D$60)</f>
        <v>#REF!</v>
      </c>
    </row>
    <row r="15" spans="1:20">
      <c r="A15" s="56"/>
      <c r="B15" s="57"/>
      <c r="C15" s="6" t="s">
        <v>34</v>
      </c>
      <c r="D15" s="10"/>
      <c r="E15" s="19" t="s">
        <v>29</v>
      </c>
      <c r="F15" s="19" t="s">
        <v>29</v>
      </c>
      <c r="G15" s="19" t="s">
        <v>29</v>
      </c>
      <c r="H15" s="20" t="s">
        <v>31</v>
      </c>
      <c r="I15" s="20" t="s">
        <v>30</v>
      </c>
      <c r="J15" s="20" t="s">
        <v>30</v>
      </c>
      <c r="K15" s="20" t="s">
        <v>32</v>
      </c>
      <c r="L15" s="20" t="s">
        <v>32</v>
      </c>
      <c r="M15" s="20" t="s">
        <v>32</v>
      </c>
      <c r="N15" s="20" t="s">
        <v>30</v>
      </c>
      <c r="O15" s="20" t="s">
        <v>30</v>
      </c>
      <c r="P15" s="20" t="s">
        <v>30</v>
      </c>
      <c r="Q15" s="20" t="s">
        <v>30</v>
      </c>
      <c r="R15" s="20" t="s">
        <v>31</v>
      </c>
      <c r="S15" s="21" t="s">
        <v>32</v>
      </c>
      <c r="T15" s="18" t="e">
        <f>IF(D15=#REF!,"",$D$60)</f>
        <v>#REF!</v>
      </c>
    </row>
    <row r="16" spans="1:20">
      <c r="A16" s="56"/>
      <c r="B16" s="57"/>
      <c r="C16" s="6" t="s">
        <v>35</v>
      </c>
      <c r="D16" s="10"/>
      <c r="E16" s="19" t="s">
        <v>29</v>
      </c>
      <c r="F16" s="19" t="s">
        <v>29</v>
      </c>
      <c r="G16" s="20" t="s">
        <v>32</v>
      </c>
      <c r="H16" s="20" t="s">
        <v>32</v>
      </c>
      <c r="I16" s="20" t="s">
        <v>30</v>
      </c>
      <c r="J16" s="20" t="s">
        <v>30</v>
      </c>
      <c r="K16" s="20" t="s">
        <v>32</v>
      </c>
      <c r="L16" s="20" t="s">
        <v>32</v>
      </c>
      <c r="M16" s="20" t="s">
        <v>31</v>
      </c>
      <c r="N16" s="20" t="s">
        <v>32</v>
      </c>
      <c r="O16" s="20" t="s">
        <v>32</v>
      </c>
      <c r="P16" s="20" t="s">
        <v>32</v>
      </c>
      <c r="Q16" s="20" t="s">
        <v>31</v>
      </c>
      <c r="R16" s="20" t="s">
        <v>32</v>
      </c>
      <c r="S16" s="21" t="s">
        <v>32</v>
      </c>
      <c r="T16" s="18" t="e">
        <f>IF(D16=#REF!,"",$D$60)</f>
        <v>#REF!</v>
      </c>
    </row>
    <row r="17" spans="1:20">
      <c r="A17" s="56"/>
      <c r="B17" s="57"/>
      <c r="C17" s="6" t="s">
        <v>36</v>
      </c>
      <c r="D17" s="10"/>
      <c r="E17" s="19" t="s">
        <v>29</v>
      </c>
      <c r="F17" s="19" t="s">
        <v>29</v>
      </c>
      <c r="G17" s="20" t="s">
        <v>32</v>
      </c>
      <c r="H17" s="20" t="s">
        <v>32</v>
      </c>
      <c r="I17" s="20" t="s">
        <v>30</v>
      </c>
      <c r="J17" s="20" t="s">
        <v>30</v>
      </c>
      <c r="K17" s="20" t="s">
        <v>32</v>
      </c>
      <c r="L17" s="20" t="s">
        <v>30</v>
      </c>
      <c r="M17" s="20" t="s">
        <v>31</v>
      </c>
      <c r="N17" s="20" t="s">
        <v>30</v>
      </c>
      <c r="O17" s="20" t="s">
        <v>32</v>
      </c>
      <c r="P17" s="20" t="s">
        <v>30</v>
      </c>
      <c r="Q17" s="20" t="s">
        <v>30</v>
      </c>
      <c r="R17" s="20" t="s">
        <v>32</v>
      </c>
      <c r="S17" s="21" t="s">
        <v>32</v>
      </c>
      <c r="T17" s="18" t="e">
        <f>IF(D17=#REF!,"",$D$60)</f>
        <v>#REF!</v>
      </c>
    </row>
    <row r="18" spans="1:20">
      <c r="A18" s="56"/>
      <c r="B18" s="57"/>
      <c r="C18" s="6" t="s">
        <v>37</v>
      </c>
      <c r="D18" s="10"/>
      <c r="E18" s="20" t="s">
        <v>31</v>
      </c>
      <c r="F18" s="20" t="s">
        <v>31</v>
      </c>
      <c r="G18" s="20" t="s">
        <v>31</v>
      </c>
      <c r="H18" s="20" t="s">
        <v>32</v>
      </c>
      <c r="I18" s="20" t="s">
        <v>32</v>
      </c>
      <c r="J18" s="20" t="s">
        <v>32</v>
      </c>
      <c r="K18" s="20" t="s">
        <v>31</v>
      </c>
      <c r="L18" s="20" t="s">
        <v>32</v>
      </c>
      <c r="M18" s="20" t="s">
        <v>32</v>
      </c>
      <c r="N18" s="20" t="s">
        <v>31</v>
      </c>
      <c r="O18" s="20" t="s">
        <v>31</v>
      </c>
      <c r="P18" s="20" t="s">
        <v>31</v>
      </c>
      <c r="Q18" s="20" t="s">
        <v>32</v>
      </c>
      <c r="R18" s="20" t="s">
        <v>31</v>
      </c>
      <c r="S18" s="21" t="s">
        <v>32</v>
      </c>
      <c r="T18" s="18" t="e">
        <f>IF(D18=#REF!,"",$D$60)</f>
        <v>#REF!</v>
      </c>
    </row>
    <row r="19" spans="1:20">
      <c r="A19" s="56"/>
      <c r="B19" s="57" t="s">
        <v>38</v>
      </c>
      <c r="C19" s="6" t="s">
        <v>39</v>
      </c>
      <c r="D19" s="10"/>
      <c r="E19" s="19" t="s">
        <v>29</v>
      </c>
      <c r="F19" s="19" t="s">
        <v>29</v>
      </c>
      <c r="G19" s="20" t="s">
        <v>32</v>
      </c>
      <c r="H19" s="20" t="s">
        <v>31</v>
      </c>
      <c r="I19" s="20" t="s">
        <v>30</v>
      </c>
      <c r="J19" s="20" t="s">
        <v>30</v>
      </c>
      <c r="K19" s="20" t="s">
        <v>31</v>
      </c>
      <c r="L19" s="20" t="s">
        <v>30</v>
      </c>
      <c r="M19" s="20" t="s">
        <v>30</v>
      </c>
      <c r="N19" s="20" t="s">
        <v>30</v>
      </c>
      <c r="O19" s="20" t="s">
        <v>30</v>
      </c>
      <c r="P19" s="20" t="s">
        <v>30</v>
      </c>
      <c r="Q19" s="20" t="s">
        <v>30</v>
      </c>
      <c r="R19" s="20" t="s">
        <v>32</v>
      </c>
      <c r="S19" s="21" t="s">
        <v>30</v>
      </c>
      <c r="T19" s="18" t="e">
        <f>IF(D19=#REF!,"",$D$60)</f>
        <v>#REF!</v>
      </c>
    </row>
    <row r="20" spans="1:20">
      <c r="A20" s="56"/>
      <c r="B20" s="57"/>
      <c r="C20" s="6" t="s">
        <v>40</v>
      </c>
      <c r="D20" s="10"/>
      <c r="E20" s="19" t="s">
        <v>29</v>
      </c>
      <c r="F20" s="19" t="s">
        <v>29</v>
      </c>
      <c r="G20" s="20" t="s">
        <v>30</v>
      </c>
      <c r="H20" s="20" t="s">
        <v>31</v>
      </c>
      <c r="I20" s="20" t="s">
        <v>30</v>
      </c>
      <c r="J20" s="20" t="s">
        <v>30</v>
      </c>
      <c r="K20" s="20" t="s">
        <v>31</v>
      </c>
      <c r="L20" s="20" t="s">
        <v>32</v>
      </c>
      <c r="M20" s="20" t="s">
        <v>30</v>
      </c>
      <c r="N20" s="20" t="s">
        <v>30</v>
      </c>
      <c r="O20" s="20" t="s">
        <v>30</v>
      </c>
      <c r="P20" s="20" t="s">
        <v>30</v>
      </c>
      <c r="Q20" s="20" t="s">
        <v>30</v>
      </c>
      <c r="R20" s="20" t="s">
        <v>32</v>
      </c>
      <c r="S20" s="21" t="s">
        <v>30</v>
      </c>
      <c r="T20" s="18" t="e">
        <f>IF(D20=#REF!,"",$D$60)</f>
        <v>#REF!</v>
      </c>
    </row>
    <row r="21" spans="1:20">
      <c r="A21" s="56"/>
      <c r="B21" s="57"/>
      <c r="C21" s="6" t="s">
        <v>41</v>
      </c>
      <c r="D21" s="10"/>
      <c r="E21" s="19" t="s">
        <v>29</v>
      </c>
      <c r="F21" s="19" t="s">
        <v>29</v>
      </c>
      <c r="G21" s="20" t="s">
        <v>32</v>
      </c>
      <c r="H21" s="20" t="s">
        <v>31</v>
      </c>
      <c r="I21" s="20" t="s">
        <v>30</v>
      </c>
      <c r="J21" s="20" t="s">
        <v>30</v>
      </c>
      <c r="K21" s="20" t="s">
        <v>31</v>
      </c>
      <c r="L21" s="20" t="s">
        <v>32</v>
      </c>
      <c r="M21" s="20" t="s">
        <v>32</v>
      </c>
      <c r="N21" s="20" t="s">
        <v>32</v>
      </c>
      <c r="O21" s="20" t="s">
        <v>32</v>
      </c>
      <c r="P21" s="20" t="s">
        <v>30</v>
      </c>
      <c r="Q21" s="20" t="s">
        <v>30</v>
      </c>
      <c r="R21" s="20" t="s">
        <v>32</v>
      </c>
      <c r="S21" s="21" t="s">
        <v>30</v>
      </c>
      <c r="T21" s="18" t="e">
        <f>IF(D21=#REF!,"",$D$60)</f>
        <v>#REF!</v>
      </c>
    </row>
    <row r="22" spans="1:20">
      <c r="A22" s="56"/>
      <c r="B22" s="57"/>
      <c r="C22" s="6" t="s">
        <v>42</v>
      </c>
      <c r="D22" s="10"/>
      <c r="E22" s="19" t="s">
        <v>29</v>
      </c>
      <c r="F22" s="19" t="s">
        <v>29</v>
      </c>
      <c r="G22" s="20" t="s">
        <v>32</v>
      </c>
      <c r="H22" s="20" t="s">
        <v>31</v>
      </c>
      <c r="I22" s="20" t="s">
        <v>30</v>
      </c>
      <c r="J22" s="20" t="s">
        <v>30</v>
      </c>
      <c r="K22" s="20" t="s">
        <v>31</v>
      </c>
      <c r="L22" s="20" t="s">
        <v>32</v>
      </c>
      <c r="M22" s="20" t="s">
        <v>30</v>
      </c>
      <c r="N22" s="20" t="s">
        <v>30</v>
      </c>
      <c r="O22" s="20" t="s">
        <v>30</v>
      </c>
      <c r="P22" s="20" t="s">
        <v>30</v>
      </c>
      <c r="Q22" s="20" t="s">
        <v>30</v>
      </c>
      <c r="R22" s="20" t="s">
        <v>32</v>
      </c>
      <c r="S22" s="21" t="s">
        <v>30</v>
      </c>
      <c r="T22" s="18" t="e">
        <f>IF(D22=#REF!,"",$D$60)</f>
        <v>#REF!</v>
      </c>
    </row>
    <row r="23" spans="1:20">
      <c r="A23" s="56"/>
      <c r="B23" s="57"/>
      <c r="C23" s="6" t="s">
        <v>43</v>
      </c>
      <c r="D23" s="10"/>
      <c r="E23" s="20" t="s">
        <v>31</v>
      </c>
      <c r="F23" s="20" t="s">
        <v>31</v>
      </c>
      <c r="G23" s="20" t="s">
        <v>30</v>
      </c>
      <c r="H23" s="20" t="s">
        <v>31</v>
      </c>
      <c r="I23" s="20" t="s">
        <v>31</v>
      </c>
      <c r="J23" s="20" t="s">
        <v>31</v>
      </c>
      <c r="K23" s="20" t="s">
        <v>32</v>
      </c>
      <c r="L23" s="20" t="s">
        <v>30</v>
      </c>
      <c r="M23" s="20" t="s">
        <v>30</v>
      </c>
      <c r="N23" s="20" t="s">
        <v>30</v>
      </c>
      <c r="O23" s="20" t="s">
        <v>30</v>
      </c>
      <c r="P23" s="20" t="s">
        <v>30</v>
      </c>
      <c r="Q23" s="20" t="s">
        <v>30</v>
      </c>
      <c r="R23" s="20" t="s">
        <v>32</v>
      </c>
      <c r="S23" s="21" t="s">
        <v>30</v>
      </c>
      <c r="T23" s="18" t="e">
        <f>IF(D23=#REF!,"",$D$60)</f>
        <v>#REF!</v>
      </c>
    </row>
    <row r="24" spans="1:20">
      <c r="A24" s="56"/>
      <c r="B24" s="57"/>
      <c r="C24" s="6" t="s">
        <v>44</v>
      </c>
      <c r="D24" s="10"/>
      <c r="E24" s="20" t="s">
        <v>31</v>
      </c>
      <c r="F24" s="20" t="s">
        <v>31</v>
      </c>
      <c r="G24" s="20" t="s">
        <v>30</v>
      </c>
      <c r="H24" s="20" t="s">
        <v>32</v>
      </c>
      <c r="I24" s="20" t="s">
        <v>32</v>
      </c>
      <c r="J24" s="20" t="s">
        <v>31</v>
      </c>
      <c r="K24" s="20" t="s">
        <v>32</v>
      </c>
      <c r="L24" s="20" t="s">
        <v>30</v>
      </c>
      <c r="M24" s="20" t="s">
        <v>30</v>
      </c>
      <c r="N24" s="20" t="s">
        <v>30</v>
      </c>
      <c r="O24" s="20" t="s">
        <v>30</v>
      </c>
      <c r="P24" s="20" t="s">
        <v>30</v>
      </c>
      <c r="Q24" s="20" t="s">
        <v>30</v>
      </c>
      <c r="R24" s="20" t="s">
        <v>32</v>
      </c>
      <c r="S24" s="21" t="s">
        <v>30</v>
      </c>
      <c r="T24" s="18" t="e">
        <f>IF(D24=#REF!,"",$D$60)</f>
        <v>#REF!</v>
      </c>
    </row>
    <row r="25" spans="1:20">
      <c r="A25" s="56"/>
      <c r="B25" s="57" t="s">
        <v>45</v>
      </c>
      <c r="C25" s="6" t="s">
        <v>46</v>
      </c>
      <c r="D25" s="10"/>
      <c r="E25" s="20" t="s">
        <v>31</v>
      </c>
      <c r="F25" s="20" t="s">
        <v>31</v>
      </c>
      <c r="G25" s="20" t="s">
        <v>32</v>
      </c>
      <c r="H25" s="19" t="s">
        <v>29</v>
      </c>
      <c r="I25" s="19" t="s">
        <v>29</v>
      </c>
      <c r="J25" s="20" t="s">
        <v>32</v>
      </c>
      <c r="K25" s="20" t="s">
        <v>31</v>
      </c>
      <c r="L25" s="20" t="s">
        <v>32</v>
      </c>
      <c r="M25" s="20" t="s">
        <v>32</v>
      </c>
      <c r="N25" s="20" t="s">
        <v>32</v>
      </c>
      <c r="O25" s="20" t="s">
        <v>32</v>
      </c>
      <c r="P25" s="20" t="s">
        <v>30</v>
      </c>
      <c r="Q25" s="20" t="s">
        <v>32</v>
      </c>
      <c r="R25" s="20" t="s">
        <v>32</v>
      </c>
      <c r="S25" s="21" t="s">
        <v>30</v>
      </c>
      <c r="T25" s="18" t="e">
        <f>IF(D25=#REF!,"",$D$60)</f>
        <v>#REF!</v>
      </c>
    </row>
    <row r="26" spans="1:20">
      <c r="A26" s="56"/>
      <c r="B26" s="57"/>
      <c r="C26" s="6" t="s">
        <v>47</v>
      </c>
      <c r="D26" s="10"/>
      <c r="E26" s="20" t="s">
        <v>31</v>
      </c>
      <c r="F26" s="20" t="s">
        <v>31</v>
      </c>
      <c r="G26" s="20" t="s">
        <v>32</v>
      </c>
      <c r="H26" s="19" t="s">
        <v>29</v>
      </c>
      <c r="I26" s="19" t="s">
        <v>29</v>
      </c>
      <c r="J26" s="20" t="s">
        <v>32</v>
      </c>
      <c r="K26" s="20" t="s">
        <v>31</v>
      </c>
      <c r="L26" s="20" t="s">
        <v>32</v>
      </c>
      <c r="M26" s="20" t="s">
        <v>32</v>
      </c>
      <c r="N26" s="20" t="s">
        <v>32</v>
      </c>
      <c r="O26" s="20" t="s">
        <v>32</v>
      </c>
      <c r="P26" s="20" t="s">
        <v>30</v>
      </c>
      <c r="Q26" s="20" t="s">
        <v>32</v>
      </c>
      <c r="R26" s="20" t="s">
        <v>32</v>
      </c>
      <c r="S26" s="21" t="s">
        <v>30</v>
      </c>
      <c r="T26" s="22" t="e">
        <f>IF(D26=#REF!,"",$D$60)</f>
        <v>#REF!</v>
      </c>
    </row>
    <row r="27" spans="1:20">
      <c r="A27" s="56"/>
      <c r="B27" s="57"/>
      <c r="C27" s="6" t="s">
        <v>48</v>
      </c>
      <c r="D27" s="10"/>
      <c r="E27" s="20" t="s">
        <v>30</v>
      </c>
      <c r="F27" s="20" t="s">
        <v>30</v>
      </c>
      <c r="G27" s="20" t="s">
        <v>30</v>
      </c>
      <c r="H27" s="20" t="s">
        <v>31</v>
      </c>
      <c r="I27" s="19" t="s">
        <v>29</v>
      </c>
      <c r="J27" s="20" t="s">
        <v>32</v>
      </c>
      <c r="K27" s="20" t="s">
        <v>32</v>
      </c>
      <c r="L27" s="20" t="s">
        <v>30</v>
      </c>
      <c r="M27" s="20" t="s">
        <v>32</v>
      </c>
      <c r="N27" s="20" t="s">
        <v>31</v>
      </c>
      <c r="O27" s="20" t="s">
        <v>30</v>
      </c>
      <c r="P27" s="20" t="s">
        <v>30</v>
      </c>
      <c r="Q27" s="20" t="s">
        <v>30</v>
      </c>
      <c r="R27" s="20" t="s">
        <v>32</v>
      </c>
      <c r="S27" s="21" t="s">
        <v>30</v>
      </c>
      <c r="T27" s="18" t="e">
        <f>IF(D27=#REF!,"",$D$60)</f>
        <v>#REF!</v>
      </c>
    </row>
    <row r="28" spans="1:20">
      <c r="A28" s="56"/>
      <c r="B28" s="57"/>
      <c r="C28" s="6" t="s">
        <v>49</v>
      </c>
      <c r="D28" s="10"/>
      <c r="E28" s="20" t="s">
        <v>32</v>
      </c>
      <c r="F28" s="20" t="s">
        <v>32</v>
      </c>
      <c r="G28" s="20" t="s">
        <v>32</v>
      </c>
      <c r="H28" s="19" t="s">
        <v>29</v>
      </c>
      <c r="I28" s="19" t="s">
        <v>29</v>
      </c>
      <c r="J28" s="20" t="s">
        <v>32</v>
      </c>
      <c r="K28" s="20" t="s">
        <v>31</v>
      </c>
      <c r="L28" s="20" t="s">
        <v>31</v>
      </c>
      <c r="M28" s="20" t="s">
        <v>32</v>
      </c>
      <c r="N28" s="20" t="s">
        <v>31</v>
      </c>
      <c r="O28" s="20" t="s">
        <v>30</v>
      </c>
      <c r="P28" s="20" t="s">
        <v>32</v>
      </c>
      <c r="Q28" s="20" t="s">
        <v>30</v>
      </c>
      <c r="R28" s="20" t="s">
        <v>32</v>
      </c>
      <c r="S28" s="21" t="s">
        <v>30</v>
      </c>
      <c r="T28" s="18" t="e">
        <f>IF(D28=#REF!,"",$D$60)</f>
        <v>#REF!</v>
      </c>
    </row>
    <row r="29" spans="1:20">
      <c r="A29" s="56"/>
      <c r="B29" s="57"/>
      <c r="C29" s="6" t="s">
        <v>50</v>
      </c>
      <c r="D29" s="10"/>
      <c r="E29" s="20" t="s">
        <v>30</v>
      </c>
      <c r="F29" s="20" t="s">
        <v>30</v>
      </c>
      <c r="G29" s="20" t="s">
        <v>30</v>
      </c>
      <c r="H29" s="20" t="s">
        <v>32</v>
      </c>
      <c r="I29" s="20" t="s">
        <v>32</v>
      </c>
      <c r="J29" s="19" t="s">
        <v>29</v>
      </c>
      <c r="K29" s="20" t="s">
        <v>30</v>
      </c>
      <c r="L29" s="20" t="s">
        <v>30</v>
      </c>
      <c r="M29" s="20" t="s">
        <v>30</v>
      </c>
      <c r="N29" s="20" t="s">
        <v>32</v>
      </c>
      <c r="O29" s="20" t="s">
        <v>30</v>
      </c>
      <c r="P29" s="20" t="s">
        <v>30</v>
      </c>
      <c r="Q29" s="20" t="s">
        <v>30</v>
      </c>
      <c r="R29" s="20" t="s">
        <v>32</v>
      </c>
      <c r="S29" s="21" t="s">
        <v>30</v>
      </c>
      <c r="T29" s="18" t="e">
        <f>IF(D29=#REF!,"",$D$60)</f>
        <v>#REF!</v>
      </c>
    </row>
    <row r="30" spans="1:20">
      <c r="A30" s="58" t="s">
        <v>51</v>
      </c>
      <c r="B30" s="57" t="s">
        <v>52</v>
      </c>
      <c r="C30" s="6" t="s">
        <v>53</v>
      </c>
      <c r="D30" s="10"/>
      <c r="E30" s="20" t="s">
        <v>31</v>
      </c>
      <c r="F30" s="20" t="s">
        <v>31</v>
      </c>
      <c r="G30" s="20" t="s">
        <v>31</v>
      </c>
      <c r="H30" s="20" t="s">
        <v>32</v>
      </c>
      <c r="I30" s="20" t="s">
        <v>30</v>
      </c>
      <c r="J30" s="20" t="s">
        <v>30</v>
      </c>
      <c r="K30" s="19" t="s">
        <v>29</v>
      </c>
      <c r="L30" s="20" t="s">
        <v>31</v>
      </c>
      <c r="M30" s="20" t="s">
        <v>31</v>
      </c>
      <c r="N30" s="20" t="s">
        <v>31</v>
      </c>
      <c r="O30" s="20" t="s">
        <v>31</v>
      </c>
      <c r="P30" s="20" t="s">
        <v>31</v>
      </c>
      <c r="Q30" s="20" t="s">
        <v>31</v>
      </c>
      <c r="R30" s="20" t="s">
        <v>31</v>
      </c>
      <c r="S30" s="21" t="s">
        <v>32</v>
      </c>
      <c r="T30" s="18" t="e">
        <f>IF(D30=#REF!,"",$D$60)</f>
        <v>#REF!</v>
      </c>
    </row>
    <row r="31" spans="1:20">
      <c r="A31" s="58"/>
      <c r="B31" s="57"/>
      <c r="C31" s="6" t="s">
        <v>54</v>
      </c>
      <c r="D31" s="10"/>
      <c r="E31" s="20" t="s">
        <v>31</v>
      </c>
      <c r="F31" s="20" t="s">
        <v>31</v>
      </c>
      <c r="G31" s="20" t="s">
        <v>32</v>
      </c>
      <c r="H31" s="20" t="s">
        <v>32</v>
      </c>
      <c r="I31" s="20" t="s">
        <v>30</v>
      </c>
      <c r="J31" s="20" t="s">
        <v>30</v>
      </c>
      <c r="K31" s="19" t="s">
        <v>29</v>
      </c>
      <c r="L31" s="20" t="s">
        <v>32</v>
      </c>
      <c r="M31" s="20" t="s">
        <v>32</v>
      </c>
      <c r="N31" s="20" t="s">
        <v>32</v>
      </c>
      <c r="O31" s="20" t="s">
        <v>32</v>
      </c>
      <c r="P31" s="20" t="s">
        <v>32</v>
      </c>
      <c r="Q31" s="20" t="s">
        <v>32</v>
      </c>
      <c r="R31" s="20" t="s">
        <v>31</v>
      </c>
      <c r="S31" s="21" t="s">
        <v>32</v>
      </c>
      <c r="T31" s="18" t="e">
        <f>IF(D31=#REF!,"",$D$60)</f>
        <v>#REF!</v>
      </c>
    </row>
    <row r="32" spans="1:20">
      <c r="A32" s="58"/>
      <c r="B32" s="57"/>
      <c r="C32" s="6" t="s">
        <v>55</v>
      </c>
      <c r="D32" s="10"/>
      <c r="E32" s="20" t="s">
        <v>32</v>
      </c>
      <c r="F32" s="20" t="s">
        <v>32</v>
      </c>
      <c r="G32" s="20" t="s">
        <v>32</v>
      </c>
      <c r="H32" s="20" t="s">
        <v>32</v>
      </c>
      <c r="I32" s="20" t="s">
        <v>30</v>
      </c>
      <c r="J32" s="20" t="s">
        <v>30</v>
      </c>
      <c r="K32" s="19" t="s">
        <v>29</v>
      </c>
      <c r="L32" s="20" t="s">
        <v>31</v>
      </c>
      <c r="M32" s="20" t="s">
        <v>32</v>
      </c>
      <c r="N32" s="20" t="s">
        <v>32</v>
      </c>
      <c r="O32" s="20" t="s">
        <v>32</v>
      </c>
      <c r="P32" s="20" t="s">
        <v>32</v>
      </c>
      <c r="Q32" s="20" t="s">
        <v>32</v>
      </c>
      <c r="R32" s="20" t="s">
        <v>31</v>
      </c>
      <c r="S32" s="21" t="s">
        <v>32</v>
      </c>
      <c r="T32" s="18" t="e">
        <f>IF(D32=#REF!,"",$D$60)</f>
        <v>#REF!</v>
      </c>
    </row>
    <row r="33" spans="1:20">
      <c r="A33" s="58"/>
      <c r="B33" s="57" t="s">
        <v>56</v>
      </c>
      <c r="C33" s="6" t="s">
        <v>57</v>
      </c>
      <c r="D33" s="10"/>
      <c r="E33" s="20" t="s">
        <v>30</v>
      </c>
      <c r="F33" s="20" t="s">
        <v>30</v>
      </c>
      <c r="G33" s="20" t="s">
        <v>30</v>
      </c>
      <c r="H33" s="20" t="s">
        <v>30</v>
      </c>
      <c r="I33" s="20" t="s">
        <v>30</v>
      </c>
      <c r="J33" s="20" t="s">
        <v>30</v>
      </c>
      <c r="K33" s="20" t="s">
        <v>32</v>
      </c>
      <c r="L33" s="19" t="s">
        <v>29</v>
      </c>
      <c r="M33" s="20" t="s">
        <v>32</v>
      </c>
      <c r="N33" s="20" t="s">
        <v>32</v>
      </c>
      <c r="O33" s="20" t="s">
        <v>32</v>
      </c>
      <c r="P33" s="20" t="s">
        <v>32</v>
      </c>
      <c r="Q33" s="20" t="s">
        <v>32</v>
      </c>
      <c r="R33" s="20" t="s">
        <v>32</v>
      </c>
      <c r="S33" s="21" t="s">
        <v>32</v>
      </c>
      <c r="T33" s="18" t="e">
        <f>IF(D33=#REF!,"",$D$60)</f>
        <v>#REF!</v>
      </c>
    </row>
    <row r="34" spans="1:20">
      <c r="A34" s="58"/>
      <c r="B34" s="57"/>
      <c r="C34" s="6" t="s">
        <v>58</v>
      </c>
      <c r="D34" s="10"/>
      <c r="E34" s="20" t="s">
        <v>30</v>
      </c>
      <c r="F34" s="20" t="s">
        <v>30</v>
      </c>
      <c r="G34" s="20" t="s">
        <v>30</v>
      </c>
      <c r="H34" s="20" t="s">
        <v>30</v>
      </c>
      <c r="I34" s="20" t="s">
        <v>30</v>
      </c>
      <c r="J34" s="20" t="s">
        <v>30</v>
      </c>
      <c r="K34" s="20" t="s">
        <v>32</v>
      </c>
      <c r="L34" s="19" t="s">
        <v>29</v>
      </c>
      <c r="M34" s="20" t="s">
        <v>32</v>
      </c>
      <c r="N34" s="20" t="s">
        <v>32</v>
      </c>
      <c r="O34" s="20" t="s">
        <v>32</v>
      </c>
      <c r="P34" s="20" t="s">
        <v>32</v>
      </c>
      <c r="Q34" s="20" t="s">
        <v>32</v>
      </c>
      <c r="R34" s="20" t="s">
        <v>32</v>
      </c>
      <c r="S34" s="21" t="s">
        <v>32</v>
      </c>
      <c r="T34" s="18" t="e">
        <f>IF(D34=#REF!,"",$D$60)</f>
        <v>#REF!</v>
      </c>
    </row>
    <row r="35" spans="1:20">
      <c r="A35" s="58"/>
      <c r="B35" s="57" t="s">
        <v>59</v>
      </c>
      <c r="C35" s="6" t="s">
        <v>60</v>
      </c>
      <c r="D35" s="10"/>
      <c r="E35" s="20" t="s">
        <v>30</v>
      </c>
      <c r="F35" s="20" t="s">
        <v>30</v>
      </c>
      <c r="G35" s="20" t="s">
        <v>30</v>
      </c>
      <c r="H35" s="20" t="s">
        <v>30</v>
      </c>
      <c r="I35" s="20" t="s">
        <v>30</v>
      </c>
      <c r="J35" s="20" t="s">
        <v>30</v>
      </c>
      <c r="K35" s="20" t="s">
        <v>32</v>
      </c>
      <c r="L35" s="20" t="s">
        <v>32</v>
      </c>
      <c r="M35" s="19" t="s">
        <v>29</v>
      </c>
      <c r="N35" s="20" t="s">
        <v>32</v>
      </c>
      <c r="O35" s="20" t="s">
        <v>31</v>
      </c>
      <c r="P35" s="20" t="s">
        <v>31</v>
      </c>
      <c r="Q35" s="20" t="s">
        <v>32</v>
      </c>
      <c r="R35" s="20" t="s">
        <v>32</v>
      </c>
      <c r="S35" s="21" t="s">
        <v>32</v>
      </c>
      <c r="T35" s="18" t="e">
        <f>IF(D35=#REF!,"",$D$60)</f>
        <v>#REF!</v>
      </c>
    </row>
    <row r="36" spans="1:20">
      <c r="A36" s="58"/>
      <c r="B36" s="57"/>
      <c r="C36" s="6" t="s">
        <v>61</v>
      </c>
      <c r="D36" s="10"/>
      <c r="E36" s="20" t="s">
        <v>30</v>
      </c>
      <c r="F36" s="20" t="s">
        <v>30</v>
      </c>
      <c r="G36" s="20" t="s">
        <v>30</v>
      </c>
      <c r="H36" s="20" t="s">
        <v>30</v>
      </c>
      <c r="I36" s="20" t="s">
        <v>30</v>
      </c>
      <c r="J36" s="20" t="s">
        <v>30</v>
      </c>
      <c r="K36" s="20" t="s">
        <v>32</v>
      </c>
      <c r="L36" s="20" t="s">
        <v>32</v>
      </c>
      <c r="M36" s="19" t="s">
        <v>29</v>
      </c>
      <c r="N36" s="20" t="s">
        <v>32</v>
      </c>
      <c r="O36" s="20" t="s">
        <v>31</v>
      </c>
      <c r="P36" s="20" t="s">
        <v>31</v>
      </c>
      <c r="Q36" s="20" t="s">
        <v>32</v>
      </c>
      <c r="R36" s="20" t="s">
        <v>32</v>
      </c>
      <c r="S36" s="21" t="s">
        <v>32</v>
      </c>
      <c r="T36" s="18" t="e">
        <f>IF(D36=#REF!,"",$D$60)</f>
        <v>#REF!</v>
      </c>
    </row>
    <row r="37" spans="1:20">
      <c r="A37" s="58" t="s">
        <v>62</v>
      </c>
      <c r="B37" s="57" t="s">
        <v>63</v>
      </c>
      <c r="C37" s="6" t="s">
        <v>64</v>
      </c>
      <c r="D37" s="10"/>
      <c r="E37" s="20" t="s">
        <v>30</v>
      </c>
      <c r="F37" s="20" t="s">
        <v>30</v>
      </c>
      <c r="G37" s="20" t="s">
        <v>30</v>
      </c>
      <c r="H37" s="20" t="s">
        <v>30</v>
      </c>
      <c r="I37" s="20" t="s">
        <v>32</v>
      </c>
      <c r="J37" s="20" t="s">
        <v>30</v>
      </c>
      <c r="K37" s="20" t="s">
        <v>30</v>
      </c>
      <c r="L37" s="20" t="s">
        <v>31</v>
      </c>
      <c r="M37" s="20" t="s">
        <v>31</v>
      </c>
      <c r="N37" s="19" t="s">
        <v>29</v>
      </c>
      <c r="O37" s="19" t="s">
        <v>29</v>
      </c>
      <c r="P37" s="19" t="s">
        <v>29</v>
      </c>
      <c r="Q37" s="20" t="s">
        <v>31</v>
      </c>
      <c r="R37" s="20" t="s">
        <v>32</v>
      </c>
      <c r="S37" s="21" t="s">
        <v>31</v>
      </c>
      <c r="T37" s="18" t="e">
        <f>IF(D37=#REF!,"",$D$60)</f>
        <v>#REF!</v>
      </c>
    </row>
    <row r="38" spans="1:20">
      <c r="A38" s="58"/>
      <c r="B38" s="57"/>
      <c r="C38" s="6" t="s">
        <v>65</v>
      </c>
      <c r="D38" s="10"/>
      <c r="E38" s="20" t="s">
        <v>30</v>
      </c>
      <c r="F38" s="20" t="s">
        <v>30</v>
      </c>
      <c r="G38" s="20" t="s">
        <v>30</v>
      </c>
      <c r="H38" s="20" t="s">
        <v>30</v>
      </c>
      <c r="I38" s="20" t="s">
        <v>31</v>
      </c>
      <c r="J38" s="20" t="s">
        <v>30</v>
      </c>
      <c r="K38" s="20" t="s">
        <v>31</v>
      </c>
      <c r="L38" s="20" t="s">
        <v>31</v>
      </c>
      <c r="M38" s="20" t="s">
        <v>31</v>
      </c>
      <c r="N38" s="19" t="s">
        <v>29</v>
      </c>
      <c r="O38" s="19" t="s">
        <v>29</v>
      </c>
      <c r="P38" s="20" t="s">
        <v>31</v>
      </c>
      <c r="Q38" s="20" t="s">
        <v>31</v>
      </c>
      <c r="R38" s="20" t="s">
        <v>30</v>
      </c>
      <c r="S38" s="21" t="s">
        <v>31</v>
      </c>
      <c r="T38" s="18" t="e">
        <f>IF(D38=#REF!,"",$D$60)</f>
        <v>#REF!</v>
      </c>
    </row>
    <row r="39" spans="1:20">
      <c r="A39" s="58"/>
      <c r="B39" s="57"/>
      <c r="C39" s="6" t="s">
        <v>66</v>
      </c>
      <c r="D39" s="10"/>
      <c r="E39" s="20" t="s">
        <v>30</v>
      </c>
      <c r="F39" s="20" t="s">
        <v>30</v>
      </c>
      <c r="G39" s="20" t="s">
        <v>30</v>
      </c>
      <c r="H39" s="20" t="s">
        <v>30</v>
      </c>
      <c r="I39" s="20" t="s">
        <v>32</v>
      </c>
      <c r="J39" s="20" t="s">
        <v>30</v>
      </c>
      <c r="K39" s="20" t="s">
        <v>32</v>
      </c>
      <c r="L39" s="20" t="s">
        <v>32</v>
      </c>
      <c r="M39" s="20" t="s">
        <v>31</v>
      </c>
      <c r="N39" s="19" t="s">
        <v>29</v>
      </c>
      <c r="O39" s="19" t="s">
        <v>29</v>
      </c>
      <c r="P39" s="20" t="s">
        <v>31</v>
      </c>
      <c r="Q39" s="20" t="s">
        <v>31</v>
      </c>
      <c r="R39" s="20" t="s">
        <v>32</v>
      </c>
      <c r="S39" s="21" t="s">
        <v>31</v>
      </c>
      <c r="T39" s="18" t="e">
        <f>IF(D39=#REF!,"",$D$60)</f>
        <v>#REF!</v>
      </c>
    </row>
    <row r="40" spans="1:20">
      <c r="A40" s="58"/>
      <c r="B40" s="57"/>
      <c r="C40" s="6" t="s">
        <v>67</v>
      </c>
      <c r="D40" s="10"/>
      <c r="E40" s="20" t="s">
        <v>32</v>
      </c>
      <c r="F40" s="20" t="s">
        <v>32</v>
      </c>
      <c r="G40" s="20" t="s">
        <v>32</v>
      </c>
      <c r="H40" s="20" t="s">
        <v>30</v>
      </c>
      <c r="I40" s="20" t="s">
        <v>32</v>
      </c>
      <c r="J40" s="20" t="s">
        <v>30</v>
      </c>
      <c r="K40" s="20" t="s">
        <v>32</v>
      </c>
      <c r="L40" s="20" t="s">
        <v>32</v>
      </c>
      <c r="M40" s="20" t="s">
        <v>31</v>
      </c>
      <c r="N40" s="19" t="s">
        <v>29</v>
      </c>
      <c r="O40" s="19" t="s">
        <v>29</v>
      </c>
      <c r="P40" s="20" t="s">
        <v>31</v>
      </c>
      <c r="Q40" s="20" t="s">
        <v>31</v>
      </c>
      <c r="R40" s="20" t="s">
        <v>30</v>
      </c>
      <c r="S40" s="21" t="s">
        <v>31</v>
      </c>
      <c r="T40" s="18" t="e">
        <f>IF(D40=#REF!,"",$D$60)</f>
        <v>#REF!</v>
      </c>
    </row>
    <row r="41" spans="1:20">
      <c r="A41" s="58"/>
      <c r="B41" s="57"/>
      <c r="C41" s="6" t="s">
        <v>68</v>
      </c>
      <c r="D41" s="10"/>
      <c r="E41" s="20" t="s">
        <v>30</v>
      </c>
      <c r="F41" s="20" t="s">
        <v>30</v>
      </c>
      <c r="G41" s="20" t="s">
        <v>30</v>
      </c>
      <c r="H41" s="20" t="s">
        <v>30</v>
      </c>
      <c r="I41" s="20" t="s">
        <v>32</v>
      </c>
      <c r="J41" s="20" t="s">
        <v>30</v>
      </c>
      <c r="K41" s="20" t="s">
        <v>30</v>
      </c>
      <c r="L41" s="20" t="s">
        <v>30</v>
      </c>
      <c r="M41" s="20" t="s">
        <v>32</v>
      </c>
      <c r="N41" s="19" t="s">
        <v>29</v>
      </c>
      <c r="O41" s="19" t="s">
        <v>29</v>
      </c>
      <c r="P41" s="20" t="s">
        <v>31</v>
      </c>
      <c r="Q41" s="20" t="s">
        <v>31</v>
      </c>
      <c r="R41" s="20" t="s">
        <v>30</v>
      </c>
      <c r="S41" s="21" t="s">
        <v>31</v>
      </c>
      <c r="T41" s="18" t="e">
        <f>IF(D41=#REF!,"",$D$60)</f>
        <v>#REF!</v>
      </c>
    </row>
    <row r="42" spans="1:20">
      <c r="A42" s="58"/>
      <c r="B42" s="57"/>
      <c r="C42" s="6" t="s">
        <v>69</v>
      </c>
      <c r="D42" s="10"/>
      <c r="E42" s="20" t="s">
        <v>30</v>
      </c>
      <c r="F42" s="20" t="s">
        <v>30</v>
      </c>
      <c r="G42" s="20" t="s">
        <v>30</v>
      </c>
      <c r="H42" s="20" t="s">
        <v>30</v>
      </c>
      <c r="I42" s="20" t="s">
        <v>32</v>
      </c>
      <c r="J42" s="20" t="s">
        <v>30</v>
      </c>
      <c r="K42" s="20" t="s">
        <v>30</v>
      </c>
      <c r="L42" s="20" t="s">
        <v>30</v>
      </c>
      <c r="M42" s="20" t="s">
        <v>32</v>
      </c>
      <c r="N42" s="19" t="s">
        <v>29</v>
      </c>
      <c r="O42" s="20" t="s">
        <v>31</v>
      </c>
      <c r="P42" s="20" t="s">
        <v>31</v>
      </c>
      <c r="Q42" s="20" t="s">
        <v>31</v>
      </c>
      <c r="R42" s="20" t="s">
        <v>30</v>
      </c>
      <c r="S42" s="21" t="s">
        <v>31</v>
      </c>
      <c r="T42" s="18" t="e">
        <f>IF(D42=#REF!,"",$D$60)</f>
        <v>#REF!</v>
      </c>
    </row>
    <row r="43" spans="1:20">
      <c r="A43" s="58"/>
      <c r="B43" s="57"/>
      <c r="C43" s="6" t="s">
        <v>70</v>
      </c>
      <c r="D43" s="10"/>
      <c r="E43" s="20" t="s">
        <v>30</v>
      </c>
      <c r="F43" s="20" t="s">
        <v>30</v>
      </c>
      <c r="G43" s="20" t="s">
        <v>30</v>
      </c>
      <c r="H43" s="20" t="s">
        <v>30</v>
      </c>
      <c r="I43" s="20" t="s">
        <v>32</v>
      </c>
      <c r="J43" s="20" t="s">
        <v>30</v>
      </c>
      <c r="K43" s="20" t="s">
        <v>30</v>
      </c>
      <c r="L43" s="20" t="s">
        <v>30</v>
      </c>
      <c r="M43" s="20" t="s">
        <v>31</v>
      </c>
      <c r="N43" s="20" t="s">
        <v>31</v>
      </c>
      <c r="O43" s="19" t="s">
        <v>29</v>
      </c>
      <c r="P43" s="20" t="s">
        <v>31</v>
      </c>
      <c r="Q43" s="20" t="s">
        <v>31</v>
      </c>
      <c r="R43" s="20" t="s">
        <v>30</v>
      </c>
      <c r="S43" s="21" t="s">
        <v>31</v>
      </c>
      <c r="T43" s="18" t="e">
        <f>IF(D43=#REF!,"",$D$60)</f>
        <v>#REF!</v>
      </c>
    </row>
    <row r="44" spans="1:20">
      <c r="A44" s="58"/>
      <c r="B44" s="57"/>
      <c r="C44" s="6" t="s">
        <v>71</v>
      </c>
      <c r="D44" s="10"/>
      <c r="E44" s="20" t="s">
        <v>30</v>
      </c>
      <c r="F44" s="20" t="s">
        <v>30</v>
      </c>
      <c r="G44" s="20" t="s">
        <v>30</v>
      </c>
      <c r="H44" s="20" t="s">
        <v>30</v>
      </c>
      <c r="I44" s="20" t="s">
        <v>32</v>
      </c>
      <c r="J44" s="20" t="s">
        <v>30</v>
      </c>
      <c r="K44" s="20" t="s">
        <v>30</v>
      </c>
      <c r="L44" s="20" t="s">
        <v>30</v>
      </c>
      <c r="M44" s="20" t="s">
        <v>31</v>
      </c>
      <c r="N44" s="20" t="s">
        <v>31</v>
      </c>
      <c r="O44" s="19" t="s">
        <v>29</v>
      </c>
      <c r="P44" s="19" t="s">
        <v>29</v>
      </c>
      <c r="Q44" s="20" t="s">
        <v>31</v>
      </c>
      <c r="R44" s="20" t="s">
        <v>31</v>
      </c>
      <c r="S44" s="23" t="s">
        <v>29</v>
      </c>
      <c r="T44" s="18" t="e">
        <f>IF(D44=#REF!,"",$D$60)</f>
        <v>#REF!</v>
      </c>
    </row>
    <row r="45" spans="1:20">
      <c r="A45" s="58"/>
      <c r="B45" s="57"/>
      <c r="C45" s="6" t="s">
        <v>72</v>
      </c>
      <c r="D45" s="10"/>
      <c r="E45" s="20" t="s">
        <v>30</v>
      </c>
      <c r="F45" s="20" t="s">
        <v>30</v>
      </c>
      <c r="G45" s="20" t="s">
        <v>30</v>
      </c>
      <c r="H45" s="20" t="s">
        <v>30</v>
      </c>
      <c r="I45" s="20" t="s">
        <v>32</v>
      </c>
      <c r="J45" s="20" t="s">
        <v>30</v>
      </c>
      <c r="K45" s="20" t="s">
        <v>32</v>
      </c>
      <c r="L45" s="20" t="s">
        <v>32</v>
      </c>
      <c r="M45" s="20" t="s">
        <v>32</v>
      </c>
      <c r="N45" s="20" t="s">
        <v>31</v>
      </c>
      <c r="O45" s="20" t="s">
        <v>31</v>
      </c>
      <c r="P45" s="19" t="s">
        <v>29</v>
      </c>
      <c r="Q45" s="20" t="s">
        <v>31</v>
      </c>
      <c r="R45" s="20" t="s">
        <v>32</v>
      </c>
      <c r="S45" s="23" t="s">
        <v>29</v>
      </c>
      <c r="T45" s="18" t="e">
        <f>IF(D45=#REF!,"",$D$60)</f>
        <v>#REF!</v>
      </c>
    </row>
    <row r="46" spans="1:20">
      <c r="A46" s="58"/>
      <c r="B46" s="57"/>
      <c r="C46" s="6" t="s">
        <v>73</v>
      </c>
      <c r="D46" s="10"/>
      <c r="E46" s="20" t="s">
        <v>30</v>
      </c>
      <c r="F46" s="20" t="s">
        <v>30</v>
      </c>
      <c r="G46" s="20" t="s">
        <v>32</v>
      </c>
      <c r="H46" s="20" t="s">
        <v>30</v>
      </c>
      <c r="I46" s="20" t="s">
        <v>32</v>
      </c>
      <c r="J46" s="20" t="s">
        <v>30</v>
      </c>
      <c r="K46" s="20" t="s">
        <v>32</v>
      </c>
      <c r="L46" s="20" t="s">
        <v>32</v>
      </c>
      <c r="M46" s="20" t="s">
        <v>31</v>
      </c>
      <c r="N46" s="20" t="s">
        <v>32</v>
      </c>
      <c r="O46" s="20" t="s">
        <v>31</v>
      </c>
      <c r="P46" s="20" t="s">
        <v>32</v>
      </c>
      <c r="Q46" s="20" t="s">
        <v>32</v>
      </c>
      <c r="R46" s="20" t="s">
        <v>32</v>
      </c>
      <c r="S46" s="21" t="s">
        <v>31</v>
      </c>
      <c r="T46" s="18" t="e">
        <f>IF(D46=#REF!,"",$D$60)</f>
        <v>#REF!</v>
      </c>
    </row>
    <row r="47" spans="1:20">
      <c r="A47" s="58"/>
      <c r="B47" s="57" t="s">
        <v>74</v>
      </c>
      <c r="C47" s="6" t="s">
        <v>75</v>
      </c>
      <c r="D47" s="10"/>
      <c r="E47" s="20" t="s">
        <v>32</v>
      </c>
      <c r="F47" s="20" t="s">
        <v>32</v>
      </c>
      <c r="G47" s="20" t="s">
        <v>32</v>
      </c>
      <c r="H47" s="20" t="s">
        <v>32</v>
      </c>
      <c r="I47" s="20" t="s">
        <v>32</v>
      </c>
      <c r="J47" s="20" t="s">
        <v>30</v>
      </c>
      <c r="K47" s="20" t="s">
        <v>32</v>
      </c>
      <c r="L47" s="20" t="s">
        <v>32</v>
      </c>
      <c r="M47" s="20" t="s">
        <v>32</v>
      </c>
      <c r="N47" s="20" t="s">
        <v>32</v>
      </c>
      <c r="O47" s="20" t="s">
        <v>32</v>
      </c>
      <c r="P47" s="20" t="s">
        <v>32</v>
      </c>
      <c r="Q47" s="19" t="s">
        <v>29</v>
      </c>
      <c r="R47" s="20" t="s">
        <v>32</v>
      </c>
      <c r="S47" s="21" t="s">
        <v>31</v>
      </c>
      <c r="T47" s="18" t="e">
        <f>IF(D47=#REF!,"",$D$60)</f>
        <v>#REF!</v>
      </c>
    </row>
    <row r="48" spans="1:20">
      <c r="A48" s="58"/>
      <c r="B48" s="57"/>
      <c r="C48" s="6" t="s">
        <v>76</v>
      </c>
      <c r="D48" s="10"/>
      <c r="E48" s="20" t="s">
        <v>30</v>
      </c>
      <c r="F48" s="20" t="s">
        <v>30</v>
      </c>
      <c r="G48" s="20" t="s">
        <v>30</v>
      </c>
      <c r="H48" s="20" t="s">
        <v>30</v>
      </c>
      <c r="I48" s="20" t="s">
        <v>30</v>
      </c>
      <c r="J48" s="20" t="s">
        <v>30</v>
      </c>
      <c r="K48" s="20" t="s">
        <v>32</v>
      </c>
      <c r="L48" s="20" t="s">
        <v>32</v>
      </c>
      <c r="M48" s="20" t="s">
        <v>31</v>
      </c>
      <c r="N48" s="20" t="s">
        <v>32</v>
      </c>
      <c r="O48" s="20" t="s">
        <v>32</v>
      </c>
      <c r="P48" s="20" t="s">
        <v>32</v>
      </c>
      <c r="Q48" s="20" t="s">
        <v>32</v>
      </c>
      <c r="R48" s="20" t="s">
        <v>32</v>
      </c>
      <c r="S48" s="21" t="s">
        <v>31</v>
      </c>
      <c r="T48" s="18" t="e">
        <f>IF(D48=#REF!,"",$D$60)</f>
        <v>#REF!</v>
      </c>
    </row>
    <row r="49" spans="1:21">
      <c r="A49" s="58"/>
      <c r="B49" s="57"/>
      <c r="C49" s="6" t="s">
        <v>77</v>
      </c>
      <c r="D49" s="10"/>
      <c r="E49" s="20" t="s">
        <v>32</v>
      </c>
      <c r="F49" s="20" t="s">
        <v>32</v>
      </c>
      <c r="G49" s="20" t="s">
        <v>32</v>
      </c>
      <c r="H49" s="20" t="s">
        <v>32</v>
      </c>
      <c r="I49" s="20" t="s">
        <v>32</v>
      </c>
      <c r="J49" s="20" t="s">
        <v>30</v>
      </c>
      <c r="K49" s="20" t="s">
        <v>32</v>
      </c>
      <c r="L49" s="20" t="s">
        <v>32</v>
      </c>
      <c r="M49" s="20" t="s">
        <v>32</v>
      </c>
      <c r="N49" s="20" t="s">
        <v>32</v>
      </c>
      <c r="O49" s="20" t="s">
        <v>32</v>
      </c>
      <c r="P49" s="20" t="s">
        <v>32</v>
      </c>
      <c r="Q49" s="20" t="s">
        <v>32</v>
      </c>
      <c r="R49" s="20" t="s">
        <v>32</v>
      </c>
      <c r="S49" s="21" t="s">
        <v>32</v>
      </c>
      <c r="T49" s="18" t="e">
        <f>IF(D49=#REF!,"",$D$60)</f>
        <v>#REF!</v>
      </c>
    </row>
    <row r="50" spans="1:21">
      <c r="A50" s="58" t="s">
        <v>78</v>
      </c>
      <c r="B50" s="57" t="s">
        <v>79</v>
      </c>
      <c r="C50" s="6" t="s">
        <v>80</v>
      </c>
      <c r="D50" s="10"/>
      <c r="E50" s="20" t="s">
        <v>30</v>
      </c>
      <c r="F50" s="20" t="s">
        <v>30</v>
      </c>
      <c r="G50" s="20" t="s">
        <v>30</v>
      </c>
      <c r="H50" s="20" t="s">
        <v>30</v>
      </c>
      <c r="I50" s="20" t="s">
        <v>30</v>
      </c>
      <c r="J50" s="20" t="s">
        <v>30</v>
      </c>
      <c r="K50" s="20" t="s">
        <v>30</v>
      </c>
      <c r="L50" s="20" t="s">
        <v>30</v>
      </c>
      <c r="M50" s="20" t="s">
        <v>30</v>
      </c>
      <c r="N50" s="20" t="s">
        <v>32</v>
      </c>
      <c r="O50" s="20" t="s">
        <v>32</v>
      </c>
      <c r="P50" s="20" t="s">
        <v>30</v>
      </c>
      <c r="Q50" s="20" t="s">
        <v>30</v>
      </c>
      <c r="R50" s="19" t="s">
        <v>29</v>
      </c>
      <c r="S50" s="21" t="s">
        <v>81</v>
      </c>
      <c r="T50" s="18" t="e">
        <f>IF(D50=#REF!,"",$D$60)</f>
        <v>#REF!</v>
      </c>
    </row>
    <row r="51" spans="1:21">
      <c r="A51" s="58"/>
      <c r="B51" s="57"/>
      <c r="C51" s="6" t="s">
        <v>82</v>
      </c>
      <c r="D51" s="10"/>
      <c r="E51" s="20" t="s">
        <v>32</v>
      </c>
      <c r="F51" s="20" t="s">
        <v>32</v>
      </c>
      <c r="G51" s="20" t="s">
        <v>32</v>
      </c>
      <c r="H51" s="20" t="s">
        <v>32</v>
      </c>
      <c r="I51" s="20" t="s">
        <v>30</v>
      </c>
      <c r="J51" s="20" t="s">
        <v>30</v>
      </c>
      <c r="K51" s="20" t="s">
        <v>32</v>
      </c>
      <c r="L51" s="20" t="s">
        <v>32</v>
      </c>
      <c r="M51" s="20" t="s">
        <v>32</v>
      </c>
      <c r="N51" s="20" t="s">
        <v>32</v>
      </c>
      <c r="O51" s="20" t="s">
        <v>32</v>
      </c>
      <c r="P51" s="20" t="s">
        <v>32</v>
      </c>
      <c r="Q51" s="20" t="s">
        <v>32</v>
      </c>
      <c r="R51" s="19" t="s">
        <v>29</v>
      </c>
      <c r="S51" s="21" t="s">
        <v>31</v>
      </c>
      <c r="T51" s="18" t="e">
        <f>IF(D51=#REF!,"",$D$60)</f>
        <v>#REF!</v>
      </c>
    </row>
    <row r="52" spans="1:21">
      <c r="A52" s="58"/>
      <c r="B52" s="57"/>
      <c r="C52" s="6" t="s">
        <v>83</v>
      </c>
      <c r="D52" s="10"/>
      <c r="E52" s="20" t="s">
        <v>32</v>
      </c>
      <c r="F52" s="20" t="s">
        <v>32</v>
      </c>
      <c r="G52" s="20" t="s">
        <v>32</v>
      </c>
      <c r="H52" s="20" t="s">
        <v>32</v>
      </c>
      <c r="I52" s="20" t="s">
        <v>30</v>
      </c>
      <c r="J52" s="20" t="s">
        <v>30</v>
      </c>
      <c r="K52" s="20" t="s">
        <v>32</v>
      </c>
      <c r="L52" s="20" t="s">
        <v>32</v>
      </c>
      <c r="M52" s="20" t="s">
        <v>31</v>
      </c>
      <c r="N52" s="20" t="s">
        <v>32</v>
      </c>
      <c r="O52" s="20" t="s">
        <v>32</v>
      </c>
      <c r="P52" s="20" t="s">
        <v>32</v>
      </c>
      <c r="Q52" s="20" t="s">
        <v>32</v>
      </c>
      <c r="R52" s="19" t="s">
        <v>29</v>
      </c>
      <c r="S52" s="21" t="s">
        <v>31</v>
      </c>
      <c r="T52" s="18" t="e">
        <f>IF(D52=#REF!,"",$D$60)</f>
        <v>#REF!</v>
      </c>
    </row>
    <row r="53" spans="1:21">
      <c r="A53" s="58"/>
      <c r="B53" s="57"/>
      <c r="C53" s="6" t="s">
        <v>84</v>
      </c>
      <c r="D53" s="10"/>
      <c r="E53" s="20" t="s">
        <v>31</v>
      </c>
      <c r="F53" s="20" t="s">
        <v>31</v>
      </c>
      <c r="G53" s="20" t="s">
        <v>31</v>
      </c>
      <c r="H53" s="20" t="s">
        <v>32</v>
      </c>
      <c r="I53" s="20" t="s">
        <v>32</v>
      </c>
      <c r="J53" s="20" t="s">
        <v>30</v>
      </c>
      <c r="K53" s="20" t="s">
        <v>31</v>
      </c>
      <c r="L53" s="20" t="s">
        <v>31</v>
      </c>
      <c r="M53" s="20" t="s">
        <v>31</v>
      </c>
      <c r="N53" s="20" t="s">
        <v>30</v>
      </c>
      <c r="O53" s="20" t="s">
        <v>30</v>
      </c>
      <c r="P53" s="20" t="s">
        <v>30</v>
      </c>
      <c r="Q53" s="20" t="s">
        <v>30</v>
      </c>
      <c r="R53" s="19" t="s">
        <v>29</v>
      </c>
      <c r="S53" s="21" t="s">
        <v>31</v>
      </c>
      <c r="T53" s="18" t="e">
        <f>IF(D53=#REF!,"",$D$60)</f>
        <v>#REF!</v>
      </c>
    </row>
    <row r="54" spans="1:21">
      <c r="A54" s="58"/>
      <c r="B54" s="57" t="s">
        <v>85</v>
      </c>
      <c r="C54" s="6" t="s">
        <v>86</v>
      </c>
      <c r="D54" s="10"/>
      <c r="E54" s="20" t="s">
        <v>30</v>
      </c>
      <c r="F54" s="20" t="s">
        <v>30</v>
      </c>
      <c r="G54" s="20" t="s">
        <v>30</v>
      </c>
      <c r="H54" s="20" t="s">
        <v>30</v>
      </c>
      <c r="I54" s="20" t="s">
        <v>30</v>
      </c>
      <c r="J54" s="20" t="s">
        <v>30</v>
      </c>
      <c r="K54" s="20" t="s">
        <v>30</v>
      </c>
      <c r="L54" s="20" t="s">
        <v>30</v>
      </c>
      <c r="M54" s="20" t="s">
        <v>31</v>
      </c>
      <c r="N54" s="20" t="s">
        <v>31</v>
      </c>
      <c r="O54" s="20" t="s">
        <v>31</v>
      </c>
      <c r="P54" s="20" t="s">
        <v>31</v>
      </c>
      <c r="Q54" s="20" t="s">
        <v>31</v>
      </c>
      <c r="R54" s="20" t="s">
        <v>31</v>
      </c>
      <c r="S54" s="23" t="s">
        <v>29</v>
      </c>
      <c r="T54" s="18" t="e">
        <f>IF(D54=#REF!,"",$D$60)</f>
        <v>#REF!</v>
      </c>
    </row>
    <row r="55" spans="1:21" ht="19.5" thickBot="1">
      <c r="A55" s="59"/>
      <c r="B55" s="60"/>
      <c r="C55" s="7" t="s">
        <v>87</v>
      </c>
      <c r="D55" s="11"/>
      <c r="E55" s="24" t="s">
        <v>30</v>
      </c>
      <c r="F55" s="24" t="s">
        <v>30</v>
      </c>
      <c r="G55" s="24" t="s">
        <v>30</v>
      </c>
      <c r="H55" s="24" t="s">
        <v>30</v>
      </c>
      <c r="I55" s="24" t="s">
        <v>30</v>
      </c>
      <c r="J55" s="24" t="s">
        <v>30</v>
      </c>
      <c r="K55" s="24" t="s">
        <v>30</v>
      </c>
      <c r="L55" s="24" t="s">
        <v>30</v>
      </c>
      <c r="M55" s="24" t="s">
        <v>32</v>
      </c>
      <c r="N55" s="24" t="s">
        <v>32</v>
      </c>
      <c r="O55" s="24" t="s">
        <v>32</v>
      </c>
      <c r="P55" s="25" t="s">
        <v>29</v>
      </c>
      <c r="Q55" s="24" t="s">
        <v>32</v>
      </c>
      <c r="R55" s="24" t="s">
        <v>31</v>
      </c>
      <c r="S55" s="26" t="s">
        <v>29</v>
      </c>
      <c r="T55" s="18" t="e">
        <f>IF(D55=#REF!,"",$D$60)</f>
        <v>#REF!</v>
      </c>
    </row>
    <row r="56" spans="1:21" s="9" customFormat="1" hidden="1">
      <c r="E56" s="27">
        <f>IF(OR(D13="○",D14="○",D15="○",D16="○",D17="○",D19="○",D20="○",D21="○",D22="○"),1,0)</f>
        <v>0</v>
      </c>
      <c r="F56" s="27">
        <f>IF(OR(D13="○",D14="○",D15="○",D16="○",D17="○",D19="○",D20="○",D21="○",D22="○",),1,0)</f>
        <v>0</v>
      </c>
      <c r="G56" s="27">
        <f>IF(D15="○",1,0)</f>
        <v>0</v>
      </c>
      <c r="H56" s="27">
        <f>IF(OR(D25="○",D26="○",D28="○",),1,0)</f>
        <v>0</v>
      </c>
      <c r="I56" s="27">
        <f>IF(OR(D25="○",D26="○",D27="○",D28="○"),1,0)</f>
        <v>0</v>
      </c>
      <c r="J56" s="27">
        <f>IF(D29="○",1,0)</f>
        <v>0</v>
      </c>
      <c r="K56" s="27">
        <f>IF(OR(D30="○",D31="○",D32="○"),1,0)</f>
        <v>0</v>
      </c>
      <c r="L56" s="27">
        <f>IF(OR(D33="○",D34="○"),1,0)</f>
        <v>0</v>
      </c>
      <c r="M56" s="27">
        <f>IF(OR(D35="○",D36="○"),1,0)</f>
        <v>0</v>
      </c>
      <c r="N56" s="27">
        <f>IF(OR(D37="○",D38="○",D39="○",D40="○",D41="○",D42="○"),1,0)</f>
        <v>0</v>
      </c>
      <c r="O56" s="27">
        <f>IF(OR(D37="○",D38="○",D39="○",D40="○",D41="○",D43="○",D44="○"),1,0)</f>
        <v>0</v>
      </c>
      <c r="P56" s="27">
        <f>IF(OR(D37="○",D44="○",D45="○",D55="○"),1,0)</f>
        <v>0</v>
      </c>
      <c r="Q56" s="27">
        <f>IF(D47="○",1,0)</f>
        <v>0</v>
      </c>
      <c r="R56" s="27">
        <f>IF(OR(D50="○",D51="○",D52="○",D53="○"),1,0)</f>
        <v>0</v>
      </c>
      <c r="S56" s="27">
        <f>IF(OR(D44="○",D45="○",D54="○",D55="○"),1,0)</f>
        <v>0</v>
      </c>
      <c r="T56" s="18">
        <f>COUNTIF($T$13:$T$55,$D$60)</f>
        <v>0</v>
      </c>
    </row>
    <row r="57" spans="1:21" s="12" customFormat="1" ht="11.25" hidden="1">
      <c r="D57" s="12" t="s">
        <v>91</v>
      </c>
      <c r="E57" s="28" t="str">
        <f>IF(E$56=1,E$59,"")</f>
        <v/>
      </c>
      <c r="F57" s="28" t="str">
        <f t="shared" ref="F57:S58" si="0">IF(F$56=1,F$59,"")</f>
        <v/>
      </c>
      <c r="G57" s="28" t="str">
        <f t="shared" si="0"/>
        <v/>
      </c>
      <c r="H57" s="28" t="str">
        <f t="shared" si="0"/>
        <v/>
      </c>
      <c r="I57" s="28" t="str">
        <f t="shared" si="0"/>
        <v/>
      </c>
      <c r="J57" s="28" t="str">
        <f t="shared" si="0"/>
        <v/>
      </c>
      <c r="K57" s="28" t="str">
        <f t="shared" si="0"/>
        <v/>
      </c>
      <c r="L57" s="28" t="str">
        <f t="shared" si="0"/>
        <v/>
      </c>
      <c r="M57" s="28" t="str">
        <f t="shared" si="0"/>
        <v/>
      </c>
      <c r="N57" s="28" t="str">
        <f t="shared" si="0"/>
        <v/>
      </c>
      <c r="O57" s="28" t="str">
        <f t="shared" si="0"/>
        <v/>
      </c>
      <c r="P57" s="28" t="str">
        <f t="shared" si="0"/>
        <v/>
      </c>
      <c r="Q57" s="28" t="str">
        <f t="shared" si="0"/>
        <v/>
      </c>
      <c r="R57" s="28" t="str">
        <f t="shared" si="0"/>
        <v/>
      </c>
      <c r="S57" s="28" t="str">
        <f t="shared" si="0"/>
        <v/>
      </c>
      <c r="T57" s="29"/>
    </row>
    <row r="58" spans="1:21" s="12" customFormat="1" ht="11.25" hidden="1">
      <c r="D58" s="12" t="s">
        <v>92</v>
      </c>
      <c r="E58" s="28" t="str">
        <f>IF(E$56=1,E$59,"")</f>
        <v/>
      </c>
      <c r="F58" s="28" t="str">
        <f t="shared" si="0"/>
        <v/>
      </c>
      <c r="G58" s="28" t="str">
        <f t="shared" si="0"/>
        <v/>
      </c>
      <c r="H58" s="28" t="str">
        <f t="shared" si="0"/>
        <v/>
      </c>
      <c r="I58" s="28" t="str">
        <f t="shared" si="0"/>
        <v/>
      </c>
      <c r="J58" s="28" t="str">
        <f t="shared" si="0"/>
        <v/>
      </c>
      <c r="K58" s="28" t="str">
        <f t="shared" si="0"/>
        <v/>
      </c>
      <c r="L58" s="28" t="str">
        <f t="shared" si="0"/>
        <v/>
      </c>
      <c r="M58" s="28" t="str">
        <f t="shared" si="0"/>
        <v/>
      </c>
      <c r="N58" s="28" t="str">
        <f t="shared" si="0"/>
        <v/>
      </c>
      <c r="O58" s="28" t="str">
        <f t="shared" si="0"/>
        <v/>
      </c>
      <c r="P58" s="28" t="str">
        <f t="shared" si="0"/>
        <v/>
      </c>
      <c r="Q58" s="28" t="str">
        <f t="shared" si="0"/>
        <v/>
      </c>
      <c r="R58" s="28" t="str">
        <f t="shared" si="0"/>
        <v/>
      </c>
      <c r="S58" s="28" t="str">
        <f t="shared" si="0"/>
        <v/>
      </c>
      <c r="T58" s="29"/>
    </row>
    <row r="59" spans="1:21" s="12" customFormat="1" ht="91.5" hidden="1">
      <c r="E59" s="30" t="s">
        <v>93</v>
      </c>
      <c r="F59" s="30" t="s">
        <v>94</v>
      </c>
      <c r="G59" s="30" t="s">
        <v>95</v>
      </c>
      <c r="H59" s="30" t="s">
        <v>96</v>
      </c>
      <c r="I59" s="30" t="s">
        <v>97</v>
      </c>
      <c r="J59" s="30" t="s">
        <v>98</v>
      </c>
      <c r="K59" s="30" t="s">
        <v>99</v>
      </c>
      <c r="L59" s="30" t="s">
        <v>100</v>
      </c>
      <c r="M59" s="31" t="s">
        <v>101</v>
      </c>
      <c r="N59" s="30" t="s">
        <v>102</v>
      </c>
      <c r="O59" s="30" t="s">
        <v>103</v>
      </c>
      <c r="P59" s="30" t="s">
        <v>104</v>
      </c>
      <c r="Q59" s="30" t="s">
        <v>105</v>
      </c>
      <c r="R59" s="30" t="s">
        <v>106</v>
      </c>
      <c r="S59" s="30" t="s">
        <v>107</v>
      </c>
      <c r="T59" s="29"/>
    </row>
    <row r="60" spans="1:21" s="9" customFormat="1" hidden="1">
      <c r="D60" s="9" t="s">
        <v>108</v>
      </c>
      <c r="E60" s="32"/>
      <c r="F60" s="32"/>
      <c r="G60" s="32"/>
      <c r="H60" s="32"/>
      <c r="I60" s="32"/>
      <c r="J60" s="32"/>
      <c r="K60" s="32"/>
      <c r="L60" s="32"/>
      <c r="M60" s="32"/>
      <c r="N60" s="32"/>
      <c r="O60" s="32"/>
      <c r="P60" s="32"/>
      <c r="Q60" s="32"/>
      <c r="R60" s="32"/>
      <c r="S60" s="32"/>
      <c r="T60" s="18"/>
    </row>
    <row r="61" spans="1:21" s="8" customFormat="1">
      <c r="E61" s="33"/>
      <c r="F61" s="33"/>
      <c r="G61" s="33"/>
      <c r="H61" s="33"/>
      <c r="I61" s="33"/>
      <c r="J61" s="33"/>
      <c r="K61" s="33"/>
      <c r="L61" s="33"/>
      <c r="M61" s="33"/>
      <c r="N61" s="33"/>
      <c r="O61" s="33"/>
      <c r="P61" s="33"/>
      <c r="Q61" s="33"/>
      <c r="R61" s="33"/>
      <c r="S61" s="33"/>
      <c r="T61" s="18"/>
      <c r="U61" s="9"/>
    </row>
    <row r="62" spans="1:21">
      <c r="E62" s="34"/>
      <c r="F62" s="34"/>
      <c r="G62" s="34"/>
      <c r="H62" s="34"/>
      <c r="I62" s="34"/>
      <c r="J62" s="34"/>
      <c r="K62" s="34"/>
      <c r="L62" s="34"/>
      <c r="M62" s="34"/>
      <c r="N62" s="34"/>
      <c r="O62" s="34"/>
      <c r="P62" s="34"/>
      <c r="Q62" s="34"/>
      <c r="R62" s="34"/>
      <c r="S62" s="34"/>
      <c r="T62" s="18"/>
    </row>
    <row r="63" spans="1:21">
      <c r="E63" s="34"/>
      <c r="F63" s="34"/>
      <c r="G63" s="34"/>
      <c r="H63" s="34"/>
      <c r="I63" s="34"/>
      <c r="J63" s="34"/>
      <c r="K63" s="34"/>
      <c r="L63" s="34"/>
      <c r="M63" s="34"/>
      <c r="N63" s="34"/>
      <c r="O63" s="34"/>
      <c r="P63" s="34"/>
      <c r="Q63" s="34"/>
      <c r="R63" s="34"/>
      <c r="S63" s="34"/>
      <c r="T63" s="18"/>
    </row>
    <row r="64" spans="1:21">
      <c r="E64" s="34"/>
      <c r="F64" s="34"/>
      <c r="G64" s="34"/>
      <c r="H64" s="34"/>
      <c r="I64" s="34"/>
      <c r="J64" s="34"/>
      <c r="K64" s="34"/>
      <c r="L64" s="34"/>
      <c r="M64" s="34"/>
      <c r="N64" s="34"/>
      <c r="O64" s="34"/>
      <c r="P64" s="34"/>
      <c r="Q64" s="34"/>
      <c r="R64" s="34"/>
      <c r="S64" s="34"/>
      <c r="T64" s="18"/>
    </row>
  </sheetData>
  <sheetProtection algorithmName="SHA-512" hashValue="CRejnq9zOpCLGKIQwCn/PECdbRl8XljRrbRY2jfLh0s+QCclpzRNv0KDRkHT/6D/4ABZvK18JBUVye6E5EUhIw==" saltValue="w2Frfe4K10ew32gHNkIcgA==" spinCount="100000" sheet="1"/>
  <mergeCells count="27">
    <mergeCell ref="A37:A49"/>
    <mergeCell ref="B37:B46"/>
    <mergeCell ref="B47:B49"/>
    <mergeCell ref="A50:A55"/>
    <mergeCell ref="B50:B53"/>
    <mergeCell ref="B54:B55"/>
    <mergeCell ref="A13:A29"/>
    <mergeCell ref="B13:B18"/>
    <mergeCell ref="B19:B24"/>
    <mergeCell ref="B25:B29"/>
    <mergeCell ref="A30:A36"/>
    <mergeCell ref="B30:B32"/>
    <mergeCell ref="B33:B34"/>
    <mergeCell ref="B35:B36"/>
    <mergeCell ref="A8:S8"/>
    <mergeCell ref="A10:D11"/>
    <mergeCell ref="E10:G10"/>
    <mergeCell ref="H10:J10"/>
    <mergeCell ref="K10:M10"/>
    <mergeCell ref="N10:Q10"/>
    <mergeCell ref="R10:S10"/>
    <mergeCell ref="A1:S1"/>
    <mergeCell ref="A4:S4"/>
    <mergeCell ref="A5:S5"/>
    <mergeCell ref="A6:S6"/>
    <mergeCell ref="A7:S7"/>
    <mergeCell ref="A3:S3"/>
  </mergeCells>
  <phoneticPr fontId="6"/>
  <conditionalFormatting sqref="E11">
    <cfRule type="expression" dxfId="14" priority="15">
      <formula>$E$56=1</formula>
    </cfRule>
  </conditionalFormatting>
  <conditionalFormatting sqref="F11">
    <cfRule type="expression" dxfId="13" priority="14">
      <formula>$F$56=1</formula>
    </cfRule>
  </conditionalFormatting>
  <conditionalFormatting sqref="G11">
    <cfRule type="expression" dxfId="12" priority="13">
      <formula>$G$56=1</formula>
    </cfRule>
  </conditionalFormatting>
  <conditionalFormatting sqref="H11">
    <cfRule type="expression" dxfId="11" priority="12">
      <formula>$H$56=1</formula>
    </cfRule>
  </conditionalFormatting>
  <conditionalFormatting sqref="I11">
    <cfRule type="expression" dxfId="10" priority="11">
      <formula>$I$56=1</formula>
    </cfRule>
  </conditionalFormatting>
  <conditionalFormatting sqref="J11">
    <cfRule type="expression" dxfId="9" priority="10">
      <formula>$J$56=1</formula>
    </cfRule>
  </conditionalFormatting>
  <conditionalFormatting sqref="K11">
    <cfRule type="expression" dxfId="8" priority="9">
      <formula>$K$56=1</formula>
    </cfRule>
  </conditionalFormatting>
  <conditionalFormatting sqref="L11">
    <cfRule type="expression" dxfId="7" priority="8">
      <formula>$L$56=1</formula>
    </cfRule>
  </conditionalFormatting>
  <conditionalFormatting sqref="M11">
    <cfRule type="expression" dxfId="6" priority="7">
      <formula>$M$56=1</formula>
    </cfRule>
  </conditionalFormatting>
  <conditionalFormatting sqref="N11">
    <cfRule type="expression" dxfId="5" priority="6">
      <formula>$N$56=1</formula>
    </cfRule>
  </conditionalFormatting>
  <conditionalFormatting sqref="O11">
    <cfRule type="expression" dxfId="4" priority="5">
      <formula>$O$56=1</formula>
    </cfRule>
  </conditionalFormatting>
  <conditionalFormatting sqref="P11">
    <cfRule type="expression" dxfId="3" priority="4">
      <formula>$P$56=1</formula>
    </cfRule>
  </conditionalFormatting>
  <conditionalFormatting sqref="Q11">
    <cfRule type="expression" dxfId="2" priority="3">
      <formula>$Q$56=1</formula>
    </cfRule>
  </conditionalFormatting>
  <conditionalFormatting sqref="R11">
    <cfRule type="expression" dxfId="1" priority="2">
      <formula>$R$56=1</formula>
    </cfRule>
  </conditionalFormatting>
  <conditionalFormatting sqref="S11">
    <cfRule type="expression" dxfId="0" priority="1">
      <formula>$S$56=1</formula>
    </cfRule>
  </conditionalFormatting>
  <dataValidations count="1">
    <dataValidation type="list" allowBlank="1" showInputMessage="1" showErrorMessage="1" sqref="D13:D55" xr:uid="{4A90ED3A-BFDB-4C75-95A4-F63746DF4185}">
      <formula1>"　,○"</formula1>
    </dataValidation>
  </dataValidations>
  <hyperlinks>
    <hyperlink ref="A6:F6" r:id="rId1" location="page=70　　" display="＜各スキル項目における具体的な学習項目例等について＞" xr:uid="{F58C91D2-2ADA-45E8-B938-43FA3965EF9C}"/>
    <hyperlink ref="A8:S8" r:id="rId2" location="page=73" display="＜各人材類型における「ロール」の定義について＞" xr:uid="{2459EFDF-E34F-4882-A909-A7D17DC221F9}"/>
    <hyperlink ref="A6:S6" r:id="rId3" location="page=84" display="＜各スキル項目における具体的な学習項目例等について＞" xr:uid="{D3AC6DFC-4154-44AA-B5FB-616DA7DCB838}"/>
    <hyperlink ref="E11" r:id="rId4" location="page=100" display="https://www.ipa.go.jp/jinzai/skill-standard/dss/ps6vr700000083ki-att/000106872.pdf - page=100" xr:uid="{84356BCF-5E7A-499C-A341-64EF07F10549}"/>
    <hyperlink ref="F11" r:id="rId5" location="page=101" display="https://www.ipa.go.jp/jinzai/skill-standard/dss/ps6vr700000083ki-att/000106872.pdf - page=101" xr:uid="{98AA9261-C4F0-46C0-92D7-088E8422A637}"/>
    <hyperlink ref="G11" r:id="rId6" location="page=102" display="https://www.ipa.go.jp/jinzai/skill-standard/dss/ps6vr700000083ki-att/000106872.pdf - page=102" xr:uid="{2F849824-98E9-4101-B3C9-6FEAB9152713}"/>
    <hyperlink ref="H11" r:id="rId7" location="page=115" display="https://www.ipa.go.jp/jinzai/skill-standard/dss/ps6vr700000083ki-att/000106872.pdf - page=115" xr:uid="{2C3D488E-BB83-4ACA-A0BA-B18CC92EDB0E}"/>
    <hyperlink ref="I11" r:id="rId8" location="page=116" display="https://www.ipa.go.jp/jinzai/skill-standard/dss/ps6vr700000083ki-att/000106872.pdf - page=116" xr:uid="{84409191-8AC8-45C5-8AFB-99BD0E0FB8D5}"/>
    <hyperlink ref="J11" r:id="rId9" location="page=117" display="https://www.ipa.go.jp/jinzai/skill-standard/dss/ps6vr700000083ki-att/000106872.pdf - page=117" xr:uid="{5F9C524C-C4EF-4307-87C0-5AD895F1E254}"/>
    <hyperlink ref="K11" r:id="rId10" location="page=126" display="https://www.ipa.go.jp/jinzai/skill-standard/dss/ps6vr700000083ki-att/000106872.pdf - page=126" xr:uid="{50C2E1C1-9289-47CA-8E7E-48F88DD7F317}"/>
    <hyperlink ref="L11" r:id="rId11" location="page=127" display="https://www.ipa.go.jp/jinzai/skill-standard/dss/ps6vr700000083ki-att/000106872.pdf - page=127" xr:uid="{8F2A57A3-4F81-48AC-B717-C0987E666B96}"/>
    <hyperlink ref="M11" r:id="rId12" location="page=128" xr:uid="{22CE4598-BABC-41E5-91B1-75E0960CE27A}"/>
    <hyperlink ref="N11" r:id="rId13" location="page=135" display="https://www.ipa.go.jp/jinzai/skill-standard/dss/ps6vr700000083ki-att/000106872.pdf - page=135" xr:uid="{6A1A5603-2DEE-45B8-B763-9036A715A11C}"/>
    <hyperlink ref="O11" r:id="rId14" location="page=136" display="https://www.ipa.go.jp/jinzai/skill-standard/dss/ps6vr700000083ki-att/000106872.pdf - page=136" xr:uid="{911638D3-972A-408A-9664-2AD57E878314}"/>
    <hyperlink ref="P11" r:id="rId15" location="page=137" display="https://www.ipa.go.jp/jinzai/skill-standard/dss/ps6vr700000083ki-att/000106872.pdf - page=137" xr:uid="{B99A4848-8175-4CD3-8AE4-6EBF8B686846}"/>
    <hyperlink ref="Q11" r:id="rId16" location="page=138" display="https://www.ipa.go.jp/jinzai/skill-standard/dss/ps6vr700000083ki-att/000106872.pdf - page=138" xr:uid="{FCC8C582-160B-4617-97D2-D3A91B7DA1B5}"/>
    <hyperlink ref="R11" r:id="rId17" location="page=145" display="https://www.ipa.go.jp/jinzai/skill-standard/dss/ps6vr700000083ki-att/000106872.pdf - page=145" xr:uid="{4C7377EF-9CB6-4D4E-A6E8-7E98E8E14AC3}"/>
    <hyperlink ref="S11" r:id="rId18" location="page=146" display="https://www.ipa.go.jp/jinzai/skill-standard/dss/ps6vr700000083ki-att/000106872.pdf - page=146" xr:uid="{988AA421-B66A-4183-BEF1-69C937B7A57F}"/>
  </hyperlinks>
  <pageMargins left="0.7" right="0.7" top="0.75" bottom="0.75" header="0.3" footer="0.3"/>
  <pageSetup paperSize="9" scale="42" orientation="portrait"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【参照用】ロール対応表</vt:lpstr>
      <vt:lpstr>【参照用】ロール対応表!Print_Area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2024-08-23T04:03:02Z</dcterms:created>
  <dcterms:modified xsi:type="dcterms:W3CDTF">2024-09-13T05:33:58Z</dcterms:modified>
</cp:coreProperties>
</file>