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DIRGROUP\貿易審査課アクセス権限付き共有フォルダ\04 原子力等貿易審査班\999 一時保存（のち削除）\20240607 組織改編に伴う輸入発表改正案\通商弘報&amp;HP掲載\HP\"/>
    </mc:Choice>
  </mc:AlternateContent>
  <xr:revisionPtr revIDLastSave="0" documentId="13_ncr:1_{A29DE713-B09C-42D7-AD72-4A582798E951}" xr6:coauthVersionLast="47" xr6:coauthVersionMax="47" xr10:uidLastSave="{00000000-0000-0000-0000-000000000000}"/>
  <bookViews>
    <workbookView xWindow="28680" yWindow="-120" windowWidth="29040" windowHeight="15840" xr2:uid="{00000000-000D-0000-FFFF-FFFF00000000}"/>
  </bookViews>
  <sheets>
    <sheet name="輸入実績（承認） " sheetId="8" r:id="rId1"/>
    <sheet name="輸入実績（承認）記入例" sheetId="10" r:id="rId2"/>
  </sheets>
  <definedNames>
    <definedName name="_xlnm.Print_Area" localSheetId="0">'輸入実績（承認） '!$A$1:$T$39</definedName>
    <definedName name="_xlnm.Print_Area" localSheetId="1">'輸入実績（承認）記入例'!$A$1:$T$42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10" l="1"/>
  <c r="R20" i="10"/>
  <c r="Q20" i="10"/>
  <c r="P20" i="10"/>
  <c r="O20" i="10"/>
  <c r="N20" i="10"/>
  <c r="M20" i="10"/>
  <c r="L20" i="10"/>
  <c r="K20" i="10"/>
  <c r="J20" i="10"/>
  <c r="I20" i="10"/>
  <c r="H20" i="10"/>
  <c r="G20" i="10"/>
  <c r="G17" i="10"/>
  <c r="H17" i="10" l="1"/>
  <c r="E26" i="8"/>
  <c r="S25" i="8"/>
  <c r="H16" i="10"/>
  <c r="I16" i="10"/>
  <c r="J16" i="10"/>
  <c r="J17" i="10" s="1"/>
  <c r="K16" i="10"/>
  <c r="L16" i="10"/>
  <c r="L17" i="10" s="1"/>
  <c r="M16" i="10"/>
  <c r="M17" i="10" s="1"/>
  <c r="N16" i="10"/>
  <c r="N17" i="10" s="1"/>
  <c r="O16" i="10"/>
  <c r="P16" i="10"/>
  <c r="Q16" i="10"/>
  <c r="Q17" i="10" s="1"/>
  <c r="R16" i="10"/>
  <c r="R17" i="10" s="1"/>
  <c r="G16" i="10"/>
  <c r="I17" i="10"/>
  <c r="K17" i="10"/>
  <c r="O17" i="10"/>
  <c r="P17" i="10"/>
  <c r="S16" i="10" l="1"/>
  <c r="S17" i="10" l="1"/>
  <c r="S19" i="10"/>
  <c r="R26" i="10"/>
  <c r="Q26" i="10"/>
  <c r="P26" i="10"/>
  <c r="O26" i="10"/>
  <c r="N26" i="10"/>
  <c r="M26" i="10"/>
  <c r="L26" i="10"/>
  <c r="K26" i="10"/>
  <c r="J26" i="10"/>
  <c r="I26" i="10"/>
  <c r="H26" i="10"/>
  <c r="G26" i="10"/>
  <c r="R23" i="10"/>
  <c r="Q23" i="10"/>
  <c r="P23" i="10"/>
  <c r="O23" i="10"/>
  <c r="N23" i="10"/>
  <c r="M23" i="10"/>
  <c r="L23" i="10"/>
  <c r="K23" i="10"/>
  <c r="J23" i="10"/>
  <c r="I23" i="10"/>
  <c r="H23" i="10"/>
  <c r="G23" i="10"/>
  <c r="H14" i="10"/>
  <c r="I14" i="10"/>
  <c r="J14" i="10"/>
  <c r="K14" i="10"/>
  <c r="L14" i="10"/>
  <c r="M14" i="10"/>
  <c r="N14" i="10"/>
  <c r="O14" i="10"/>
  <c r="P14" i="10"/>
  <c r="Q14" i="10"/>
  <c r="R14" i="10"/>
  <c r="G14" i="10"/>
  <c r="S20" i="10" l="1"/>
  <c r="S26" i="10"/>
  <c r="S25" i="10"/>
  <c r="S23" i="10"/>
  <c r="S22" i="10"/>
  <c r="S14" i="10"/>
  <c r="S13" i="10"/>
  <c r="S24" i="8"/>
  <c r="S23" i="8"/>
  <c r="S22" i="8"/>
  <c r="S21" i="8"/>
  <c r="S20" i="8"/>
  <c r="S19" i="8"/>
  <c r="S18" i="8"/>
  <c r="S17" i="8"/>
  <c r="S16" i="8"/>
  <c r="S15" i="8"/>
  <c r="S14" i="8"/>
  <c r="S13" i="8"/>
  <c r="E29" i="10" l="1"/>
</calcChain>
</file>

<file path=xl/sharedStrings.xml><?xml version="1.0" encoding="utf-8"?>
<sst xmlns="http://schemas.openxmlformats.org/spreadsheetml/2006/main" count="159" uniqueCount="80">
  <si>
    <t>担当者氏名</t>
    <rPh sb="0" eb="3">
      <t>タントウシャ</t>
    </rPh>
    <rPh sb="3" eb="5">
      <t>シメイ</t>
    </rPh>
    <phoneticPr fontId="1"/>
  </si>
  <si>
    <t>年月日</t>
    <rPh sb="0" eb="3">
      <t>ネンガッピ</t>
    </rPh>
    <phoneticPr fontId="1"/>
  </si>
  <si>
    <t>住　所</t>
    <rPh sb="0" eb="1">
      <t>ジュウ</t>
    </rPh>
    <rPh sb="2" eb="3">
      <t>ショ</t>
    </rPh>
    <phoneticPr fontId="1"/>
  </si>
  <si>
    <t>輸入割当証明書</t>
    <phoneticPr fontId="1"/>
  </si>
  <si>
    <t xml:space="preserve">証明書番号   </t>
    <phoneticPr fontId="1"/>
  </si>
  <si>
    <t>＊割当て数量と総実績に乖離がある場合は理由を記載してください</t>
    <rPh sb="1" eb="3">
      <t>ワリア</t>
    </rPh>
    <rPh sb="4" eb="6">
      <t>スウリョウ</t>
    </rPh>
    <rPh sb="7" eb="8">
      <t>ソウ</t>
    </rPh>
    <rPh sb="8" eb="10">
      <t>ジッセキ</t>
    </rPh>
    <rPh sb="11" eb="13">
      <t>カイリ</t>
    </rPh>
    <rPh sb="16" eb="18">
      <t>バアイ</t>
    </rPh>
    <rPh sb="19" eb="21">
      <t>リユウ</t>
    </rPh>
    <rPh sb="22" eb="24">
      <t>キサイ</t>
    </rPh>
    <phoneticPr fontId="1"/>
  </si>
  <si>
    <t>1月</t>
    <rPh sb="1" eb="2">
      <t>ガツ</t>
    </rPh>
    <phoneticPr fontId="1"/>
  </si>
  <si>
    <t>2月</t>
    <rPh sb="1" eb="2">
      <t>ガツ</t>
    </rPh>
    <phoneticPr fontId="1"/>
  </si>
  <si>
    <t>3月</t>
    <rPh sb="1" eb="2">
      <t>ガツ</t>
    </rPh>
    <phoneticPr fontId="1"/>
  </si>
  <si>
    <t>4月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</si>
  <si>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</si>
  <si>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</si>
  <si>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</si>
  <si>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</si>
  <si>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</si>
  <si>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</si>
  <si>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</si>
  <si>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有姿数量（kg）</t>
    <rPh sb="0" eb="1">
      <t>ユウ</t>
    </rPh>
    <rPh sb="1" eb="2">
      <t>スガタ</t>
    </rPh>
    <rPh sb="2" eb="4">
      <t>スウリョウ</t>
    </rPh>
    <phoneticPr fontId="1"/>
  </si>
  <si>
    <t>合計</t>
    <rPh sb="0" eb="2">
      <t>ゴウケイ</t>
    </rPh>
    <phoneticPr fontId="1"/>
  </si>
  <si>
    <t>価格（円/有姿1kg）</t>
    <phoneticPr fontId="1"/>
  </si>
  <si>
    <t>換算数量（GWPkg）</t>
    <rPh sb="0" eb="2">
      <t>カンザン</t>
    </rPh>
    <rPh sb="2" eb="4">
      <t>スウリョウ</t>
    </rPh>
    <phoneticPr fontId="1"/>
  </si>
  <si>
    <t>原産国(船積み国）国別に記載</t>
    <rPh sb="0" eb="3">
      <t>ゲンサンコク</t>
    </rPh>
    <rPh sb="4" eb="6">
      <t>フナズ</t>
    </rPh>
    <rPh sb="7" eb="8">
      <t>コク</t>
    </rPh>
    <phoneticPr fontId="1"/>
  </si>
  <si>
    <t>項目</t>
    <rPh sb="0" eb="2">
      <t>コウモク</t>
    </rPh>
    <phoneticPr fontId="1"/>
  </si>
  <si>
    <t>GWP
換算係数</t>
    <rPh sb="4" eb="6">
      <t>カンザン</t>
    </rPh>
    <rPh sb="6" eb="8">
      <t>ケイスウ</t>
    </rPh>
    <phoneticPr fontId="1"/>
  </si>
  <si>
    <t>割当数量　　　    　　</t>
    <phoneticPr fontId="1"/>
  </si>
  <si>
    <t>（GWPkg）</t>
    <phoneticPr fontId="1"/>
  </si>
  <si>
    <t>（％）</t>
    <phoneticPr fontId="1"/>
  </si>
  <si>
    <t>電話番号</t>
    <rPh sb="0" eb="2">
      <t>デンワ</t>
    </rPh>
    <rPh sb="2" eb="4">
      <t>バンゴウ</t>
    </rPh>
    <phoneticPr fontId="1"/>
  </si>
  <si>
    <t>ﾒｰﾙｱﾄﾞﾚｽ</t>
    <phoneticPr fontId="1"/>
  </si>
  <si>
    <t>発行年月日  　</t>
    <phoneticPr fontId="1"/>
  </si>
  <si>
    <t>＊総輸入実績数量(GWPkg）/割当て数量（GWPkg）</t>
    <rPh sb="2" eb="4">
      <t>ユニュウ</t>
    </rPh>
    <rPh sb="19" eb="21">
      <t>スウリョウ</t>
    </rPh>
    <phoneticPr fontId="1"/>
  </si>
  <si>
    <t>5月</t>
    <rPh sb="1" eb="2">
      <t>ガツ</t>
    </rPh>
    <phoneticPr fontId="1"/>
  </si>
  <si>
    <t>代表者氏名　</t>
    <rPh sb="0" eb="3">
      <t>ダイヒョウシャ</t>
    </rPh>
    <rPh sb="3" eb="4">
      <t>シ</t>
    </rPh>
    <rPh sb="4" eb="5">
      <t>メイ</t>
    </rPh>
    <phoneticPr fontId="1"/>
  </si>
  <si>
    <t>申請者名</t>
    <rPh sb="0" eb="3">
      <t>シンセイシャ</t>
    </rPh>
    <rPh sb="3" eb="4">
      <t>メイ</t>
    </rPh>
    <phoneticPr fontId="1"/>
  </si>
  <si>
    <t>中国</t>
  </si>
  <si>
    <t>HFC-125</t>
    <phoneticPr fontId="1"/>
  </si>
  <si>
    <t>USA</t>
    <phoneticPr fontId="1"/>
  </si>
  <si>
    <t>東京都千代田区霞が関1‐31‐1</t>
    <rPh sb="6" eb="7">
      <t>ク</t>
    </rPh>
    <rPh sb="7" eb="8">
      <t>カスミ</t>
    </rPh>
    <rPh sb="9" eb="10">
      <t>セキ</t>
    </rPh>
    <phoneticPr fontId="1"/>
  </si>
  <si>
    <t>経産株式会社</t>
    <rPh sb="0" eb="2">
      <t>ケイサン</t>
    </rPh>
    <rPh sb="2" eb="6">
      <t>カブシキガイシャ</t>
    </rPh>
    <phoneticPr fontId="1"/>
  </si>
  <si>
    <t>経産　庄司</t>
    <rPh sb="0" eb="1">
      <t>キョウ</t>
    </rPh>
    <rPh sb="1" eb="2">
      <t>サン</t>
    </rPh>
    <rPh sb="3" eb="5">
      <t>ショウジ</t>
    </rPh>
    <phoneticPr fontId="1"/>
  </si>
  <si>
    <t>産業　誠二</t>
    <rPh sb="0" eb="2">
      <t>サンギョウ</t>
    </rPh>
    <rPh sb="3" eb="5">
      <t>セイジ</t>
    </rPh>
    <phoneticPr fontId="1"/>
  </si>
  <si>
    <t>03‐3501‐4724</t>
    <phoneticPr fontId="1"/>
  </si>
  <si>
    <t>seiji.sangyo@meti.go.jp</t>
    <phoneticPr fontId="1"/>
  </si>
  <si>
    <t>―</t>
    <phoneticPr fontId="1"/>
  </si>
  <si>
    <t>HFC-236fa</t>
    <phoneticPr fontId="1"/>
  </si>
  <si>
    <t>HFC-152a</t>
    <phoneticPr fontId="1"/>
  </si>
  <si>
    <t>台湾</t>
    <rPh sb="0" eb="2">
      <t>タイワン</t>
    </rPh>
    <phoneticPr fontId="1"/>
  </si>
  <si>
    <t>物質名（別名）</t>
    <rPh sb="4" eb="6">
      <t>ベツメイ</t>
    </rPh>
    <phoneticPr fontId="1"/>
  </si>
  <si>
    <t>輸入相手国
(船積み国）</t>
    <rPh sb="0" eb="2">
      <t>ユニュウ</t>
    </rPh>
    <rPh sb="2" eb="5">
      <t>アイテコク</t>
    </rPh>
    <rPh sb="7" eb="9">
      <t>フナズ</t>
    </rPh>
    <rPh sb="10" eb="11">
      <t>コク</t>
    </rPh>
    <phoneticPr fontId="1"/>
  </si>
  <si>
    <t>コロナ影響により、当初予定より需要が減少しました。</t>
    <rPh sb="3" eb="5">
      <t>エイキョウ</t>
    </rPh>
    <rPh sb="9" eb="11">
      <t>トウショ</t>
    </rPh>
    <rPh sb="11" eb="13">
      <t>ヨテイ</t>
    </rPh>
    <rPh sb="15" eb="17">
      <t>ジュヨウ</t>
    </rPh>
    <rPh sb="18" eb="20">
      <t>ゲンショウ</t>
    </rPh>
    <phoneticPr fontId="1"/>
  </si>
  <si>
    <t>韓国</t>
    <rPh sb="0" eb="2">
      <t>カンコク</t>
    </rPh>
    <phoneticPr fontId="1"/>
  </si>
  <si>
    <t>R410a</t>
    <phoneticPr fontId="1"/>
  </si>
  <si>
    <t>同上</t>
    <rPh sb="0" eb="2">
      <t>ドウジョウ</t>
    </rPh>
    <phoneticPr fontId="1"/>
  </si>
  <si>
    <t>（別紙）</t>
    <rPh sb="1" eb="3">
      <t>ベッシ</t>
    </rPh>
    <phoneticPr fontId="1"/>
  </si>
  <si>
    <t>割当て数量　　　    　　</t>
    <phoneticPr fontId="1"/>
  </si>
  <si>
    <t>物質の状態</t>
    <rPh sb="0" eb="2">
      <t>ブッシツ</t>
    </rPh>
    <rPh sb="3" eb="5">
      <t>ジョウタイ</t>
    </rPh>
    <phoneticPr fontId="1"/>
  </si>
  <si>
    <t>＊割当て数量と総輸入実績数量に乖離がある場合は理由を記載してください。</t>
    <phoneticPr fontId="1"/>
  </si>
  <si>
    <t>２．GWP換算数量は特定物質等の規制等によるオゾン層の保護に関する法律施行令（平成６年政令第３０８号）に準じて換算する。</t>
    <phoneticPr fontId="1"/>
  </si>
  <si>
    <t xml:space="preserve">３．HFC物質を「製品」（混合冷媒等）として輸入した場合は、「物質名（別名）」欄に「製品」（混合冷媒等）、物質名（別名）の順に記載し、物質名（別名）毎に「GWP換算係数」欄及び「換算数量（GWPkg）」欄を記載する。 </t>
    <phoneticPr fontId="1"/>
  </si>
  <si>
    <t xml:space="preserve">４．「物質の状態」は以下に従い記載する。 
　　未使用のもの：使用される前の規制物質 
　　使用済みのもの：当初想定されていた目的に沿って既にその用途を終えた規制物質 
　　再利用されるもの：使用中又は廃棄前に回収され、濾過及び乾燥のような基本的な浄化工程を経て 再度使用される規制物質 
　　再生されたもの：使用中又は廃棄前に回収され、特定の品質基準に回復させるために、濾過、 乾燥、蒸留及び化学的処理等の工程を経て再生された規制物質 </t>
    <phoneticPr fontId="1"/>
  </si>
  <si>
    <t xml:space="preserve">５．報告期限：当該規制年度の翌年３月末日 </t>
    <phoneticPr fontId="1"/>
  </si>
  <si>
    <t>　　年　　月　   日</t>
    <phoneticPr fontId="1"/>
  </si>
  <si>
    <t>未使用のもの</t>
    <rPh sb="0" eb="3">
      <t>ミシヨウ</t>
    </rPh>
    <phoneticPr fontId="1"/>
  </si>
  <si>
    <t>再利用されるもの</t>
    <rPh sb="0" eb="3">
      <t>サイリヨウ</t>
    </rPh>
    <phoneticPr fontId="1"/>
  </si>
  <si>
    <t>再生されたもの</t>
    <rPh sb="0" eb="2">
      <t>サイセイ</t>
    </rPh>
    <phoneticPr fontId="1"/>
  </si>
  <si>
    <t>使用済みのもの</t>
    <rPh sb="0" eb="3">
      <t>シヨウズ</t>
    </rPh>
    <phoneticPr fontId="1"/>
  </si>
  <si>
    <t>総輸入実績数量</t>
    <rPh sb="0" eb="1">
      <t>ソウ</t>
    </rPh>
    <rPh sb="1" eb="3">
      <t>ユニュウ</t>
    </rPh>
    <rPh sb="3" eb="5">
      <t>ジッセキ</t>
    </rPh>
    <rPh sb="5" eb="7">
      <t>スウリョウ</t>
    </rPh>
    <phoneticPr fontId="1"/>
  </si>
  <si>
    <t>総輸入実績数量</t>
    <rPh sb="1" eb="3">
      <t>ユニュウ</t>
    </rPh>
    <phoneticPr fontId="1"/>
  </si>
  <si>
    <t>（R410a）</t>
    <phoneticPr fontId="1"/>
  </si>
  <si>
    <t>HFC-32</t>
    <phoneticPr fontId="1"/>
  </si>
  <si>
    <t>未使用のもの</t>
    <phoneticPr fontId="1"/>
  </si>
  <si>
    <t>使用済みのもの</t>
  </si>
  <si>
    <t>再利用されるもの</t>
    <phoneticPr fontId="1"/>
  </si>
  <si>
    <t>再生されたもの</t>
    <phoneticPr fontId="1"/>
  </si>
  <si>
    <t>輸入通関実績報告書（令和　年分）</t>
    <rPh sb="0" eb="2">
      <t>ユニュウ</t>
    </rPh>
    <rPh sb="2" eb="4">
      <t>ツウカン</t>
    </rPh>
    <rPh sb="4" eb="6">
      <t>ジッセキ</t>
    </rPh>
    <rPh sb="6" eb="9">
      <t>ホウコクショ</t>
    </rPh>
    <phoneticPr fontId="1"/>
  </si>
  <si>
    <t>１．輸入割当て・承認を受けた者は、輸入の実績を本様式（別紙）にて産業保安・安全グループ化学物質管理課オゾン層保護等推進室に報告すること。</t>
    <phoneticPr fontId="1"/>
  </si>
  <si>
    <t>※問合せ先：経済産業省産業保安・安全グループ 化学物質管理課オゾン層保護等推進室　　TEL；03-3501-4724、e-mail；bzl-gyoumu-ozone@meti.go.jp</t>
    <phoneticPr fontId="1"/>
  </si>
  <si>
    <t>輸入通関実績報告書（令和６年分）</t>
    <rPh sb="0" eb="2">
      <t>ユニュウ</t>
    </rPh>
    <rPh sb="2" eb="4">
      <t>ツウカン</t>
    </rPh>
    <rPh sb="4" eb="6">
      <t>ジッセキ</t>
    </rPh>
    <rPh sb="6" eb="9">
      <t>ホウコクショ</t>
    </rPh>
    <phoneticPr fontId="1"/>
  </si>
  <si>
    <t>HFC-(AB)-231-S0000088</t>
    <phoneticPr fontId="1"/>
  </si>
  <si>
    <t>代表者氏名</t>
    <rPh sb="0" eb="2">
      <t>ダイヒョウ</t>
    </rPh>
    <rPh sb="2" eb="3">
      <t>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</si>
</sst>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F800]dddd\,\ mmmm\ dd\,\ yyyy"/>
  </numFmts>
  <fonts count="15" x14ac:knownFonts="1">
    <font>
      <sz val="11"/>
      <color theme="1"/>
      <name val="ＭＳ Ｐゴシック"/>
      <family val="2"/>
      <charset val="128"/>
      <scheme val="minor"/>
    </font>
    <font>
      <sz val="6"/>
      <name val="ＭＳ Ｐゴシック"/>
      <family val="2"/>
      <charset val="128"/>
      <scheme val="minor"/>
    </font>
    <font>
      <sz val="10.5"/>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sz val="11"/>
      <color theme="10"/>
      <name val="ＭＳ Ｐゴシック"/>
      <family val="2"/>
      <charset val="128"/>
      <scheme val="minor"/>
    </font>
    <font>
      <sz val="11"/>
      <name val="ＭＳ Ｐゴシック"/>
      <family val="3"/>
      <charset val="128"/>
      <scheme val="minor"/>
    </font>
    <font>
      <sz val="10.5"/>
      <color theme="0" tint="-0.34998626667073579"/>
      <name val="ＭＳ ゴシック"/>
      <family val="3"/>
      <charset val="128"/>
    </font>
    <font>
      <sz val="11"/>
      <color theme="0" tint="-0.34998626667073579"/>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26">
    <xf numFmtId="0" fontId="0" fillId="0" borderId="0" xfId="0">
      <alignment vertical="center"/>
    </xf>
    <xf numFmtId="0" fontId="0" fillId="2" borderId="0" xfId="0" applyFill="1">
      <alignment vertical="center"/>
    </xf>
    <xf numFmtId="0" fontId="3" fillId="2" borderId="0" xfId="0" applyFont="1" applyFill="1">
      <alignment vertical="center"/>
    </xf>
    <xf numFmtId="0" fontId="0" fillId="2" borderId="0" xfId="0" applyFill="1" applyBorder="1">
      <alignment vertical="center"/>
    </xf>
    <xf numFmtId="0" fontId="4" fillId="2" borderId="0" xfId="0" applyFont="1" applyFill="1" applyBorder="1">
      <alignment vertical="center"/>
    </xf>
    <xf numFmtId="0" fontId="0" fillId="2" borderId="0" xfId="0" applyFill="1" applyBorder="1" applyAlignment="1">
      <alignment horizontal="left" vertical="center"/>
    </xf>
    <xf numFmtId="0" fontId="0" fillId="2" borderId="23" xfId="0" applyFill="1" applyBorder="1" applyAlignment="1">
      <alignment horizontal="center" vertical="center" wrapText="1"/>
    </xf>
    <xf numFmtId="0" fontId="4" fillId="2" borderId="2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12" xfId="0" applyFill="1" applyBorder="1">
      <alignment vertical="center"/>
    </xf>
    <xf numFmtId="0" fontId="0" fillId="2" borderId="1" xfId="0" applyFill="1" applyBorder="1">
      <alignment vertical="center"/>
    </xf>
    <xf numFmtId="0" fontId="4" fillId="2" borderId="1" xfId="0" applyFont="1" applyFill="1" applyBorder="1">
      <alignment vertical="center"/>
    </xf>
    <xf numFmtId="0" fontId="4" fillId="2" borderId="7" xfId="0" applyFont="1" applyFill="1" applyBorder="1">
      <alignment vertical="center"/>
    </xf>
    <xf numFmtId="0" fontId="0" fillId="2" borderId="10" xfId="0" applyFill="1" applyBorder="1">
      <alignment vertical="center"/>
    </xf>
    <xf numFmtId="0" fontId="4" fillId="2" borderId="13" xfId="0" applyFont="1" applyFill="1" applyBorder="1">
      <alignment vertical="center"/>
    </xf>
    <xf numFmtId="0" fontId="0" fillId="2" borderId="11" xfId="0" applyFill="1" applyBorder="1">
      <alignment vertical="center"/>
    </xf>
    <xf numFmtId="0" fontId="0" fillId="2" borderId="9" xfId="0" applyFill="1" applyBorder="1">
      <alignment vertical="center"/>
    </xf>
    <xf numFmtId="0" fontId="4" fillId="2" borderId="9" xfId="0" applyFont="1" applyFill="1" applyBorder="1">
      <alignment vertical="center"/>
    </xf>
    <xf numFmtId="0" fontId="4" fillId="2" borderId="8" xfId="0" applyFont="1" applyFill="1" applyBorder="1">
      <alignment vertical="center"/>
    </xf>
    <xf numFmtId="0" fontId="2" fillId="2" borderId="0" xfId="0" applyFont="1" applyFill="1">
      <alignment vertical="center"/>
    </xf>
    <xf numFmtId="0" fontId="3" fillId="2" borderId="0" xfId="0" applyFont="1" applyFill="1" applyBorder="1">
      <alignment vertical="center"/>
    </xf>
    <xf numFmtId="0" fontId="7" fillId="2" borderId="0" xfId="0" applyFont="1" applyFill="1" applyBorder="1">
      <alignment vertical="center"/>
    </xf>
    <xf numFmtId="0" fontId="0" fillId="2" borderId="0" xfId="0" applyFont="1" applyFill="1" applyBorder="1" applyAlignment="1">
      <alignment vertical="center" shrinkToFit="1"/>
    </xf>
    <xf numFmtId="3" fontId="4" fillId="2" borderId="0" xfId="0" applyNumberFormat="1" applyFont="1" applyFill="1" applyBorder="1">
      <alignment vertical="center"/>
    </xf>
    <xf numFmtId="3" fontId="9" fillId="3" borderId="14" xfId="0" applyNumberFormat="1" applyFont="1" applyFill="1" applyBorder="1">
      <alignment vertical="center"/>
    </xf>
    <xf numFmtId="176" fontId="4" fillId="2" borderId="14" xfId="1" applyNumberFormat="1" applyFont="1" applyFill="1" applyBorder="1">
      <alignment vertical="center"/>
    </xf>
    <xf numFmtId="0" fontId="0" fillId="2" borderId="22" xfId="0" applyFill="1" applyBorder="1" applyAlignment="1">
      <alignment horizontal="center" vertical="center" wrapText="1"/>
    </xf>
    <xf numFmtId="38" fontId="12" fillId="2" borderId="23" xfId="3" applyFont="1" applyFill="1" applyBorder="1" applyAlignment="1">
      <alignment horizontal="center" vertical="center" wrapText="1"/>
    </xf>
    <xf numFmtId="0" fontId="0" fillId="2" borderId="22" xfId="0" applyFill="1" applyBorder="1" applyAlignment="1">
      <alignment horizontal="center" vertical="center" wrapText="1"/>
    </xf>
    <xf numFmtId="3" fontId="0" fillId="2" borderId="0" xfId="0" applyNumberFormat="1" applyFill="1">
      <alignment vertical="center"/>
    </xf>
    <xf numFmtId="31" fontId="0" fillId="2" borderId="0" xfId="0" applyNumberFormat="1" applyFill="1" applyBorder="1">
      <alignment vertical="center"/>
    </xf>
    <xf numFmtId="3" fontId="4" fillId="3" borderId="16" xfId="0" applyNumberFormat="1" applyFont="1" applyFill="1" applyBorder="1" applyAlignment="1">
      <alignment horizontal="center" vertical="center"/>
    </xf>
    <xf numFmtId="0" fontId="0" fillId="2" borderId="25"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1" xfId="0" applyFill="1" applyBorder="1" applyAlignment="1">
      <alignment horizontal="center" vertical="center" wrapText="1"/>
    </xf>
    <xf numFmtId="3" fontId="8" fillId="2" borderId="26" xfId="0" applyNumberFormat="1" applyFont="1" applyFill="1" applyBorder="1" applyAlignment="1">
      <alignment horizontal="left" vertical="center" wrapText="1"/>
    </xf>
    <xf numFmtId="3" fontId="8" fillId="2" borderId="15" xfId="0" applyNumberFormat="1" applyFont="1" applyFill="1" applyBorder="1" applyAlignment="1">
      <alignment horizontal="left" vertical="center" wrapText="1"/>
    </xf>
    <xf numFmtId="3" fontId="8" fillId="2" borderId="21" xfId="0" applyNumberFormat="1" applyFont="1" applyFill="1" applyBorder="1" applyAlignment="1">
      <alignment horizontal="left" vertical="center" wrapText="1"/>
    </xf>
    <xf numFmtId="3" fontId="4" fillId="2" borderId="15" xfId="0" applyNumberFormat="1" applyFont="1" applyFill="1" applyBorder="1" applyAlignment="1">
      <alignment horizontal="center" vertical="center" wrapText="1"/>
    </xf>
    <xf numFmtId="3" fontId="4" fillId="2" borderId="21" xfId="0" applyNumberFormat="1" applyFont="1" applyFill="1" applyBorder="1" applyAlignment="1">
      <alignment horizontal="center" vertical="center" wrapText="1"/>
    </xf>
    <xf numFmtId="3" fontId="4" fillId="2" borderId="26" xfId="0" applyNumberFormat="1" applyFont="1" applyFill="1" applyBorder="1" applyAlignment="1">
      <alignment horizontal="center" vertical="center" wrapText="1"/>
    </xf>
    <xf numFmtId="0" fontId="0" fillId="2" borderId="28" xfId="0" applyFill="1" applyBorder="1" applyAlignment="1">
      <alignment horizontal="center" vertical="center" wrapText="1"/>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3" fillId="2" borderId="0" xfId="0" applyFont="1" applyFill="1" applyAlignment="1">
      <alignment horizontal="right" vertical="center"/>
    </xf>
    <xf numFmtId="177" fontId="8" fillId="2" borderId="17" xfId="0" applyNumberFormat="1" applyFont="1" applyFill="1" applyBorder="1" applyAlignment="1">
      <alignment vertical="center" shrinkToFit="1"/>
    </xf>
    <xf numFmtId="177" fontId="8" fillId="2" borderId="2" xfId="0" applyNumberFormat="1" applyFont="1" applyFill="1" applyBorder="1" applyAlignment="1">
      <alignment vertical="center" shrinkToFit="1"/>
    </xf>
    <xf numFmtId="177" fontId="8" fillId="2" borderId="4" xfId="0" applyNumberFormat="1" applyFont="1" applyFill="1" applyBorder="1" applyAlignment="1">
      <alignment horizontal="center" vertical="center" shrinkToFit="1"/>
    </xf>
    <xf numFmtId="177" fontId="8" fillId="2" borderId="3" xfId="0" applyNumberFormat="1" applyFont="1" applyFill="1" applyBorder="1" applyAlignment="1">
      <alignment vertical="center" shrinkToFit="1"/>
    </xf>
    <xf numFmtId="178" fontId="0" fillId="2" borderId="0" xfId="0" applyNumberFormat="1" applyFill="1" applyAlignment="1">
      <alignment horizontal="right" vertical="center"/>
    </xf>
    <xf numFmtId="0" fontId="2" fillId="2" borderId="0" xfId="0" applyFont="1" applyFill="1" applyAlignment="1">
      <alignment vertical="center" wrapText="1"/>
    </xf>
    <xf numFmtId="3" fontId="0" fillId="0" borderId="14" xfId="0" applyNumberFormat="1" applyFill="1" applyBorder="1" applyAlignment="1">
      <alignment vertical="center" shrinkToFit="1"/>
    </xf>
    <xf numFmtId="3" fontId="4" fillId="2" borderId="16" xfId="0" applyNumberFormat="1" applyFont="1" applyFill="1" applyBorder="1" applyAlignment="1" applyProtection="1">
      <alignment vertical="center" shrinkToFit="1"/>
      <protection locked="0"/>
    </xf>
    <xf numFmtId="3" fontId="4" fillId="2" borderId="18" xfId="0" applyNumberFormat="1" applyFont="1" applyFill="1" applyBorder="1" applyAlignment="1">
      <alignment vertical="center" shrinkToFit="1"/>
    </xf>
    <xf numFmtId="3" fontId="4" fillId="2" borderId="6" xfId="0" applyNumberFormat="1" applyFont="1" applyFill="1" applyBorder="1" applyAlignment="1">
      <alignment vertical="center" shrinkToFit="1"/>
    </xf>
    <xf numFmtId="0" fontId="13" fillId="2" borderId="0" xfId="0" applyFont="1" applyFill="1" applyAlignment="1">
      <alignment vertical="center"/>
    </xf>
    <xf numFmtId="0" fontId="14" fillId="2" borderId="0" xfId="0" applyFont="1" applyFill="1">
      <alignment vertical="center"/>
    </xf>
    <xf numFmtId="0" fontId="0" fillId="4" borderId="0" xfId="0" applyFill="1" applyBorder="1">
      <alignment vertical="center"/>
    </xf>
    <xf numFmtId="0" fontId="4" fillId="4" borderId="0" xfId="0" applyFont="1" applyFill="1" applyBorder="1">
      <alignment vertical="center"/>
    </xf>
    <xf numFmtId="3" fontId="4" fillId="2" borderId="5" xfId="0" applyNumberFormat="1" applyFont="1" applyFill="1" applyBorder="1" applyAlignment="1">
      <alignment vertical="center" shrinkToFit="1"/>
    </xf>
    <xf numFmtId="3" fontId="4" fillId="2" borderId="0" xfId="0" applyNumberFormat="1" applyFont="1" applyFill="1" applyBorder="1" applyAlignment="1">
      <alignment horizontal="right" vertical="center" shrinkToFit="1"/>
    </xf>
    <xf numFmtId="3" fontId="4" fillId="2" borderId="0" xfId="0" applyNumberFormat="1" applyFont="1" applyFill="1" applyBorder="1" applyAlignment="1">
      <alignment vertical="center" shrinkToFit="1"/>
    </xf>
    <xf numFmtId="3" fontId="3" fillId="2" borderId="0" xfId="0" applyNumberFormat="1" applyFont="1" applyFill="1" applyAlignment="1">
      <alignment vertical="center" shrinkToFit="1"/>
    </xf>
    <xf numFmtId="3" fontId="3" fillId="2" borderId="0" xfId="0" applyNumberFormat="1" applyFont="1" applyFill="1" applyAlignment="1">
      <alignment vertical="center"/>
    </xf>
    <xf numFmtId="0" fontId="0" fillId="0" borderId="29" xfId="0" applyFill="1" applyBorder="1">
      <alignment vertical="center"/>
    </xf>
    <xf numFmtId="0" fontId="4" fillId="2" borderId="25" xfId="0" applyFont="1" applyFill="1" applyBorder="1" applyAlignment="1">
      <alignment horizontal="center" vertical="center" wrapText="1"/>
    </xf>
    <xf numFmtId="3" fontId="4" fillId="0" borderId="17" xfId="0" applyNumberFormat="1" applyFont="1" applyFill="1" applyBorder="1" applyAlignment="1">
      <alignment horizontal="right" vertical="center" wrapText="1"/>
    </xf>
    <xf numFmtId="3" fontId="4" fillId="0" borderId="17" xfId="0" applyNumberFormat="1" applyFont="1" applyFill="1" applyBorder="1" applyAlignment="1">
      <alignment horizontal="right" vertical="center"/>
    </xf>
    <xf numFmtId="3" fontId="4" fillId="0" borderId="18" xfId="0" applyNumberFormat="1" applyFont="1" applyFill="1" applyBorder="1" applyAlignment="1">
      <alignment horizontal="right" vertical="center"/>
    </xf>
    <xf numFmtId="3" fontId="4" fillId="0" borderId="2" xfId="0" applyNumberFormat="1" applyFont="1" applyFill="1" applyBorder="1" applyAlignment="1">
      <alignment horizontal="right" vertical="center" wrapText="1"/>
    </xf>
    <xf numFmtId="3" fontId="4" fillId="0" borderId="6" xfId="0" applyNumberFormat="1" applyFont="1" applyFill="1" applyBorder="1" applyAlignment="1">
      <alignment horizontal="right" vertical="center"/>
    </xf>
    <xf numFmtId="3" fontId="4" fillId="0" borderId="4" xfId="0" applyNumberFormat="1" applyFont="1" applyFill="1" applyBorder="1" applyAlignment="1">
      <alignment horizontal="right" vertical="center" wrapText="1"/>
    </xf>
    <xf numFmtId="3" fontId="4" fillId="0" borderId="4" xfId="0" applyNumberFormat="1" applyFont="1" applyFill="1" applyBorder="1" applyAlignment="1">
      <alignment horizontal="right" vertical="center"/>
    </xf>
    <xf numFmtId="3" fontId="4" fillId="0" borderId="5"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27" xfId="0" applyNumberFormat="1" applyFont="1" applyFill="1" applyBorder="1" applyAlignment="1">
      <alignment horizontal="center" vertical="center" wrapText="1"/>
    </xf>
    <xf numFmtId="3" fontId="4" fillId="0" borderId="3" xfId="0" applyNumberFormat="1" applyFont="1" applyFill="1" applyBorder="1" applyAlignment="1">
      <alignment horizontal="right" vertical="center"/>
    </xf>
    <xf numFmtId="0" fontId="0" fillId="0" borderId="0" xfId="0" applyFill="1" applyBorder="1">
      <alignment vertical="center"/>
    </xf>
    <xf numFmtId="0" fontId="4" fillId="0" borderId="0" xfId="0" applyFont="1" applyFill="1" applyBorder="1">
      <alignment vertical="center"/>
    </xf>
    <xf numFmtId="3" fontId="4" fillId="0" borderId="0" xfId="0" applyNumberFormat="1" applyFont="1" applyFill="1" applyBorder="1">
      <alignment vertical="center"/>
    </xf>
    <xf numFmtId="3" fontId="4" fillId="0" borderId="0" xfId="0" applyNumberFormat="1" applyFont="1" applyFill="1" applyBorder="1" applyAlignment="1">
      <alignment horizontal="right" vertical="center"/>
    </xf>
    <xf numFmtId="3" fontId="3" fillId="0" borderId="0" xfId="0" applyNumberFormat="1" applyFont="1" applyFill="1">
      <alignment vertical="center"/>
    </xf>
    <xf numFmtId="9" fontId="4" fillId="2" borderId="19" xfId="0" applyNumberFormat="1" applyFont="1" applyFill="1" applyBorder="1" applyAlignment="1">
      <alignment horizontal="center" vertical="center" wrapText="1"/>
    </xf>
    <xf numFmtId="0" fontId="0" fillId="2" borderId="26" xfId="0" applyFill="1" applyBorder="1" applyAlignment="1">
      <alignment horizontal="center" vertical="center" shrinkToFit="1"/>
    </xf>
    <xf numFmtId="0" fontId="0" fillId="0" borderId="15" xfId="0" applyBorder="1" applyAlignment="1">
      <alignment horizontal="center" vertical="center" shrinkToFit="1"/>
    </xf>
    <xf numFmtId="0" fontId="0" fillId="0" borderId="21" xfId="0" applyBorder="1" applyAlignment="1">
      <alignment horizontal="center" vertical="center" shrinkToFit="1"/>
    </xf>
    <xf numFmtId="0" fontId="2" fillId="2" borderId="0" xfId="0" applyFont="1" applyFill="1" applyAlignment="1">
      <alignment vertical="center" wrapText="1"/>
    </xf>
    <xf numFmtId="0" fontId="7" fillId="2" borderId="0" xfId="0" applyFont="1" applyFill="1" applyBorder="1" applyAlignment="1">
      <alignment horizontal="center" vertical="center"/>
    </xf>
    <xf numFmtId="0" fontId="3" fillId="2" borderId="0" xfId="0" applyFont="1" applyFill="1" applyAlignment="1">
      <alignment horizontal="left" vertical="center" indent="1" shrinkToFit="1"/>
    </xf>
    <xf numFmtId="178" fontId="3" fillId="2" borderId="0" xfId="0" applyNumberFormat="1" applyFont="1" applyFill="1" applyAlignment="1">
      <alignment horizontal="left" vertical="center" indent="1"/>
    </xf>
    <xf numFmtId="0" fontId="4" fillId="0" borderId="2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1" xfId="0"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2" borderId="0" xfId="0" applyFont="1" applyFill="1" applyAlignment="1">
      <alignment horizontal="distributed" vertical="center"/>
    </xf>
    <xf numFmtId="0" fontId="0" fillId="2" borderId="0" xfId="0" applyFont="1" applyFill="1" applyBorder="1" applyAlignment="1">
      <alignment horizontal="distributed" vertical="center"/>
    </xf>
    <xf numFmtId="0" fontId="0" fillId="2" borderId="0" xfId="0" applyFont="1" applyFill="1" applyBorder="1" applyAlignment="1">
      <alignment horizontal="distributed" vertical="center" shrinkToFit="1"/>
    </xf>
    <xf numFmtId="31" fontId="3" fillId="2" borderId="0" xfId="0" applyNumberFormat="1" applyFont="1" applyFill="1" applyAlignment="1">
      <alignment horizontal="left" vertical="center" indent="1"/>
    </xf>
    <xf numFmtId="0" fontId="3" fillId="2" borderId="0" xfId="0" applyFont="1" applyFill="1" applyAlignment="1">
      <alignment horizontal="left" vertical="center" indent="1"/>
    </xf>
    <xf numFmtId="0" fontId="4" fillId="2" borderId="0" xfId="0" applyFont="1" applyFill="1" applyBorder="1" applyAlignment="1">
      <alignment horizontal="left" vertical="center" indent="1" shrinkToFit="1"/>
    </xf>
    <xf numFmtId="0" fontId="11" fillId="2" borderId="0" xfId="2" applyFont="1" applyFill="1" applyAlignment="1">
      <alignment horizontal="left" vertical="center" inden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606426</xdr:colOff>
      <xdr:row>28</xdr:row>
      <xdr:rowOff>175419</xdr:rowOff>
    </xdr:from>
    <xdr:to>
      <xdr:col>11</xdr:col>
      <xdr:colOff>732632</xdr:colOff>
      <xdr:row>30</xdr:row>
      <xdr:rowOff>62706</xdr:rowOff>
    </xdr:to>
    <xdr:sp macro="" textlink="">
      <xdr:nvSpPr>
        <xdr:cNvPr id="2" name="吹き出し: 四角形 1">
          <a:extLst>
            <a:ext uri="{FF2B5EF4-FFF2-40B4-BE49-F238E27FC236}">
              <a16:creationId xmlns:a16="http://schemas.microsoft.com/office/drawing/2014/main" id="{AA06494B-BE10-4698-A146-B627C46A2B80}"/>
            </a:ext>
          </a:extLst>
        </xdr:cNvPr>
        <xdr:cNvSpPr/>
      </xdr:nvSpPr>
      <xdr:spPr>
        <a:xfrm>
          <a:off x="8035926" y="8283575"/>
          <a:ext cx="2555081" cy="244475"/>
        </a:xfrm>
        <a:prstGeom prst="wedgeRectCallout">
          <a:avLst>
            <a:gd name="adj1" fmla="val -48575"/>
            <a:gd name="adj2" fmla="val -19488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必要に応じて、行を追加してください</a:t>
          </a:r>
        </a:p>
      </xdr:txBody>
    </xdr:sp>
    <xdr:clientData/>
  </xdr:twoCellAnchor>
  <xdr:twoCellAnchor>
    <xdr:from>
      <xdr:col>4</xdr:col>
      <xdr:colOff>648996</xdr:colOff>
      <xdr:row>6</xdr:row>
      <xdr:rowOff>27345</xdr:rowOff>
    </xdr:from>
    <xdr:to>
      <xdr:col>11</xdr:col>
      <xdr:colOff>762000</xdr:colOff>
      <xdr:row>7</xdr:row>
      <xdr:rowOff>103906</xdr:rowOff>
    </xdr:to>
    <xdr:sp macro="" textlink="">
      <xdr:nvSpPr>
        <xdr:cNvPr id="9" name="吹き出し: 四角形 8">
          <a:extLst>
            <a:ext uri="{FF2B5EF4-FFF2-40B4-BE49-F238E27FC236}">
              <a16:creationId xmlns:a16="http://schemas.microsoft.com/office/drawing/2014/main" id="{20F6387B-96D5-4355-BC7D-725C42437A10}"/>
            </a:ext>
          </a:extLst>
        </xdr:cNvPr>
        <xdr:cNvSpPr/>
      </xdr:nvSpPr>
      <xdr:spPr>
        <a:xfrm>
          <a:off x="4304215" y="1313220"/>
          <a:ext cx="6316160" cy="302780"/>
        </a:xfrm>
        <a:prstGeom prst="wedgeRectCallout">
          <a:avLst>
            <a:gd name="adj1" fmla="val -45905"/>
            <a:gd name="adj2" fmla="val 32239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係数はこちらを参照ください ➡ </a:t>
          </a:r>
          <a:r>
            <a:rPr kumimoji="1" lang="en-US" altLang="ja-JP" sz="1100">
              <a:latin typeface="Meiryo UI" panose="020B0604030504040204" pitchFamily="50" charset="-128"/>
              <a:ea typeface="Meiryo UI" panose="020B0604030504040204" pitchFamily="50" charset="-128"/>
            </a:rPr>
            <a:t>https://elaws.e-gov.go.jp/document?lawid=406CO0000000308</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xdr:col>
      <xdr:colOff>793749</xdr:colOff>
      <xdr:row>32</xdr:row>
      <xdr:rowOff>59531</xdr:rowOff>
    </xdr:from>
    <xdr:to>
      <xdr:col>7</xdr:col>
      <xdr:colOff>393699</xdr:colOff>
      <xdr:row>34</xdr:row>
      <xdr:rowOff>65881</xdr:rowOff>
    </xdr:to>
    <xdr:sp macro="" textlink="">
      <xdr:nvSpPr>
        <xdr:cNvPr id="7" name="吹き出し: 四角形 6">
          <a:extLst>
            <a:ext uri="{FF2B5EF4-FFF2-40B4-BE49-F238E27FC236}">
              <a16:creationId xmlns:a16="http://schemas.microsoft.com/office/drawing/2014/main" id="{255E2EC6-F5C0-4B52-ABC6-8E10DD920E24}"/>
            </a:ext>
          </a:extLst>
        </xdr:cNvPr>
        <xdr:cNvSpPr/>
      </xdr:nvSpPr>
      <xdr:spPr>
        <a:xfrm>
          <a:off x="4448968" y="10882312"/>
          <a:ext cx="2505075" cy="363538"/>
        </a:xfrm>
        <a:prstGeom prst="wedgeRectCallout">
          <a:avLst>
            <a:gd name="adj1" fmla="val -90951"/>
            <a:gd name="adj2" fmla="val -814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具体的に記載してください。</a:t>
          </a:r>
        </a:p>
      </xdr:txBody>
    </xdr:sp>
    <xdr:clientData/>
  </xdr:twoCellAnchor>
  <xdr:twoCellAnchor>
    <xdr:from>
      <xdr:col>3</xdr:col>
      <xdr:colOff>892966</xdr:colOff>
      <xdr:row>3</xdr:row>
      <xdr:rowOff>0</xdr:rowOff>
    </xdr:from>
    <xdr:to>
      <xdr:col>7</xdr:col>
      <xdr:colOff>294480</xdr:colOff>
      <xdr:row>4</xdr:row>
      <xdr:rowOff>143669</xdr:rowOff>
    </xdr:to>
    <xdr:sp macro="" textlink="">
      <xdr:nvSpPr>
        <xdr:cNvPr id="8" name="吹き出し: 四角形 7">
          <a:extLst>
            <a:ext uri="{FF2B5EF4-FFF2-40B4-BE49-F238E27FC236}">
              <a16:creationId xmlns:a16="http://schemas.microsoft.com/office/drawing/2014/main" id="{843C84EE-5A7B-428B-BF2E-F94C5D06A737}"/>
            </a:ext>
          </a:extLst>
        </xdr:cNvPr>
        <xdr:cNvSpPr/>
      </xdr:nvSpPr>
      <xdr:spPr>
        <a:xfrm>
          <a:off x="3643310" y="607219"/>
          <a:ext cx="3211514" cy="369888"/>
        </a:xfrm>
        <a:prstGeom prst="wedgeRectCallout">
          <a:avLst>
            <a:gd name="adj1" fmla="val -77261"/>
            <a:gd name="adj2" fmla="val 26061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令和６年度 輸入割当・承認数量を記載してください</a:t>
          </a:r>
        </a:p>
      </xdr:txBody>
    </xdr:sp>
    <xdr:clientData/>
  </xdr:twoCellAnchor>
  <xdr:twoCellAnchor>
    <xdr:from>
      <xdr:col>10</xdr:col>
      <xdr:colOff>145248</xdr:colOff>
      <xdr:row>14</xdr:row>
      <xdr:rowOff>126196</xdr:rowOff>
    </xdr:from>
    <xdr:to>
      <xdr:col>13</xdr:col>
      <xdr:colOff>354012</xdr:colOff>
      <xdr:row>15</xdr:row>
      <xdr:rowOff>163503</xdr:rowOff>
    </xdr:to>
    <xdr:sp macro="" textlink="">
      <xdr:nvSpPr>
        <xdr:cNvPr id="12" name="吹き出し: 四角形 11">
          <a:extLst>
            <a:ext uri="{FF2B5EF4-FFF2-40B4-BE49-F238E27FC236}">
              <a16:creationId xmlns:a16="http://schemas.microsoft.com/office/drawing/2014/main" id="{A1791CF1-5249-4DDE-BBA2-5FDF2128C39B}"/>
            </a:ext>
          </a:extLst>
        </xdr:cNvPr>
        <xdr:cNvSpPr/>
      </xdr:nvSpPr>
      <xdr:spPr>
        <a:xfrm>
          <a:off x="9193998" y="3674259"/>
          <a:ext cx="2637639" cy="370682"/>
        </a:xfrm>
        <a:prstGeom prst="wedgeRectCallout">
          <a:avLst>
            <a:gd name="adj1" fmla="val -156748"/>
            <a:gd name="adj2" fmla="val 22032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混合冷媒の内訳の場合、価格は不要です</a:t>
          </a:r>
        </a:p>
      </xdr:txBody>
    </xdr:sp>
    <xdr:clientData/>
  </xdr:twoCellAnchor>
  <xdr:twoCellAnchor>
    <xdr:from>
      <xdr:col>14</xdr:col>
      <xdr:colOff>392642</xdr:colOff>
      <xdr:row>5</xdr:row>
      <xdr:rowOff>169863</xdr:rowOff>
    </xdr:from>
    <xdr:to>
      <xdr:col>18</xdr:col>
      <xdr:colOff>130969</xdr:colOff>
      <xdr:row>7</xdr:row>
      <xdr:rowOff>59531</xdr:rowOff>
    </xdr:to>
    <xdr:sp macro="" textlink="">
      <xdr:nvSpPr>
        <xdr:cNvPr id="14" name="吹き出し: 四角形 13">
          <a:extLst>
            <a:ext uri="{FF2B5EF4-FFF2-40B4-BE49-F238E27FC236}">
              <a16:creationId xmlns:a16="http://schemas.microsoft.com/office/drawing/2014/main" id="{8F13AD3D-A113-4EE4-81ED-1BDCF80550CE}"/>
            </a:ext>
          </a:extLst>
        </xdr:cNvPr>
        <xdr:cNvSpPr/>
      </xdr:nvSpPr>
      <xdr:spPr>
        <a:xfrm>
          <a:off x="12679892" y="1229519"/>
          <a:ext cx="3072077" cy="342106"/>
        </a:xfrm>
        <a:prstGeom prst="wedgeRectCallout">
          <a:avLst>
            <a:gd name="adj1" fmla="val 48766"/>
            <a:gd name="adj2" fmla="val 849379"/>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混合冷媒は、その内訳物質の数量で計算ください</a:t>
          </a:r>
        </a:p>
      </xdr:txBody>
    </xdr:sp>
    <xdr:clientData/>
  </xdr:twoCellAnchor>
  <xdr:twoCellAnchor>
    <xdr:from>
      <xdr:col>5</xdr:col>
      <xdr:colOff>639763</xdr:colOff>
      <xdr:row>27</xdr:row>
      <xdr:rowOff>190500</xdr:rowOff>
    </xdr:from>
    <xdr:to>
      <xdr:col>8</xdr:col>
      <xdr:colOff>163513</xdr:colOff>
      <xdr:row>29</xdr:row>
      <xdr:rowOff>123834</xdr:rowOff>
    </xdr:to>
    <xdr:sp macro="" textlink="">
      <xdr:nvSpPr>
        <xdr:cNvPr id="3" name="吹き出し: 四角形 2">
          <a:extLst>
            <a:ext uri="{FF2B5EF4-FFF2-40B4-BE49-F238E27FC236}">
              <a16:creationId xmlns:a16="http://schemas.microsoft.com/office/drawing/2014/main" id="{3F0A00A0-9BB4-4C52-A8C5-8A75ECC10A7B}"/>
            </a:ext>
          </a:extLst>
        </xdr:cNvPr>
        <xdr:cNvSpPr/>
      </xdr:nvSpPr>
      <xdr:spPr>
        <a:xfrm>
          <a:off x="5580857" y="8072438"/>
          <a:ext cx="2012156" cy="338146"/>
        </a:xfrm>
        <a:prstGeom prst="wedgeRectCallout">
          <a:avLst>
            <a:gd name="adj1" fmla="val -155153"/>
            <a:gd name="adj2" fmla="val -83071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国別に数量を記載してください。</a:t>
          </a:r>
        </a:p>
      </xdr:txBody>
    </xdr:sp>
    <xdr:clientData/>
  </xdr:twoCellAnchor>
  <xdr:twoCellAnchor>
    <xdr:from>
      <xdr:col>5</xdr:col>
      <xdr:colOff>631031</xdr:colOff>
      <xdr:row>27</xdr:row>
      <xdr:rowOff>190500</xdr:rowOff>
    </xdr:from>
    <xdr:to>
      <xdr:col>8</xdr:col>
      <xdr:colOff>181769</xdr:colOff>
      <xdr:row>29</xdr:row>
      <xdr:rowOff>121453</xdr:rowOff>
    </xdr:to>
    <xdr:sp macro="" textlink="">
      <xdr:nvSpPr>
        <xdr:cNvPr id="4" name="吹き出し: 四角形 3">
          <a:extLst>
            <a:ext uri="{FF2B5EF4-FFF2-40B4-BE49-F238E27FC236}">
              <a16:creationId xmlns:a16="http://schemas.microsoft.com/office/drawing/2014/main" id="{F4ECA5D9-8CAE-4666-9F4C-FA5A06493F0F}"/>
            </a:ext>
          </a:extLst>
        </xdr:cNvPr>
        <xdr:cNvSpPr/>
      </xdr:nvSpPr>
      <xdr:spPr>
        <a:xfrm>
          <a:off x="5572125" y="8072438"/>
          <a:ext cx="2039144" cy="335765"/>
        </a:xfrm>
        <a:prstGeom prst="wedgeRectCallout">
          <a:avLst>
            <a:gd name="adj1" fmla="val -154826"/>
            <a:gd name="adj2" fmla="val -55007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国別に記載してください</a:t>
          </a:r>
        </a:p>
      </xdr:txBody>
    </xdr:sp>
    <xdr:clientData/>
  </xdr:twoCellAnchor>
  <xdr:twoCellAnchor>
    <xdr:from>
      <xdr:col>6</xdr:col>
      <xdr:colOff>797718</xdr:colOff>
      <xdr:row>8</xdr:row>
      <xdr:rowOff>68261</xdr:rowOff>
    </xdr:from>
    <xdr:to>
      <xdr:col>11</xdr:col>
      <xdr:colOff>524675</xdr:colOff>
      <xdr:row>10</xdr:row>
      <xdr:rowOff>31749</xdr:rowOff>
    </xdr:to>
    <xdr:sp macro="" textlink="">
      <xdr:nvSpPr>
        <xdr:cNvPr id="15" name="吹き出し: 四角形 14">
          <a:extLst>
            <a:ext uri="{FF2B5EF4-FFF2-40B4-BE49-F238E27FC236}">
              <a16:creationId xmlns:a16="http://schemas.microsoft.com/office/drawing/2014/main" id="{34F69A47-C5D7-4DB1-9045-5096DC8A4438}"/>
            </a:ext>
          </a:extLst>
        </xdr:cNvPr>
        <xdr:cNvSpPr/>
      </xdr:nvSpPr>
      <xdr:spPr>
        <a:xfrm>
          <a:off x="6548437" y="1806574"/>
          <a:ext cx="3834613" cy="392113"/>
        </a:xfrm>
        <a:prstGeom prst="wedgeRectCallout">
          <a:avLst>
            <a:gd name="adj1" fmla="val -186930"/>
            <a:gd name="adj2" fmla="val 55144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混合冷媒の内訳となる物質名とその数量、比率を記載してください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ji.sangyo@meti.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1"/>
  <sheetViews>
    <sheetView tabSelected="1" view="pageBreakPreview" zoomScale="85" zoomScaleNormal="70" zoomScaleSheetLayoutView="85" workbookViewId="0">
      <selection activeCell="N10" sqref="N10"/>
    </sheetView>
  </sheetViews>
  <sheetFormatPr defaultColWidth="8.7265625" defaultRowHeight="13" x14ac:dyDescent="0.2"/>
  <cols>
    <col min="1" max="1" width="2.1796875" style="1" customWidth="1"/>
    <col min="2" max="2" width="20.453125" style="1" customWidth="1"/>
    <col min="3" max="3" width="16.90625" style="1" customWidth="1"/>
    <col min="4" max="4" width="17.08984375" style="1" customWidth="1"/>
    <col min="5" max="5" width="12.453125" style="1" customWidth="1"/>
    <col min="6" max="18" width="10.453125" style="1" customWidth="1"/>
    <col min="19" max="19" width="15.90625" style="1" customWidth="1"/>
    <col min="20" max="20" width="2.1796875" style="1" customWidth="1"/>
    <col min="21" max="16384" width="8.7265625" style="1"/>
  </cols>
  <sheetData>
    <row r="1" spans="1:40" ht="14" x14ac:dyDescent="0.2">
      <c r="S1" s="48" t="s">
        <v>53</v>
      </c>
    </row>
    <row r="2" spans="1:40" ht="14.15" customHeight="1" x14ac:dyDescent="0.2">
      <c r="A2" s="92" t="s">
        <v>74</v>
      </c>
      <c r="B2" s="92"/>
      <c r="C2" s="92"/>
      <c r="D2" s="92"/>
      <c r="E2" s="92"/>
      <c r="F2" s="92"/>
      <c r="G2" s="92"/>
      <c r="H2" s="92"/>
      <c r="I2" s="92"/>
      <c r="J2" s="92"/>
      <c r="K2" s="92"/>
      <c r="L2" s="92"/>
      <c r="M2" s="92"/>
      <c r="N2" s="92"/>
      <c r="O2" s="92"/>
      <c r="P2" s="92"/>
      <c r="Q2" s="92"/>
      <c r="R2" s="92"/>
      <c r="S2" s="92"/>
      <c r="T2" s="22"/>
      <c r="U2" s="3"/>
    </row>
    <row r="3" spans="1:40" ht="18" customHeight="1" x14ac:dyDescent="0.2">
      <c r="A3" s="3"/>
      <c r="D3" s="2"/>
      <c r="E3" s="2"/>
      <c r="F3" s="2"/>
      <c r="G3" s="2"/>
      <c r="H3" s="2"/>
      <c r="I3" s="2"/>
      <c r="J3" s="2"/>
      <c r="K3" s="2"/>
      <c r="L3" s="2"/>
      <c r="M3" s="119" t="s">
        <v>1</v>
      </c>
      <c r="N3" s="94"/>
      <c r="O3" s="94"/>
      <c r="P3" s="94"/>
      <c r="Q3" s="94"/>
      <c r="R3" s="94"/>
      <c r="S3" s="94"/>
      <c r="T3" s="2"/>
      <c r="U3" s="22"/>
      <c r="V3" s="3"/>
    </row>
    <row r="4" spans="1:40" ht="18" customHeight="1" x14ac:dyDescent="0.2">
      <c r="A4" s="3"/>
      <c r="D4" s="2"/>
      <c r="E4" s="2"/>
      <c r="F4" s="2"/>
      <c r="G4" s="2"/>
      <c r="H4" s="2"/>
      <c r="I4" s="2"/>
      <c r="J4" s="2"/>
      <c r="K4" s="2"/>
      <c r="L4" s="2"/>
      <c r="M4" s="119" t="s">
        <v>2</v>
      </c>
      <c r="N4" s="93"/>
      <c r="O4" s="93"/>
      <c r="P4" s="93"/>
      <c r="Q4" s="93"/>
      <c r="R4" s="93"/>
      <c r="S4" s="93"/>
      <c r="T4" s="2"/>
      <c r="U4" s="22"/>
      <c r="V4" s="3"/>
    </row>
    <row r="5" spans="1:40" ht="18" customHeight="1" x14ac:dyDescent="0.2">
      <c r="A5" s="3"/>
      <c r="D5" s="2"/>
      <c r="E5" s="2"/>
      <c r="F5" s="2"/>
      <c r="G5" s="2"/>
      <c r="H5" s="2"/>
      <c r="I5" s="2"/>
      <c r="J5" s="2"/>
      <c r="K5" s="2"/>
      <c r="L5" s="2"/>
      <c r="M5" s="119" t="s">
        <v>33</v>
      </c>
      <c r="N5" s="93"/>
      <c r="O5" s="93"/>
      <c r="P5" s="93"/>
      <c r="Q5" s="93"/>
      <c r="R5" s="93"/>
      <c r="S5" s="93"/>
      <c r="T5" s="2"/>
      <c r="U5" s="22"/>
      <c r="V5" s="3"/>
    </row>
    <row r="6" spans="1:40" ht="18" customHeight="1" x14ac:dyDescent="0.2">
      <c r="A6" s="3"/>
      <c r="B6" s="1" t="s">
        <v>3</v>
      </c>
      <c r="D6" s="2"/>
      <c r="E6" s="2"/>
      <c r="F6" s="2"/>
      <c r="G6" s="2"/>
      <c r="H6" s="2"/>
      <c r="I6" s="2"/>
      <c r="J6" s="2"/>
      <c r="K6" s="2"/>
      <c r="L6" s="2"/>
      <c r="M6" s="24" t="s">
        <v>79</v>
      </c>
      <c r="N6" s="93"/>
      <c r="O6" s="93"/>
      <c r="P6" s="93"/>
      <c r="Q6" s="93"/>
      <c r="R6" s="93"/>
      <c r="S6" s="93"/>
      <c r="T6" s="2"/>
      <c r="U6" s="22"/>
      <c r="V6" s="3"/>
    </row>
    <row r="7" spans="1:40" ht="18" customHeight="1" x14ac:dyDescent="0.2">
      <c r="A7" s="3"/>
      <c r="B7" s="3" t="s">
        <v>4</v>
      </c>
      <c r="C7" s="69"/>
      <c r="D7" s="4"/>
      <c r="E7" s="2"/>
      <c r="F7" s="2"/>
      <c r="G7" s="2"/>
      <c r="H7" s="2"/>
      <c r="I7" s="2"/>
      <c r="J7" s="2"/>
      <c r="K7" s="2"/>
      <c r="L7" s="2"/>
      <c r="M7" s="24" t="s">
        <v>0</v>
      </c>
      <c r="N7" s="93"/>
      <c r="O7" s="93"/>
      <c r="P7" s="93"/>
      <c r="Q7" s="93"/>
      <c r="R7" s="93"/>
      <c r="S7" s="93"/>
      <c r="T7" s="2"/>
      <c r="U7" s="22"/>
      <c r="V7" s="3"/>
    </row>
    <row r="8" spans="1:40" ht="18" customHeight="1" thickBot="1" x14ac:dyDescent="0.25">
      <c r="A8" s="3"/>
      <c r="B8" s="3" t="s">
        <v>29</v>
      </c>
      <c r="C8" s="54" t="s">
        <v>61</v>
      </c>
      <c r="D8" s="4"/>
      <c r="E8" s="4"/>
      <c r="F8" s="2"/>
      <c r="G8" s="2"/>
      <c r="H8" s="2"/>
      <c r="I8" s="2"/>
      <c r="J8" s="2"/>
      <c r="K8" s="2"/>
      <c r="L8" s="2"/>
      <c r="M8" s="121" t="s">
        <v>27</v>
      </c>
      <c r="N8" s="93"/>
      <c r="O8" s="93"/>
      <c r="P8" s="93"/>
      <c r="Q8" s="93"/>
      <c r="R8" s="93"/>
      <c r="S8" s="93"/>
      <c r="T8" s="2"/>
      <c r="U8" s="22"/>
      <c r="V8" s="3"/>
    </row>
    <row r="9" spans="1:40" ht="18" customHeight="1" thickBot="1" x14ac:dyDescent="0.25">
      <c r="A9" s="3"/>
      <c r="B9" s="5" t="s">
        <v>54</v>
      </c>
      <c r="C9" s="56"/>
      <c r="D9" s="4" t="s">
        <v>25</v>
      </c>
      <c r="E9" s="4"/>
      <c r="F9" s="2"/>
      <c r="G9" s="2"/>
      <c r="H9" s="2"/>
      <c r="I9" s="2"/>
      <c r="J9" s="2"/>
      <c r="K9" s="2"/>
      <c r="L9" s="2"/>
      <c r="M9" s="120" t="s">
        <v>28</v>
      </c>
      <c r="N9" s="93"/>
      <c r="O9" s="93"/>
      <c r="P9" s="93"/>
      <c r="Q9" s="93"/>
      <c r="R9" s="93"/>
      <c r="S9" s="93"/>
      <c r="T9" s="2"/>
      <c r="U9" s="22"/>
      <c r="V9" s="3"/>
    </row>
    <row r="10" spans="1:40" ht="15.75" customHeight="1" x14ac:dyDescent="0.2">
      <c r="A10" s="3"/>
      <c r="B10" s="3"/>
      <c r="C10" s="3"/>
      <c r="D10" s="4"/>
      <c r="E10" s="4"/>
      <c r="F10" s="4"/>
      <c r="G10" s="4"/>
      <c r="H10" s="2"/>
      <c r="I10" s="2"/>
      <c r="J10" s="2"/>
      <c r="K10" s="2"/>
      <c r="L10" s="2"/>
      <c r="M10" s="2"/>
      <c r="N10" s="2"/>
      <c r="O10" s="2"/>
      <c r="P10" s="2"/>
      <c r="Q10" s="2"/>
      <c r="R10" s="2"/>
      <c r="S10" s="2"/>
      <c r="T10" s="22"/>
      <c r="U10" s="3"/>
    </row>
    <row r="11" spans="1:40" ht="12.75" customHeight="1" thickBot="1" x14ac:dyDescent="0.25">
      <c r="A11" s="3"/>
      <c r="D11" s="2"/>
      <c r="E11" s="2"/>
      <c r="F11" s="2"/>
      <c r="G11" s="2"/>
      <c r="H11" s="2"/>
      <c r="I11" s="2"/>
      <c r="J11" s="2"/>
      <c r="K11" s="2"/>
      <c r="L11" s="2"/>
      <c r="M11" s="2"/>
      <c r="N11" s="2"/>
      <c r="O11" s="2"/>
      <c r="P11" s="2"/>
      <c r="Q11" s="2"/>
      <c r="R11" s="2"/>
      <c r="S11" s="2"/>
      <c r="T11" s="22"/>
      <c r="U11" s="3"/>
    </row>
    <row r="12" spans="1:40" ht="42.75" customHeight="1" thickBot="1" x14ac:dyDescent="0.25">
      <c r="A12" s="3"/>
      <c r="B12" s="28" t="s">
        <v>47</v>
      </c>
      <c r="C12" s="46" t="s">
        <v>55</v>
      </c>
      <c r="D12" s="29" t="s">
        <v>48</v>
      </c>
      <c r="E12" s="7" t="s">
        <v>23</v>
      </c>
      <c r="F12" s="7" t="s">
        <v>22</v>
      </c>
      <c r="G12" s="7" t="s">
        <v>6</v>
      </c>
      <c r="H12" s="8" t="s">
        <v>7</v>
      </c>
      <c r="I12" s="7" t="s">
        <v>8</v>
      </c>
      <c r="J12" s="7" t="s">
        <v>9</v>
      </c>
      <c r="K12" s="7" t="s">
        <v>31</v>
      </c>
      <c r="L12" s="7" t="s">
        <v>10</v>
      </c>
      <c r="M12" s="7" t="s">
        <v>11</v>
      </c>
      <c r="N12" s="7" t="s">
        <v>12</v>
      </c>
      <c r="O12" s="7" t="s">
        <v>13</v>
      </c>
      <c r="P12" s="7" t="s">
        <v>14</v>
      </c>
      <c r="Q12" s="7" t="s">
        <v>15</v>
      </c>
      <c r="R12" s="7" t="s">
        <v>16</v>
      </c>
      <c r="S12" s="9" t="s">
        <v>18</v>
      </c>
      <c r="T12" s="10"/>
      <c r="U12" s="22"/>
      <c r="V12" s="3"/>
    </row>
    <row r="13" spans="1:40" ht="26.25" customHeight="1" x14ac:dyDescent="0.2">
      <c r="A13" s="3"/>
      <c r="B13" s="34"/>
      <c r="C13" s="88"/>
      <c r="D13" s="37"/>
      <c r="E13" s="40"/>
      <c r="F13" s="111" t="s">
        <v>17</v>
      </c>
      <c r="G13" s="50"/>
      <c r="H13" s="50"/>
      <c r="I13" s="50"/>
      <c r="J13" s="50"/>
      <c r="K13" s="50"/>
      <c r="L13" s="50"/>
      <c r="M13" s="50"/>
      <c r="N13" s="50"/>
      <c r="O13" s="50"/>
      <c r="P13" s="50"/>
      <c r="Q13" s="50"/>
      <c r="R13" s="50"/>
      <c r="S13" s="58" t="str">
        <f>IF(SUM(G13:R13)=0,"",SUM(G13:R13))</f>
        <v/>
      </c>
      <c r="T13" s="2"/>
      <c r="U13" s="22"/>
      <c r="V13" s="3"/>
      <c r="W13" s="60" t="s">
        <v>70</v>
      </c>
      <c r="X13" s="55"/>
      <c r="Y13" s="55"/>
      <c r="Z13" s="55"/>
      <c r="AA13" s="55"/>
      <c r="AB13" s="55"/>
      <c r="AC13" s="55"/>
      <c r="AD13" s="55"/>
      <c r="AE13" s="55"/>
      <c r="AF13" s="55"/>
      <c r="AG13" s="55"/>
      <c r="AH13" s="55"/>
      <c r="AI13" s="55"/>
      <c r="AJ13" s="55"/>
      <c r="AK13" s="55"/>
      <c r="AL13" s="55"/>
      <c r="AM13" s="55"/>
      <c r="AN13" s="55"/>
    </row>
    <row r="14" spans="1:40" ht="26.25" customHeight="1" x14ac:dyDescent="0.2">
      <c r="A14" s="3"/>
      <c r="B14" s="35"/>
      <c r="C14" s="89"/>
      <c r="D14" s="38"/>
      <c r="E14" s="41"/>
      <c r="F14" s="112" t="s">
        <v>20</v>
      </c>
      <c r="G14" s="51"/>
      <c r="H14" s="51"/>
      <c r="I14" s="51"/>
      <c r="J14" s="51"/>
      <c r="K14" s="51"/>
      <c r="L14" s="51"/>
      <c r="M14" s="51"/>
      <c r="N14" s="51"/>
      <c r="O14" s="51"/>
      <c r="P14" s="51"/>
      <c r="Q14" s="51"/>
      <c r="R14" s="51"/>
      <c r="S14" s="59" t="str">
        <f t="shared" ref="S14:S24" si="0">IF(SUM(G14:R14)=0,"",SUM(G14:R14))</f>
        <v/>
      </c>
      <c r="T14" s="2"/>
      <c r="U14" s="22"/>
      <c r="V14" s="3"/>
      <c r="W14" s="61" t="s">
        <v>71</v>
      </c>
    </row>
    <row r="15" spans="1:40" ht="26.25" customHeight="1" thickBot="1" x14ac:dyDescent="0.25">
      <c r="A15" s="3"/>
      <c r="B15" s="36"/>
      <c r="C15" s="90"/>
      <c r="D15" s="39"/>
      <c r="E15" s="42"/>
      <c r="F15" s="113" t="s">
        <v>19</v>
      </c>
      <c r="G15" s="52"/>
      <c r="H15" s="52"/>
      <c r="I15" s="52"/>
      <c r="J15" s="52"/>
      <c r="K15" s="52"/>
      <c r="L15" s="52"/>
      <c r="M15" s="52"/>
      <c r="N15" s="52"/>
      <c r="O15" s="52"/>
      <c r="P15" s="52"/>
      <c r="Q15" s="52"/>
      <c r="R15" s="52"/>
      <c r="S15" s="64" t="str">
        <f t="shared" si="0"/>
        <v/>
      </c>
      <c r="T15" s="2"/>
      <c r="U15" s="22"/>
      <c r="V15" s="3"/>
      <c r="W15" s="61" t="s">
        <v>72</v>
      </c>
    </row>
    <row r="16" spans="1:40" ht="26.25" customHeight="1" x14ac:dyDescent="0.2">
      <c r="A16" s="3"/>
      <c r="B16" s="34"/>
      <c r="C16" s="88"/>
      <c r="D16" s="37"/>
      <c r="E16" s="45"/>
      <c r="F16" s="111" t="s">
        <v>17</v>
      </c>
      <c r="G16" s="50"/>
      <c r="H16" s="50"/>
      <c r="I16" s="50"/>
      <c r="J16" s="50"/>
      <c r="K16" s="50"/>
      <c r="L16" s="50"/>
      <c r="M16" s="50"/>
      <c r="N16" s="50"/>
      <c r="O16" s="50"/>
      <c r="P16" s="50"/>
      <c r="Q16" s="50"/>
      <c r="R16" s="50"/>
      <c r="S16" s="58" t="str">
        <f t="shared" si="0"/>
        <v/>
      </c>
      <c r="T16" s="2"/>
      <c r="U16" s="22"/>
      <c r="V16" s="3"/>
      <c r="W16" s="61" t="s">
        <v>73</v>
      </c>
    </row>
    <row r="17" spans="1:22" ht="26.25" customHeight="1" x14ac:dyDescent="0.2">
      <c r="A17" s="3"/>
      <c r="B17" s="35"/>
      <c r="C17" s="89"/>
      <c r="D17" s="38"/>
      <c r="E17" s="43"/>
      <c r="F17" s="112" t="s">
        <v>20</v>
      </c>
      <c r="G17" s="51"/>
      <c r="H17" s="51"/>
      <c r="I17" s="51"/>
      <c r="J17" s="51"/>
      <c r="K17" s="51"/>
      <c r="L17" s="51"/>
      <c r="M17" s="51"/>
      <c r="N17" s="51"/>
      <c r="O17" s="51"/>
      <c r="P17" s="51"/>
      <c r="Q17" s="51"/>
      <c r="R17" s="51"/>
      <c r="S17" s="59" t="str">
        <f t="shared" si="0"/>
        <v/>
      </c>
      <c r="T17" s="2"/>
      <c r="U17" s="22"/>
      <c r="V17" s="3"/>
    </row>
    <row r="18" spans="1:22" ht="26.25" customHeight="1" thickBot="1" x14ac:dyDescent="0.25">
      <c r="A18" s="3"/>
      <c r="B18" s="36"/>
      <c r="C18" s="90"/>
      <c r="D18" s="39"/>
      <c r="E18" s="44"/>
      <c r="F18" s="113" t="s">
        <v>19</v>
      </c>
      <c r="G18" s="52"/>
      <c r="H18" s="52"/>
      <c r="I18" s="52"/>
      <c r="J18" s="52"/>
      <c r="K18" s="52"/>
      <c r="L18" s="52"/>
      <c r="M18" s="52"/>
      <c r="N18" s="52"/>
      <c r="O18" s="52"/>
      <c r="P18" s="52"/>
      <c r="Q18" s="52"/>
      <c r="R18" s="52"/>
      <c r="S18" s="64" t="str">
        <f t="shared" si="0"/>
        <v/>
      </c>
      <c r="T18" s="2"/>
      <c r="U18" s="22"/>
      <c r="V18" s="3"/>
    </row>
    <row r="19" spans="1:22" ht="26.25" customHeight="1" x14ac:dyDescent="0.2">
      <c r="A19" s="3"/>
      <c r="B19" s="34"/>
      <c r="C19" s="88"/>
      <c r="D19" s="37"/>
      <c r="E19" s="45"/>
      <c r="F19" s="111" t="s">
        <v>17</v>
      </c>
      <c r="G19" s="50"/>
      <c r="H19" s="50"/>
      <c r="I19" s="50"/>
      <c r="J19" s="50"/>
      <c r="K19" s="50"/>
      <c r="L19" s="50"/>
      <c r="M19" s="50"/>
      <c r="N19" s="50"/>
      <c r="O19" s="50"/>
      <c r="P19" s="50"/>
      <c r="Q19" s="50"/>
      <c r="R19" s="50"/>
      <c r="S19" s="58" t="str">
        <f t="shared" si="0"/>
        <v/>
      </c>
      <c r="T19" s="2"/>
      <c r="U19" s="22"/>
      <c r="V19" s="3"/>
    </row>
    <row r="20" spans="1:22" ht="26.25" customHeight="1" x14ac:dyDescent="0.2">
      <c r="A20" s="3"/>
      <c r="B20" s="35"/>
      <c r="C20" s="89"/>
      <c r="D20" s="38"/>
      <c r="E20" s="43"/>
      <c r="F20" s="112" t="s">
        <v>20</v>
      </c>
      <c r="G20" s="51"/>
      <c r="H20" s="51"/>
      <c r="I20" s="51"/>
      <c r="J20" s="51"/>
      <c r="K20" s="51"/>
      <c r="L20" s="51"/>
      <c r="M20" s="51"/>
      <c r="N20" s="51"/>
      <c r="O20" s="51"/>
      <c r="P20" s="51"/>
      <c r="Q20" s="51"/>
      <c r="R20" s="51"/>
      <c r="S20" s="59" t="str">
        <f t="shared" si="0"/>
        <v/>
      </c>
      <c r="T20" s="2"/>
      <c r="U20" s="22"/>
      <c r="V20" s="3"/>
    </row>
    <row r="21" spans="1:22" ht="26.25" customHeight="1" thickBot="1" x14ac:dyDescent="0.25">
      <c r="A21" s="3"/>
      <c r="B21" s="36"/>
      <c r="C21" s="90"/>
      <c r="D21" s="39"/>
      <c r="E21" s="44"/>
      <c r="F21" s="113" t="s">
        <v>19</v>
      </c>
      <c r="G21" s="52"/>
      <c r="H21" s="52"/>
      <c r="I21" s="52"/>
      <c r="J21" s="52"/>
      <c r="K21" s="52"/>
      <c r="L21" s="52"/>
      <c r="M21" s="52"/>
      <c r="N21" s="52"/>
      <c r="O21" s="52"/>
      <c r="P21" s="52"/>
      <c r="Q21" s="52"/>
      <c r="R21" s="52"/>
      <c r="S21" s="64" t="str">
        <f t="shared" si="0"/>
        <v/>
      </c>
      <c r="T21" s="2"/>
      <c r="U21" s="22"/>
      <c r="V21" s="3"/>
    </row>
    <row r="22" spans="1:22" ht="26.25" customHeight="1" x14ac:dyDescent="0.2">
      <c r="A22" s="3"/>
      <c r="B22" s="34"/>
      <c r="C22" s="88"/>
      <c r="D22" s="37"/>
      <c r="E22" s="43"/>
      <c r="F22" s="114" t="s">
        <v>17</v>
      </c>
      <c r="G22" s="50"/>
      <c r="H22" s="50"/>
      <c r="I22" s="50"/>
      <c r="J22" s="50"/>
      <c r="K22" s="50"/>
      <c r="L22" s="50"/>
      <c r="M22" s="50"/>
      <c r="N22" s="50"/>
      <c r="O22" s="50"/>
      <c r="P22" s="50"/>
      <c r="Q22" s="50"/>
      <c r="R22" s="53"/>
      <c r="S22" s="58" t="str">
        <f t="shared" si="0"/>
        <v/>
      </c>
      <c r="T22" s="2"/>
      <c r="U22" s="22"/>
      <c r="V22" s="3"/>
    </row>
    <row r="23" spans="1:22" ht="26.25" customHeight="1" x14ac:dyDescent="0.2">
      <c r="A23" s="3"/>
      <c r="B23" s="35"/>
      <c r="C23" s="89"/>
      <c r="D23" s="38"/>
      <c r="E23" s="43"/>
      <c r="F23" s="112" t="s">
        <v>20</v>
      </c>
      <c r="G23" s="51"/>
      <c r="H23" s="51"/>
      <c r="I23" s="51"/>
      <c r="J23" s="51"/>
      <c r="K23" s="51"/>
      <c r="L23" s="51"/>
      <c r="M23" s="51"/>
      <c r="N23" s="51"/>
      <c r="O23" s="51"/>
      <c r="P23" s="51"/>
      <c r="Q23" s="51"/>
      <c r="R23" s="51"/>
      <c r="S23" s="59" t="str">
        <f t="shared" si="0"/>
        <v/>
      </c>
      <c r="T23" s="2"/>
      <c r="U23" s="22"/>
      <c r="V23" s="3"/>
    </row>
    <row r="24" spans="1:22" ht="26.25" customHeight="1" thickBot="1" x14ac:dyDescent="0.25">
      <c r="A24" s="3"/>
      <c r="B24" s="36"/>
      <c r="C24" s="90"/>
      <c r="D24" s="39"/>
      <c r="E24" s="44"/>
      <c r="F24" s="113" t="s">
        <v>19</v>
      </c>
      <c r="G24" s="52"/>
      <c r="H24" s="52"/>
      <c r="I24" s="52"/>
      <c r="J24" s="52"/>
      <c r="K24" s="52"/>
      <c r="L24" s="52"/>
      <c r="M24" s="52"/>
      <c r="N24" s="52"/>
      <c r="O24" s="52"/>
      <c r="P24" s="52"/>
      <c r="Q24" s="52"/>
      <c r="R24" s="52"/>
      <c r="S24" s="64" t="str">
        <f t="shared" si="0"/>
        <v/>
      </c>
      <c r="T24" s="2"/>
      <c r="U24" s="22"/>
      <c r="V24" s="3"/>
    </row>
    <row r="25" spans="1:22" ht="18" customHeight="1" thickBot="1" x14ac:dyDescent="0.25">
      <c r="A25" s="3"/>
      <c r="B25" s="3"/>
      <c r="C25" s="3"/>
      <c r="D25" s="4"/>
      <c r="E25" s="4"/>
      <c r="F25" s="25"/>
      <c r="G25" s="65"/>
      <c r="H25" s="66"/>
      <c r="I25" s="67"/>
      <c r="J25" s="67"/>
      <c r="K25" s="67"/>
      <c r="L25" s="67"/>
      <c r="M25" s="67"/>
      <c r="N25" s="67"/>
      <c r="O25" s="67"/>
      <c r="P25" s="67"/>
      <c r="Q25" s="68" t="s">
        <v>66</v>
      </c>
      <c r="R25" s="67"/>
      <c r="S25" s="57" t="str">
        <f>IF(IF(ISNUMBER($S$14),$S$14,0)=0,"",IF(ISNUMBER($S$14),$S$14,0)+IF(ISNUMBER($S$17),$S$17,0)+IF(ISNUMBER($S$20),$S$20,0)+IF(ISNUMBER($S$23),$S$23,0))</f>
        <v/>
      </c>
      <c r="U25" s="22"/>
      <c r="V25" s="3"/>
    </row>
    <row r="26" spans="1:22" ht="17.5" customHeight="1" thickBot="1" x14ac:dyDescent="0.25">
      <c r="A26" s="3"/>
      <c r="B26" s="1" t="s">
        <v>30</v>
      </c>
      <c r="D26" s="2"/>
      <c r="E26" s="27" t="str">
        <f>IFERROR(S25/C9,"")</f>
        <v/>
      </c>
      <c r="F26" s="2" t="s">
        <v>26</v>
      </c>
      <c r="G26" s="2"/>
      <c r="H26" s="4"/>
      <c r="I26" s="2"/>
      <c r="J26" s="2"/>
      <c r="K26" s="2"/>
      <c r="L26" s="2"/>
      <c r="M26" s="2"/>
      <c r="N26" s="2"/>
      <c r="O26" s="2"/>
      <c r="P26" s="2"/>
      <c r="Q26" s="2"/>
      <c r="R26" s="2"/>
      <c r="S26" s="49" t="s">
        <v>25</v>
      </c>
      <c r="T26" s="2"/>
      <c r="U26" s="22"/>
      <c r="V26" s="3"/>
    </row>
    <row r="27" spans="1:22" ht="11.15" customHeight="1" x14ac:dyDescent="0.2">
      <c r="A27" s="3"/>
      <c r="D27" s="2"/>
      <c r="E27" s="2"/>
      <c r="F27" s="2"/>
      <c r="G27" s="2"/>
      <c r="H27" s="2"/>
      <c r="I27" s="2"/>
      <c r="J27" s="2"/>
      <c r="K27" s="2"/>
      <c r="L27" s="2"/>
      <c r="M27" s="2"/>
      <c r="N27" s="2"/>
      <c r="O27" s="2"/>
      <c r="P27" s="2"/>
      <c r="Q27" s="2"/>
      <c r="R27" s="2"/>
      <c r="S27" s="2"/>
      <c r="T27" s="22"/>
      <c r="U27" s="3"/>
    </row>
    <row r="28" spans="1:22" ht="14.5" thickBot="1" x14ac:dyDescent="0.25">
      <c r="A28" s="3"/>
      <c r="B28" s="1" t="s">
        <v>56</v>
      </c>
      <c r="D28" s="2"/>
      <c r="E28" s="2"/>
      <c r="F28" s="2"/>
      <c r="G28" s="2"/>
      <c r="H28" s="2"/>
      <c r="I28" s="2"/>
      <c r="J28" s="2"/>
      <c r="K28" s="2"/>
      <c r="L28" s="2"/>
      <c r="M28" s="2"/>
      <c r="N28" s="2"/>
      <c r="O28" s="2"/>
      <c r="P28" s="2"/>
      <c r="Q28" s="2"/>
      <c r="R28" s="2"/>
      <c r="S28" s="2"/>
      <c r="T28" s="22"/>
      <c r="U28" s="3"/>
    </row>
    <row r="29" spans="1:22" ht="14" x14ac:dyDescent="0.2">
      <c r="A29" s="3"/>
      <c r="B29" s="11"/>
      <c r="C29" s="12"/>
      <c r="D29" s="12"/>
      <c r="E29" s="13"/>
      <c r="F29" s="13"/>
      <c r="G29" s="13"/>
      <c r="H29" s="13"/>
      <c r="I29" s="13"/>
      <c r="J29" s="13"/>
      <c r="K29" s="13"/>
      <c r="L29" s="13"/>
      <c r="M29" s="13"/>
      <c r="N29" s="13"/>
      <c r="O29" s="13"/>
      <c r="P29" s="13"/>
      <c r="Q29" s="13"/>
      <c r="R29" s="13"/>
      <c r="S29" s="14"/>
      <c r="T29" s="2"/>
      <c r="U29" s="22"/>
      <c r="V29" s="3"/>
    </row>
    <row r="30" spans="1:22" ht="14" x14ac:dyDescent="0.2">
      <c r="A30" s="3"/>
      <c r="B30" s="15"/>
      <c r="C30" s="3"/>
      <c r="D30" s="3"/>
      <c r="E30" s="4"/>
      <c r="F30" s="4"/>
      <c r="G30" s="4"/>
      <c r="H30" s="4"/>
      <c r="I30" s="4"/>
      <c r="J30" s="4"/>
      <c r="K30" s="4"/>
      <c r="L30" s="4"/>
      <c r="M30" s="4"/>
      <c r="N30" s="4"/>
      <c r="O30" s="4"/>
      <c r="P30" s="4"/>
      <c r="Q30" s="4"/>
      <c r="R30" s="4"/>
      <c r="S30" s="16"/>
      <c r="T30" s="2"/>
      <c r="U30" s="22"/>
      <c r="V30" s="3"/>
    </row>
    <row r="31" spans="1:22" ht="14" x14ac:dyDescent="0.2">
      <c r="A31" s="3"/>
      <c r="B31" s="15"/>
      <c r="C31" s="3"/>
      <c r="D31" s="3"/>
      <c r="E31" s="4"/>
      <c r="F31" s="4"/>
      <c r="G31" s="4"/>
      <c r="H31" s="4"/>
      <c r="I31" s="4"/>
      <c r="J31" s="4"/>
      <c r="K31" s="4"/>
      <c r="L31" s="4"/>
      <c r="M31" s="4"/>
      <c r="N31" s="4"/>
      <c r="O31" s="4"/>
      <c r="P31" s="4"/>
      <c r="Q31" s="4"/>
      <c r="R31" s="4"/>
      <c r="S31" s="16"/>
      <c r="T31" s="2"/>
      <c r="U31" s="22"/>
      <c r="V31" s="3"/>
    </row>
    <row r="32" spans="1:22" ht="14.5" thickBot="1" x14ac:dyDescent="0.25">
      <c r="A32" s="3"/>
      <c r="B32" s="17"/>
      <c r="C32" s="18"/>
      <c r="D32" s="18"/>
      <c r="E32" s="19"/>
      <c r="F32" s="19"/>
      <c r="G32" s="19"/>
      <c r="H32" s="19"/>
      <c r="I32" s="19"/>
      <c r="J32" s="19"/>
      <c r="K32" s="19"/>
      <c r="L32" s="19"/>
      <c r="M32" s="19"/>
      <c r="N32" s="19"/>
      <c r="O32" s="19"/>
      <c r="P32" s="19"/>
      <c r="Q32" s="19"/>
      <c r="R32" s="19"/>
      <c r="S32" s="20"/>
      <c r="T32" s="2"/>
      <c r="U32" s="22"/>
      <c r="V32" s="3"/>
    </row>
    <row r="33" spans="1:21" ht="9.65" customHeight="1" x14ac:dyDescent="0.2">
      <c r="A33" s="3"/>
      <c r="B33" s="3"/>
      <c r="C33" s="3"/>
      <c r="D33" s="4"/>
      <c r="E33" s="4"/>
      <c r="F33" s="4"/>
      <c r="G33" s="4"/>
      <c r="H33" s="4"/>
      <c r="I33" s="2"/>
      <c r="J33" s="2"/>
      <c r="K33" s="2"/>
      <c r="L33" s="2"/>
      <c r="M33" s="2"/>
      <c r="N33" s="2"/>
      <c r="O33" s="2"/>
      <c r="P33" s="2"/>
      <c r="Q33" s="2"/>
      <c r="R33" s="2"/>
      <c r="S33" s="2"/>
      <c r="T33" s="22"/>
      <c r="U33" s="3"/>
    </row>
    <row r="34" spans="1:21" ht="14" x14ac:dyDescent="0.2">
      <c r="A34" s="3"/>
      <c r="B34" s="91" t="s">
        <v>75</v>
      </c>
      <c r="C34" s="91"/>
      <c r="D34" s="91"/>
      <c r="E34" s="91"/>
      <c r="F34" s="91"/>
      <c r="G34" s="91"/>
      <c r="H34" s="91"/>
      <c r="I34" s="91"/>
      <c r="J34" s="91"/>
      <c r="K34" s="91"/>
      <c r="L34" s="91"/>
      <c r="M34" s="91"/>
      <c r="N34" s="91"/>
      <c r="O34" s="91"/>
      <c r="P34" s="91"/>
      <c r="Q34" s="91"/>
      <c r="R34" s="91"/>
      <c r="S34" s="91"/>
      <c r="T34" s="22"/>
      <c r="U34" s="3"/>
    </row>
    <row r="35" spans="1:21" ht="14" x14ac:dyDescent="0.2">
      <c r="A35" s="3"/>
      <c r="B35" s="91" t="s">
        <v>57</v>
      </c>
      <c r="C35" s="91"/>
      <c r="D35" s="91"/>
      <c r="E35" s="91"/>
      <c r="F35" s="91"/>
      <c r="G35" s="91"/>
      <c r="H35" s="91"/>
      <c r="I35" s="91"/>
      <c r="J35" s="91"/>
      <c r="K35" s="91"/>
      <c r="L35" s="91"/>
      <c r="M35" s="91"/>
      <c r="N35" s="91"/>
      <c r="O35" s="91"/>
      <c r="P35" s="91"/>
      <c r="Q35" s="91"/>
      <c r="R35" s="91"/>
      <c r="S35" s="91"/>
      <c r="T35" s="22"/>
      <c r="U35" s="3"/>
    </row>
    <row r="36" spans="1:21" ht="14.15" customHeight="1" x14ac:dyDescent="0.2">
      <c r="A36" s="3"/>
      <c r="B36" s="91" t="s">
        <v>58</v>
      </c>
      <c r="C36" s="91"/>
      <c r="D36" s="91"/>
      <c r="E36" s="91"/>
      <c r="F36" s="91"/>
      <c r="G36" s="91"/>
      <c r="H36" s="91"/>
      <c r="I36" s="91"/>
      <c r="J36" s="91"/>
      <c r="K36" s="91"/>
      <c r="L36" s="91"/>
      <c r="M36" s="91"/>
      <c r="N36" s="91"/>
      <c r="O36" s="91"/>
      <c r="P36" s="91"/>
      <c r="Q36" s="91"/>
      <c r="R36" s="91"/>
      <c r="S36" s="91"/>
      <c r="T36" s="22"/>
      <c r="U36" s="3"/>
    </row>
    <row r="37" spans="1:21" ht="70" customHeight="1" x14ac:dyDescent="0.2">
      <c r="A37" s="3"/>
      <c r="B37" s="91" t="s">
        <v>59</v>
      </c>
      <c r="C37" s="91"/>
      <c r="D37" s="91"/>
      <c r="E37" s="91"/>
      <c r="F37" s="91"/>
      <c r="G37" s="91"/>
      <c r="H37" s="91"/>
      <c r="I37" s="91"/>
      <c r="J37" s="91"/>
      <c r="K37" s="91"/>
      <c r="L37" s="91"/>
      <c r="M37" s="91"/>
      <c r="N37" s="91"/>
      <c r="O37" s="91"/>
      <c r="P37" s="91"/>
      <c r="Q37" s="91"/>
      <c r="R37" s="91"/>
      <c r="S37" s="91"/>
      <c r="T37" s="22"/>
      <c r="U37" s="3"/>
    </row>
    <row r="38" spans="1:21" ht="14.15" customHeight="1" x14ac:dyDescent="0.2">
      <c r="A38" s="3"/>
      <c r="B38" s="91" t="s">
        <v>60</v>
      </c>
      <c r="C38" s="91"/>
      <c r="D38" s="91"/>
      <c r="E38" s="91"/>
      <c r="F38" s="91"/>
      <c r="G38" s="91"/>
      <c r="H38" s="91"/>
      <c r="I38" s="91"/>
      <c r="J38" s="91"/>
      <c r="K38" s="91"/>
      <c r="L38" s="91"/>
      <c r="M38" s="91"/>
      <c r="N38" s="91"/>
      <c r="O38" s="91"/>
      <c r="P38" s="91"/>
      <c r="Q38" s="91"/>
      <c r="R38" s="91"/>
      <c r="S38" s="91"/>
      <c r="T38" s="22"/>
      <c r="U38" s="3"/>
    </row>
    <row r="39" spans="1:21" ht="14.15" customHeight="1" x14ac:dyDescent="0.2">
      <c r="A39" s="3"/>
      <c r="B39" s="21" t="s">
        <v>76</v>
      </c>
      <c r="D39" s="2"/>
      <c r="E39" s="2"/>
      <c r="F39" s="2"/>
      <c r="G39" s="2"/>
      <c r="H39" s="2"/>
      <c r="I39" s="2"/>
      <c r="J39" s="2"/>
      <c r="K39" s="2"/>
      <c r="L39" s="2"/>
      <c r="M39" s="2"/>
      <c r="N39" s="2"/>
      <c r="O39" s="2"/>
      <c r="P39" s="2"/>
      <c r="Q39" s="2"/>
      <c r="R39" s="2"/>
      <c r="S39" s="2"/>
      <c r="T39" s="22"/>
      <c r="U39" s="3"/>
    </row>
    <row r="40" spans="1:21" ht="14" x14ac:dyDescent="0.2">
      <c r="A40" s="3"/>
      <c r="B40" s="21"/>
      <c r="D40" s="2"/>
      <c r="E40" s="2"/>
      <c r="F40" s="2"/>
      <c r="G40" s="2"/>
      <c r="H40" s="2"/>
      <c r="I40" s="2"/>
      <c r="J40" s="2"/>
      <c r="K40" s="2"/>
      <c r="L40" s="2"/>
      <c r="M40" s="2"/>
      <c r="N40" s="2"/>
      <c r="O40" s="2"/>
      <c r="P40" s="2"/>
      <c r="Q40" s="2"/>
      <c r="R40" s="2"/>
      <c r="S40" s="2"/>
      <c r="T40" s="22"/>
      <c r="U40" s="3"/>
    </row>
    <row r="41" spans="1:21" ht="14" x14ac:dyDescent="0.2">
      <c r="A41" s="3"/>
      <c r="D41" s="2"/>
      <c r="E41" s="2"/>
      <c r="F41" s="2"/>
      <c r="G41" s="2"/>
      <c r="H41" s="2"/>
      <c r="I41" s="2"/>
      <c r="J41" s="2"/>
      <c r="K41" s="2"/>
      <c r="L41" s="2"/>
      <c r="M41" s="2"/>
      <c r="N41" s="2"/>
      <c r="O41" s="2"/>
      <c r="P41" s="2"/>
      <c r="Q41" s="2"/>
      <c r="R41" s="2"/>
      <c r="S41" s="2"/>
      <c r="T41" s="22"/>
      <c r="U41" s="3"/>
    </row>
    <row r="42" spans="1:21" ht="14" x14ac:dyDescent="0.2">
      <c r="A42" s="3"/>
      <c r="B42" s="3"/>
      <c r="C42" s="3"/>
      <c r="D42" s="22"/>
      <c r="E42" s="22"/>
      <c r="F42" s="22"/>
      <c r="G42" s="22"/>
      <c r="H42" s="22"/>
      <c r="I42" s="22"/>
      <c r="J42" s="22"/>
      <c r="K42" s="22"/>
      <c r="L42" s="22"/>
      <c r="M42" s="22"/>
      <c r="N42" s="22"/>
      <c r="O42" s="22"/>
      <c r="P42" s="22"/>
      <c r="Q42" s="22"/>
      <c r="R42" s="22"/>
      <c r="S42" s="22"/>
      <c r="T42" s="22"/>
      <c r="U42" s="3"/>
    </row>
    <row r="43" spans="1:21" ht="14" x14ac:dyDescent="0.2">
      <c r="A43" s="3"/>
      <c r="B43" s="3"/>
      <c r="C43" s="3"/>
      <c r="D43" s="22"/>
      <c r="E43" s="22"/>
      <c r="F43" s="22"/>
      <c r="G43" s="22"/>
      <c r="H43" s="22"/>
      <c r="I43" s="22"/>
      <c r="J43" s="22"/>
      <c r="K43" s="22"/>
      <c r="L43" s="22"/>
      <c r="M43" s="22"/>
      <c r="N43" s="22"/>
      <c r="O43" s="22"/>
      <c r="P43" s="22"/>
      <c r="Q43" s="22"/>
      <c r="R43" s="22"/>
      <c r="S43" s="22"/>
      <c r="T43" s="22"/>
      <c r="U43" s="3"/>
    </row>
    <row r="44" spans="1:21" x14ac:dyDescent="0.2">
      <c r="A44" s="3"/>
      <c r="B44" s="3"/>
      <c r="C44" s="3"/>
      <c r="D44" s="3"/>
      <c r="E44" s="3"/>
      <c r="F44" s="3"/>
      <c r="G44" s="3"/>
      <c r="H44" s="3"/>
      <c r="I44" s="3"/>
      <c r="J44" s="3"/>
      <c r="K44" s="3"/>
      <c r="L44" s="3"/>
      <c r="M44" s="3"/>
      <c r="N44" s="3"/>
      <c r="O44" s="3"/>
      <c r="P44" s="3"/>
      <c r="Q44" s="3"/>
      <c r="R44" s="3"/>
      <c r="S44" s="3"/>
      <c r="T44" s="3"/>
    </row>
    <row r="45" spans="1:21" x14ac:dyDescent="0.2">
      <c r="A45" s="3"/>
    </row>
    <row r="46" spans="1:21" x14ac:dyDescent="0.2">
      <c r="A46" s="3"/>
    </row>
    <row r="47" spans="1:21" x14ac:dyDescent="0.2">
      <c r="A47" s="3"/>
    </row>
    <row r="48" spans="1:21" x14ac:dyDescent="0.2">
      <c r="A48" s="3"/>
    </row>
    <row r="49" spans="1:1" x14ac:dyDescent="0.2">
      <c r="A49" s="3"/>
    </row>
    <row r="50" spans="1:1" x14ac:dyDescent="0.2">
      <c r="A50" s="3"/>
    </row>
    <row r="51" spans="1:1" x14ac:dyDescent="0.2">
      <c r="A51" s="3"/>
    </row>
  </sheetData>
  <mergeCells count="17">
    <mergeCell ref="C13:C15"/>
    <mergeCell ref="C16:C18"/>
    <mergeCell ref="C19:C21"/>
    <mergeCell ref="C22:C24"/>
    <mergeCell ref="B38:S38"/>
    <mergeCell ref="A2:S2"/>
    <mergeCell ref="B34:S34"/>
    <mergeCell ref="B35:S35"/>
    <mergeCell ref="B36:S36"/>
    <mergeCell ref="B37:S37"/>
    <mergeCell ref="N4:S4"/>
    <mergeCell ref="N5:S5"/>
    <mergeCell ref="N6:S6"/>
    <mergeCell ref="N7:S7"/>
    <mergeCell ref="N8:S8"/>
    <mergeCell ref="N9:S9"/>
    <mergeCell ref="N3:S3"/>
  </mergeCells>
  <phoneticPr fontId="1"/>
  <dataValidations disablePrompts="1" count="1">
    <dataValidation type="list" allowBlank="1" showInputMessage="1" showErrorMessage="1" sqref="C13:C24" xr:uid="{8D8B78C5-4C3B-43E2-8134-230B296622CF}">
      <formula1>$W$13:$W$16</formula1>
    </dataValidation>
  </dataValidations>
  <pageMargins left="0.39370078740157483" right="0.39370078740157483" top="0.78740157480314965" bottom="0.39370078740157483" header="0.31496062992125984" footer="0.31496062992125984"/>
  <pageSetup paperSize="9" scale="63" fitToHeight="0"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E366A-5F2B-4299-8695-AECF1883C5FB}">
  <sheetPr>
    <tabColor rgb="FFFFFF00"/>
    <pageSetUpPr fitToPage="1"/>
  </sheetPr>
  <dimension ref="A2:W54"/>
  <sheetViews>
    <sheetView view="pageBreakPreview" zoomScale="80" zoomScaleNormal="68" zoomScaleSheetLayoutView="80" workbookViewId="0">
      <selection activeCell="M3" sqref="M3:M9"/>
    </sheetView>
  </sheetViews>
  <sheetFormatPr defaultColWidth="8.7265625" defaultRowHeight="13" x14ac:dyDescent="0.2"/>
  <cols>
    <col min="1" max="1" width="2.1796875" style="1" customWidth="1"/>
    <col min="2" max="2" width="20.453125" style="1" customWidth="1"/>
    <col min="3" max="3" width="16.90625" style="1" customWidth="1"/>
    <col min="4" max="4" width="12.90625" style="1" customWidth="1"/>
    <col min="5" max="5" width="18.453125" style="1" customWidth="1"/>
    <col min="6" max="7" width="11.6328125" style="1" customWidth="1"/>
    <col min="8" max="8" width="12.36328125" style="1" customWidth="1"/>
    <col min="9" max="17" width="11.6328125" style="1" customWidth="1"/>
    <col min="18" max="18" width="12.90625" style="1" customWidth="1"/>
    <col min="19" max="19" width="12.6328125" style="1" customWidth="1"/>
    <col min="20" max="20" width="2.1796875" style="1" customWidth="1"/>
    <col min="21" max="16384" width="8.7265625" style="1"/>
  </cols>
  <sheetData>
    <row r="2" spans="1:22" ht="16.5" x14ac:dyDescent="0.2">
      <c r="A2" s="3"/>
      <c r="B2" s="3"/>
      <c r="C2" s="3"/>
      <c r="D2" s="22"/>
      <c r="E2" s="22"/>
      <c r="F2" s="22"/>
      <c r="H2" s="23" t="s">
        <v>77</v>
      </c>
      <c r="I2" s="22"/>
      <c r="J2" s="22"/>
      <c r="K2" s="22"/>
      <c r="L2" s="22"/>
      <c r="M2" s="22"/>
      <c r="N2" s="22"/>
      <c r="O2" s="22"/>
      <c r="P2" s="22"/>
      <c r="Q2" s="22"/>
      <c r="S2" s="47" t="s">
        <v>53</v>
      </c>
      <c r="T2" s="22"/>
      <c r="U2" s="3"/>
    </row>
    <row r="3" spans="1:22" ht="18" customHeight="1" x14ac:dyDescent="0.2">
      <c r="A3" s="3"/>
      <c r="D3" s="2"/>
      <c r="E3" s="2"/>
      <c r="F3" s="2"/>
      <c r="G3" s="2"/>
      <c r="H3" s="2"/>
      <c r="I3" s="2"/>
      <c r="J3" s="2"/>
      <c r="K3" s="2"/>
      <c r="L3" s="2"/>
      <c r="M3" s="119" t="s">
        <v>1</v>
      </c>
      <c r="N3" s="122">
        <v>45747</v>
      </c>
      <c r="O3" s="122"/>
      <c r="P3" s="2"/>
      <c r="Q3" s="2"/>
      <c r="R3" s="2"/>
      <c r="S3" s="2"/>
      <c r="T3" s="2"/>
      <c r="U3" s="22"/>
      <c r="V3" s="3"/>
    </row>
    <row r="4" spans="1:22" ht="18" customHeight="1" x14ac:dyDescent="0.2">
      <c r="A4" s="3"/>
      <c r="D4" s="2"/>
      <c r="E4" s="2"/>
      <c r="F4" s="2"/>
      <c r="G4" s="2"/>
      <c r="H4" s="2"/>
      <c r="I4" s="2"/>
      <c r="J4" s="2"/>
      <c r="K4" s="2"/>
      <c r="L4" s="2"/>
      <c r="M4" s="119" t="s">
        <v>2</v>
      </c>
      <c r="N4" s="123" t="s">
        <v>37</v>
      </c>
      <c r="O4" s="123"/>
      <c r="P4" s="2"/>
      <c r="Q4" s="2"/>
      <c r="R4" s="2"/>
      <c r="S4" s="2"/>
      <c r="T4" s="2"/>
      <c r="U4" s="22"/>
      <c r="V4" s="3"/>
    </row>
    <row r="5" spans="1:22" ht="18" customHeight="1" x14ac:dyDescent="0.2">
      <c r="A5" s="3"/>
      <c r="D5" s="2"/>
      <c r="E5" s="2"/>
      <c r="F5" s="2"/>
      <c r="G5" s="2"/>
      <c r="H5" s="2"/>
      <c r="I5" s="2"/>
      <c r="J5" s="2"/>
      <c r="K5" s="2"/>
      <c r="L5" s="2"/>
      <c r="M5" s="119" t="s">
        <v>33</v>
      </c>
      <c r="N5" s="123" t="s">
        <v>38</v>
      </c>
      <c r="O5" s="123"/>
      <c r="P5" s="2"/>
      <c r="Q5" s="2"/>
      <c r="R5" s="2"/>
      <c r="S5" s="2"/>
      <c r="T5" s="2"/>
      <c r="U5" s="22"/>
      <c r="V5" s="3"/>
    </row>
    <row r="6" spans="1:22" ht="18" customHeight="1" x14ac:dyDescent="0.2">
      <c r="A6" s="3"/>
      <c r="B6" s="1" t="s">
        <v>3</v>
      </c>
      <c r="D6" s="2"/>
      <c r="E6" s="2"/>
      <c r="F6" s="2"/>
      <c r="G6" s="2"/>
      <c r="H6" s="2"/>
      <c r="I6" s="2"/>
      <c r="J6" s="2"/>
      <c r="K6" s="2"/>
      <c r="L6" s="2"/>
      <c r="M6" s="119" t="s">
        <v>32</v>
      </c>
      <c r="N6" s="123" t="s">
        <v>39</v>
      </c>
      <c r="O6" s="123"/>
      <c r="P6" s="2"/>
      <c r="Q6" s="2"/>
      <c r="R6" s="2"/>
      <c r="S6" s="2"/>
      <c r="T6" s="2"/>
      <c r="U6" s="22"/>
      <c r="V6" s="3"/>
    </row>
    <row r="7" spans="1:22" ht="18" customHeight="1" x14ac:dyDescent="0.2">
      <c r="A7" s="3"/>
      <c r="B7" s="3" t="s">
        <v>4</v>
      </c>
      <c r="C7" s="62" t="s">
        <v>78</v>
      </c>
      <c r="D7" s="63"/>
      <c r="E7" s="2"/>
      <c r="F7" s="2"/>
      <c r="G7" s="2"/>
      <c r="H7" s="2"/>
      <c r="I7" s="2"/>
      <c r="J7" s="2"/>
      <c r="K7" s="2"/>
      <c r="L7" s="2"/>
      <c r="M7" s="120" t="s">
        <v>0</v>
      </c>
      <c r="N7" s="123" t="s">
        <v>40</v>
      </c>
      <c r="O7" s="123"/>
      <c r="P7" s="2"/>
      <c r="Q7" s="2"/>
      <c r="R7" s="2"/>
      <c r="S7" s="2"/>
      <c r="T7" s="2"/>
      <c r="U7" s="22"/>
      <c r="V7" s="3"/>
    </row>
    <row r="8" spans="1:22" ht="18" customHeight="1" thickBot="1" x14ac:dyDescent="0.25">
      <c r="A8" s="3"/>
      <c r="B8" s="3" t="s">
        <v>29</v>
      </c>
      <c r="C8" s="32">
        <v>45280</v>
      </c>
      <c r="D8" s="4"/>
      <c r="E8" s="4"/>
      <c r="F8" s="2"/>
      <c r="G8" s="2"/>
      <c r="H8" s="2"/>
      <c r="I8" s="2"/>
      <c r="J8" s="2"/>
      <c r="K8" s="2"/>
      <c r="L8" s="2"/>
      <c r="M8" s="121" t="s">
        <v>27</v>
      </c>
      <c r="N8" s="124" t="s">
        <v>41</v>
      </c>
      <c r="O8" s="123"/>
      <c r="P8" s="2"/>
      <c r="Q8" s="2"/>
      <c r="R8" s="2"/>
      <c r="S8" s="2"/>
      <c r="T8" s="2"/>
      <c r="U8" s="22"/>
      <c r="V8" s="3"/>
    </row>
    <row r="9" spans="1:22" ht="18" customHeight="1" thickBot="1" x14ac:dyDescent="0.25">
      <c r="A9" s="3"/>
      <c r="B9" s="5" t="s">
        <v>24</v>
      </c>
      <c r="C9" s="26">
        <v>60800000</v>
      </c>
      <c r="D9" s="4" t="s">
        <v>25</v>
      </c>
      <c r="E9" s="4"/>
      <c r="F9" s="2"/>
      <c r="G9" s="2"/>
      <c r="H9" s="2"/>
      <c r="I9" s="2"/>
      <c r="J9" s="2"/>
      <c r="K9" s="2"/>
      <c r="L9" s="2"/>
      <c r="M9" s="120" t="s">
        <v>28</v>
      </c>
      <c r="N9" s="125" t="s">
        <v>42</v>
      </c>
      <c r="O9" s="123"/>
      <c r="P9" s="2"/>
      <c r="Q9" s="2"/>
      <c r="R9" s="2"/>
      <c r="S9" s="2"/>
      <c r="T9" s="2"/>
      <c r="U9" s="22"/>
      <c r="V9" s="3"/>
    </row>
    <row r="10" spans="1:22" ht="15.75" customHeight="1" x14ac:dyDescent="0.2">
      <c r="A10" s="3"/>
      <c r="B10" s="3"/>
      <c r="C10" s="3"/>
      <c r="D10" s="4"/>
      <c r="E10" s="4"/>
      <c r="F10" s="4"/>
      <c r="G10" s="4"/>
      <c r="H10" s="2"/>
      <c r="I10" s="2"/>
      <c r="J10" s="2"/>
      <c r="K10" s="2"/>
      <c r="L10" s="2"/>
      <c r="M10" s="2"/>
      <c r="N10" s="2"/>
      <c r="O10" s="2"/>
      <c r="P10" s="2"/>
      <c r="Q10" s="2"/>
      <c r="R10" s="2"/>
      <c r="S10" s="2"/>
      <c r="T10" s="22"/>
      <c r="U10" s="3"/>
    </row>
    <row r="11" spans="1:22" ht="12.75" customHeight="1" thickBot="1" x14ac:dyDescent="0.25">
      <c r="A11" s="3"/>
      <c r="D11" s="2"/>
      <c r="E11" s="2"/>
      <c r="F11" s="2"/>
      <c r="G11" s="2"/>
      <c r="H11" s="2"/>
      <c r="I11" s="2"/>
      <c r="J11" s="2"/>
      <c r="K11" s="2"/>
      <c r="L11" s="2"/>
      <c r="M11" s="2"/>
      <c r="N11" s="2"/>
      <c r="O11" s="2"/>
      <c r="P11" s="2"/>
      <c r="Q11" s="2"/>
      <c r="R11" s="2"/>
      <c r="S11" s="2"/>
      <c r="T11" s="22"/>
      <c r="U11" s="3"/>
    </row>
    <row r="12" spans="1:22" ht="42.75" customHeight="1" thickBot="1" x14ac:dyDescent="0.25">
      <c r="A12" s="3"/>
      <c r="B12" s="30" t="s">
        <v>47</v>
      </c>
      <c r="C12" s="46" t="s">
        <v>55</v>
      </c>
      <c r="D12" s="6" t="s">
        <v>21</v>
      </c>
      <c r="E12" s="7" t="s">
        <v>23</v>
      </c>
      <c r="F12" s="7" t="s">
        <v>22</v>
      </c>
      <c r="G12" s="7" t="s">
        <v>6</v>
      </c>
      <c r="H12" s="8" t="s">
        <v>7</v>
      </c>
      <c r="I12" s="7" t="s">
        <v>8</v>
      </c>
      <c r="J12" s="7" t="s">
        <v>9</v>
      </c>
      <c r="K12" s="7" t="s">
        <v>31</v>
      </c>
      <c r="L12" s="7" t="s">
        <v>10</v>
      </c>
      <c r="M12" s="7" t="s">
        <v>11</v>
      </c>
      <c r="N12" s="7" t="s">
        <v>12</v>
      </c>
      <c r="O12" s="7" t="s">
        <v>13</v>
      </c>
      <c r="P12" s="7" t="s">
        <v>14</v>
      </c>
      <c r="Q12" s="7" t="s">
        <v>15</v>
      </c>
      <c r="R12" s="7" t="s">
        <v>16</v>
      </c>
      <c r="S12" s="9" t="s">
        <v>18</v>
      </c>
      <c r="T12" s="10"/>
      <c r="U12" s="22"/>
      <c r="V12" s="3"/>
    </row>
    <row r="13" spans="1:22" ht="26.25" customHeight="1" x14ac:dyDescent="0.2">
      <c r="A13" s="3"/>
      <c r="B13" s="108" t="s">
        <v>51</v>
      </c>
      <c r="C13" s="98" t="s">
        <v>62</v>
      </c>
      <c r="D13" s="98" t="s">
        <v>34</v>
      </c>
      <c r="E13" s="101">
        <v>2087.5</v>
      </c>
      <c r="F13" s="115" t="s">
        <v>17</v>
      </c>
      <c r="G13" s="71">
        <v>0</v>
      </c>
      <c r="H13" s="71">
        <v>400</v>
      </c>
      <c r="I13" s="71">
        <v>0</v>
      </c>
      <c r="J13" s="72">
        <v>300</v>
      </c>
      <c r="K13" s="72">
        <v>0</v>
      </c>
      <c r="L13" s="72">
        <v>0</v>
      </c>
      <c r="M13" s="72">
        <v>0</v>
      </c>
      <c r="N13" s="72">
        <v>800</v>
      </c>
      <c r="O13" s="72">
        <v>0</v>
      </c>
      <c r="P13" s="72">
        <v>0</v>
      </c>
      <c r="Q13" s="72">
        <v>1800</v>
      </c>
      <c r="R13" s="72">
        <v>0</v>
      </c>
      <c r="S13" s="73">
        <f>IF(SUM(G13:R13)=0,"",SUM(G13:R13))</f>
        <v>3300</v>
      </c>
      <c r="T13" s="2"/>
      <c r="U13" s="22"/>
      <c r="V13" s="3"/>
    </row>
    <row r="14" spans="1:22" ht="26.25" customHeight="1" x14ac:dyDescent="0.2">
      <c r="A14" s="3"/>
      <c r="B14" s="109"/>
      <c r="C14" s="99"/>
      <c r="D14" s="99"/>
      <c r="E14" s="102"/>
      <c r="F14" s="116" t="s">
        <v>20</v>
      </c>
      <c r="G14" s="74">
        <f>G13*$E$13</f>
        <v>0</v>
      </c>
      <c r="H14" s="74">
        <f t="shared" ref="H14:R14" si="0">H13*$E$13</f>
        <v>835000</v>
      </c>
      <c r="I14" s="74">
        <f t="shared" si="0"/>
        <v>0</v>
      </c>
      <c r="J14" s="74">
        <f t="shared" si="0"/>
        <v>626250</v>
      </c>
      <c r="K14" s="74">
        <f t="shared" si="0"/>
        <v>0</v>
      </c>
      <c r="L14" s="74">
        <f t="shared" si="0"/>
        <v>0</v>
      </c>
      <c r="M14" s="74">
        <f t="shared" si="0"/>
        <v>0</v>
      </c>
      <c r="N14" s="74">
        <f t="shared" si="0"/>
        <v>1670000</v>
      </c>
      <c r="O14" s="74">
        <f t="shared" si="0"/>
        <v>0</v>
      </c>
      <c r="P14" s="74">
        <f t="shared" si="0"/>
        <v>0</v>
      </c>
      <c r="Q14" s="74">
        <f t="shared" si="0"/>
        <v>3757500</v>
      </c>
      <c r="R14" s="74">
        <f t="shared" si="0"/>
        <v>0</v>
      </c>
      <c r="S14" s="75">
        <f t="shared" ref="S14:S26" si="1">IF(SUM(G14:R14)=0,"",SUM(G14:R14))</f>
        <v>6888750</v>
      </c>
      <c r="T14" s="2"/>
      <c r="U14" s="22"/>
      <c r="V14" s="3"/>
    </row>
    <row r="15" spans="1:22" ht="26.25" customHeight="1" thickBot="1" x14ac:dyDescent="0.25">
      <c r="A15" s="3"/>
      <c r="B15" s="110"/>
      <c r="C15" s="100"/>
      <c r="D15" s="100"/>
      <c r="E15" s="103"/>
      <c r="F15" s="117" t="s">
        <v>19</v>
      </c>
      <c r="G15" s="76">
        <v>0</v>
      </c>
      <c r="H15" s="76">
        <v>4000</v>
      </c>
      <c r="I15" s="76">
        <v>0</v>
      </c>
      <c r="J15" s="77">
        <v>4000</v>
      </c>
      <c r="K15" s="77">
        <v>0</v>
      </c>
      <c r="L15" s="77">
        <v>0</v>
      </c>
      <c r="M15" s="77">
        <v>0</v>
      </c>
      <c r="N15" s="77">
        <v>3800</v>
      </c>
      <c r="O15" s="77">
        <v>0</v>
      </c>
      <c r="P15" s="77">
        <v>0</v>
      </c>
      <c r="Q15" s="77">
        <v>3800</v>
      </c>
      <c r="R15" s="77">
        <v>0</v>
      </c>
      <c r="S15" s="78" t="s">
        <v>43</v>
      </c>
      <c r="T15" s="2"/>
      <c r="U15" s="22"/>
      <c r="V15" s="3"/>
    </row>
    <row r="16" spans="1:22" ht="26.25" customHeight="1" x14ac:dyDescent="0.2">
      <c r="A16" s="3"/>
      <c r="B16" s="70" t="s">
        <v>69</v>
      </c>
      <c r="C16" s="98" t="s">
        <v>62</v>
      </c>
      <c r="D16" s="98" t="s">
        <v>52</v>
      </c>
      <c r="E16" s="101">
        <v>675</v>
      </c>
      <c r="F16" s="115" t="s">
        <v>17</v>
      </c>
      <c r="G16" s="71">
        <f>G13*$B$18</f>
        <v>0</v>
      </c>
      <c r="H16" s="71">
        <f t="shared" ref="H16:R16" si="2">H13*$B$18</f>
        <v>196</v>
      </c>
      <c r="I16" s="71">
        <f t="shared" si="2"/>
        <v>0</v>
      </c>
      <c r="J16" s="71">
        <f t="shared" si="2"/>
        <v>147</v>
      </c>
      <c r="K16" s="71">
        <f t="shared" si="2"/>
        <v>0</v>
      </c>
      <c r="L16" s="71">
        <f t="shared" si="2"/>
        <v>0</v>
      </c>
      <c r="M16" s="71">
        <f t="shared" si="2"/>
        <v>0</v>
      </c>
      <c r="N16" s="71">
        <f t="shared" si="2"/>
        <v>392</v>
      </c>
      <c r="O16" s="71">
        <f t="shared" si="2"/>
        <v>0</v>
      </c>
      <c r="P16" s="71">
        <f t="shared" si="2"/>
        <v>0</v>
      </c>
      <c r="Q16" s="71">
        <f t="shared" si="2"/>
        <v>882</v>
      </c>
      <c r="R16" s="71">
        <f t="shared" si="2"/>
        <v>0</v>
      </c>
      <c r="S16" s="73">
        <f t="shared" ref="S16:S17" si="3">IF(SUM(G16:R16)=0,"",SUM(G16:R16))</f>
        <v>1617</v>
      </c>
      <c r="T16" s="2"/>
      <c r="U16" s="22"/>
      <c r="V16" s="3"/>
    </row>
    <row r="17" spans="1:23" ht="26.25" customHeight="1" x14ac:dyDescent="0.2">
      <c r="A17" s="3"/>
      <c r="B17" s="87" t="s">
        <v>68</v>
      </c>
      <c r="C17" s="99"/>
      <c r="D17" s="99"/>
      <c r="E17" s="102"/>
      <c r="F17" s="116" t="s">
        <v>20</v>
      </c>
      <c r="G17" s="74">
        <f>G16*$E$16</f>
        <v>0</v>
      </c>
      <c r="H17" s="74">
        <f>H16*$E$16</f>
        <v>132300</v>
      </c>
      <c r="I17" s="74">
        <f t="shared" ref="I17:R17" si="4">I16*$E$16</f>
        <v>0</v>
      </c>
      <c r="J17" s="74">
        <f t="shared" si="4"/>
        <v>99225</v>
      </c>
      <c r="K17" s="74">
        <f t="shared" si="4"/>
        <v>0</v>
      </c>
      <c r="L17" s="74">
        <f t="shared" si="4"/>
        <v>0</v>
      </c>
      <c r="M17" s="74">
        <f t="shared" si="4"/>
        <v>0</v>
      </c>
      <c r="N17" s="74">
        <f t="shared" si="4"/>
        <v>264600</v>
      </c>
      <c r="O17" s="74">
        <f t="shared" si="4"/>
        <v>0</v>
      </c>
      <c r="P17" s="74">
        <f t="shared" si="4"/>
        <v>0</v>
      </c>
      <c r="Q17" s="74">
        <f t="shared" si="4"/>
        <v>595350</v>
      </c>
      <c r="R17" s="74">
        <f t="shared" si="4"/>
        <v>0</v>
      </c>
      <c r="S17" s="75">
        <f t="shared" si="3"/>
        <v>1091475</v>
      </c>
      <c r="T17" s="2"/>
      <c r="U17" s="22"/>
      <c r="V17" s="3"/>
    </row>
    <row r="18" spans="1:23" ht="26.25" customHeight="1" thickBot="1" x14ac:dyDescent="0.25">
      <c r="A18" s="3"/>
      <c r="B18" s="87">
        <v>0.49</v>
      </c>
      <c r="C18" s="100"/>
      <c r="D18" s="100"/>
      <c r="E18" s="103"/>
      <c r="F18" s="117" t="s">
        <v>19</v>
      </c>
      <c r="G18" s="79" t="s">
        <v>43</v>
      </c>
      <c r="H18" s="79" t="s">
        <v>43</v>
      </c>
      <c r="I18" s="79" t="s">
        <v>43</v>
      </c>
      <c r="J18" s="79" t="s">
        <v>43</v>
      </c>
      <c r="K18" s="79" t="s">
        <v>43</v>
      </c>
      <c r="L18" s="79" t="s">
        <v>43</v>
      </c>
      <c r="M18" s="79" t="s">
        <v>43</v>
      </c>
      <c r="N18" s="79" t="s">
        <v>43</v>
      </c>
      <c r="O18" s="79" t="s">
        <v>43</v>
      </c>
      <c r="P18" s="79" t="s">
        <v>43</v>
      </c>
      <c r="Q18" s="79" t="s">
        <v>43</v>
      </c>
      <c r="R18" s="79" t="s">
        <v>43</v>
      </c>
      <c r="S18" s="80" t="s">
        <v>43</v>
      </c>
      <c r="T18" s="2"/>
      <c r="U18" s="22"/>
      <c r="V18" s="3"/>
    </row>
    <row r="19" spans="1:23" ht="26.25" customHeight="1" x14ac:dyDescent="0.2">
      <c r="A19" s="3"/>
      <c r="B19" s="95" t="s">
        <v>35</v>
      </c>
      <c r="C19" s="98" t="s">
        <v>63</v>
      </c>
      <c r="D19" s="98" t="s">
        <v>50</v>
      </c>
      <c r="E19" s="101">
        <v>3500</v>
      </c>
      <c r="F19" s="115" t="s">
        <v>17</v>
      </c>
      <c r="G19" s="71">
        <v>0</v>
      </c>
      <c r="H19" s="71">
        <v>0</v>
      </c>
      <c r="I19" s="71">
        <v>0</v>
      </c>
      <c r="J19" s="71">
        <v>0</v>
      </c>
      <c r="K19" s="71">
        <v>0</v>
      </c>
      <c r="L19" s="71">
        <v>50</v>
      </c>
      <c r="M19" s="71">
        <v>0</v>
      </c>
      <c r="N19" s="71">
        <v>0</v>
      </c>
      <c r="O19" s="71">
        <v>0</v>
      </c>
      <c r="P19" s="71">
        <v>0</v>
      </c>
      <c r="Q19" s="71">
        <v>0</v>
      </c>
      <c r="R19" s="71">
        <v>0</v>
      </c>
      <c r="S19" s="73">
        <f t="shared" ref="S19:S20" si="5">IF(SUM(G19:R19)=0,"",SUM(G19:R19))</f>
        <v>50</v>
      </c>
      <c r="T19" s="2"/>
      <c r="U19" s="22"/>
      <c r="V19" s="3"/>
      <c r="W19" s="31"/>
    </row>
    <row r="20" spans="1:23" ht="26.25" customHeight="1" x14ac:dyDescent="0.2">
      <c r="A20" s="3"/>
      <c r="B20" s="96"/>
      <c r="C20" s="99"/>
      <c r="D20" s="99"/>
      <c r="E20" s="102"/>
      <c r="F20" s="116" t="s">
        <v>20</v>
      </c>
      <c r="G20" s="74">
        <f>G19*$E$19</f>
        <v>0</v>
      </c>
      <c r="H20" s="74">
        <f t="shared" ref="H20:R20" si="6">H19*$E$19</f>
        <v>0</v>
      </c>
      <c r="I20" s="74">
        <f t="shared" si="6"/>
        <v>0</v>
      </c>
      <c r="J20" s="74">
        <f t="shared" si="6"/>
        <v>0</v>
      </c>
      <c r="K20" s="74">
        <f t="shared" si="6"/>
        <v>0</v>
      </c>
      <c r="L20" s="74">
        <f t="shared" si="6"/>
        <v>175000</v>
      </c>
      <c r="M20" s="74">
        <f t="shared" si="6"/>
        <v>0</v>
      </c>
      <c r="N20" s="74">
        <f t="shared" si="6"/>
        <v>0</v>
      </c>
      <c r="O20" s="74">
        <f t="shared" si="6"/>
        <v>0</v>
      </c>
      <c r="P20" s="74">
        <f t="shared" si="6"/>
        <v>0</v>
      </c>
      <c r="Q20" s="74">
        <f t="shared" si="6"/>
        <v>0</v>
      </c>
      <c r="R20" s="74">
        <f t="shared" si="6"/>
        <v>0</v>
      </c>
      <c r="S20" s="75">
        <f t="shared" si="5"/>
        <v>175000</v>
      </c>
      <c r="T20" s="2"/>
      <c r="U20" s="22"/>
      <c r="V20" s="3"/>
    </row>
    <row r="21" spans="1:23" ht="26.25" customHeight="1" thickBot="1" x14ac:dyDescent="0.25">
      <c r="A21" s="3"/>
      <c r="B21" s="97"/>
      <c r="C21" s="100"/>
      <c r="D21" s="100"/>
      <c r="E21" s="103"/>
      <c r="F21" s="117" t="s">
        <v>19</v>
      </c>
      <c r="G21" s="76">
        <v>0</v>
      </c>
      <c r="H21" s="76">
        <v>0</v>
      </c>
      <c r="I21" s="76">
        <v>0</v>
      </c>
      <c r="J21" s="76">
        <v>0</v>
      </c>
      <c r="K21" s="76">
        <v>0</v>
      </c>
      <c r="L21" s="76">
        <v>2300</v>
      </c>
      <c r="M21" s="76">
        <v>0</v>
      </c>
      <c r="N21" s="76">
        <v>0</v>
      </c>
      <c r="O21" s="76">
        <v>0</v>
      </c>
      <c r="P21" s="76">
        <v>0</v>
      </c>
      <c r="Q21" s="76">
        <v>0</v>
      </c>
      <c r="R21" s="76">
        <v>0</v>
      </c>
      <c r="S21" s="78" t="s">
        <v>43</v>
      </c>
      <c r="T21" s="2"/>
      <c r="U21" s="22"/>
      <c r="V21" s="3"/>
    </row>
    <row r="22" spans="1:23" ht="26.25" customHeight="1" x14ac:dyDescent="0.2">
      <c r="A22" s="3"/>
      <c r="B22" s="95" t="s">
        <v>44</v>
      </c>
      <c r="C22" s="98" t="s">
        <v>65</v>
      </c>
      <c r="D22" s="98" t="s">
        <v>36</v>
      </c>
      <c r="E22" s="101">
        <v>9810</v>
      </c>
      <c r="F22" s="115" t="s">
        <v>17</v>
      </c>
      <c r="G22" s="71">
        <v>0</v>
      </c>
      <c r="H22" s="71">
        <v>1100</v>
      </c>
      <c r="I22" s="71">
        <v>0</v>
      </c>
      <c r="J22" s="71">
        <v>500</v>
      </c>
      <c r="K22" s="71">
        <v>1000</v>
      </c>
      <c r="L22" s="71">
        <v>0</v>
      </c>
      <c r="M22" s="71">
        <v>0</v>
      </c>
      <c r="N22" s="71">
        <v>0</v>
      </c>
      <c r="O22" s="71">
        <v>500</v>
      </c>
      <c r="P22" s="71">
        <v>1000</v>
      </c>
      <c r="Q22" s="71">
        <v>500</v>
      </c>
      <c r="R22" s="72">
        <v>0</v>
      </c>
      <c r="S22" s="73">
        <f t="shared" si="1"/>
        <v>4600</v>
      </c>
      <c r="T22" s="2"/>
      <c r="U22" s="22"/>
      <c r="V22" s="3"/>
    </row>
    <row r="23" spans="1:23" ht="26.25" customHeight="1" x14ac:dyDescent="0.2">
      <c r="A23" s="3"/>
      <c r="B23" s="96"/>
      <c r="C23" s="99"/>
      <c r="D23" s="99"/>
      <c r="E23" s="102"/>
      <c r="F23" s="116" t="s">
        <v>20</v>
      </c>
      <c r="G23" s="74">
        <f>G22*$E$22</f>
        <v>0</v>
      </c>
      <c r="H23" s="74">
        <f t="shared" ref="H23:R23" si="7">H22*$E$22</f>
        <v>10791000</v>
      </c>
      <c r="I23" s="74">
        <f t="shared" si="7"/>
        <v>0</v>
      </c>
      <c r="J23" s="74">
        <f t="shared" si="7"/>
        <v>4905000</v>
      </c>
      <c r="K23" s="74">
        <f t="shared" si="7"/>
        <v>9810000</v>
      </c>
      <c r="L23" s="74">
        <f t="shared" si="7"/>
        <v>0</v>
      </c>
      <c r="M23" s="74">
        <f t="shared" si="7"/>
        <v>0</v>
      </c>
      <c r="N23" s="74">
        <f t="shared" si="7"/>
        <v>0</v>
      </c>
      <c r="O23" s="74">
        <f t="shared" si="7"/>
        <v>4905000</v>
      </c>
      <c r="P23" s="74">
        <f t="shared" si="7"/>
        <v>9810000</v>
      </c>
      <c r="Q23" s="74">
        <f t="shared" si="7"/>
        <v>4905000</v>
      </c>
      <c r="R23" s="74">
        <f t="shared" si="7"/>
        <v>0</v>
      </c>
      <c r="S23" s="75">
        <f t="shared" si="1"/>
        <v>45126000</v>
      </c>
      <c r="T23" s="2"/>
      <c r="U23" s="22"/>
      <c r="V23" s="3"/>
    </row>
    <row r="24" spans="1:23" ht="26.25" customHeight="1" thickBot="1" x14ac:dyDescent="0.25">
      <c r="A24" s="3"/>
      <c r="B24" s="97"/>
      <c r="C24" s="100"/>
      <c r="D24" s="100"/>
      <c r="E24" s="103"/>
      <c r="F24" s="117" t="s">
        <v>19</v>
      </c>
      <c r="G24" s="76">
        <v>0</v>
      </c>
      <c r="H24" s="76">
        <v>1760</v>
      </c>
      <c r="I24" s="76">
        <v>0</v>
      </c>
      <c r="J24" s="76">
        <v>1800</v>
      </c>
      <c r="K24" s="76">
        <v>1800</v>
      </c>
      <c r="L24" s="76">
        <v>0</v>
      </c>
      <c r="M24" s="76">
        <v>0</v>
      </c>
      <c r="N24" s="76">
        <v>0</v>
      </c>
      <c r="O24" s="76">
        <v>1800</v>
      </c>
      <c r="P24" s="76">
        <v>1780</v>
      </c>
      <c r="Q24" s="76">
        <v>1760</v>
      </c>
      <c r="R24" s="76">
        <v>0</v>
      </c>
      <c r="S24" s="78" t="s">
        <v>43</v>
      </c>
      <c r="T24" s="2"/>
      <c r="U24" s="22"/>
      <c r="V24" s="3"/>
    </row>
    <row r="25" spans="1:23" ht="26.25" customHeight="1" x14ac:dyDescent="0.2">
      <c r="A25" s="3"/>
      <c r="B25" s="104" t="s">
        <v>45</v>
      </c>
      <c r="C25" s="105" t="s">
        <v>64</v>
      </c>
      <c r="D25" s="105" t="s">
        <v>46</v>
      </c>
      <c r="E25" s="102">
        <v>124</v>
      </c>
      <c r="F25" s="118" t="s">
        <v>17</v>
      </c>
      <c r="G25" s="71">
        <v>0</v>
      </c>
      <c r="H25" s="71">
        <v>0</v>
      </c>
      <c r="I25" s="71">
        <v>2000</v>
      </c>
      <c r="J25" s="71">
        <v>0</v>
      </c>
      <c r="K25" s="71">
        <v>2000</v>
      </c>
      <c r="L25" s="71">
        <v>0</v>
      </c>
      <c r="M25" s="71">
        <v>3800</v>
      </c>
      <c r="N25" s="71">
        <v>0</v>
      </c>
      <c r="O25" s="71">
        <v>5600</v>
      </c>
      <c r="P25" s="71">
        <v>10000</v>
      </c>
      <c r="Q25" s="71">
        <v>0</v>
      </c>
      <c r="R25" s="81">
        <v>0</v>
      </c>
      <c r="S25" s="73">
        <f t="shared" si="1"/>
        <v>23400</v>
      </c>
      <c r="T25" s="2"/>
      <c r="U25" s="22"/>
      <c r="V25" s="3"/>
    </row>
    <row r="26" spans="1:23" ht="26.25" customHeight="1" x14ac:dyDescent="0.2">
      <c r="A26" s="3"/>
      <c r="B26" s="96"/>
      <c r="C26" s="106"/>
      <c r="D26" s="99"/>
      <c r="E26" s="102"/>
      <c r="F26" s="116" t="s">
        <v>20</v>
      </c>
      <c r="G26" s="74">
        <f>G25*$E$25</f>
        <v>0</v>
      </c>
      <c r="H26" s="74">
        <f t="shared" ref="H26:R26" si="8">H25*$E$25</f>
        <v>0</v>
      </c>
      <c r="I26" s="74">
        <f t="shared" si="8"/>
        <v>248000</v>
      </c>
      <c r="J26" s="74">
        <f t="shared" si="8"/>
        <v>0</v>
      </c>
      <c r="K26" s="74">
        <f t="shared" si="8"/>
        <v>248000</v>
      </c>
      <c r="L26" s="74">
        <f t="shared" si="8"/>
        <v>0</v>
      </c>
      <c r="M26" s="74">
        <f t="shared" si="8"/>
        <v>471200</v>
      </c>
      <c r="N26" s="74">
        <f t="shared" si="8"/>
        <v>0</v>
      </c>
      <c r="O26" s="74">
        <f t="shared" si="8"/>
        <v>694400</v>
      </c>
      <c r="P26" s="74">
        <f t="shared" si="8"/>
        <v>1240000</v>
      </c>
      <c r="Q26" s="74">
        <f t="shared" si="8"/>
        <v>0</v>
      </c>
      <c r="R26" s="74">
        <f t="shared" si="8"/>
        <v>0</v>
      </c>
      <c r="S26" s="75">
        <f t="shared" si="1"/>
        <v>2901600</v>
      </c>
      <c r="T26" s="2"/>
      <c r="U26" s="22"/>
      <c r="V26" s="3"/>
    </row>
    <row r="27" spans="1:23" ht="26.25" customHeight="1" thickBot="1" x14ac:dyDescent="0.25">
      <c r="A27" s="3"/>
      <c r="B27" s="97"/>
      <c r="C27" s="107"/>
      <c r="D27" s="100"/>
      <c r="E27" s="103"/>
      <c r="F27" s="117" t="s">
        <v>19</v>
      </c>
      <c r="G27" s="76">
        <v>0</v>
      </c>
      <c r="H27" s="76">
        <v>0</v>
      </c>
      <c r="I27" s="76">
        <v>2500</v>
      </c>
      <c r="J27" s="76">
        <v>0</v>
      </c>
      <c r="K27" s="76">
        <v>2800</v>
      </c>
      <c r="L27" s="76">
        <v>0</v>
      </c>
      <c r="M27" s="76">
        <v>0</v>
      </c>
      <c r="N27" s="76">
        <v>0</v>
      </c>
      <c r="O27" s="76">
        <v>2800</v>
      </c>
      <c r="P27" s="76">
        <v>2500</v>
      </c>
      <c r="Q27" s="76">
        <v>0</v>
      </c>
      <c r="R27" s="76">
        <v>0</v>
      </c>
      <c r="S27" s="78" t="s">
        <v>43</v>
      </c>
      <c r="T27" s="2"/>
      <c r="U27" s="22"/>
      <c r="V27" s="3"/>
    </row>
    <row r="28" spans="1:23" ht="18" customHeight="1" thickBot="1" x14ac:dyDescent="0.25">
      <c r="A28" s="3"/>
      <c r="B28" s="82"/>
      <c r="C28" s="82"/>
      <c r="D28" s="82"/>
      <c r="E28" s="83"/>
      <c r="F28" s="83"/>
      <c r="G28" s="84"/>
      <c r="H28" s="85"/>
      <c r="I28" s="84"/>
      <c r="J28" s="86"/>
      <c r="K28" s="86"/>
      <c r="L28" s="86"/>
      <c r="M28" s="86"/>
      <c r="N28" s="86"/>
      <c r="O28" s="86"/>
      <c r="P28" s="86"/>
      <c r="Q28" s="86" t="s">
        <v>67</v>
      </c>
      <c r="R28" s="86"/>
      <c r="S28" s="33">
        <f>S14+S17+S20+S23+S26</f>
        <v>56182825</v>
      </c>
      <c r="U28" s="22"/>
      <c r="V28" s="3"/>
    </row>
    <row r="29" spans="1:23" ht="14.5" thickBot="1" x14ac:dyDescent="0.25">
      <c r="A29" s="3"/>
      <c r="B29" s="1" t="s">
        <v>30</v>
      </c>
      <c r="D29" s="2"/>
      <c r="E29" s="27">
        <f>S28/C9</f>
        <v>0.92405962171052636</v>
      </c>
      <c r="F29" s="2" t="s">
        <v>26</v>
      </c>
      <c r="G29" s="2"/>
      <c r="H29" s="4"/>
      <c r="I29" s="2"/>
      <c r="J29" s="2"/>
      <c r="K29" s="2"/>
      <c r="L29" s="2"/>
      <c r="M29" s="2"/>
      <c r="N29" s="2"/>
      <c r="O29" s="2"/>
      <c r="P29" s="2"/>
      <c r="Q29" s="2"/>
      <c r="S29" s="49" t="s">
        <v>25</v>
      </c>
      <c r="T29" s="22"/>
      <c r="U29" s="3"/>
    </row>
    <row r="30" spans="1:23" ht="14" x14ac:dyDescent="0.2">
      <c r="A30" s="3"/>
      <c r="D30" s="2"/>
      <c r="E30" s="2"/>
      <c r="F30" s="2"/>
      <c r="G30" s="2"/>
      <c r="H30" s="2"/>
      <c r="I30" s="2"/>
      <c r="J30" s="2"/>
      <c r="K30" s="2"/>
      <c r="L30" s="2"/>
      <c r="M30" s="2"/>
      <c r="N30" s="2"/>
      <c r="O30" s="2"/>
      <c r="P30" s="2"/>
      <c r="Q30" s="2"/>
      <c r="R30" s="2"/>
      <c r="S30" s="2"/>
      <c r="T30" s="22"/>
      <c r="U30" s="3"/>
    </row>
    <row r="31" spans="1:23" ht="14.5" thickBot="1" x14ac:dyDescent="0.25">
      <c r="A31" s="3"/>
      <c r="B31" s="1" t="s">
        <v>5</v>
      </c>
      <c r="D31" s="2"/>
      <c r="E31" s="2"/>
      <c r="F31" s="2"/>
      <c r="G31" s="2"/>
      <c r="H31" s="2"/>
      <c r="I31" s="2"/>
      <c r="J31" s="2"/>
      <c r="K31" s="2"/>
      <c r="L31" s="2"/>
      <c r="M31" s="2"/>
      <c r="N31" s="2"/>
      <c r="O31" s="2"/>
      <c r="P31" s="2"/>
      <c r="Q31" s="2"/>
      <c r="R31" s="2"/>
      <c r="S31" s="2"/>
      <c r="T31" s="22"/>
      <c r="U31" s="3"/>
    </row>
    <row r="32" spans="1:23" ht="14" x14ac:dyDescent="0.2">
      <c r="A32" s="3"/>
      <c r="B32" s="11" t="s">
        <v>49</v>
      </c>
      <c r="C32" s="12"/>
      <c r="D32" s="13"/>
      <c r="E32" s="13"/>
      <c r="F32" s="13"/>
      <c r="G32" s="13"/>
      <c r="H32" s="13"/>
      <c r="I32" s="13"/>
      <c r="J32" s="13"/>
      <c r="K32" s="13"/>
      <c r="L32" s="13"/>
      <c r="M32" s="13"/>
      <c r="N32" s="13"/>
      <c r="O32" s="13"/>
      <c r="P32" s="13"/>
      <c r="Q32" s="13"/>
      <c r="R32" s="14"/>
      <c r="S32" s="2"/>
      <c r="T32" s="22"/>
      <c r="U32" s="3"/>
    </row>
    <row r="33" spans="1:21" ht="14" x14ac:dyDescent="0.2">
      <c r="A33" s="3"/>
      <c r="B33" s="15"/>
      <c r="C33" s="3"/>
      <c r="D33" s="4"/>
      <c r="E33" s="4"/>
      <c r="F33" s="4"/>
      <c r="G33" s="4"/>
      <c r="H33" s="4"/>
      <c r="I33" s="4"/>
      <c r="J33" s="4"/>
      <c r="K33" s="4"/>
      <c r="L33" s="4"/>
      <c r="M33" s="4"/>
      <c r="N33" s="4"/>
      <c r="O33" s="4"/>
      <c r="P33" s="4"/>
      <c r="Q33" s="4"/>
      <c r="R33" s="16"/>
      <c r="S33" s="2"/>
      <c r="T33" s="22"/>
      <c r="U33" s="3"/>
    </row>
    <row r="34" spans="1:21" ht="14" x14ac:dyDescent="0.2">
      <c r="A34" s="3"/>
      <c r="B34" s="15"/>
      <c r="C34" s="3"/>
      <c r="D34" s="4"/>
      <c r="E34" s="4"/>
      <c r="F34" s="4"/>
      <c r="G34" s="4"/>
      <c r="H34" s="4"/>
      <c r="I34" s="4"/>
      <c r="J34" s="4"/>
      <c r="K34" s="4"/>
      <c r="L34" s="4"/>
      <c r="M34" s="4"/>
      <c r="N34" s="4"/>
      <c r="O34" s="4"/>
      <c r="P34" s="4"/>
      <c r="Q34" s="4"/>
      <c r="R34" s="16"/>
      <c r="S34" s="2"/>
      <c r="T34" s="22"/>
      <c r="U34" s="3"/>
    </row>
    <row r="35" spans="1:21" ht="14.5" thickBot="1" x14ac:dyDescent="0.25">
      <c r="A35" s="3"/>
      <c r="B35" s="17"/>
      <c r="C35" s="18"/>
      <c r="D35" s="19"/>
      <c r="E35" s="19"/>
      <c r="F35" s="19"/>
      <c r="G35" s="19"/>
      <c r="H35" s="19"/>
      <c r="I35" s="19"/>
      <c r="J35" s="19"/>
      <c r="K35" s="19"/>
      <c r="L35" s="19"/>
      <c r="M35" s="19"/>
      <c r="N35" s="19"/>
      <c r="O35" s="19"/>
      <c r="P35" s="19"/>
      <c r="Q35" s="19"/>
      <c r="R35" s="20"/>
      <c r="S35" s="2"/>
      <c r="T35" s="22"/>
      <c r="U35" s="3"/>
    </row>
    <row r="36" spans="1:21" ht="14" x14ac:dyDescent="0.2">
      <c r="A36" s="3"/>
      <c r="B36" s="3"/>
      <c r="C36" s="3"/>
      <c r="D36" s="4"/>
      <c r="E36" s="4"/>
      <c r="F36" s="4"/>
      <c r="G36" s="4"/>
      <c r="H36" s="4"/>
      <c r="I36" s="2"/>
      <c r="J36" s="2"/>
      <c r="K36" s="2"/>
      <c r="L36" s="2"/>
      <c r="M36" s="2"/>
      <c r="N36" s="2"/>
      <c r="O36" s="2"/>
      <c r="P36" s="2"/>
      <c r="Q36" s="2"/>
      <c r="R36" s="2"/>
      <c r="S36" s="2"/>
      <c r="T36" s="22"/>
      <c r="U36" s="3"/>
    </row>
    <row r="37" spans="1:21" ht="14.15" customHeight="1" x14ac:dyDescent="0.2">
      <c r="A37" s="3"/>
      <c r="B37" s="91" t="s">
        <v>75</v>
      </c>
      <c r="C37" s="91"/>
      <c r="D37" s="91"/>
      <c r="E37" s="91"/>
      <c r="F37" s="91"/>
      <c r="G37" s="91"/>
      <c r="H37" s="91"/>
      <c r="I37" s="91"/>
      <c r="J37" s="91"/>
      <c r="K37" s="91"/>
      <c r="L37" s="91"/>
      <c r="M37" s="91"/>
      <c r="N37" s="91"/>
      <c r="O37" s="91"/>
      <c r="P37" s="91"/>
      <c r="Q37" s="91"/>
      <c r="R37" s="91"/>
      <c r="S37" s="91"/>
      <c r="T37" s="3"/>
    </row>
    <row r="38" spans="1:21" ht="14.15" customHeight="1" x14ac:dyDescent="0.2">
      <c r="A38" s="3"/>
      <c r="B38" s="91" t="s">
        <v>57</v>
      </c>
      <c r="C38" s="91"/>
      <c r="D38" s="91"/>
      <c r="E38" s="91"/>
      <c r="F38" s="91"/>
      <c r="G38" s="91"/>
      <c r="H38" s="91"/>
      <c r="I38" s="91"/>
      <c r="J38" s="91"/>
      <c r="K38" s="91"/>
      <c r="L38" s="91"/>
      <c r="M38" s="91"/>
      <c r="N38" s="91"/>
      <c r="O38" s="91"/>
      <c r="P38" s="91"/>
      <c r="Q38" s="91"/>
      <c r="R38" s="91"/>
      <c r="S38" s="91"/>
      <c r="T38" s="3"/>
    </row>
    <row r="39" spans="1:21" ht="14.15" customHeight="1" x14ac:dyDescent="0.2">
      <c r="A39" s="3"/>
      <c r="B39" s="91" t="s">
        <v>58</v>
      </c>
      <c r="C39" s="91"/>
      <c r="D39" s="91"/>
      <c r="E39" s="91"/>
      <c r="F39" s="91"/>
      <c r="G39" s="91"/>
      <c r="H39" s="91"/>
      <c r="I39" s="91"/>
      <c r="J39" s="91"/>
      <c r="K39" s="91"/>
      <c r="L39" s="91"/>
      <c r="M39" s="91"/>
      <c r="N39" s="91"/>
      <c r="O39" s="91"/>
      <c r="P39" s="91"/>
      <c r="Q39" s="91"/>
      <c r="R39" s="91"/>
      <c r="S39" s="91"/>
      <c r="T39" s="3"/>
    </row>
    <row r="40" spans="1:21" ht="70" customHeight="1" x14ac:dyDescent="0.2">
      <c r="A40" s="3"/>
      <c r="B40" s="91" t="s">
        <v>59</v>
      </c>
      <c r="C40" s="91"/>
      <c r="D40" s="91"/>
      <c r="E40" s="91"/>
      <c r="F40" s="91"/>
      <c r="G40" s="91"/>
      <c r="H40" s="91"/>
      <c r="I40" s="91"/>
      <c r="J40" s="91"/>
      <c r="K40" s="91"/>
      <c r="L40" s="91"/>
      <c r="M40" s="91"/>
      <c r="N40" s="91"/>
      <c r="O40" s="91"/>
      <c r="P40" s="91"/>
      <c r="Q40" s="91"/>
      <c r="R40" s="91"/>
      <c r="S40" s="91"/>
      <c r="T40" s="3"/>
    </row>
    <row r="41" spans="1:21" ht="18.75" customHeight="1" x14ac:dyDescent="0.2">
      <c r="A41" s="3"/>
      <c r="B41" s="91" t="s">
        <v>60</v>
      </c>
      <c r="C41" s="91"/>
      <c r="D41" s="91"/>
      <c r="E41" s="91"/>
      <c r="F41" s="91"/>
      <c r="G41" s="91"/>
      <c r="H41" s="91"/>
      <c r="I41" s="91"/>
      <c r="J41" s="91"/>
      <c r="K41" s="91"/>
      <c r="L41" s="91"/>
      <c r="M41" s="91"/>
      <c r="N41" s="91"/>
      <c r="O41" s="91"/>
      <c r="P41" s="91"/>
      <c r="Q41" s="91"/>
      <c r="R41" s="91"/>
      <c r="S41" s="91"/>
      <c r="T41" s="3"/>
    </row>
    <row r="42" spans="1:21" ht="14" x14ac:dyDescent="0.2">
      <c r="A42" s="3"/>
      <c r="B42" s="21" t="s">
        <v>76</v>
      </c>
      <c r="D42" s="2"/>
      <c r="E42" s="2"/>
      <c r="F42" s="2"/>
      <c r="G42" s="2"/>
      <c r="H42" s="2"/>
      <c r="I42" s="2"/>
      <c r="J42" s="2"/>
      <c r="K42" s="2"/>
      <c r="L42" s="2"/>
      <c r="M42" s="2"/>
      <c r="N42" s="2"/>
      <c r="O42" s="2"/>
      <c r="P42" s="2"/>
      <c r="Q42" s="2"/>
      <c r="R42" s="2"/>
      <c r="S42" s="2"/>
      <c r="T42" s="3"/>
    </row>
    <row r="43" spans="1:21" ht="14" x14ac:dyDescent="0.2">
      <c r="A43" s="3"/>
      <c r="B43" s="21"/>
      <c r="D43" s="2"/>
      <c r="E43" s="2"/>
      <c r="F43" s="2"/>
      <c r="G43" s="2"/>
      <c r="H43" s="2"/>
      <c r="I43" s="2"/>
      <c r="J43" s="2"/>
      <c r="K43" s="2"/>
      <c r="L43" s="2"/>
      <c r="M43" s="2"/>
      <c r="N43" s="2"/>
      <c r="O43" s="2"/>
      <c r="P43" s="2"/>
      <c r="Q43" s="2"/>
      <c r="R43" s="2"/>
      <c r="S43" s="2"/>
      <c r="T43" s="22"/>
      <c r="U43" s="3"/>
    </row>
    <row r="44" spans="1:21" ht="14" x14ac:dyDescent="0.2">
      <c r="A44" s="3"/>
      <c r="D44" s="2"/>
      <c r="E44" s="2"/>
      <c r="F44" s="2"/>
      <c r="G44" s="2"/>
      <c r="H44" s="2"/>
      <c r="I44" s="2"/>
      <c r="J44" s="2"/>
      <c r="K44" s="2"/>
      <c r="L44" s="2"/>
      <c r="M44" s="2"/>
      <c r="N44" s="2"/>
      <c r="O44" s="2"/>
      <c r="P44" s="2"/>
      <c r="Q44" s="2"/>
      <c r="R44" s="2"/>
      <c r="S44" s="2"/>
      <c r="T44" s="22"/>
      <c r="U44" s="3"/>
    </row>
    <row r="45" spans="1:21" ht="14" x14ac:dyDescent="0.2">
      <c r="A45" s="3"/>
      <c r="B45" s="3"/>
      <c r="C45" s="3"/>
      <c r="D45" s="22"/>
      <c r="E45" s="22"/>
      <c r="F45" s="22"/>
      <c r="G45" s="22"/>
      <c r="H45" s="22"/>
      <c r="I45" s="22"/>
      <c r="J45" s="22"/>
      <c r="K45" s="22"/>
      <c r="L45" s="22"/>
      <c r="M45" s="22"/>
      <c r="N45" s="22"/>
      <c r="O45" s="22"/>
      <c r="P45" s="22"/>
      <c r="Q45" s="22"/>
      <c r="R45" s="22"/>
      <c r="S45" s="22"/>
      <c r="T45" s="22"/>
      <c r="U45" s="3"/>
    </row>
    <row r="46" spans="1:21" ht="14" x14ac:dyDescent="0.2">
      <c r="A46" s="3"/>
      <c r="B46" s="3"/>
      <c r="C46" s="3"/>
      <c r="D46" s="22"/>
      <c r="E46" s="22"/>
      <c r="F46" s="22"/>
      <c r="G46" s="22"/>
      <c r="H46" s="22"/>
      <c r="I46" s="22"/>
      <c r="J46" s="22"/>
      <c r="K46" s="22"/>
      <c r="L46" s="22"/>
      <c r="M46" s="22"/>
      <c r="N46" s="22"/>
      <c r="O46" s="22"/>
      <c r="P46" s="22"/>
      <c r="Q46" s="22"/>
      <c r="R46" s="22"/>
      <c r="S46" s="22"/>
      <c r="T46" s="22"/>
      <c r="U46" s="3"/>
    </row>
    <row r="47" spans="1:21" x14ac:dyDescent="0.2">
      <c r="A47" s="3"/>
      <c r="B47" s="3"/>
      <c r="C47" s="3"/>
      <c r="D47" s="3"/>
      <c r="E47" s="3"/>
      <c r="F47" s="3"/>
      <c r="G47" s="3"/>
      <c r="H47" s="3"/>
      <c r="I47" s="3"/>
      <c r="J47" s="3"/>
      <c r="K47" s="3"/>
      <c r="L47" s="3"/>
      <c r="M47" s="3"/>
      <c r="N47" s="3"/>
      <c r="O47" s="3"/>
      <c r="P47" s="3"/>
      <c r="Q47" s="3"/>
      <c r="R47" s="3"/>
      <c r="S47" s="3"/>
      <c r="T47" s="3"/>
    </row>
    <row r="48" spans="1:21" x14ac:dyDescent="0.2">
      <c r="A48" s="3"/>
    </row>
    <row r="49" spans="1:1" x14ac:dyDescent="0.2">
      <c r="A49" s="3"/>
    </row>
    <row r="50" spans="1:1" x14ac:dyDescent="0.2">
      <c r="A50" s="3"/>
    </row>
    <row r="51" spans="1:1" x14ac:dyDescent="0.2">
      <c r="A51" s="3"/>
    </row>
    <row r="52" spans="1:1" x14ac:dyDescent="0.2">
      <c r="A52" s="3"/>
    </row>
    <row r="53" spans="1:1" x14ac:dyDescent="0.2">
      <c r="A53" s="3"/>
    </row>
    <row r="54" spans="1:1" x14ac:dyDescent="0.2">
      <c r="A54" s="3"/>
    </row>
  </sheetData>
  <mergeCells count="25">
    <mergeCell ref="N3:O3"/>
    <mergeCell ref="B37:S37"/>
    <mergeCell ref="B13:B15"/>
    <mergeCell ref="D13:D15"/>
    <mergeCell ref="E13:E15"/>
    <mergeCell ref="D16:D18"/>
    <mergeCell ref="E16:E18"/>
    <mergeCell ref="C13:C15"/>
    <mergeCell ref="C16:C18"/>
    <mergeCell ref="B38:S38"/>
    <mergeCell ref="B39:S39"/>
    <mergeCell ref="B40:S40"/>
    <mergeCell ref="B41:S41"/>
    <mergeCell ref="B19:B21"/>
    <mergeCell ref="D19:D21"/>
    <mergeCell ref="E19:E21"/>
    <mergeCell ref="B25:B27"/>
    <mergeCell ref="D25:D27"/>
    <mergeCell ref="E25:E27"/>
    <mergeCell ref="C19:C21"/>
    <mergeCell ref="C22:C24"/>
    <mergeCell ref="C25:C27"/>
    <mergeCell ref="B22:B24"/>
    <mergeCell ref="D22:D24"/>
    <mergeCell ref="E22:E24"/>
  </mergeCells>
  <phoneticPr fontId="1"/>
  <hyperlinks>
    <hyperlink ref="N9" r:id="rId1" xr:uid="{839F4D04-14B9-4A7E-BF71-9DF9CE5F2085}"/>
  </hyperlinks>
  <printOptions horizontalCentered="1" verticalCentered="1"/>
  <pageMargins left="0.39370078740157483" right="0.39370078740157483" top="0.39370078740157483" bottom="0.19685039370078741" header="0.31496062992125984" footer="0.31496062992125984"/>
  <pageSetup paperSize="9" scale="59" fitToHeight="0" orientation="landscape" r:id="rId2"/>
  <headerFooter differentFirst="1"/>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輸入実績（承認） </vt:lpstr>
      <vt:lpstr>輸入実績（承認）記入例</vt:lpstr>
      <vt:lpstr>'輸入実績（承認） '!Print_Area</vt:lpstr>
      <vt:lpstr>'輸入実績（承認）記入例'!Print_Area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2024-07-02T05:34:26Z</cp:lastPrinted>
  <dcterms:created xsi:type="dcterms:W3CDTF">2018-04-03T01:50:55Z</dcterms:created>
  <dcterms:modified xsi:type="dcterms:W3CDTF">2024-07-02T05:37:16Z</dcterms:modified>
</cp:coreProperties>
</file>