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ijapan.sharepoint.com/sites/mROOM_240600038/Shared Documents/18_貿易管理課 原産地証明室/1_共通業務/17_汎用資料/03_各種データ/02_HP掲載用英語版/令和7年度/"/>
    </mc:Choice>
  </mc:AlternateContent>
  <xr:revisionPtr revIDLastSave="2" documentId="13_ncr:1_{3A62B50C-8F6F-48AD-896D-D191C6B1D07E}" xr6:coauthVersionLast="47" xr6:coauthVersionMax="47" xr10:uidLastSave="{99ADA69D-79BA-427F-8F75-647E1F00FB5C}"/>
  <bookViews>
    <workbookView xWindow="5430" yWindow="1530" windowWidth="21600" windowHeight="12615" activeTab="3" xr2:uid="{00000000-000D-0000-FFFF-FFFF00000000}"/>
  </bookViews>
  <sheets>
    <sheet name="月別グラフ（発給件数）" sheetId="4" r:id="rId1"/>
    <sheet name="月別データ（発給件数）" sheetId="2" r:id="rId2"/>
    <sheet name="年別グラフ（発給件数） " sheetId="5" r:id="rId3"/>
    <sheet name="年別データ（発給件数） " sheetId="6" r:id="rId4"/>
  </sheets>
  <definedNames>
    <definedName name="_xlnm.Print_Area" localSheetId="1">'月別データ（発給件数）'!$A$1:$R$253</definedName>
    <definedName name="_xlnm.Print_Area" localSheetId="3">'年別データ（発給件数） '!$A$1:$Q$23</definedName>
    <definedName name="_xlnm.Print_Titles" localSheetId="1">'月別データ（発給件数）'!$3:$3</definedName>
    <definedName name="_xlnm.Print_Titles" localSheetId="3">'年別データ（発給件数）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6" l="1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E22" i="6"/>
  <c r="F22" i="6"/>
  <c r="G22" i="6"/>
  <c r="H22" i="6"/>
  <c r="I22" i="6"/>
  <c r="J22" i="6"/>
  <c r="K22" i="6"/>
  <c r="L22" i="6"/>
  <c r="M22" i="6"/>
  <c r="N22" i="6"/>
  <c r="O22" i="6"/>
  <c r="P22" i="6"/>
  <c r="D22" i="6"/>
  <c r="D21" i="6"/>
  <c r="C22" i="6"/>
  <c r="B22" i="6"/>
  <c r="R225" i="2"/>
  <c r="Q2" i="6"/>
  <c r="R220" i="2"/>
  <c r="R221" i="2"/>
  <c r="R222" i="2"/>
  <c r="R223" i="2"/>
  <c r="R224" i="2"/>
  <c r="R226" i="2"/>
  <c r="R227" i="2"/>
  <c r="R219" i="2"/>
  <c r="R218" i="2"/>
  <c r="R217" i="2"/>
  <c r="E21" i="6"/>
  <c r="F21" i="6"/>
  <c r="G21" i="6"/>
  <c r="H21" i="6"/>
  <c r="I21" i="6"/>
  <c r="J21" i="6"/>
  <c r="K21" i="6"/>
  <c r="L21" i="6"/>
  <c r="M21" i="6"/>
  <c r="N21" i="6"/>
  <c r="O21" i="6"/>
  <c r="P21" i="6"/>
  <c r="D20" i="6"/>
  <c r="E20" i="6"/>
  <c r="F20" i="6"/>
  <c r="G20" i="6"/>
  <c r="H20" i="6"/>
  <c r="I20" i="6"/>
  <c r="J20" i="6"/>
  <c r="K20" i="6"/>
  <c r="L20" i="6"/>
  <c r="M20" i="6"/>
  <c r="N20" i="6"/>
  <c r="O20" i="6"/>
  <c r="D19" i="6"/>
  <c r="E19" i="6"/>
  <c r="F19" i="6"/>
  <c r="G19" i="6"/>
  <c r="H19" i="6"/>
  <c r="I19" i="6"/>
  <c r="J19" i="6"/>
  <c r="K19" i="6"/>
  <c r="L19" i="6"/>
  <c r="M19" i="6"/>
  <c r="N19" i="6"/>
  <c r="O19" i="6"/>
  <c r="D18" i="6"/>
  <c r="E18" i="6"/>
  <c r="F18" i="6"/>
  <c r="G18" i="6"/>
  <c r="H18" i="6"/>
  <c r="I18" i="6"/>
  <c r="J18" i="6"/>
  <c r="K18" i="6"/>
  <c r="L18" i="6"/>
  <c r="M18" i="6"/>
  <c r="N18" i="6"/>
  <c r="O18" i="6"/>
  <c r="D17" i="6"/>
  <c r="E17" i="6"/>
  <c r="F17" i="6"/>
  <c r="G17" i="6"/>
  <c r="H17" i="6"/>
  <c r="I17" i="6"/>
  <c r="J17" i="6"/>
  <c r="K17" i="6"/>
  <c r="L17" i="6"/>
  <c r="M17" i="6"/>
  <c r="N17" i="6"/>
  <c r="O17" i="6"/>
  <c r="D16" i="6"/>
  <c r="E16" i="6"/>
  <c r="F16" i="6"/>
  <c r="G16" i="6"/>
  <c r="H16" i="6"/>
  <c r="I16" i="6"/>
  <c r="J16" i="6"/>
  <c r="K16" i="6"/>
  <c r="L16" i="6"/>
  <c r="M16" i="6"/>
  <c r="N16" i="6"/>
  <c r="O16" i="6"/>
  <c r="D15" i="6"/>
  <c r="E15" i="6"/>
  <c r="F15" i="6"/>
  <c r="G15" i="6"/>
  <c r="H15" i="6"/>
  <c r="I15" i="6"/>
  <c r="J15" i="6"/>
  <c r="K15" i="6"/>
  <c r="L15" i="6"/>
  <c r="M15" i="6"/>
  <c r="N15" i="6"/>
  <c r="O15" i="6"/>
  <c r="D14" i="6"/>
  <c r="E14" i="6"/>
  <c r="F14" i="6"/>
  <c r="G14" i="6"/>
  <c r="H14" i="6"/>
  <c r="I14" i="6"/>
  <c r="J14" i="6"/>
  <c r="K14" i="6"/>
  <c r="L14" i="6"/>
  <c r="M14" i="6"/>
  <c r="N14" i="6"/>
  <c r="D13" i="6"/>
  <c r="E13" i="6"/>
  <c r="F13" i="6"/>
  <c r="G13" i="6"/>
  <c r="H13" i="6"/>
  <c r="I13" i="6"/>
  <c r="J13" i="6"/>
  <c r="K13" i="6"/>
  <c r="L13" i="6"/>
  <c r="M13" i="6"/>
  <c r="N13" i="6"/>
  <c r="D12" i="6"/>
  <c r="E12" i="6"/>
  <c r="F12" i="6"/>
  <c r="G12" i="6"/>
  <c r="H12" i="6"/>
  <c r="I12" i="6"/>
  <c r="J12" i="6"/>
  <c r="K12" i="6"/>
  <c r="L12" i="6"/>
  <c r="M12" i="6"/>
  <c r="D11" i="6"/>
  <c r="E11" i="6"/>
  <c r="F11" i="6"/>
  <c r="G11" i="6"/>
  <c r="H11" i="6"/>
  <c r="I11" i="6"/>
  <c r="J11" i="6"/>
  <c r="K11" i="6"/>
  <c r="L11" i="6"/>
  <c r="M11" i="6"/>
  <c r="D10" i="6"/>
  <c r="E10" i="6"/>
  <c r="F10" i="6"/>
  <c r="G10" i="6"/>
  <c r="H10" i="6"/>
  <c r="I10" i="6"/>
  <c r="J10" i="6"/>
  <c r="K10" i="6"/>
  <c r="L10" i="6"/>
  <c r="M10" i="6"/>
  <c r="D9" i="6"/>
  <c r="E9" i="6"/>
  <c r="F9" i="6"/>
  <c r="G9" i="6"/>
  <c r="H9" i="6"/>
  <c r="I9" i="6"/>
  <c r="J9" i="6"/>
  <c r="K9" i="6"/>
  <c r="D8" i="6"/>
  <c r="E8" i="6"/>
  <c r="F8" i="6"/>
  <c r="G8" i="6"/>
  <c r="H8" i="6"/>
  <c r="I8" i="6"/>
  <c r="J8" i="6"/>
  <c r="K8" i="6"/>
  <c r="D7" i="6"/>
  <c r="E7" i="6"/>
  <c r="F7" i="6"/>
  <c r="G7" i="6"/>
  <c r="H7" i="6"/>
  <c r="I7" i="6"/>
  <c r="D6" i="6"/>
  <c r="E6" i="6"/>
  <c r="C21" i="6"/>
  <c r="C20" i="6"/>
  <c r="B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B21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Q4" i="6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28" i="2"/>
  <c r="Q23" i="6" l="1"/>
  <c r="Q5" i="6"/>
  <c r="Q15" i="6"/>
  <c r="S204" i="2"/>
  <c r="S132" i="2"/>
  <c r="Q7" i="6"/>
  <c r="S12" i="2"/>
  <c r="Q20" i="6"/>
  <c r="Q11" i="6"/>
  <c r="S36" i="2"/>
  <c r="S192" i="2"/>
  <c r="S96" i="2"/>
  <c r="S24" i="2"/>
  <c r="Q12" i="6"/>
  <c r="S108" i="2"/>
  <c r="S48" i="2"/>
  <c r="S60" i="2"/>
  <c r="Q17" i="6"/>
  <c r="Q13" i="6"/>
  <c r="Q21" i="6"/>
  <c r="S156" i="2"/>
  <c r="S84" i="2"/>
  <c r="S72" i="2"/>
  <c r="Q18" i="6"/>
  <c r="Q14" i="6"/>
  <c r="Q8" i="6"/>
  <c r="S168" i="2"/>
  <c r="S228" i="2"/>
  <c r="S120" i="2"/>
  <c r="Q16" i="6"/>
  <c r="Q22" i="6"/>
  <c r="S180" i="2"/>
  <c r="Q9" i="6"/>
  <c r="S216" i="2"/>
  <c r="S144" i="2"/>
  <c r="Q19" i="6"/>
  <c r="Q10" i="6"/>
  <c r="Q6" i="6"/>
</calcChain>
</file>

<file path=xl/sharedStrings.xml><?xml version="1.0" encoding="utf-8"?>
<sst xmlns="http://schemas.openxmlformats.org/spreadsheetml/2006/main" count="75" uniqueCount="56">
  <si>
    <t>Japan-Mexico</t>
    <phoneticPr fontId="2"/>
  </si>
  <si>
    <t>Japan-Malaysia</t>
    <phoneticPr fontId="2"/>
  </si>
  <si>
    <t>Japan-Chile</t>
    <phoneticPr fontId="2"/>
  </si>
  <si>
    <t>Japan-Thai</t>
    <phoneticPr fontId="2"/>
  </si>
  <si>
    <t>Japan-Indonesia</t>
    <phoneticPr fontId="2"/>
  </si>
  <si>
    <t>Japan-Brunei</t>
    <phoneticPr fontId="2"/>
  </si>
  <si>
    <t>Japan-ASEAN</t>
    <phoneticPr fontId="2"/>
  </si>
  <si>
    <t>Japan-Philippines</t>
    <phoneticPr fontId="2"/>
  </si>
  <si>
    <t>Japan-Swiss</t>
    <phoneticPr fontId="2"/>
  </si>
  <si>
    <t>Total</t>
    <phoneticPr fontId="2"/>
  </si>
  <si>
    <t>Japan-India</t>
    <phoneticPr fontId="2"/>
  </si>
  <si>
    <t>Japan-Peru</t>
    <phoneticPr fontId="2"/>
  </si>
  <si>
    <t>Japan-Australia</t>
    <phoneticPr fontId="2"/>
  </si>
  <si>
    <t>The Number of CO Issued in Japan（Monthly）</t>
    <phoneticPr fontId="2"/>
  </si>
  <si>
    <t>The Number of CO Issued in Japan（Annually）</t>
    <phoneticPr fontId="2"/>
  </si>
  <si>
    <t>Japan-Mongolia</t>
  </si>
  <si>
    <t>Japan-Mongolia</t>
    <phoneticPr fontId="2"/>
  </si>
  <si>
    <t>RCEP</t>
    <phoneticPr fontId="2"/>
  </si>
  <si>
    <t>Japan-Vietnam</t>
    <phoneticPr fontId="2"/>
  </si>
  <si>
    <t>2005CY</t>
    <phoneticPr fontId="2"/>
  </si>
  <si>
    <t>2006CY</t>
    <phoneticPr fontId="2"/>
  </si>
  <si>
    <t>2007CY</t>
  </si>
  <si>
    <t>2008CY</t>
  </si>
  <si>
    <t>2009CY</t>
  </si>
  <si>
    <t>2010CY</t>
  </si>
  <si>
    <t>2011CY</t>
  </si>
  <si>
    <t>2012CY</t>
  </si>
  <si>
    <t>2013CY</t>
  </si>
  <si>
    <t>2014CY</t>
  </si>
  <si>
    <t>2015CY</t>
  </si>
  <si>
    <t>2016CY</t>
  </si>
  <si>
    <t>2017CY</t>
  </si>
  <si>
    <t>2018CY</t>
  </si>
  <si>
    <t>2019CY</t>
  </si>
  <si>
    <t>2020CY</t>
  </si>
  <si>
    <t>2021CY</t>
  </si>
  <si>
    <t>2022CY</t>
  </si>
  <si>
    <t>2023CY</t>
    <phoneticPr fontId="2"/>
  </si>
  <si>
    <t>2022CY</t>
    <phoneticPr fontId="2"/>
  </si>
  <si>
    <t>2007CY</t>
    <phoneticPr fontId="2"/>
  </si>
  <si>
    <t>2008CY</t>
    <phoneticPr fontId="2"/>
  </si>
  <si>
    <t>2009CY</t>
    <phoneticPr fontId="2"/>
  </si>
  <si>
    <t>2010CY</t>
    <phoneticPr fontId="2"/>
  </si>
  <si>
    <t>2011CY</t>
    <phoneticPr fontId="2"/>
  </si>
  <si>
    <t>2012CY</t>
    <phoneticPr fontId="2"/>
  </si>
  <si>
    <t>2013CY</t>
    <phoneticPr fontId="2"/>
  </si>
  <si>
    <t>2014CY</t>
    <phoneticPr fontId="2"/>
  </si>
  <si>
    <t>2015CY</t>
    <phoneticPr fontId="2"/>
  </si>
  <si>
    <t>2016CY</t>
    <phoneticPr fontId="2"/>
  </si>
  <si>
    <t>2017CY</t>
    <phoneticPr fontId="2"/>
  </si>
  <si>
    <t>2018CY</t>
    <phoneticPr fontId="2"/>
  </si>
  <si>
    <t>2019CY</t>
    <phoneticPr fontId="2"/>
  </si>
  <si>
    <t>2020CY</t>
    <phoneticPr fontId="2"/>
  </si>
  <si>
    <t>2021CY</t>
    <phoneticPr fontId="2"/>
  </si>
  <si>
    <t>2024CY</t>
    <phoneticPr fontId="2"/>
  </si>
  <si>
    <t>2025CY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</si>
</sst>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38" fontId="3" fillId="0" borderId="0" xfId="1" applyFont="1">
      <alignment vertical="center"/>
    </xf>
    <xf numFmtId="177" fontId="3" fillId="0" borderId="0" xfId="1" applyNumberFormat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1" applyNumberFormat="1" applyFont="1">
      <alignment vertical="center"/>
    </xf>
    <xf numFmtId="38" fontId="3" fillId="0" borderId="1" xfId="1" applyFont="1" applyFill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Fill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5" fillId="0" borderId="5" xfId="1" applyFont="1" applyFill="1" applyBorder="1">
      <alignment vertical="center"/>
    </xf>
    <xf numFmtId="38" fontId="3" fillId="0" borderId="5" xfId="1" applyFont="1" applyBorder="1">
      <alignment vertical="center"/>
    </xf>
    <xf numFmtId="38" fontId="3" fillId="2" borderId="6" xfId="1" applyFont="1" applyFill="1" applyBorder="1">
      <alignment vertical="center"/>
    </xf>
    <xf numFmtId="38" fontId="5" fillId="0" borderId="6" xfId="1" applyFont="1" applyBorder="1">
      <alignment vertical="center"/>
    </xf>
    <xf numFmtId="38" fontId="5" fillId="2" borderId="6" xfId="1" applyFont="1" applyFill="1" applyBorder="1">
      <alignment vertical="center"/>
    </xf>
    <xf numFmtId="38" fontId="5" fillId="0" borderId="7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Fill="1" applyBorder="1">
      <alignment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38" fontId="3" fillId="0" borderId="6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Fill="1" applyBorder="1">
      <alignment vertical="center"/>
    </xf>
    <xf numFmtId="38" fontId="3" fillId="0" borderId="11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8" xfId="1" applyFont="1" applyBorder="1" applyAlignment="1">
      <alignment horizontal="right" vertical="center" wrapText="1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23" xfId="1" applyFont="1" applyFill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38" fontId="3" fillId="0" borderId="15" xfId="1" applyFont="1" applyFill="1" applyBorder="1">
      <alignment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2" borderId="2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3" xfId="1" applyFont="1" applyBorder="1">
      <alignment vertical="center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>
      <alignment vertical="center"/>
    </xf>
    <xf numFmtId="38" fontId="3" fillId="0" borderId="20" xfId="1" applyFont="1" applyFill="1" applyBorder="1">
      <alignment vertical="center"/>
    </xf>
    <xf numFmtId="38" fontId="3" fillId="0" borderId="22" xfId="1" applyFont="1" applyFill="1" applyBorder="1">
      <alignment vertical="center"/>
    </xf>
    <xf numFmtId="38" fontId="3" fillId="0" borderId="21" xfId="1" applyFont="1" applyFill="1" applyBorder="1">
      <alignment vertical="center"/>
    </xf>
    <xf numFmtId="38" fontId="5" fillId="0" borderId="20" xfId="1" applyFont="1" applyBorder="1">
      <alignment vertical="center"/>
    </xf>
    <xf numFmtId="38" fontId="5" fillId="0" borderId="22" xfId="1" applyFont="1" applyBorder="1">
      <alignment vertical="center"/>
    </xf>
    <xf numFmtId="0" fontId="6" fillId="0" borderId="23" xfId="0" applyFont="1" applyBorder="1">
      <alignment vertical="center"/>
    </xf>
    <xf numFmtId="38" fontId="3" fillId="0" borderId="23" xfId="1" applyFont="1" applyBorder="1">
      <alignment vertical="center"/>
    </xf>
    <xf numFmtId="0" fontId="6" fillId="0" borderId="23" xfId="0" applyFont="1" applyFill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38" fontId="3" fillId="0" borderId="17" xfId="1" applyFont="1" applyFill="1" applyBorder="1">
      <alignment vertical="center"/>
    </xf>
    <xf numFmtId="38" fontId="3" fillId="0" borderId="29" xfId="1" applyFont="1" applyFill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0" fillId="0" borderId="0" xfId="1" applyFont="1">
      <alignment vertical="center"/>
    </xf>
    <xf numFmtId="38" fontId="3" fillId="0" borderId="28" xfId="1" applyFont="1" applyFill="1" applyBorder="1">
      <alignment vertical="center"/>
    </xf>
    <xf numFmtId="177" fontId="3" fillId="0" borderId="32" xfId="1" applyNumberFormat="1" applyFont="1" applyBorder="1" applyAlignment="1">
      <alignment horizontal="center" vertical="center"/>
    </xf>
    <xf numFmtId="38" fontId="3" fillId="0" borderId="33" xfId="1" applyFont="1" applyBorder="1" applyAlignment="1">
      <alignment horizontal="right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38" fontId="3" fillId="0" borderId="37" xfId="1" applyFont="1" applyBorder="1" applyAlignment="1">
      <alignment horizontal="center" vertical="center"/>
    </xf>
    <xf numFmtId="38" fontId="3" fillId="0" borderId="10" xfId="1" applyFont="1" applyFill="1" applyBorder="1">
      <alignment vertical="center"/>
    </xf>
    <xf numFmtId="38" fontId="3" fillId="0" borderId="19" xfId="1" applyFont="1" applyFill="1" applyBorder="1">
      <alignment vertical="center"/>
    </xf>
    <xf numFmtId="38" fontId="3" fillId="0" borderId="38" xfId="1" applyFont="1" applyFill="1" applyBorder="1">
      <alignment vertical="center"/>
    </xf>
    <xf numFmtId="38" fontId="3" fillId="0" borderId="0" xfId="1" applyFont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27" xfId="1" applyFont="1" applyFill="1" applyBorder="1">
      <alignment vertical="center"/>
    </xf>
    <xf numFmtId="38" fontId="3" fillId="0" borderId="3" xfId="1" applyFont="1" applyBorder="1" applyAlignment="1">
      <alignment horizontal="right" vertical="center"/>
    </xf>
    <xf numFmtId="14" fontId="3" fillId="0" borderId="0" xfId="1" applyNumberFormat="1" applyFont="1" applyFill="1">
      <alignment vertical="center"/>
    </xf>
    <xf numFmtId="0" fontId="6" fillId="0" borderId="9" xfId="0" applyFont="1" applyFill="1" applyBorder="1">
      <alignment vertical="center"/>
    </xf>
    <xf numFmtId="38" fontId="3" fillId="0" borderId="39" xfId="1" applyFont="1" applyFill="1" applyBorder="1">
      <alignment vertical="center"/>
    </xf>
    <xf numFmtId="38" fontId="3" fillId="0" borderId="39" xfId="1" applyFont="1" applyBorder="1">
      <alignment vertical="center"/>
    </xf>
    <xf numFmtId="38" fontId="3" fillId="0" borderId="40" xfId="1" applyFont="1" applyFill="1" applyBorder="1">
      <alignment vertical="center"/>
    </xf>
    <xf numFmtId="38" fontId="3" fillId="0" borderId="10" xfId="1" applyFont="1" applyBorder="1">
      <alignment vertical="center"/>
    </xf>
    <xf numFmtId="38" fontId="3" fillId="0" borderId="41" xfId="1" applyFont="1" applyBorder="1">
      <alignment vertical="center"/>
    </xf>
    <xf numFmtId="38" fontId="3" fillId="0" borderId="42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>
      <alignment vertical="center"/>
    </xf>
    <xf numFmtId="38" fontId="3" fillId="0" borderId="46" xfId="1" applyFont="1" applyBorder="1">
      <alignment vertical="center"/>
    </xf>
    <xf numFmtId="38" fontId="3" fillId="0" borderId="43" xfId="1" applyFont="1" applyBorder="1">
      <alignment vertical="center"/>
    </xf>
    <xf numFmtId="38" fontId="3" fillId="0" borderId="47" xfId="1" applyFont="1" applyBorder="1">
      <alignment vertical="center"/>
    </xf>
    <xf numFmtId="38" fontId="3" fillId="0" borderId="48" xfId="1" applyFont="1" applyBorder="1" applyAlignment="1">
      <alignment horizontal="right" vertical="center"/>
    </xf>
    <xf numFmtId="38" fontId="3" fillId="0" borderId="49" xfId="1" applyFont="1" applyBorder="1">
      <alignment vertical="center"/>
    </xf>
    <xf numFmtId="38" fontId="5" fillId="0" borderId="42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51" xfId="1" applyFont="1" applyBorder="1">
      <alignment vertical="center"/>
    </xf>
    <xf numFmtId="38" fontId="3" fillId="0" borderId="52" xfId="1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38" fontId="3" fillId="0" borderId="41" xfId="1" applyFont="1" applyFill="1" applyBorder="1">
      <alignment vertical="center"/>
    </xf>
    <xf numFmtId="38" fontId="3" fillId="0" borderId="25" xfId="1" applyFont="1" applyFill="1" applyBorder="1">
      <alignment vertical="center"/>
    </xf>
    <xf numFmtId="38" fontId="3" fillId="0" borderId="53" xfId="1" applyFont="1" applyFill="1" applyBorder="1">
      <alignment vertical="center"/>
    </xf>
    <xf numFmtId="38" fontId="3" fillId="0" borderId="54" xfId="1" applyFont="1" applyFill="1" applyBorder="1">
      <alignment vertical="center"/>
    </xf>
    <xf numFmtId="38" fontId="3" fillId="0" borderId="54" xfId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5" xfId="0" applyFont="1" applyFill="1" applyBorder="1">
      <alignment vertical="center"/>
    </xf>
    <xf numFmtId="38" fontId="3" fillId="0" borderId="53" xfId="1" applyFont="1" applyBorder="1">
      <alignment vertical="center"/>
    </xf>
    <xf numFmtId="0" fontId="6" fillId="0" borderId="10" xfId="0" applyFont="1" applyFill="1" applyBorder="1">
      <alignment vertical="center"/>
    </xf>
    <xf numFmtId="38" fontId="3" fillId="0" borderId="55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Fill="1" applyBorder="1">
      <alignment vertical="center"/>
    </xf>
    <xf numFmtId="38" fontId="3" fillId="0" borderId="18" xfId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176" fontId="3" fillId="0" borderId="50" xfId="1" applyNumberFormat="1" applyFont="1" applyBorder="1" applyAlignment="1">
      <alignment horizontal="center" vertical="center"/>
    </xf>
    <xf numFmtId="38" fontId="3" fillId="0" borderId="24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9" xfId="1" applyFont="1" applyBorder="1">
      <alignment vertical="center"/>
    </xf>
    <xf numFmtId="38" fontId="5" fillId="2" borderId="20" xfId="1" applyFont="1" applyFill="1" applyBorder="1">
      <alignment vertical="center"/>
    </xf>
    <xf numFmtId="38" fontId="5" fillId="0" borderId="20" xfId="1" applyFont="1" applyFill="1" applyBorder="1">
      <alignment vertical="center"/>
    </xf>
    <xf numFmtId="38" fontId="5" fillId="0" borderId="30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3" fillId="0" borderId="56" xfId="1" applyFont="1" applyBorder="1">
      <alignment vertical="center"/>
    </xf>
    <xf numFmtId="38" fontId="5" fillId="0" borderId="57" xfId="1" applyFont="1" applyBorder="1">
      <alignment vertical="center"/>
    </xf>
    <xf numFmtId="38" fontId="5" fillId="0" borderId="43" xfId="1" applyFont="1" applyBorder="1">
      <alignment vertical="center"/>
    </xf>
    <xf numFmtId="38" fontId="3" fillId="0" borderId="58" xfId="1" applyFont="1" applyBorder="1">
      <alignment vertical="center"/>
    </xf>
    <xf numFmtId="38" fontId="3" fillId="0" borderId="21" xfId="1" applyFont="1" applyBorder="1" applyAlignment="1">
      <alignment horizontal="right" vertical="center"/>
    </xf>
    <xf numFmtId="38" fontId="3" fillId="0" borderId="59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0" fontId="3" fillId="0" borderId="60" xfId="1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1" applyNumberFormat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61" xfId="1" applyFont="1" applyBorder="1" applyAlignment="1">
      <alignment horizontal="center" vertical="center"/>
    </xf>
    <xf numFmtId="38" fontId="3" fillId="0" borderId="62" xfId="1" applyFont="1" applyBorder="1">
      <alignment vertical="center"/>
    </xf>
    <xf numFmtId="38" fontId="3" fillId="0" borderId="62" xfId="1" applyFont="1" applyBorder="1" applyAlignment="1">
      <alignment horizontal="center" vertical="center"/>
    </xf>
    <xf numFmtId="14" fontId="3" fillId="0" borderId="63" xfId="1" applyNumberFormat="1" applyFont="1" applyFill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38" fontId="3" fillId="0" borderId="60" xfId="1" applyFont="1" applyBorder="1" applyAlignment="1">
      <alignment horizontal="center" vertical="center"/>
    </xf>
    <xf numFmtId="38" fontId="3" fillId="0" borderId="45" xfId="1" applyFont="1" applyFill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24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24" xfId="1" applyFont="1" applyBorder="1">
      <alignment vertical="center"/>
    </xf>
    <xf numFmtId="177" fontId="3" fillId="0" borderId="66" xfId="0" applyNumberFormat="1" applyFont="1" applyBorder="1" applyAlignment="1">
      <alignment horizontal="center" vertical="center"/>
    </xf>
    <xf numFmtId="177" fontId="3" fillId="0" borderId="67" xfId="0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3" fillId="0" borderId="65" xfId="0" applyNumberFormat="1" applyFont="1" applyBorder="1" applyAlignment="1">
      <alignment horizontal="center" vertical="center"/>
    </xf>
    <xf numFmtId="177" fontId="3" fillId="0" borderId="65" xfId="1" applyNumberFormat="1" applyFont="1" applyBorder="1" applyAlignment="1">
      <alignment horizontal="center" vertical="center"/>
    </xf>
    <xf numFmtId="177" fontId="3" fillId="0" borderId="66" xfId="1" applyNumberFormat="1" applyFont="1" applyBorder="1" applyAlignment="1">
      <alignment horizontal="center" vertical="center"/>
    </xf>
    <xf numFmtId="177" fontId="3" fillId="0" borderId="67" xfId="1" applyNumberFormat="1" applyFont="1" applyBorder="1" applyAlignment="1">
      <alignment horizontal="center" vertical="center"/>
    </xf>
    <xf numFmtId="177" fontId="4" fillId="0" borderId="65" xfId="1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383005044077518E-2"/>
          <c:y val="7.9124519215873726E-2"/>
          <c:w val="0.83712545452595444"/>
          <c:h val="0.86026936026936029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'月別データ（発給件数）'!$C$3</c:f>
              <c:strCache>
                <c:ptCount val="1"/>
                <c:pt idx="0">
                  <c:v>Japan-Mexico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'月別データ（発給件数）'!$C$170:$C$242</c:f>
              <c:numCache>
                <c:formatCode>#,##0_);[Red]\(#,##0\)</c:formatCode>
                <c:ptCount val="73"/>
                <c:pt idx="0">
                  <c:v>922</c:v>
                </c:pt>
                <c:pt idx="1">
                  <c:v>937</c:v>
                </c:pt>
                <c:pt idx="2">
                  <c:v>930</c:v>
                </c:pt>
                <c:pt idx="3">
                  <c:v>926</c:v>
                </c:pt>
                <c:pt idx="4">
                  <c:v>843</c:v>
                </c:pt>
                <c:pt idx="5">
                  <c:v>815</c:v>
                </c:pt>
                <c:pt idx="6">
                  <c:v>738</c:v>
                </c:pt>
                <c:pt idx="7">
                  <c:v>821</c:v>
                </c:pt>
                <c:pt idx="8">
                  <c:v>745</c:v>
                </c:pt>
                <c:pt idx="9">
                  <c:v>701</c:v>
                </c:pt>
                <c:pt idx="10">
                  <c:v>776</c:v>
                </c:pt>
                <c:pt idx="11">
                  <c:v>725</c:v>
                </c:pt>
                <c:pt idx="12">
                  <c:v>620</c:v>
                </c:pt>
                <c:pt idx="13">
                  <c:v>626</c:v>
                </c:pt>
                <c:pt idx="14">
                  <c:v>497</c:v>
                </c:pt>
                <c:pt idx="15">
                  <c:v>289</c:v>
                </c:pt>
                <c:pt idx="16">
                  <c:v>366</c:v>
                </c:pt>
                <c:pt idx="17">
                  <c:v>326</c:v>
                </c:pt>
                <c:pt idx="18">
                  <c:v>303</c:v>
                </c:pt>
                <c:pt idx="19">
                  <c:v>397</c:v>
                </c:pt>
                <c:pt idx="20">
                  <c:v>452</c:v>
                </c:pt>
                <c:pt idx="21">
                  <c:v>457</c:v>
                </c:pt>
                <c:pt idx="22">
                  <c:v>426</c:v>
                </c:pt>
                <c:pt idx="23">
                  <c:v>492</c:v>
                </c:pt>
                <c:pt idx="24">
                  <c:v>445</c:v>
                </c:pt>
                <c:pt idx="25">
                  <c:v>559</c:v>
                </c:pt>
                <c:pt idx="26">
                  <c:v>474</c:v>
                </c:pt>
                <c:pt idx="27">
                  <c:v>381</c:v>
                </c:pt>
                <c:pt idx="28">
                  <c:v>505</c:v>
                </c:pt>
                <c:pt idx="29">
                  <c:v>500</c:v>
                </c:pt>
                <c:pt idx="30">
                  <c:v>418</c:v>
                </c:pt>
                <c:pt idx="31">
                  <c:v>379</c:v>
                </c:pt>
                <c:pt idx="32">
                  <c:v>578</c:v>
                </c:pt>
                <c:pt idx="33">
                  <c:v>453</c:v>
                </c:pt>
                <c:pt idx="34">
                  <c:v>453</c:v>
                </c:pt>
                <c:pt idx="35">
                  <c:v>375</c:v>
                </c:pt>
                <c:pt idx="36">
                  <c:v>446</c:v>
                </c:pt>
                <c:pt idx="37">
                  <c:v>507</c:v>
                </c:pt>
                <c:pt idx="38">
                  <c:v>470</c:v>
                </c:pt>
                <c:pt idx="39">
                  <c:v>400</c:v>
                </c:pt>
                <c:pt idx="40">
                  <c:v>474</c:v>
                </c:pt>
                <c:pt idx="41">
                  <c:v>460</c:v>
                </c:pt>
                <c:pt idx="42">
                  <c:v>466</c:v>
                </c:pt>
                <c:pt idx="43">
                  <c:v>393</c:v>
                </c:pt>
                <c:pt idx="44">
                  <c:v>434</c:v>
                </c:pt>
                <c:pt idx="45">
                  <c:v>425</c:v>
                </c:pt>
                <c:pt idx="46">
                  <c:v>375</c:v>
                </c:pt>
                <c:pt idx="47">
                  <c:v>374</c:v>
                </c:pt>
                <c:pt idx="48">
                  <c:v>436</c:v>
                </c:pt>
                <c:pt idx="49">
                  <c:v>454</c:v>
                </c:pt>
                <c:pt idx="50">
                  <c:v>416</c:v>
                </c:pt>
                <c:pt idx="51">
                  <c:v>440</c:v>
                </c:pt>
                <c:pt idx="52">
                  <c:v>465</c:v>
                </c:pt>
                <c:pt idx="53">
                  <c:v>474</c:v>
                </c:pt>
                <c:pt idx="54">
                  <c:v>471</c:v>
                </c:pt>
                <c:pt idx="55">
                  <c:v>485</c:v>
                </c:pt>
                <c:pt idx="56">
                  <c:v>568</c:v>
                </c:pt>
                <c:pt idx="57">
                  <c:v>521</c:v>
                </c:pt>
                <c:pt idx="58">
                  <c:v>503</c:v>
                </c:pt>
                <c:pt idx="59">
                  <c:v>430</c:v>
                </c:pt>
                <c:pt idx="60">
                  <c:v>551</c:v>
                </c:pt>
                <c:pt idx="61">
                  <c:v>661</c:v>
                </c:pt>
                <c:pt idx="62">
                  <c:v>504</c:v>
                </c:pt>
                <c:pt idx="63">
                  <c:v>578</c:v>
                </c:pt>
                <c:pt idx="64">
                  <c:v>509</c:v>
                </c:pt>
                <c:pt idx="65">
                  <c:v>646</c:v>
                </c:pt>
                <c:pt idx="66">
                  <c:v>515</c:v>
                </c:pt>
                <c:pt idx="67">
                  <c:v>553</c:v>
                </c:pt>
                <c:pt idx="68">
                  <c:v>613</c:v>
                </c:pt>
                <c:pt idx="69">
                  <c:v>501</c:v>
                </c:pt>
                <c:pt idx="70">
                  <c:v>503</c:v>
                </c:pt>
                <c:pt idx="71">
                  <c:v>599</c:v>
                </c:pt>
                <c:pt idx="72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0-4411-92FD-64810CC0F5FE}"/>
            </c:ext>
          </c:extLst>
        </c:ser>
        <c:ser>
          <c:idx val="2"/>
          <c:order val="1"/>
          <c:tx>
            <c:strRef>
              <c:f>'月別データ（発給件数）'!$D$3</c:f>
              <c:strCache>
                <c:ptCount val="1"/>
                <c:pt idx="0">
                  <c:v>Japan-Malaysia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'月別データ（発給件数）'!$D$170:$D$242</c:f>
              <c:numCache>
                <c:formatCode>#,##0_);[Red]\(#,##0\)</c:formatCode>
                <c:ptCount val="73"/>
                <c:pt idx="0">
                  <c:v>1465</c:v>
                </c:pt>
                <c:pt idx="1">
                  <c:v>1537</c:v>
                </c:pt>
                <c:pt idx="2">
                  <c:v>1578</c:v>
                </c:pt>
                <c:pt idx="3">
                  <c:v>1369</c:v>
                </c:pt>
                <c:pt idx="4">
                  <c:v>1453</c:v>
                </c:pt>
                <c:pt idx="5">
                  <c:v>1585</c:v>
                </c:pt>
                <c:pt idx="6">
                  <c:v>1424</c:v>
                </c:pt>
                <c:pt idx="7">
                  <c:v>1465</c:v>
                </c:pt>
                <c:pt idx="8">
                  <c:v>1562</c:v>
                </c:pt>
                <c:pt idx="9">
                  <c:v>1438</c:v>
                </c:pt>
                <c:pt idx="10">
                  <c:v>1495</c:v>
                </c:pt>
                <c:pt idx="11">
                  <c:v>1290</c:v>
                </c:pt>
                <c:pt idx="12">
                  <c:v>1358</c:v>
                </c:pt>
                <c:pt idx="13">
                  <c:v>1470</c:v>
                </c:pt>
                <c:pt idx="14">
                  <c:v>1017</c:v>
                </c:pt>
                <c:pt idx="15">
                  <c:v>691</c:v>
                </c:pt>
                <c:pt idx="16">
                  <c:v>1043</c:v>
                </c:pt>
                <c:pt idx="17">
                  <c:v>992</c:v>
                </c:pt>
                <c:pt idx="18">
                  <c:v>1038</c:v>
                </c:pt>
                <c:pt idx="19">
                  <c:v>1256</c:v>
                </c:pt>
                <c:pt idx="20">
                  <c:v>1420</c:v>
                </c:pt>
                <c:pt idx="21">
                  <c:v>1328</c:v>
                </c:pt>
                <c:pt idx="22">
                  <c:v>1474</c:v>
                </c:pt>
                <c:pt idx="23">
                  <c:v>1316</c:v>
                </c:pt>
                <c:pt idx="24">
                  <c:v>1550</c:v>
                </c:pt>
                <c:pt idx="25">
                  <c:v>1857</c:v>
                </c:pt>
                <c:pt idx="26">
                  <c:v>1663</c:v>
                </c:pt>
                <c:pt idx="27">
                  <c:v>1252</c:v>
                </c:pt>
                <c:pt idx="28">
                  <c:v>1504</c:v>
                </c:pt>
                <c:pt idx="29">
                  <c:v>1194</c:v>
                </c:pt>
                <c:pt idx="30">
                  <c:v>1134</c:v>
                </c:pt>
                <c:pt idx="31">
                  <c:v>1070</c:v>
                </c:pt>
                <c:pt idx="32">
                  <c:v>1340</c:v>
                </c:pt>
                <c:pt idx="33">
                  <c:v>1394</c:v>
                </c:pt>
                <c:pt idx="34">
                  <c:v>1663</c:v>
                </c:pt>
                <c:pt idx="35">
                  <c:v>1213</c:v>
                </c:pt>
                <c:pt idx="36">
                  <c:v>1483</c:v>
                </c:pt>
                <c:pt idx="37">
                  <c:v>1597</c:v>
                </c:pt>
                <c:pt idx="38">
                  <c:v>1514</c:v>
                </c:pt>
                <c:pt idx="39">
                  <c:v>1395</c:v>
                </c:pt>
                <c:pt idx="40">
                  <c:v>1530</c:v>
                </c:pt>
                <c:pt idx="41">
                  <c:v>1559</c:v>
                </c:pt>
                <c:pt idx="42">
                  <c:v>1590</c:v>
                </c:pt>
                <c:pt idx="43">
                  <c:v>1637</c:v>
                </c:pt>
                <c:pt idx="44">
                  <c:v>1512</c:v>
                </c:pt>
                <c:pt idx="45">
                  <c:v>1568</c:v>
                </c:pt>
                <c:pt idx="46">
                  <c:v>1504</c:v>
                </c:pt>
                <c:pt idx="47">
                  <c:v>1235</c:v>
                </c:pt>
                <c:pt idx="48">
                  <c:v>1581</c:v>
                </c:pt>
                <c:pt idx="49">
                  <c:v>1612</c:v>
                </c:pt>
                <c:pt idx="50">
                  <c:v>1377</c:v>
                </c:pt>
                <c:pt idx="51">
                  <c:v>1368</c:v>
                </c:pt>
                <c:pt idx="52">
                  <c:v>1464</c:v>
                </c:pt>
                <c:pt idx="53">
                  <c:v>1345</c:v>
                </c:pt>
                <c:pt idx="54">
                  <c:v>1333</c:v>
                </c:pt>
                <c:pt idx="55">
                  <c:v>1421</c:v>
                </c:pt>
                <c:pt idx="56">
                  <c:v>1436</c:v>
                </c:pt>
                <c:pt idx="57">
                  <c:v>1478</c:v>
                </c:pt>
                <c:pt idx="58">
                  <c:v>1526</c:v>
                </c:pt>
                <c:pt idx="59">
                  <c:v>1273</c:v>
                </c:pt>
                <c:pt idx="60">
                  <c:v>1447</c:v>
                </c:pt>
                <c:pt idx="61">
                  <c:v>1409</c:v>
                </c:pt>
                <c:pt idx="62">
                  <c:v>1478</c:v>
                </c:pt>
                <c:pt idx="63">
                  <c:v>1372</c:v>
                </c:pt>
                <c:pt idx="64">
                  <c:v>1308</c:v>
                </c:pt>
                <c:pt idx="65">
                  <c:v>1629</c:v>
                </c:pt>
                <c:pt idx="66">
                  <c:v>1293</c:v>
                </c:pt>
                <c:pt idx="67">
                  <c:v>1431</c:v>
                </c:pt>
                <c:pt idx="68">
                  <c:v>1601</c:v>
                </c:pt>
                <c:pt idx="69">
                  <c:v>1299</c:v>
                </c:pt>
                <c:pt idx="70">
                  <c:v>1421</c:v>
                </c:pt>
                <c:pt idx="71">
                  <c:v>1144</c:v>
                </c:pt>
                <c:pt idx="72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0-4411-92FD-64810CC0F5FE}"/>
            </c:ext>
          </c:extLst>
        </c:ser>
        <c:ser>
          <c:idx val="3"/>
          <c:order val="2"/>
          <c:tx>
            <c:strRef>
              <c:f>'月別データ（発給件数）'!$E$3</c:f>
              <c:strCache>
                <c:ptCount val="1"/>
                <c:pt idx="0">
                  <c:v>Japan-Chile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'月別データ（発給件数）'!$E$170:$E$242</c:f>
              <c:numCache>
                <c:formatCode>#,##0_);[Red]\(#,##0\)</c:formatCode>
                <c:ptCount val="73"/>
                <c:pt idx="0">
                  <c:v>255</c:v>
                </c:pt>
                <c:pt idx="1">
                  <c:v>270</c:v>
                </c:pt>
                <c:pt idx="2">
                  <c:v>281</c:v>
                </c:pt>
                <c:pt idx="3">
                  <c:v>266</c:v>
                </c:pt>
                <c:pt idx="4">
                  <c:v>266</c:v>
                </c:pt>
                <c:pt idx="5">
                  <c:v>291</c:v>
                </c:pt>
                <c:pt idx="6">
                  <c:v>231</c:v>
                </c:pt>
                <c:pt idx="7">
                  <c:v>239</c:v>
                </c:pt>
                <c:pt idx="8">
                  <c:v>281</c:v>
                </c:pt>
                <c:pt idx="9">
                  <c:v>237</c:v>
                </c:pt>
                <c:pt idx="10">
                  <c:v>243</c:v>
                </c:pt>
                <c:pt idx="11">
                  <c:v>233</c:v>
                </c:pt>
                <c:pt idx="12">
                  <c:v>194</c:v>
                </c:pt>
                <c:pt idx="13">
                  <c:v>242</c:v>
                </c:pt>
                <c:pt idx="14">
                  <c:v>204</c:v>
                </c:pt>
                <c:pt idx="15">
                  <c:v>167</c:v>
                </c:pt>
                <c:pt idx="16">
                  <c:v>177</c:v>
                </c:pt>
                <c:pt idx="17">
                  <c:v>175</c:v>
                </c:pt>
                <c:pt idx="18">
                  <c:v>179</c:v>
                </c:pt>
                <c:pt idx="19">
                  <c:v>179</c:v>
                </c:pt>
                <c:pt idx="20">
                  <c:v>240</c:v>
                </c:pt>
                <c:pt idx="21">
                  <c:v>183</c:v>
                </c:pt>
                <c:pt idx="22">
                  <c:v>235</c:v>
                </c:pt>
                <c:pt idx="23">
                  <c:v>216</c:v>
                </c:pt>
                <c:pt idx="24">
                  <c:v>224</c:v>
                </c:pt>
                <c:pt idx="25">
                  <c:v>331</c:v>
                </c:pt>
                <c:pt idx="26">
                  <c:v>267</c:v>
                </c:pt>
                <c:pt idx="27">
                  <c:v>239</c:v>
                </c:pt>
                <c:pt idx="28">
                  <c:v>271</c:v>
                </c:pt>
                <c:pt idx="29">
                  <c:v>284</c:v>
                </c:pt>
                <c:pt idx="30">
                  <c:v>234</c:v>
                </c:pt>
                <c:pt idx="31">
                  <c:v>229</c:v>
                </c:pt>
                <c:pt idx="32">
                  <c:v>290</c:v>
                </c:pt>
                <c:pt idx="33">
                  <c:v>273</c:v>
                </c:pt>
                <c:pt idx="34">
                  <c:v>267</c:v>
                </c:pt>
                <c:pt idx="35">
                  <c:v>225</c:v>
                </c:pt>
                <c:pt idx="36">
                  <c:v>242</c:v>
                </c:pt>
                <c:pt idx="37">
                  <c:v>288</c:v>
                </c:pt>
                <c:pt idx="38">
                  <c:v>270</c:v>
                </c:pt>
                <c:pt idx="39">
                  <c:v>256</c:v>
                </c:pt>
                <c:pt idx="40">
                  <c:v>249</c:v>
                </c:pt>
                <c:pt idx="41">
                  <c:v>253</c:v>
                </c:pt>
                <c:pt idx="42">
                  <c:v>274</c:v>
                </c:pt>
                <c:pt idx="43">
                  <c:v>262</c:v>
                </c:pt>
                <c:pt idx="44">
                  <c:v>279</c:v>
                </c:pt>
                <c:pt idx="45">
                  <c:v>205</c:v>
                </c:pt>
                <c:pt idx="46">
                  <c:v>292</c:v>
                </c:pt>
                <c:pt idx="47">
                  <c:v>271</c:v>
                </c:pt>
                <c:pt idx="48">
                  <c:v>267</c:v>
                </c:pt>
                <c:pt idx="49">
                  <c:v>348</c:v>
                </c:pt>
                <c:pt idx="50">
                  <c:v>279</c:v>
                </c:pt>
                <c:pt idx="51">
                  <c:v>237</c:v>
                </c:pt>
                <c:pt idx="52">
                  <c:v>268</c:v>
                </c:pt>
                <c:pt idx="53">
                  <c:v>259</c:v>
                </c:pt>
                <c:pt idx="54">
                  <c:v>240</c:v>
                </c:pt>
                <c:pt idx="55">
                  <c:v>257</c:v>
                </c:pt>
                <c:pt idx="56">
                  <c:v>215</c:v>
                </c:pt>
                <c:pt idx="57">
                  <c:v>294</c:v>
                </c:pt>
                <c:pt idx="58">
                  <c:v>263</c:v>
                </c:pt>
                <c:pt idx="59">
                  <c:v>204</c:v>
                </c:pt>
                <c:pt idx="60">
                  <c:v>239</c:v>
                </c:pt>
                <c:pt idx="61">
                  <c:v>292</c:v>
                </c:pt>
                <c:pt idx="62">
                  <c:v>217</c:v>
                </c:pt>
                <c:pt idx="63">
                  <c:v>276</c:v>
                </c:pt>
                <c:pt idx="64">
                  <c:v>242</c:v>
                </c:pt>
                <c:pt idx="65">
                  <c:v>254</c:v>
                </c:pt>
                <c:pt idx="66">
                  <c:v>249</c:v>
                </c:pt>
                <c:pt idx="67">
                  <c:v>267</c:v>
                </c:pt>
                <c:pt idx="68">
                  <c:v>240</c:v>
                </c:pt>
                <c:pt idx="69">
                  <c:v>228</c:v>
                </c:pt>
                <c:pt idx="70">
                  <c:v>228</c:v>
                </c:pt>
                <c:pt idx="71">
                  <c:v>233</c:v>
                </c:pt>
                <c:pt idx="7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0-4411-92FD-64810CC0F5FE}"/>
            </c:ext>
          </c:extLst>
        </c:ser>
        <c:ser>
          <c:idx val="4"/>
          <c:order val="3"/>
          <c:tx>
            <c:strRef>
              <c:f>'月別データ（発給件数）'!$F$3</c:f>
              <c:strCache>
                <c:ptCount val="1"/>
                <c:pt idx="0">
                  <c:v>Japan-Thai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'月別データ（発給件数）'!$F$170:$F$242</c:f>
              <c:numCache>
                <c:formatCode>#,##0_);[Red]\(#,##0\)</c:formatCode>
                <c:ptCount val="73"/>
                <c:pt idx="0">
                  <c:v>8516</c:v>
                </c:pt>
                <c:pt idx="1">
                  <c:v>8755</c:v>
                </c:pt>
                <c:pt idx="2">
                  <c:v>8219</c:v>
                </c:pt>
                <c:pt idx="3">
                  <c:v>8137</c:v>
                </c:pt>
                <c:pt idx="4">
                  <c:v>8040</c:v>
                </c:pt>
                <c:pt idx="5">
                  <c:v>8816</c:v>
                </c:pt>
                <c:pt idx="6">
                  <c:v>7232</c:v>
                </c:pt>
                <c:pt idx="7">
                  <c:v>8495</c:v>
                </c:pt>
                <c:pt idx="8">
                  <c:v>8611</c:v>
                </c:pt>
                <c:pt idx="9">
                  <c:v>7912</c:v>
                </c:pt>
                <c:pt idx="10">
                  <c:v>7417</c:v>
                </c:pt>
                <c:pt idx="11">
                  <c:v>7253</c:v>
                </c:pt>
                <c:pt idx="12">
                  <c:v>7188</c:v>
                </c:pt>
                <c:pt idx="13">
                  <c:v>8470</c:v>
                </c:pt>
                <c:pt idx="14">
                  <c:v>7193</c:v>
                </c:pt>
                <c:pt idx="15">
                  <c:v>5222</c:v>
                </c:pt>
                <c:pt idx="16">
                  <c:v>5704</c:v>
                </c:pt>
                <c:pt idx="17">
                  <c:v>5085</c:v>
                </c:pt>
                <c:pt idx="18">
                  <c:v>4737</c:v>
                </c:pt>
                <c:pt idx="19">
                  <c:v>6431</c:v>
                </c:pt>
                <c:pt idx="20">
                  <c:v>7575</c:v>
                </c:pt>
                <c:pt idx="21">
                  <c:v>7869</c:v>
                </c:pt>
                <c:pt idx="22">
                  <c:v>7598</c:v>
                </c:pt>
                <c:pt idx="23">
                  <c:v>8160</c:v>
                </c:pt>
                <c:pt idx="24">
                  <c:v>8844</c:v>
                </c:pt>
                <c:pt idx="25">
                  <c:v>10178</c:v>
                </c:pt>
                <c:pt idx="26">
                  <c:v>8968</c:v>
                </c:pt>
                <c:pt idx="27">
                  <c:v>7384</c:v>
                </c:pt>
                <c:pt idx="28">
                  <c:v>9160</c:v>
                </c:pt>
                <c:pt idx="29">
                  <c:v>8335</c:v>
                </c:pt>
                <c:pt idx="30">
                  <c:v>7888</c:v>
                </c:pt>
                <c:pt idx="31">
                  <c:v>7596</c:v>
                </c:pt>
                <c:pt idx="32">
                  <c:v>8864</c:v>
                </c:pt>
                <c:pt idx="33">
                  <c:v>8302</c:v>
                </c:pt>
                <c:pt idx="34">
                  <c:v>6679</c:v>
                </c:pt>
                <c:pt idx="35">
                  <c:v>7085</c:v>
                </c:pt>
                <c:pt idx="36">
                  <c:v>7628</c:v>
                </c:pt>
                <c:pt idx="37">
                  <c:v>8706</c:v>
                </c:pt>
                <c:pt idx="38">
                  <c:v>7524</c:v>
                </c:pt>
                <c:pt idx="39">
                  <c:v>7811</c:v>
                </c:pt>
                <c:pt idx="40">
                  <c:v>8635</c:v>
                </c:pt>
                <c:pt idx="41">
                  <c:v>7816</c:v>
                </c:pt>
                <c:pt idx="42">
                  <c:v>7528</c:v>
                </c:pt>
                <c:pt idx="43">
                  <c:v>8001</c:v>
                </c:pt>
                <c:pt idx="44">
                  <c:v>7632</c:v>
                </c:pt>
                <c:pt idx="45">
                  <c:v>8153</c:v>
                </c:pt>
                <c:pt idx="46">
                  <c:v>6940</c:v>
                </c:pt>
                <c:pt idx="47">
                  <c:v>6889</c:v>
                </c:pt>
                <c:pt idx="48">
                  <c:v>7597</c:v>
                </c:pt>
                <c:pt idx="49">
                  <c:v>8174</c:v>
                </c:pt>
                <c:pt idx="50">
                  <c:v>6844</c:v>
                </c:pt>
                <c:pt idx="51">
                  <c:v>7059</c:v>
                </c:pt>
                <c:pt idx="52">
                  <c:v>7259</c:v>
                </c:pt>
                <c:pt idx="53">
                  <c:v>7120</c:v>
                </c:pt>
                <c:pt idx="54">
                  <c:v>6918</c:v>
                </c:pt>
                <c:pt idx="55">
                  <c:v>7250</c:v>
                </c:pt>
                <c:pt idx="56">
                  <c:v>7334</c:v>
                </c:pt>
                <c:pt idx="57">
                  <c:v>7748</c:v>
                </c:pt>
                <c:pt idx="58">
                  <c:v>7010</c:v>
                </c:pt>
                <c:pt idx="59">
                  <c:v>7059</c:v>
                </c:pt>
                <c:pt idx="60">
                  <c:v>7309</c:v>
                </c:pt>
                <c:pt idx="61">
                  <c:v>7346</c:v>
                </c:pt>
                <c:pt idx="62">
                  <c:v>7226</c:v>
                </c:pt>
                <c:pt idx="63">
                  <c:v>6982</c:v>
                </c:pt>
                <c:pt idx="64">
                  <c:v>6817</c:v>
                </c:pt>
                <c:pt idx="65">
                  <c:v>7474</c:v>
                </c:pt>
                <c:pt idx="66">
                  <c:v>6497</c:v>
                </c:pt>
                <c:pt idx="67">
                  <c:v>7074</c:v>
                </c:pt>
                <c:pt idx="68">
                  <c:v>8238</c:v>
                </c:pt>
                <c:pt idx="69">
                  <c:v>7506</c:v>
                </c:pt>
                <c:pt idx="70">
                  <c:v>6589</c:v>
                </c:pt>
                <c:pt idx="71">
                  <c:v>7713</c:v>
                </c:pt>
                <c:pt idx="72">
                  <c:v>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00-4411-92FD-64810CC0F5FE}"/>
            </c:ext>
          </c:extLst>
        </c:ser>
        <c:ser>
          <c:idx val="5"/>
          <c:order val="4"/>
          <c:tx>
            <c:strRef>
              <c:f>'月別データ（発給件数）'!$G$3</c:f>
              <c:strCache>
                <c:ptCount val="1"/>
                <c:pt idx="0">
                  <c:v>Japan-Indonesia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'月別データ（発給件数）'!$G$170:$G$242</c:f>
              <c:numCache>
                <c:formatCode>#,##0_);[Red]\(#,##0\)</c:formatCode>
                <c:ptCount val="73"/>
                <c:pt idx="0">
                  <c:v>4573</c:v>
                </c:pt>
                <c:pt idx="1">
                  <c:v>4777</c:v>
                </c:pt>
                <c:pt idx="2">
                  <c:v>4437</c:v>
                </c:pt>
                <c:pt idx="3">
                  <c:v>2903</c:v>
                </c:pt>
                <c:pt idx="4">
                  <c:v>4985</c:v>
                </c:pt>
                <c:pt idx="5">
                  <c:v>4845</c:v>
                </c:pt>
                <c:pt idx="6">
                  <c:v>4159</c:v>
                </c:pt>
                <c:pt idx="7">
                  <c:v>4677</c:v>
                </c:pt>
                <c:pt idx="8">
                  <c:v>4974</c:v>
                </c:pt>
                <c:pt idx="9">
                  <c:v>4440</c:v>
                </c:pt>
                <c:pt idx="10">
                  <c:v>4022</c:v>
                </c:pt>
                <c:pt idx="11">
                  <c:v>4239</c:v>
                </c:pt>
                <c:pt idx="12">
                  <c:v>4148</c:v>
                </c:pt>
                <c:pt idx="13">
                  <c:v>4666</c:v>
                </c:pt>
                <c:pt idx="14">
                  <c:v>4202</c:v>
                </c:pt>
                <c:pt idx="15">
                  <c:v>2057</c:v>
                </c:pt>
                <c:pt idx="16">
                  <c:v>2841</c:v>
                </c:pt>
                <c:pt idx="17">
                  <c:v>2427</c:v>
                </c:pt>
                <c:pt idx="18">
                  <c:v>2151</c:v>
                </c:pt>
                <c:pt idx="19">
                  <c:v>2877</c:v>
                </c:pt>
                <c:pt idx="20">
                  <c:v>3332</c:v>
                </c:pt>
                <c:pt idx="21">
                  <c:v>3177</c:v>
                </c:pt>
                <c:pt idx="22">
                  <c:v>3044</c:v>
                </c:pt>
                <c:pt idx="23">
                  <c:v>4372</c:v>
                </c:pt>
                <c:pt idx="24">
                  <c:v>4367</c:v>
                </c:pt>
                <c:pt idx="25">
                  <c:v>5458</c:v>
                </c:pt>
                <c:pt idx="26">
                  <c:v>4449</c:v>
                </c:pt>
                <c:pt idx="27">
                  <c:v>3653</c:v>
                </c:pt>
                <c:pt idx="28">
                  <c:v>4738</c:v>
                </c:pt>
                <c:pt idx="29">
                  <c:v>4522</c:v>
                </c:pt>
                <c:pt idx="30">
                  <c:v>4050</c:v>
                </c:pt>
                <c:pt idx="31">
                  <c:v>4254</c:v>
                </c:pt>
                <c:pt idx="32">
                  <c:v>4775</c:v>
                </c:pt>
                <c:pt idx="33">
                  <c:v>4637</c:v>
                </c:pt>
                <c:pt idx="34">
                  <c:v>4569</c:v>
                </c:pt>
                <c:pt idx="35">
                  <c:v>3865</c:v>
                </c:pt>
                <c:pt idx="36">
                  <c:v>4172</c:v>
                </c:pt>
                <c:pt idx="37">
                  <c:v>5239</c:v>
                </c:pt>
                <c:pt idx="38">
                  <c:v>3635</c:v>
                </c:pt>
                <c:pt idx="39">
                  <c:v>4365</c:v>
                </c:pt>
                <c:pt idx="40">
                  <c:v>4554</c:v>
                </c:pt>
                <c:pt idx="41">
                  <c:v>4412</c:v>
                </c:pt>
                <c:pt idx="42">
                  <c:v>4276</c:v>
                </c:pt>
                <c:pt idx="43">
                  <c:v>4392</c:v>
                </c:pt>
                <c:pt idx="44">
                  <c:v>4707</c:v>
                </c:pt>
                <c:pt idx="45">
                  <c:v>4775</c:v>
                </c:pt>
                <c:pt idx="46">
                  <c:v>4025</c:v>
                </c:pt>
                <c:pt idx="47">
                  <c:v>4106</c:v>
                </c:pt>
                <c:pt idx="48">
                  <c:v>4590</c:v>
                </c:pt>
                <c:pt idx="49">
                  <c:v>4870</c:v>
                </c:pt>
                <c:pt idx="50">
                  <c:v>3257</c:v>
                </c:pt>
                <c:pt idx="51">
                  <c:v>4268</c:v>
                </c:pt>
                <c:pt idx="52">
                  <c:v>4087</c:v>
                </c:pt>
                <c:pt idx="53">
                  <c:v>4547</c:v>
                </c:pt>
                <c:pt idx="54">
                  <c:v>4180</c:v>
                </c:pt>
                <c:pt idx="55">
                  <c:v>4363</c:v>
                </c:pt>
                <c:pt idx="56">
                  <c:v>4669</c:v>
                </c:pt>
                <c:pt idx="57">
                  <c:v>4471</c:v>
                </c:pt>
                <c:pt idx="58">
                  <c:v>3765</c:v>
                </c:pt>
                <c:pt idx="59">
                  <c:v>3535</c:v>
                </c:pt>
                <c:pt idx="60">
                  <c:v>4353</c:v>
                </c:pt>
                <c:pt idx="61">
                  <c:v>3144</c:v>
                </c:pt>
                <c:pt idx="62">
                  <c:v>4213</c:v>
                </c:pt>
                <c:pt idx="63">
                  <c:v>3661</c:v>
                </c:pt>
                <c:pt idx="64">
                  <c:v>4145</c:v>
                </c:pt>
                <c:pt idx="65">
                  <c:v>4512</c:v>
                </c:pt>
                <c:pt idx="66">
                  <c:v>4316</c:v>
                </c:pt>
                <c:pt idx="67">
                  <c:v>4347</c:v>
                </c:pt>
                <c:pt idx="68">
                  <c:v>5096</c:v>
                </c:pt>
                <c:pt idx="69">
                  <c:v>4103</c:v>
                </c:pt>
                <c:pt idx="70">
                  <c:v>4075</c:v>
                </c:pt>
                <c:pt idx="71">
                  <c:v>3654</c:v>
                </c:pt>
                <c:pt idx="72">
                  <c:v>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00-4411-92FD-64810CC0F5FE}"/>
            </c:ext>
          </c:extLst>
        </c:ser>
        <c:ser>
          <c:idx val="6"/>
          <c:order val="5"/>
          <c:tx>
            <c:strRef>
              <c:f>'月別データ（発給件数）'!$H$3</c:f>
              <c:strCache>
                <c:ptCount val="1"/>
                <c:pt idx="0">
                  <c:v>Japan-Brunei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'月別データ（発給件数）'!$H$170:$H$242</c:f>
              <c:numCache>
                <c:formatCode>#,##0_);[Red]\(#,##0\)</c:formatCode>
                <c:ptCount val="7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00-4411-92FD-64810CC0F5FE}"/>
            </c:ext>
          </c:extLst>
        </c:ser>
        <c:ser>
          <c:idx val="7"/>
          <c:order val="6"/>
          <c:tx>
            <c:strRef>
              <c:f>'月別データ（発給件数）'!$I$3</c:f>
              <c:strCache>
                <c:ptCount val="1"/>
                <c:pt idx="0">
                  <c:v>Japan-ASEAN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'月別データ（発給件数）'!$I$170:$I$242</c:f>
              <c:numCache>
                <c:formatCode>#,##0_);[Red]\(#,##0\)</c:formatCode>
                <c:ptCount val="73"/>
                <c:pt idx="0">
                  <c:v>1573</c:v>
                </c:pt>
                <c:pt idx="1">
                  <c:v>1567</c:v>
                </c:pt>
                <c:pt idx="2">
                  <c:v>1613</c:v>
                </c:pt>
                <c:pt idx="3">
                  <c:v>1518</c:v>
                </c:pt>
                <c:pt idx="4">
                  <c:v>1513</c:v>
                </c:pt>
                <c:pt idx="5">
                  <c:v>1704</c:v>
                </c:pt>
                <c:pt idx="6">
                  <c:v>1419</c:v>
                </c:pt>
                <c:pt idx="7">
                  <c:v>1621</c:v>
                </c:pt>
                <c:pt idx="8">
                  <c:v>1816</c:v>
                </c:pt>
                <c:pt idx="9">
                  <c:v>1689</c:v>
                </c:pt>
                <c:pt idx="10">
                  <c:v>1788</c:v>
                </c:pt>
                <c:pt idx="11">
                  <c:v>1439</c:v>
                </c:pt>
                <c:pt idx="12">
                  <c:v>1707</c:v>
                </c:pt>
                <c:pt idx="13">
                  <c:v>1843</c:v>
                </c:pt>
                <c:pt idx="14">
                  <c:v>1628</c:v>
                </c:pt>
                <c:pt idx="15">
                  <c:v>1304</c:v>
                </c:pt>
                <c:pt idx="16">
                  <c:v>1648</c:v>
                </c:pt>
                <c:pt idx="17">
                  <c:v>1550</c:v>
                </c:pt>
                <c:pt idx="18">
                  <c:v>1325</c:v>
                </c:pt>
                <c:pt idx="19">
                  <c:v>1664</c:v>
                </c:pt>
                <c:pt idx="20">
                  <c:v>1821</c:v>
                </c:pt>
                <c:pt idx="21">
                  <c:v>1797</c:v>
                </c:pt>
                <c:pt idx="22">
                  <c:v>1830</c:v>
                </c:pt>
                <c:pt idx="23">
                  <c:v>1785</c:v>
                </c:pt>
                <c:pt idx="24">
                  <c:v>1817</c:v>
                </c:pt>
                <c:pt idx="25">
                  <c:v>2278</c:v>
                </c:pt>
                <c:pt idx="26">
                  <c:v>1972</c:v>
                </c:pt>
                <c:pt idx="27">
                  <c:v>1731</c:v>
                </c:pt>
                <c:pt idx="28">
                  <c:v>2006</c:v>
                </c:pt>
                <c:pt idx="29">
                  <c:v>1919</c:v>
                </c:pt>
                <c:pt idx="30">
                  <c:v>1760</c:v>
                </c:pt>
                <c:pt idx="31">
                  <c:v>1555</c:v>
                </c:pt>
                <c:pt idx="32">
                  <c:v>1962</c:v>
                </c:pt>
                <c:pt idx="33">
                  <c:v>1873</c:v>
                </c:pt>
                <c:pt idx="34">
                  <c:v>1836</c:v>
                </c:pt>
                <c:pt idx="35">
                  <c:v>1664</c:v>
                </c:pt>
                <c:pt idx="36">
                  <c:v>1936</c:v>
                </c:pt>
                <c:pt idx="37">
                  <c:v>2281</c:v>
                </c:pt>
                <c:pt idx="38">
                  <c:v>1863</c:v>
                </c:pt>
                <c:pt idx="39">
                  <c:v>1956</c:v>
                </c:pt>
                <c:pt idx="40">
                  <c:v>2253</c:v>
                </c:pt>
                <c:pt idx="41">
                  <c:v>1937</c:v>
                </c:pt>
                <c:pt idx="42">
                  <c:v>2009</c:v>
                </c:pt>
                <c:pt idx="43">
                  <c:v>1973</c:v>
                </c:pt>
                <c:pt idx="44">
                  <c:v>2101</c:v>
                </c:pt>
                <c:pt idx="45">
                  <c:v>2059</c:v>
                </c:pt>
                <c:pt idx="46">
                  <c:v>2035</c:v>
                </c:pt>
                <c:pt idx="47">
                  <c:v>1619</c:v>
                </c:pt>
                <c:pt idx="48">
                  <c:v>1446</c:v>
                </c:pt>
                <c:pt idx="49">
                  <c:v>2346</c:v>
                </c:pt>
                <c:pt idx="50">
                  <c:v>1786</c:v>
                </c:pt>
                <c:pt idx="51">
                  <c:v>1891</c:v>
                </c:pt>
                <c:pt idx="52">
                  <c:v>2122</c:v>
                </c:pt>
                <c:pt idx="53">
                  <c:v>1926</c:v>
                </c:pt>
                <c:pt idx="54">
                  <c:v>1897</c:v>
                </c:pt>
                <c:pt idx="55">
                  <c:v>1899</c:v>
                </c:pt>
                <c:pt idx="56">
                  <c:v>2156</c:v>
                </c:pt>
                <c:pt idx="57">
                  <c:v>1977</c:v>
                </c:pt>
                <c:pt idx="58">
                  <c:v>1895</c:v>
                </c:pt>
                <c:pt idx="59">
                  <c:v>1701</c:v>
                </c:pt>
                <c:pt idx="60">
                  <c:v>1912</c:v>
                </c:pt>
                <c:pt idx="61">
                  <c:v>1948</c:v>
                </c:pt>
                <c:pt idx="62">
                  <c:v>1885</c:v>
                </c:pt>
                <c:pt idx="63">
                  <c:v>2006</c:v>
                </c:pt>
                <c:pt idx="64">
                  <c:v>1912</c:v>
                </c:pt>
                <c:pt idx="65">
                  <c:v>2126</c:v>
                </c:pt>
                <c:pt idx="66">
                  <c:v>1815</c:v>
                </c:pt>
                <c:pt idx="67">
                  <c:v>2008</c:v>
                </c:pt>
                <c:pt idx="68">
                  <c:v>2204</c:v>
                </c:pt>
                <c:pt idx="69">
                  <c:v>1933</c:v>
                </c:pt>
                <c:pt idx="70">
                  <c:v>2005</c:v>
                </c:pt>
                <c:pt idx="71">
                  <c:v>1612</c:v>
                </c:pt>
                <c:pt idx="72">
                  <c:v>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00-4411-92FD-64810CC0F5FE}"/>
            </c:ext>
          </c:extLst>
        </c:ser>
        <c:ser>
          <c:idx val="8"/>
          <c:order val="7"/>
          <c:tx>
            <c:strRef>
              <c:f>'月別データ（発給件数）'!$J$3</c:f>
              <c:strCache>
                <c:ptCount val="1"/>
                <c:pt idx="0">
                  <c:v>Japan-Philippines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'月別データ（発給件数）'!$J$170:$J$242</c:f>
              <c:numCache>
                <c:formatCode>#,##0_);[Red]\(#,##0\)</c:formatCode>
                <c:ptCount val="73"/>
                <c:pt idx="0">
                  <c:v>677</c:v>
                </c:pt>
                <c:pt idx="1">
                  <c:v>728</c:v>
                </c:pt>
                <c:pt idx="2">
                  <c:v>721</c:v>
                </c:pt>
                <c:pt idx="3">
                  <c:v>709</c:v>
                </c:pt>
                <c:pt idx="4">
                  <c:v>726</c:v>
                </c:pt>
                <c:pt idx="5">
                  <c:v>795</c:v>
                </c:pt>
                <c:pt idx="6">
                  <c:v>680</c:v>
                </c:pt>
                <c:pt idx="7">
                  <c:v>766</c:v>
                </c:pt>
                <c:pt idx="8">
                  <c:v>876</c:v>
                </c:pt>
                <c:pt idx="9">
                  <c:v>819</c:v>
                </c:pt>
                <c:pt idx="10">
                  <c:v>642</c:v>
                </c:pt>
                <c:pt idx="11">
                  <c:v>711</c:v>
                </c:pt>
                <c:pt idx="12">
                  <c:v>708</c:v>
                </c:pt>
                <c:pt idx="13">
                  <c:v>697</c:v>
                </c:pt>
                <c:pt idx="14">
                  <c:v>374</c:v>
                </c:pt>
                <c:pt idx="15">
                  <c:v>318</c:v>
                </c:pt>
                <c:pt idx="16">
                  <c:v>519</c:v>
                </c:pt>
                <c:pt idx="17">
                  <c:v>502</c:v>
                </c:pt>
                <c:pt idx="18">
                  <c:v>449</c:v>
                </c:pt>
                <c:pt idx="19">
                  <c:v>484</c:v>
                </c:pt>
                <c:pt idx="20">
                  <c:v>564</c:v>
                </c:pt>
                <c:pt idx="21">
                  <c:v>520</c:v>
                </c:pt>
                <c:pt idx="22">
                  <c:v>381</c:v>
                </c:pt>
                <c:pt idx="23">
                  <c:v>508</c:v>
                </c:pt>
                <c:pt idx="24">
                  <c:v>556</c:v>
                </c:pt>
                <c:pt idx="25">
                  <c:v>690</c:v>
                </c:pt>
                <c:pt idx="26">
                  <c:v>626</c:v>
                </c:pt>
                <c:pt idx="27">
                  <c:v>536</c:v>
                </c:pt>
                <c:pt idx="28">
                  <c:v>589</c:v>
                </c:pt>
                <c:pt idx="29">
                  <c:v>648</c:v>
                </c:pt>
                <c:pt idx="30">
                  <c:v>619</c:v>
                </c:pt>
                <c:pt idx="31">
                  <c:v>522</c:v>
                </c:pt>
                <c:pt idx="32">
                  <c:v>620</c:v>
                </c:pt>
                <c:pt idx="33">
                  <c:v>699</c:v>
                </c:pt>
                <c:pt idx="34">
                  <c:v>491</c:v>
                </c:pt>
                <c:pt idx="35">
                  <c:v>518</c:v>
                </c:pt>
                <c:pt idx="36">
                  <c:v>530</c:v>
                </c:pt>
                <c:pt idx="37">
                  <c:v>748</c:v>
                </c:pt>
                <c:pt idx="38">
                  <c:v>689</c:v>
                </c:pt>
                <c:pt idx="39">
                  <c:v>601</c:v>
                </c:pt>
                <c:pt idx="40">
                  <c:v>661</c:v>
                </c:pt>
                <c:pt idx="41">
                  <c:v>611</c:v>
                </c:pt>
                <c:pt idx="42">
                  <c:v>641</c:v>
                </c:pt>
                <c:pt idx="43">
                  <c:v>770</c:v>
                </c:pt>
                <c:pt idx="44">
                  <c:v>689</c:v>
                </c:pt>
                <c:pt idx="45">
                  <c:v>706</c:v>
                </c:pt>
                <c:pt idx="46">
                  <c:v>576</c:v>
                </c:pt>
                <c:pt idx="47">
                  <c:v>565</c:v>
                </c:pt>
                <c:pt idx="48">
                  <c:v>639</c:v>
                </c:pt>
                <c:pt idx="49">
                  <c:v>712</c:v>
                </c:pt>
                <c:pt idx="50">
                  <c:v>603</c:v>
                </c:pt>
                <c:pt idx="51">
                  <c:v>581</c:v>
                </c:pt>
                <c:pt idx="52">
                  <c:v>620</c:v>
                </c:pt>
                <c:pt idx="53">
                  <c:v>623</c:v>
                </c:pt>
                <c:pt idx="54">
                  <c:v>567</c:v>
                </c:pt>
                <c:pt idx="55">
                  <c:v>610</c:v>
                </c:pt>
                <c:pt idx="56">
                  <c:v>688</c:v>
                </c:pt>
                <c:pt idx="57">
                  <c:v>609</c:v>
                </c:pt>
                <c:pt idx="58">
                  <c:v>515</c:v>
                </c:pt>
                <c:pt idx="59">
                  <c:v>561</c:v>
                </c:pt>
                <c:pt idx="60">
                  <c:v>617</c:v>
                </c:pt>
                <c:pt idx="61">
                  <c:v>606</c:v>
                </c:pt>
                <c:pt idx="62">
                  <c:v>695</c:v>
                </c:pt>
                <c:pt idx="63">
                  <c:v>602</c:v>
                </c:pt>
                <c:pt idx="64">
                  <c:v>622</c:v>
                </c:pt>
                <c:pt idx="65">
                  <c:v>628</c:v>
                </c:pt>
                <c:pt idx="66">
                  <c:v>553</c:v>
                </c:pt>
                <c:pt idx="67">
                  <c:v>632</c:v>
                </c:pt>
                <c:pt idx="68">
                  <c:v>716</c:v>
                </c:pt>
                <c:pt idx="69">
                  <c:v>574</c:v>
                </c:pt>
                <c:pt idx="70">
                  <c:v>524</c:v>
                </c:pt>
                <c:pt idx="71">
                  <c:v>540</c:v>
                </c:pt>
                <c:pt idx="72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00-4411-92FD-64810CC0F5FE}"/>
            </c:ext>
          </c:extLst>
        </c:ser>
        <c:ser>
          <c:idx val="9"/>
          <c:order val="8"/>
          <c:tx>
            <c:strRef>
              <c:f>'月別データ（発給件数）'!$K$3</c:f>
              <c:strCache>
                <c:ptCount val="1"/>
                <c:pt idx="0">
                  <c:v>Japan-Swiss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'月別データ（発給件数）'!$K$170:$K$242</c:f>
              <c:numCache>
                <c:formatCode>#,##0_);[Red]\(#,##0\)</c:formatCode>
                <c:ptCount val="73"/>
                <c:pt idx="0">
                  <c:v>368</c:v>
                </c:pt>
                <c:pt idx="1">
                  <c:v>397</c:v>
                </c:pt>
                <c:pt idx="2">
                  <c:v>346</c:v>
                </c:pt>
                <c:pt idx="3">
                  <c:v>272</c:v>
                </c:pt>
                <c:pt idx="4">
                  <c:v>318</c:v>
                </c:pt>
                <c:pt idx="5">
                  <c:v>363</c:v>
                </c:pt>
                <c:pt idx="6">
                  <c:v>226</c:v>
                </c:pt>
                <c:pt idx="7">
                  <c:v>303</c:v>
                </c:pt>
                <c:pt idx="8">
                  <c:v>343</c:v>
                </c:pt>
                <c:pt idx="9">
                  <c:v>269</c:v>
                </c:pt>
                <c:pt idx="10">
                  <c:v>326</c:v>
                </c:pt>
                <c:pt idx="11">
                  <c:v>338</c:v>
                </c:pt>
                <c:pt idx="12">
                  <c:v>382</c:v>
                </c:pt>
                <c:pt idx="13">
                  <c:v>414</c:v>
                </c:pt>
                <c:pt idx="14">
                  <c:v>225</c:v>
                </c:pt>
                <c:pt idx="15">
                  <c:v>303</c:v>
                </c:pt>
                <c:pt idx="16">
                  <c:v>245</c:v>
                </c:pt>
                <c:pt idx="17">
                  <c:v>335</c:v>
                </c:pt>
                <c:pt idx="18">
                  <c:v>187</c:v>
                </c:pt>
                <c:pt idx="19">
                  <c:v>245</c:v>
                </c:pt>
                <c:pt idx="20">
                  <c:v>277</c:v>
                </c:pt>
                <c:pt idx="21">
                  <c:v>228</c:v>
                </c:pt>
                <c:pt idx="22">
                  <c:v>242</c:v>
                </c:pt>
                <c:pt idx="23">
                  <c:v>233</c:v>
                </c:pt>
                <c:pt idx="24">
                  <c:v>265</c:v>
                </c:pt>
                <c:pt idx="25">
                  <c:v>324</c:v>
                </c:pt>
                <c:pt idx="26">
                  <c:v>335</c:v>
                </c:pt>
                <c:pt idx="27">
                  <c:v>294</c:v>
                </c:pt>
                <c:pt idx="28">
                  <c:v>357</c:v>
                </c:pt>
                <c:pt idx="29">
                  <c:v>310</c:v>
                </c:pt>
                <c:pt idx="30">
                  <c:v>315</c:v>
                </c:pt>
                <c:pt idx="31">
                  <c:v>259</c:v>
                </c:pt>
                <c:pt idx="32">
                  <c:v>312</c:v>
                </c:pt>
                <c:pt idx="33">
                  <c:v>244</c:v>
                </c:pt>
                <c:pt idx="34">
                  <c:v>224</c:v>
                </c:pt>
                <c:pt idx="35">
                  <c:v>278</c:v>
                </c:pt>
                <c:pt idx="36">
                  <c:v>249</c:v>
                </c:pt>
                <c:pt idx="37">
                  <c:v>363</c:v>
                </c:pt>
                <c:pt idx="38">
                  <c:v>349</c:v>
                </c:pt>
                <c:pt idx="39">
                  <c:v>227</c:v>
                </c:pt>
                <c:pt idx="40">
                  <c:v>350</c:v>
                </c:pt>
                <c:pt idx="41">
                  <c:v>236</c:v>
                </c:pt>
                <c:pt idx="42">
                  <c:v>290</c:v>
                </c:pt>
                <c:pt idx="43">
                  <c:v>281</c:v>
                </c:pt>
                <c:pt idx="44">
                  <c:v>235</c:v>
                </c:pt>
                <c:pt idx="45">
                  <c:v>220</c:v>
                </c:pt>
                <c:pt idx="46">
                  <c:v>239</c:v>
                </c:pt>
                <c:pt idx="47">
                  <c:v>433</c:v>
                </c:pt>
                <c:pt idx="48">
                  <c:v>641</c:v>
                </c:pt>
                <c:pt idx="49">
                  <c:v>612</c:v>
                </c:pt>
                <c:pt idx="50">
                  <c:v>511</c:v>
                </c:pt>
                <c:pt idx="51">
                  <c:v>426</c:v>
                </c:pt>
                <c:pt idx="52">
                  <c:v>486</c:v>
                </c:pt>
                <c:pt idx="53">
                  <c:v>485</c:v>
                </c:pt>
                <c:pt idx="54">
                  <c:v>416</c:v>
                </c:pt>
                <c:pt idx="55">
                  <c:v>266</c:v>
                </c:pt>
                <c:pt idx="56">
                  <c:v>350</c:v>
                </c:pt>
                <c:pt idx="57">
                  <c:v>214</c:v>
                </c:pt>
                <c:pt idx="58">
                  <c:v>232</c:v>
                </c:pt>
                <c:pt idx="59">
                  <c:v>123</c:v>
                </c:pt>
                <c:pt idx="60">
                  <c:v>209</c:v>
                </c:pt>
                <c:pt idx="61">
                  <c:v>230</c:v>
                </c:pt>
                <c:pt idx="62">
                  <c:v>179</c:v>
                </c:pt>
                <c:pt idx="63">
                  <c:v>162</c:v>
                </c:pt>
                <c:pt idx="64">
                  <c:v>133</c:v>
                </c:pt>
                <c:pt idx="65">
                  <c:v>182</c:v>
                </c:pt>
                <c:pt idx="66">
                  <c:v>121</c:v>
                </c:pt>
                <c:pt idx="67">
                  <c:v>148</c:v>
                </c:pt>
                <c:pt idx="68">
                  <c:v>133</c:v>
                </c:pt>
                <c:pt idx="69">
                  <c:v>139</c:v>
                </c:pt>
                <c:pt idx="70">
                  <c:v>150</c:v>
                </c:pt>
                <c:pt idx="71">
                  <c:v>98</c:v>
                </c:pt>
                <c:pt idx="7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00-4411-92FD-64810CC0F5FE}"/>
            </c:ext>
          </c:extLst>
        </c:ser>
        <c:ser>
          <c:idx val="10"/>
          <c:order val="9"/>
          <c:tx>
            <c:strRef>
              <c:f>'月別データ（発給件数）'!$L$3</c:f>
              <c:strCache>
                <c:ptCount val="1"/>
                <c:pt idx="0">
                  <c:v>Japan-Vietnam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'月別データ（発給件数）'!$L$170:$L$242</c:f>
              <c:numCache>
                <c:formatCode>#,##0_);[Red]\(#,##0\)</c:formatCode>
                <c:ptCount val="73"/>
                <c:pt idx="0">
                  <c:v>1876</c:v>
                </c:pt>
                <c:pt idx="1">
                  <c:v>1877</c:v>
                </c:pt>
                <c:pt idx="2">
                  <c:v>1904</c:v>
                </c:pt>
                <c:pt idx="3">
                  <c:v>1826</c:v>
                </c:pt>
                <c:pt idx="4">
                  <c:v>1958</c:v>
                </c:pt>
                <c:pt idx="5">
                  <c:v>2110</c:v>
                </c:pt>
                <c:pt idx="6">
                  <c:v>1766</c:v>
                </c:pt>
                <c:pt idx="7">
                  <c:v>1951</c:v>
                </c:pt>
                <c:pt idx="8">
                  <c:v>2322</c:v>
                </c:pt>
                <c:pt idx="9">
                  <c:v>2169</c:v>
                </c:pt>
                <c:pt idx="10">
                  <c:v>2413</c:v>
                </c:pt>
                <c:pt idx="11">
                  <c:v>1540</c:v>
                </c:pt>
                <c:pt idx="12">
                  <c:v>2130</c:v>
                </c:pt>
                <c:pt idx="13">
                  <c:v>2339</c:v>
                </c:pt>
                <c:pt idx="14">
                  <c:v>2061</c:v>
                </c:pt>
                <c:pt idx="15">
                  <c:v>1580</c:v>
                </c:pt>
                <c:pt idx="16">
                  <c:v>2074</c:v>
                </c:pt>
                <c:pt idx="17">
                  <c:v>1853</c:v>
                </c:pt>
                <c:pt idx="18">
                  <c:v>1842</c:v>
                </c:pt>
                <c:pt idx="19">
                  <c:v>2162</c:v>
                </c:pt>
                <c:pt idx="20">
                  <c:v>2249</c:v>
                </c:pt>
                <c:pt idx="21">
                  <c:v>2172</c:v>
                </c:pt>
                <c:pt idx="22">
                  <c:v>2399</c:v>
                </c:pt>
                <c:pt idx="23">
                  <c:v>2381</c:v>
                </c:pt>
                <c:pt idx="24">
                  <c:v>2177</c:v>
                </c:pt>
                <c:pt idx="25">
                  <c:v>3012</c:v>
                </c:pt>
                <c:pt idx="26">
                  <c:v>2646</c:v>
                </c:pt>
                <c:pt idx="27">
                  <c:v>2194</c:v>
                </c:pt>
                <c:pt idx="28">
                  <c:v>2388</c:v>
                </c:pt>
                <c:pt idx="29">
                  <c:v>2335</c:v>
                </c:pt>
                <c:pt idx="30">
                  <c:v>2060</c:v>
                </c:pt>
                <c:pt idx="31">
                  <c:v>1809</c:v>
                </c:pt>
                <c:pt idx="32">
                  <c:v>2270</c:v>
                </c:pt>
                <c:pt idx="33">
                  <c:v>2305</c:v>
                </c:pt>
                <c:pt idx="34">
                  <c:v>2319</c:v>
                </c:pt>
                <c:pt idx="35">
                  <c:v>1690</c:v>
                </c:pt>
                <c:pt idx="36">
                  <c:v>2112</c:v>
                </c:pt>
                <c:pt idx="37">
                  <c:v>2343</c:v>
                </c:pt>
                <c:pt idx="38">
                  <c:v>2317</c:v>
                </c:pt>
                <c:pt idx="39">
                  <c:v>2210</c:v>
                </c:pt>
                <c:pt idx="40">
                  <c:v>2642</c:v>
                </c:pt>
                <c:pt idx="41">
                  <c:v>2260</c:v>
                </c:pt>
                <c:pt idx="42">
                  <c:v>2216</c:v>
                </c:pt>
                <c:pt idx="43">
                  <c:v>2203</c:v>
                </c:pt>
                <c:pt idx="44">
                  <c:v>2258</c:v>
                </c:pt>
                <c:pt idx="45">
                  <c:v>2332</c:v>
                </c:pt>
                <c:pt idx="46">
                  <c:v>2031</c:v>
                </c:pt>
                <c:pt idx="47">
                  <c:v>1450</c:v>
                </c:pt>
                <c:pt idx="48">
                  <c:v>2006</c:v>
                </c:pt>
                <c:pt idx="49">
                  <c:v>2127</c:v>
                </c:pt>
                <c:pt idx="50">
                  <c:v>1936</c:v>
                </c:pt>
                <c:pt idx="51">
                  <c:v>1809</c:v>
                </c:pt>
                <c:pt idx="52">
                  <c:v>2018</c:v>
                </c:pt>
                <c:pt idx="53">
                  <c:v>1869</c:v>
                </c:pt>
                <c:pt idx="54">
                  <c:v>1882</c:v>
                </c:pt>
                <c:pt idx="55">
                  <c:v>1933</c:v>
                </c:pt>
                <c:pt idx="56">
                  <c:v>2143</c:v>
                </c:pt>
                <c:pt idx="57">
                  <c:v>1968</c:v>
                </c:pt>
                <c:pt idx="58">
                  <c:v>2139</c:v>
                </c:pt>
                <c:pt idx="59">
                  <c:v>1591</c:v>
                </c:pt>
                <c:pt idx="60">
                  <c:v>1990</c:v>
                </c:pt>
                <c:pt idx="61">
                  <c:v>2086</c:v>
                </c:pt>
                <c:pt idx="62">
                  <c:v>2115</c:v>
                </c:pt>
                <c:pt idx="63">
                  <c:v>2189</c:v>
                </c:pt>
                <c:pt idx="64">
                  <c:v>2059</c:v>
                </c:pt>
                <c:pt idx="65">
                  <c:v>2311</c:v>
                </c:pt>
                <c:pt idx="66">
                  <c:v>1972</c:v>
                </c:pt>
                <c:pt idx="67">
                  <c:v>2156</c:v>
                </c:pt>
                <c:pt idx="68">
                  <c:v>2413</c:v>
                </c:pt>
                <c:pt idx="69">
                  <c:v>2099</c:v>
                </c:pt>
                <c:pt idx="70">
                  <c:v>2477</c:v>
                </c:pt>
                <c:pt idx="71">
                  <c:v>1638</c:v>
                </c:pt>
                <c:pt idx="72">
                  <c:v>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00-4411-92FD-64810CC0F5FE}"/>
            </c:ext>
          </c:extLst>
        </c:ser>
        <c:ser>
          <c:idx val="11"/>
          <c:order val="10"/>
          <c:tx>
            <c:strRef>
              <c:f>'月別データ（発給件数）'!$M$3</c:f>
              <c:strCache>
                <c:ptCount val="1"/>
                <c:pt idx="0">
                  <c:v>Japan-India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'月別データ（発給件数）'!$M$170:$M$242</c:f>
              <c:numCache>
                <c:formatCode>#,##0_);[Red]\(#,##0\)</c:formatCode>
                <c:ptCount val="73"/>
                <c:pt idx="0">
                  <c:v>4637</c:v>
                </c:pt>
                <c:pt idx="1">
                  <c:v>5041</c:v>
                </c:pt>
                <c:pt idx="2">
                  <c:v>4612</c:v>
                </c:pt>
                <c:pt idx="3">
                  <c:v>4745</c:v>
                </c:pt>
                <c:pt idx="4">
                  <c:v>4722</c:v>
                </c:pt>
                <c:pt idx="5">
                  <c:v>5112</c:v>
                </c:pt>
                <c:pt idx="6">
                  <c:v>4244</c:v>
                </c:pt>
                <c:pt idx="7">
                  <c:v>4273</c:v>
                </c:pt>
                <c:pt idx="8">
                  <c:v>4419</c:v>
                </c:pt>
                <c:pt idx="9">
                  <c:v>3863</c:v>
                </c:pt>
                <c:pt idx="10">
                  <c:v>4582</c:v>
                </c:pt>
                <c:pt idx="11">
                  <c:v>4299</c:v>
                </c:pt>
                <c:pt idx="12">
                  <c:v>4916</c:v>
                </c:pt>
                <c:pt idx="13">
                  <c:v>5152</c:v>
                </c:pt>
                <c:pt idx="14">
                  <c:v>2439</c:v>
                </c:pt>
                <c:pt idx="15">
                  <c:v>1664</c:v>
                </c:pt>
                <c:pt idx="16">
                  <c:v>2404</c:v>
                </c:pt>
                <c:pt idx="17">
                  <c:v>2842</c:v>
                </c:pt>
                <c:pt idx="18">
                  <c:v>3224</c:v>
                </c:pt>
                <c:pt idx="19">
                  <c:v>4265</c:v>
                </c:pt>
                <c:pt idx="20">
                  <c:v>4858</c:v>
                </c:pt>
                <c:pt idx="21">
                  <c:v>4828</c:v>
                </c:pt>
                <c:pt idx="22">
                  <c:v>4670</c:v>
                </c:pt>
                <c:pt idx="23">
                  <c:v>5208</c:v>
                </c:pt>
                <c:pt idx="24">
                  <c:v>5135</c:v>
                </c:pt>
                <c:pt idx="25">
                  <c:v>6164</c:v>
                </c:pt>
                <c:pt idx="26">
                  <c:v>5421</c:v>
                </c:pt>
                <c:pt idx="27">
                  <c:v>3975</c:v>
                </c:pt>
                <c:pt idx="28">
                  <c:v>4484</c:v>
                </c:pt>
                <c:pt idx="29">
                  <c:v>4256</c:v>
                </c:pt>
                <c:pt idx="30">
                  <c:v>4432</c:v>
                </c:pt>
                <c:pt idx="31">
                  <c:v>3802</c:v>
                </c:pt>
                <c:pt idx="32">
                  <c:v>5412</c:v>
                </c:pt>
                <c:pt idx="33">
                  <c:v>4621</c:v>
                </c:pt>
                <c:pt idx="34">
                  <c:v>4579</c:v>
                </c:pt>
                <c:pt idx="35">
                  <c:v>4008</c:v>
                </c:pt>
                <c:pt idx="36">
                  <c:v>4417</c:v>
                </c:pt>
                <c:pt idx="37">
                  <c:v>5333</c:v>
                </c:pt>
                <c:pt idx="38">
                  <c:v>4723</c:v>
                </c:pt>
                <c:pt idx="39">
                  <c:v>4639</c:v>
                </c:pt>
                <c:pt idx="40">
                  <c:v>5145</c:v>
                </c:pt>
                <c:pt idx="41">
                  <c:v>4684</c:v>
                </c:pt>
                <c:pt idx="42">
                  <c:v>4799</c:v>
                </c:pt>
                <c:pt idx="43">
                  <c:v>5086</c:v>
                </c:pt>
                <c:pt idx="44">
                  <c:v>4923</c:v>
                </c:pt>
                <c:pt idx="45">
                  <c:v>5272</c:v>
                </c:pt>
                <c:pt idx="46">
                  <c:v>4990</c:v>
                </c:pt>
                <c:pt idx="47">
                  <c:v>4565</c:v>
                </c:pt>
                <c:pt idx="48">
                  <c:v>4951</c:v>
                </c:pt>
                <c:pt idx="49">
                  <c:v>5753</c:v>
                </c:pt>
                <c:pt idx="50">
                  <c:v>4697</c:v>
                </c:pt>
                <c:pt idx="51">
                  <c:v>4847</c:v>
                </c:pt>
                <c:pt idx="52">
                  <c:v>5492</c:v>
                </c:pt>
                <c:pt idx="53">
                  <c:v>5013</c:v>
                </c:pt>
                <c:pt idx="54">
                  <c:v>5061</c:v>
                </c:pt>
                <c:pt idx="55">
                  <c:v>5464</c:v>
                </c:pt>
                <c:pt idx="56">
                  <c:v>5613</c:v>
                </c:pt>
                <c:pt idx="57">
                  <c:v>5378</c:v>
                </c:pt>
                <c:pt idx="58">
                  <c:v>5373</c:v>
                </c:pt>
                <c:pt idx="59">
                  <c:v>5041</c:v>
                </c:pt>
                <c:pt idx="60">
                  <c:v>5657</c:v>
                </c:pt>
                <c:pt idx="61">
                  <c:v>5449</c:v>
                </c:pt>
                <c:pt idx="62">
                  <c:v>5426</c:v>
                </c:pt>
                <c:pt idx="63">
                  <c:v>5072</c:v>
                </c:pt>
                <c:pt idx="64">
                  <c:v>5240</c:v>
                </c:pt>
                <c:pt idx="65">
                  <c:v>6387</c:v>
                </c:pt>
                <c:pt idx="66">
                  <c:v>5406</c:v>
                </c:pt>
                <c:pt idx="67">
                  <c:v>5490</c:v>
                </c:pt>
                <c:pt idx="68">
                  <c:v>6192</c:v>
                </c:pt>
                <c:pt idx="69">
                  <c:v>5219</c:v>
                </c:pt>
                <c:pt idx="70">
                  <c:v>5583</c:v>
                </c:pt>
                <c:pt idx="71">
                  <c:v>5173</c:v>
                </c:pt>
                <c:pt idx="72">
                  <c:v>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00-4411-92FD-64810CC0F5FE}"/>
            </c:ext>
          </c:extLst>
        </c:ser>
        <c:ser>
          <c:idx val="12"/>
          <c:order val="11"/>
          <c:tx>
            <c:strRef>
              <c:f>'月別データ（発給件数）'!$N$3</c:f>
              <c:strCache>
                <c:ptCount val="1"/>
                <c:pt idx="0">
                  <c:v>Japan-Peru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'月別データ（発給件数）'!$N$170:$N$242</c:f>
              <c:numCache>
                <c:formatCode>#,##0_);[Red]\(#,##0\)</c:formatCode>
                <c:ptCount val="73"/>
                <c:pt idx="0">
                  <c:v>33</c:v>
                </c:pt>
                <c:pt idx="1">
                  <c:v>29</c:v>
                </c:pt>
                <c:pt idx="2">
                  <c:v>22</c:v>
                </c:pt>
                <c:pt idx="3">
                  <c:v>19</c:v>
                </c:pt>
                <c:pt idx="4">
                  <c:v>24</c:v>
                </c:pt>
                <c:pt idx="5">
                  <c:v>27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22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20</c:v>
                </c:pt>
                <c:pt idx="20">
                  <c:v>19</c:v>
                </c:pt>
                <c:pt idx="21">
                  <c:v>19</c:v>
                </c:pt>
                <c:pt idx="22">
                  <c:v>17</c:v>
                </c:pt>
                <c:pt idx="23">
                  <c:v>16</c:v>
                </c:pt>
                <c:pt idx="24">
                  <c:v>17</c:v>
                </c:pt>
                <c:pt idx="25">
                  <c:v>21</c:v>
                </c:pt>
                <c:pt idx="26">
                  <c:v>25</c:v>
                </c:pt>
                <c:pt idx="27">
                  <c:v>20</c:v>
                </c:pt>
                <c:pt idx="28">
                  <c:v>23</c:v>
                </c:pt>
                <c:pt idx="29">
                  <c:v>22</c:v>
                </c:pt>
                <c:pt idx="30">
                  <c:v>22</c:v>
                </c:pt>
                <c:pt idx="31">
                  <c:v>17</c:v>
                </c:pt>
                <c:pt idx="32">
                  <c:v>20</c:v>
                </c:pt>
                <c:pt idx="33">
                  <c:v>15</c:v>
                </c:pt>
                <c:pt idx="34">
                  <c:v>29</c:v>
                </c:pt>
                <c:pt idx="35">
                  <c:v>21</c:v>
                </c:pt>
                <c:pt idx="36">
                  <c:v>25</c:v>
                </c:pt>
                <c:pt idx="37">
                  <c:v>17</c:v>
                </c:pt>
                <c:pt idx="38">
                  <c:v>24</c:v>
                </c:pt>
                <c:pt idx="39">
                  <c:v>21</c:v>
                </c:pt>
                <c:pt idx="40">
                  <c:v>26</c:v>
                </c:pt>
                <c:pt idx="41">
                  <c:v>34</c:v>
                </c:pt>
                <c:pt idx="42">
                  <c:v>20</c:v>
                </c:pt>
                <c:pt idx="43">
                  <c:v>31</c:v>
                </c:pt>
                <c:pt idx="44">
                  <c:v>25</c:v>
                </c:pt>
                <c:pt idx="45">
                  <c:v>21</c:v>
                </c:pt>
                <c:pt idx="46">
                  <c:v>23</c:v>
                </c:pt>
                <c:pt idx="47">
                  <c:v>19</c:v>
                </c:pt>
                <c:pt idx="48">
                  <c:v>16</c:v>
                </c:pt>
                <c:pt idx="49">
                  <c:v>21</c:v>
                </c:pt>
                <c:pt idx="50">
                  <c:v>21</c:v>
                </c:pt>
                <c:pt idx="51">
                  <c:v>14</c:v>
                </c:pt>
                <c:pt idx="52">
                  <c:v>23</c:v>
                </c:pt>
                <c:pt idx="53">
                  <c:v>23</c:v>
                </c:pt>
                <c:pt idx="54">
                  <c:v>27</c:v>
                </c:pt>
                <c:pt idx="55">
                  <c:v>36</c:v>
                </c:pt>
                <c:pt idx="56">
                  <c:v>30</c:v>
                </c:pt>
                <c:pt idx="57">
                  <c:v>28</c:v>
                </c:pt>
                <c:pt idx="58">
                  <c:v>16</c:v>
                </c:pt>
                <c:pt idx="59">
                  <c:v>13</c:v>
                </c:pt>
                <c:pt idx="60">
                  <c:v>15</c:v>
                </c:pt>
                <c:pt idx="61">
                  <c:v>26</c:v>
                </c:pt>
                <c:pt idx="62">
                  <c:v>22</c:v>
                </c:pt>
                <c:pt idx="63">
                  <c:v>10</c:v>
                </c:pt>
                <c:pt idx="64">
                  <c:v>20</c:v>
                </c:pt>
                <c:pt idx="65">
                  <c:v>16</c:v>
                </c:pt>
                <c:pt idx="66">
                  <c:v>17</c:v>
                </c:pt>
                <c:pt idx="67">
                  <c:v>22</c:v>
                </c:pt>
                <c:pt idx="68">
                  <c:v>22</c:v>
                </c:pt>
                <c:pt idx="69">
                  <c:v>18</c:v>
                </c:pt>
                <c:pt idx="70">
                  <c:v>28</c:v>
                </c:pt>
                <c:pt idx="71">
                  <c:v>26</c:v>
                </c:pt>
                <c:pt idx="7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00-4411-92FD-64810CC0F5FE}"/>
            </c:ext>
          </c:extLst>
        </c:ser>
        <c:ser>
          <c:idx val="13"/>
          <c:order val="12"/>
          <c:tx>
            <c:strRef>
              <c:f>'月別データ（発給件数）'!$O$3</c:f>
              <c:strCache>
                <c:ptCount val="1"/>
                <c:pt idx="0">
                  <c:v>Japan-Australia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'月別データ（発給件数）'!$O$170:$O$242</c:f>
              <c:numCache>
                <c:formatCode>#,##0_);[Red]\(#,##0\)</c:formatCode>
                <c:ptCount val="73"/>
                <c:pt idx="0">
                  <c:v>401</c:v>
                </c:pt>
                <c:pt idx="1">
                  <c:v>420</c:v>
                </c:pt>
                <c:pt idx="2">
                  <c:v>462</c:v>
                </c:pt>
                <c:pt idx="3">
                  <c:v>400</c:v>
                </c:pt>
                <c:pt idx="4">
                  <c:v>364</c:v>
                </c:pt>
                <c:pt idx="5">
                  <c:v>458</c:v>
                </c:pt>
                <c:pt idx="6">
                  <c:v>415</c:v>
                </c:pt>
                <c:pt idx="7">
                  <c:v>439</c:v>
                </c:pt>
                <c:pt idx="8">
                  <c:v>480</c:v>
                </c:pt>
                <c:pt idx="9">
                  <c:v>389</c:v>
                </c:pt>
                <c:pt idx="10">
                  <c:v>359</c:v>
                </c:pt>
                <c:pt idx="11">
                  <c:v>364</c:v>
                </c:pt>
                <c:pt idx="12">
                  <c:v>381</c:v>
                </c:pt>
                <c:pt idx="13">
                  <c:v>454</c:v>
                </c:pt>
                <c:pt idx="14">
                  <c:v>371</c:v>
                </c:pt>
                <c:pt idx="15">
                  <c:v>261</c:v>
                </c:pt>
                <c:pt idx="16">
                  <c:v>383</c:v>
                </c:pt>
                <c:pt idx="17">
                  <c:v>355</c:v>
                </c:pt>
                <c:pt idx="18">
                  <c:v>335</c:v>
                </c:pt>
                <c:pt idx="19">
                  <c:v>386</c:v>
                </c:pt>
                <c:pt idx="20">
                  <c:v>352</c:v>
                </c:pt>
                <c:pt idx="21">
                  <c:v>325</c:v>
                </c:pt>
                <c:pt idx="22">
                  <c:v>333</c:v>
                </c:pt>
                <c:pt idx="23">
                  <c:v>353</c:v>
                </c:pt>
                <c:pt idx="24">
                  <c:v>358</c:v>
                </c:pt>
                <c:pt idx="25">
                  <c:v>433</c:v>
                </c:pt>
                <c:pt idx="26">
                  <c:v>417</c:v>
                </c:pt>
                <c:pt idx="27">
                  <c:v>342</c:v>
                </c:pt>
                <c:pt idx="28">
                  <c:v>474</c:v>
                </c:pt>
                <c:pt idx="29">
                  <c:v>420</c:v>
                </c:pt>
                <c:pt idx="30">
                  <c:v>427</c:v>
                </c:pt>
                <c:pt idx="31">
                  <c:v>451</c:v>
                </c:pt>
                <c:pt idx="32">
                  <c:v>514</c:v>
                </c:pt>
                <c:pt idx="33">
                  <c:v>465</c:v>
                </c:pt>
                <c:pt idx="34">
                  <c:v>431</c:v>
                </c:pt>
                <c:pt idx="35">
                  <c:v>351</c:v>
                </c:pt>
                <c:pt idx="36">
                  <c:v>388</c:v>
                </c:pt>
                <c:pt idx="37">
                  <c:v>478</c:v>
                </c:pt>
                <c:pt idx="38">
                  <c:v>395</c:v>
                </c:pt>
                <c:pt idx="39">
                  <c:v>363</c:v>
                </c:pt>
                <c:pt idx="40">
                  <c:v>457</c:v>
                </c:pt>
                <c:pt idx="41">
                  <c:v>380</c:v>
                </c:pt>
                <c:pt idx="42">
                  <c:v>379</c:v>
                </c:pt>
                <c:pt idx="43">
                  <c:v>414</c:v>
                </c:pt>
                <c:pt idx="44">
                  <c:v>393</c:v>
                </c:pt>
                <c:pt idx="45">
                  <c:v>383</c:v>
                </c:pt>
                <c:pt idx="46">
                  <c:v>401</c:v>
                </c:pt>
                <c:pt idx="47">
                  <c:v>373</c:v>
                </c:pt>
                <c:pt idx="48">
                  <c:v>341</c:v>
                </c:pt>
                <c:pt idx="49">
                  <c:v>433</c:v>
                </c:pt>
                <c:pt idx="50">
                  <c:v>355</c:v>
                </c:pt>
                <c:pt idx="51">
                  <c:v>304</c:v>
                </c:pt>
                <c:pt idx="52">
                  <c:v>405</c:v>
                </c:pt>
                <c:pt idx="53">
                  <c:v>372</c:v>
                </c:pt>
                <c:pt idx="54">
                  <c:v>361</c:v>
                </c:pt>
                <c:pt idx="55">
                  <c:v>377</c:v>
                </c:pt>
                <c:pt idx="56">
                  <c:v>405</c:v>
                </c:pt>
                <c:pt idx="57">
                  <c:v>329</c:v>
                </c:pt>
                <c:pt idx="58">
                  <c:v>393</c:v>
                </c:pt>
                <c:pt idx="59">
                  <c:v>359</c:v>
                </c:pt>
                <c:pt idx="60">
                  <c:v>373</c:v>
                </c:pt>
                <c:pt idx="61">
                  <c:v>332</c:v>
                </c:pt>
                <c:pt idx="62">
                  <c:v>354</c:v>
                </c:pt>
                <c:pt idx="63">
                  <c:v>319</c:v>
                </c:pt>
                <c:pt idx="64">
                  <c:v>341</c:v>
                </c:pt>
                <c:pt idx="65">
                  <c:v>381</c:v>
                </c:pt>
                <c:pt idx="66">
                  <c:v>337</c:v>
                </c:pt>
                <c:pt idx="67">
                  <c:v>346</c:v>
                </c:pt>
                <c:pt idx="68">
                  <c:v>410</c:v>
                </c:pt>
                <c:pt idx="69">
                  <c:v>417</c:v>
                </c:pt>
                <c:pt idx="70">
                  <c:v>406</c:v>
                </c:pt>
                <c:pt idx="71">
                  <c:v>329</c:v>
                </c:pt>
                <c:pt idx="72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00-4411-92FD-64810CC0F5FE}"/>
            </c:ext>
          </c:extLst>
        </c:ser>
        <c:ser>
          <c:idx val="14"/>
          <c:order val="13"/>
          <c:tx>
            <c:strRef>
              <c:f>'月別データ（発給件数）'!$P$3</c:f>
              <c:strCache>
                <c:ptCount val="1"/>
                <c:pt idx="0">
                  <c:v>Japan-Mongolia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'月別データ（発給件数）'!$P$170:$P$242</c:f>
              <c:numCache>
                <c:formatCode>#,##0_);[Red]\(#,##0\)</c:formatCode>
                <c:ptCount val="73"/>
                <c:pt idx="0">
                  <c:v>27</c:v>
                </c:pt>
                <c:pt idx="1">
                  <c:v>38</c:v>
                </c:pt>
                <c:pt idx="2">
                  <c:v>38</c:v>
                </c:pt>
                <c:pt idx="3">
                  <c:v>56</c:v>
                </c:pt>
                <c:pt idx="4">
                  <c:v>35</c:v>
                </c:pt>
                <c:pt idx="5">
                  <c:v>58</c:v>
                </c:pt>
                <c:pt idx="6">
                  <c:v>29</c:v>
                </c:pt>
                <c:pt idx="7">
                  <c:v>53</c:v>
                </c:pt>
                <c:pt idx="8">
                  <c:v>38</c:v>
                </c:pt>
                <c:pt idx="9">
                  <c:v>26</c:v>
                </c:pt>
                <c:pt idx="10">
                  <c:v>23</c:v>
                </c:pt>
                <c:pt idx="11">
                  <c:v>19</c:v>
                </c:pt>
                <c:pt idx="12">
                  <c:v>26</c:v>
                </c:pt>
                <c:pt idx="13">
                  <c:v>38</c:v>
                </c:pt>
                <c:pt idx="14">
                  <c:v>33</c:v>
                </c:pt>
                <c:pt idx="15">
                  <c:v>32</c:v>
                </c:pt>
                <c:pt idx="16">
                  <c:v>30</c:v>
                </c:pt>
                <c:pt idx="17">
                  <c:v>26</c:v>
                </c:pt>
                <c:pt idx="18">
                  <c:v>23</c:v>
                </c:pt>
                <c:pt idx="19">
                  <c:v>33</c:v>
                </c:pt>
                <c:pt idx="20">
                  <c:v>26</c:v>
                </c:pt>
                <c:pt idx="21">
                  <c:v>19</c:v>
                </c:pt>
                <c:pt idx="22">
                  <c:v>15</c:v>
                </c:pt>
                <c:pt idx="23">
                  <c:v>23</c:v>
                </c:pt>
                <c:pt idx="24">
                  <c:v>19</c:v>
                </c:pt>
                <c:pt idx="25">
                  <c:v>33</c:v>
                </c:pt>
                <c:pt idx="26">
                  <c:v>25</c:v>
                </c:pt>
                <c:pt idx="27">
                  <c:v>34</c:v>
                </c:pt>
                <c:pt idx="28">
                  <c:v>34</c:v>
                </c:pt>
                <c:pt idx="29">
                  <c:v>27</c:v>
                </c:pt>
                <c:pt idx="30">
                  <c:v>24</c:v>
                </c:pt>
                <c:pt idx="31">
                  <c:v>22</c:v>
                </c:pt>
                <c:pt idx="32">
                  <c:v>36</c:v>
                </c:pt>
                <c:pt idx="33">
                  <c:v>36</c:v>
                </c:pt>
                <c:pt idx="34">
                  <c:v>33</c:v>
                </c:pt>
                <c:pt idx="35">
                  <c:v>23</c:v>
                </c:pt>
                <c:pt idx="36">
                  <c:v>27</c:v>
                </c:pt>
                <c:pt idx="37">
                  <c:v>41</c:v>
                </c:pt>
                <c:pt idx="38">
                  <c:v>32</c:v>
                </c:pt>
                <c:pt idx="39">
                  <c:v>49</c:v>
                </c:pt>
                <c:pt idx="40">
                  <c:v>31</c:v>
                </c:pt>
                <c:pt idx="41">
                  <c:v>29</c:v>
                </c:pt>
                <c:pt idx="42">
                  <c:v>25</c:v>
                </c:pt>
                <c:pt idx="43">
                  <c:v>30</c:v>
                </c:pt>
                <c:pt idx="44">
                  <c:v>23</c:v>
                </c:pt>
                <c:pt idx="45">
                  <c:v>30</c:v>
                </c:pt>
                <c:pt idx="46">
                  <c:v>42</c:v>
                </c:pt>
                <c:pt idx="47">
                  <c:v>21</c:v>
                </c:pt>
                <c:pt idx="48">
                  <c:v>23</c:v>
                </c:pt>
                <c:pt idx="49">
                  <c:v>39</c:v>
                </c:pt>
                <c:pt idx="50">
                  <c:v>30</c:v>
                </c:pt>
                <c:pt idx="51">
                  <c:v>38</c:v>
                </c:pt>
                <c:pt idx="52">
                  <c:v>36</c:v>
                </c:pt>
                <c:pt idx="53">
                  <c:v>29</c:v>
                </c:pt>
                <c:pt idx="54">
                  <c:v>23</c:v>
                </c:pt>
                <c:pt idx="55">
                  <c:v>39</c:v>
                </c:pt>
                <c:pt idx="56">
                  <c:v>36</c:v>
                </c:pt>
                <c:pt idx="57">
                  <c:v>41</c:v>
                </c:pt>
                <c:pt idx="58">
                  <c:v>44</c:v>
                </c:pt>
                <c:pt idx="59">
                  <c:v>32</c:v>
                </c:pt>
                <c:pt idx="60">
                  <c:v>43</c:v>
                </c:pt>
                <c:pt idx="61">
                  <c:v>71</c:v>
                </c:pt>
                <c:pt idx="62">
                  <c:v>56</c:v>
                </c:pt>
                <c:pt idx="63">
                  <c:v>37</c:v>
                </c:pt>
                <c:pt idx="64">
                  <c:v>50</c:v>
                </c:pt>
                <c:pt idx="65">
                  <c:v>52</c:v>
                </c:pt>
                <c:pt idx="66">
                  <c:v>62</c:v>
                </c:pt>
                <c:pt idx="67">
                  <c:v>58</c:v>
                </c:pt>
                <c:pt idx="68">
                  <c:v>51</c:v>
                </c:pt>
                <c:pt idx="69">
                  <c:v>40</c:v>
                </c:pt>
                <c:pt idx="70">
                  <c:v>52</c:v>
                </c:pt>
                <c:pt idx="71">
                  <c:v>39</c:v>
                </c:pt>
                <c:pt idx="7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00-4411-92FD-64810CC0F5FE}"/>
            </c:ext>
          </c:extLst>
        </c:ser>
        <c:ser>
          <c:idx val="0"/>
          <c:order val="14"/>
          <c:tx>
            <c:strRef>
              <c:f>'月別データ（発給件数）'!$Q$3</c:f>
              <c:strCache>
                <c:ptCount val="1"/>
                <c:pt idx="0">
                  <c:v>RCEP</c:v>
                </c:pt>
              </c:strCache>
            </c:strRef>
          </c:tx>
          <c:invertIfNegative val="0"/>
          <c:cat>
            <c:numRef>
              <c:f>'月別データ（発給件数）'!$B$170:$B$242</c:f>
              <c:numCache>
                <c:formatCode>#,##0_);[Red]\(#,##0\)</c:formatCode>
                <c:ptCount val="7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  <c:pt idx="68">
                  <c:v>10</c:v>
                </c:pt>
                <c:pt idx="69">
                  <c:v>11</c:v>
                </c:pt>
                <c:pt idx="70">
                  <c:v>12</c:v>
                </c:pt>
                <c:pt idx="71">
                  <c:v>1</c:v>
                </c:pt>
                <c:pt idx="72">
                  <c:v>2</c:v>
                </c:pt>
              </c:numCache>
            </c:numRef>
          </c:cat>
          <c:val>
            <c:numRef>
              <c:f>'月別データ（発給件数）'!$Q$170:$Q$242</c:f>
              <c:numCache>
                <c:formatCode>#,##0_);[Red]\(#,##0\)</c:formatCode>
                <c:ptCount val="73"/>
                <c:pt idx="35">
                  <c:v>671</c:v>
                </c:pt>
                <c:pt idx="36">
                  <c:v>3450</c:v>
                </c:pt>
                <c:pt idx="37">
                  <c:v>6371</c:v>
                </c:pt>
                <c:pt idx="38">
                  <c:v>6834</c:v>
                </c:pt>
                <c:pt idx="39">
                  <c:v>7211</c:v>
                </c:pt>
                <c:pt idx="40">
                  <c:v>9132</c:v>
                </c:pt>
                <c:pt idx="41">
                  <c:v>8730</c:v>
                </c:pt>
                <c:pt idx="42">
                  <c:v>9229</c:v>
                </c:pt>
                <c:pt idx="43">
                  <c:v>9247</c:v>
                </c:pt>
                <c:pt idx="44">
                  <c:v>10091</c:v>
                </c:pt>
                <c:pt idx="45">
                  <c:v>10117</c:v>
                </c:pt>
                <c:pt idx="46">
                  <c:v>8873</c:v>
                </c:pt>
                <c:pt idx="47">
                  <c:v>8251</c:v>
                </c:pt>
                <c:pt idx="48">
                  <c:v>9853</c:v>
                </c:pt>
                <c:pt idx="49">
                  <c:v>11615</c:v>
                </c:pt>
                <c:pt idx="50">
                  <c:v>11474</c:v>
                </c:pt>
                <c:pt idx="51">
                  <c:v>10504</c:v>
                </c:pt>
                <c:pt idx="52">
                  <c:v>11781</c:v>
                </c:pt>
                <c:pt idx="53">
                  <c:v>11415</c:v>
                </c:pt>
                <c:pt idx="54">
                  <c:v>11170</c:v>
                </c:pt>
                <c:pt idx="55">
                  <c:v>11620</c:v>
                </c:pt>
                <c:pt idx="56">
                  <c:v>13254</c:v>
                </c:pt>
                <c:pt idx="57">
                  <c:v>12932</c:v>
                </c:pt>
                <c:pt idx="58">
                  <c:v>13330</c:v>
                </c:pt>
                <c:pt idx="59">
                  <c:v>11156</c:v>
                </c:pt>
                <c:pt idx="60">
                  <c:v>11430</c:v>
                </c:pt>
                <c:pt idx="61">
                  <c:v>13513</c:v>
                </c:pt>
                <c:pt idx="62">
                  <c:v>13793</c:v>
                </c:pt>
                <c:pt idx="63">
                  <c:v>13190</c:v>
                </c:pt>
                <c:pt idx="64">
                  <c:v>13354</c:v>
                </c:pt>
                <c:pt idx="65">
                  <c:v>14377</c:v>
                </c:pt>
                <c:pt idx="66">
                  <c:v>12093</c:v>
                </c:pt>
                <c:pt idx="67">
                  <c:v>13730</c:v>
                </c:pt>
                <c:pt idx="68">
                  <c:v>15278</c:v>
                </c:pt>
                <c:pt idx="69">
                  <c:v>14340</c:v>
                </c:pt>
                <c:pt idx="70">
                  <c:v>15437</c:v>
                </c:pt>
                <c:pt idx="71">
                  <c:v>10710</c:v>
                </c:pt>
                <c:pt idx="72">
                  <c:v>15083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0-4411-92FD-64810CC0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545295"/>
        <c:axId val="1"/>
        <c:axId val="0"/>
      </c:bar3DChart>
      <c:catAx>
        <c:axId val="1140545295"/>
        <c:scaling>
          <c:orientation val="minMax"/>
        </c:scaling>
        <c:delete val="0"/>
        <c:axPos val="b"/>
        <c:numFmt formatCode="#,##0_);[Red]\(#,##0\)" sourceLinked="0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2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40545295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91399420163109"/>
          <c:y val="0.21891902887139106"/>
          <c:w val="4.4159135085895973E-2"/>
          <c:h val="0.4905405511811024"/>
        </c:manualLayout>
      </c:layout>
      <c:overlay val="0"/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6367935759855E-2"/>
          <c:y val="7.9124519215873726E-2"/>
          <c:w val="0.83712545452595444"/>
          <c:h val="0.86026936026936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'年別データ（発給件数） '!$B$2:$B$3</c:f>
              <c:strCache>
                <c:ptCount val="2"/>
                <c:pt idx="1">
                  <c:v>Japan-Mexico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'!$B$4:$B$23</c:f>
              <c:numCache>
                <c:formatCode>#,##0_);[Red]\(#,##0\)</c:formatCode>
                <c:ptCount val="20"/>
                <c:pt idx="0">
                  <c:v>3698</c:v>
                </c:pt>
                <c:pt idx="1">
                  <c:v>5581</c:v>
                </c:pt>
                <c:pt idx="2">
                  <c:v>5837</c:v>
                </c:pt>
                <c:pt idx="3">
                  <c:v>6146</c:v>
                </c:pt>
                <c:pt idx="4">
                  <c:v>4562</c:v>
                </c:pt>
                <c:pt idx="5">
                  <c:v>6542</c:v>
                </c:pt>
                <c:pt idx="6">
                  <c:v>5368</c:v>
                </c:pt>
                <c:pt idx="7">
                  <c:v>4962</c:v>
                </c:pt>
                <c:pt idx="8">
                  <c:v>5713</c:v>
                </c:pt>
                <c:pt idx="9">
                  <c:v>7982</c:v>
                </c:pt>
                <c:pt idx="10">
                  <c:v>8125</c:v>
                </c:pt>
                <c:pt idx="11">
                  <c:v>10117</c:v>
                </c:pt>
                <c:pt idx="12">
                  <c:v>10762</c:v>
                </c:pt>
                <c:pt idx="13">
                  <c:v>11191</c:v>
                </c:pt>
                <c:pt idx="14">
                  <c:v>10064</c:v>
                </c:pt>
                <c:pt idx="15">
                  <c:v>5484</c:v>
                </c:pt>
                <c:pt idx="16">
                  <c:v>5637</c:v>
                </c:pt>
                <c:pt idx="17">
                  <c:v>5225</c:v>
                </c:pt>
                <c:pt idx="18">
                  <c:v>5607</c:v>
                </c:pt>
                <c:pt idx="19">
                  <c:v>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6-41EA-83E9-A607769B8F4D}"/>
            </c:ext>
          </c:extLst>
        </c:ser>
        <c:ser>
          <c:idx val="1"/>
          <c:order val="1"/>
          <c:tx>
            <c:strRef>
              <c:f>'年別データ（発給件数） '!$C$2:$C$3</c:f>
              <c:strCache>
                <c:ptCount val="2"/>
                <c:pt idx="1">
                  <c:v>Japan-Malaysia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'!$C$4:$C$23</c:f>
              <c:numCache>
                <c:formatCode>#,##0_);[Red]\(#,##0\)</c:formatCode>
                <c:ptCount val="20"/>
                <c:pt idx="1">
                  <c:v>613</c:v>
                </c:pt>
                <c:pt idx="2">
                  <c:v>4274</c:v>
                </c:pt>
                <c:pt idx="3">
                  <c:v>6619</c:v>
                </c:pt>
                <c:pt idx="4">
                  <c:v>5650</c:v>
                </c:pt>
                <c:pt idx="5">
                  <c:v>7979</c:v>
                </c:pt>
                <c:pt idx="6">
                  <c:v>8856</c:v>
                </c:pt>
                <c:pt idx="7">
                  <c:v>11173</c:v>
                </c:pt>
                <c:pt idx="8">
                  <c:v>13054</c:v>
                </c:pt>
                <c:pt idx="9">
                  <c:v>14167</c:v>
                </c:pt>
                <c:pt idx="10">
                  <c:v>15057</c:v>
                </c:pt>
                <c:pt idx="11">
                  <c:v>17380</c:v>
                </c:pt>
                <c:pt idx="12">
                  <c:v>17381</c:v>
                </c:pt>
                <c:pt idx="13">
                  <c:v>19080</c:v>
                </c:pt>
                <c:pt idx="14">
                  <c:v>17674</c:v>
                </c:pt>
                <c:pt idx="15">
                  <c:v>14377</c:v>
                </c:pt>
                <c:pt idx="16">
                  <c:v>16937</c:v>
                </c:pt>
                <c:pt idx="17">
                  <c:v>18102</c:v>
                </c:pt>
                <c:pt idx="18">
                  <c:v>17176</c:v>
                </c:pt>
                <c:pt idx="19">
                  <c:v>16961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6-41EA-83E9-A607769B8F4D}"/>
            </c:ext>
          </c:extLst>
        </c:ser>
        <c:ser>
          <c:idx val="2"/>
          <c:order val="2"/>
          <c:tx>
            <c:strRef>
              <c:f>'年別データ（発給件数） '!$D$2:$D$3</c:f>
              <c:strCache>
                <c:ptCount val="2"/>
                <c:pt idx="1">
                  <c:v>Japan-Chile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'!$D$4:$D$23</c:f>
              <c:numCache>
                <c:formatCode>#,##0_);[Red]\(#,##0\)</c:formatCode>
                <c:ptCount val="20"/>
                <c:pt idx="2">
                  <c:v>684</c:v>
                </c:pt>
                <c:pt idx="3">
                  <c:v>4592</c:v>
                </c:pt>
                <c:pt idx="4">
                  <c:v>3230</c:v>
                </c:pt>
                <c:pt idx="5">
                  <c:v>4520</c:v>
                </c:pt>
                <c:pt idx="6">
                  <c:v>4588</c:v>
                </c:pt>
                <c:pt idx="7">
                  <c:v>4809</c:v>
                </c:pt>
                <c:pt idx="8">
                  <c:v>4246</c:v>
                </c:pt>
                <c:pt idx="9">
                  <c:v>4039</c:v>
                </c:pt>
                <c:pt idx="10">
                  <c:v>4071</c:v>
                </c:pt>
                <c:pt idx="11">
                  <c:v>3900</c:v>
                </c:pt>
                <c:pt idx="12">
                  <c:v>4082</c:v>
                </c:pt>
                <c:pt idx="13">
                  <c:v>3906</c:v>
                </c:pt>
                <c:pt idx="14">
                  <c:v>3128</c:v>
                </c:pt>
                <c:pt idx="15">
                  <c:v>2408</c:v>
                </c:pt>
                <c:pt idx="16">
                  <c:v>3125</c:v>
                </c:pt>
                <c:pt idx="17">
                  <c:v>3095</c:v>
                </c:pt>
                <c:pt idx="18">
                  <c:v>3198</c:v>
                </c:pt>
                <c:pt idx="19">
                  <c:v>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6-41EA-83E9-A607769B8F4D}"/>
            </c:ext>
          </c:extLst>
        </c:ser>
        <c:ser>
          <c:idx val="3"/>
          <c:order val="3"/>
          <c:tx>
            <c:strRef>
              <c:f>'年別データ（発給件数） '!$E$2:$E$3</c:f>
              <c:strCache>
                <c:ptCount val="2"/>
                <c:pt idx="1">
                  <c:v>Japan-Thai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'!$E$4:$E$23</c:f>
              <c:numCache>
                <c:formatCode>#,##0_);[Red]\(#,##0\)</c:formatCode>
                <c:ptCount val="20"/>
                <c:pt idx="2">
                  <c:v>1976</c:v>
                </c:pt>
                <c:pt idx="3">
                  <c:v>21468</c:v>
                </c:pt>
                <c:pt idx="4">
                  <c:v>23522</c:v>
                </c:pt>
                <c:pt idx="5">
                  <c:v>41387</c:v>
                </c:pt>
                <c:pt idx="6">
                  <c:v>47302</c:v>
                </c:pt>
                <c:pt idx="7">
                  <c:v>55312</c:v>
                </c:pt>
                <c:pt idx="8">
                  <c:v>65732</c:v>
                </c:pt>
                <c:pt idx="9">
                  <c:v>68303</c:v>
                </c:pt>
                <c:pt idx="10">
                  <c:v>77634</c:v>
                </c:pt>
                <c:pt idx="11">
                  <c:v>87460</c:v>
                </c:pt>
                <c:pt idx="12">
                  <c:v>96771</c:v>
                </c:pt>
                <c:pt idx="13">
                  <c:v>105812</c:v>
                </c:pt>
                <c:pt idx="14">
                  <c:v>98151</c:v>
                </c:pt>
                <c:pt idx="15">
                  <c:v>80325</c:v>
                </c:pt>
                <c:pt idx="16">
                  <c:v>100358</c:v>
                </c:pt>
                <c:pt idx="17">
                  <c:v>93459</c:v>
                </c:pt>
                <c:pt idx="18">
                  <c:v>87202</c:v>
                </c:pt>
                <c:pt idx="19">
                  <c:v>86117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6-41EA-83E9-A607769B8F4D}"/>
            </c:ext>
          </c:extLst>
        </c:ser>
        <c:ser>
          <c:idx val="4"/>
          <c:order val="4"/>
          <c:tx>
            <c:strRef>
              <c:f>'年別データ（発給件数） '!$F$2:$F$3</c:f>
              <c:strCache>
                <c:ptCount val="2"/>
                <c:pt idx="1">
                  <c:v>Japan-Indonesia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'!$F$4:$F$23</c:f>
              <c:numCache>
                <c:formatCode>#,##0_);[Red]\(#,##0\)</c:formatCode>
                <c:ptCount val="20"/>
                <c:pt idx="3">
                  <c:v>4578</c:v>
                </c:pt>
                <c:pt idx="4">
                  <c:v>12799</c:v>
                </c:pt>
                <c:pt idx="5">
                  <c:v>22360</c:v>
                </c:pt>
                <c:pt idx="6">
                  <c:v>28741</c:v>
                </c:pt>
                <c:pt idx="7">
                  <c:v>32750</c:v>
                </c:pt>
                <c:pt idx="8">
                  <c:v>40184</c:v>
                </c:pt>
                <c:pt idx="9">
                  <c:v>44199</c:v>
                </c:pt>
                <c:pt idx="10">
                  <c:v>45265</c:v>
                </c:pt>
                <c:pt idx="11">
                  <c:v>51103</c:v>
                </c:pt>
                <c:pt idx="12">
                  <c:v>55978</c:v>
                </c:pt>
                <c:pt idx="13">
                  <c:v>59488</c:v>
                </c:pt>
                <c:pt idx="14">
                  <c:v>53298</c:v>
                </c:pt>
                <c:pt idx="15">
                  <c:v>39161</c:v>
                </c:pt>
                <c:pt idx="16">
                  <c:v>53844</c:v>
                </c:pt>
                <c:pt idx="17">
                  <c:v>52417</c:v>
                </c:pt>
                <c:pt idx="18">
                  <c:v>51173</c:v>
                </c:pt>
                <c:pt idx="19">
                  <c:v>49500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46-41EA-83E9-A607769B8F4D}"/>
            </c:ext>
          </c:extLst>
        </c:ser>
        <c:ser>
          <c:idx val="5"/>
          <c:order val="5"/>
          <c:tx>
            <c:strRef>
              <c:f>'年別データ（発給件数） '!$G$2:$G$3</c:f>
              <c:strCache>
                <c:ptCount val="2"/>
                <c:pt idx="1">
                  <c:v>Japan-Brunei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'!$G$4:$G$23</c:f>
              <c:numCache>
                <c:formatCode>#,##0_);[Red]\(#,##0\)</c:formatCode>
                <c:ptCount val="20"/>
                <c:pt idx="3">
                  <c:v>0</c:v>
                </c:pt>
                <c:pt idx="4">
                  <c:v>3</c:v>
                </c:pt>
                <c:pt idx="5">
                  <c:v>10</c:v>
                </c:pt>
                <c:pt idx="6">
                  <c:v>28</c:v>
                </c:pt>
                <c:pt idx="7">
                  <c:v>26</c:v>
                </c:pt>
                <c:pt idx="8">
                  <c:v>35</c:v>
                </c:pt>
                <c:pt idx="9">
                  <c:v>32</c:v>
                </c:pt>
                <c:pt idx="10">
                  <c:v>38</c:v>
                </c:pt>
                <c:pt idx="11">
                  <c:v>39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46-41EA-83E9-A607769B8F4D}"/>
            </c:ext>
          </c:extLst>
        </c:ser>
        <c:ser>
          <c:idx val="6"/>
          <c:order val="6"/>
          <c:tx>
            <c:strRef>
              <c:f>'年別データ（発給件数） '!$H$2:$H$3</c:f>
              <c:strCache>
                <c:ptCount val="2"/>
                <c:pt idx="1">
                  <c:v>Japan-ASEAN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'!$H$4:$H$23</c:f>
              <c:numCache>
                <c:formatCode>#,##0_);[Red]\(#,##0\)</c:formatCode>
                <c:ptCount val="20"/>
                <c:pt idx="3">
                  <c:v>4</c:v>
                </c:pt>
                <c:pt idx="4">
                  <c:v>2268</c:v>
                </c:pt>
                <c:pt idx="5">
                  <c:v>4138</c:v>
                </c:pt>
                <c:pt idx="6">
                  <c:v>4663</c:v>
                </c:pt>
                <c:pt idx="7">
                  <c:v>5024</c:v>
                </c:pt>
                <c:pt idx="8">
                  <c:v>7108</c:v>
                </c:pt>
                <c:pt idx="9">
                  <c:v>8527</c:v>
                </c:pt>
                <c:pt idx="10">
                  <c:v>11730</c:v>
                </c:pt>
                <c:pt idx="11">
                  <c:v>14902</c:v>
                </c:pt>
                <c:pt idx="12">
                  <c:v>15530</c:v>
                </c:pt>
                <c:pt idx="13">
                  <c:v>17918</c:v>
                </c:pt>
                <c:pt idx="14">
                  <c:v>19217</c:v>
                </c:pt>
                <c:pt idx="15">
                  <c:v>19556</c:v>
                </c:pt>
                <c:pt idx="16">
                  <c:v>22494</c:v>
                </c:pt>
                <c:pt idx="17">
                  <c:v>24067</c:v>
                </c:pt>
                <c:pt idx="18">
                  <c:v>22960</c:v>
                </c:pt>
                <c:pt idx="19">
                  <c:v>23455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46-41EA-83E9-A607769B8F4D}"/>
            </c:ext>
          </c:extLst>
        </c:ser>
        <c:ser>
          <c:idx val="7"/>
          <c:order val="7"/>
          <c:tx>
            <c:strRef>
              <c:f>'年別データ（発給件数） '!$I$2:$I$3</c:f>
              <c:strCache>
                <c:ptCount val="2"/>
                <c:pt idx="1">
                  <c:v>Japan-Philippines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'!$I$4:$I$23</c:f>
              <c:numCache>
                <c:formatCode>#,##0_);[Red]\(#,##0\)</c:formatCode>
                <c:ptCount val="20"/>
                <c:pt idx="3">
                  <c:v>11</c:v>
                </c:pt>
                <c:pt idx="4">
                  <c:v>1790</c:v>
                </c:pt>
                <c:pt idx="5">
                  <c:v>3879</c:v>
                </c:pt>
                <c:pt idx="6">
                  <c:v>4475</c:v>
                </c:pt>
                <c:pt idx="7">
                  <c:v>5395</c:v>
                </c:pt>
                <c:pt idx="8">
                  <c:v>6159</c:v>
                </c:pt>
                <c:pt idx="9">
                  <c:v>6144</c:v>
                </c:pt>
                <c:pt idx="10">
                  <c:v>7207</c:v>
                </c:pt>
                <c:pt idx="11">
                  <c:v>7948</c:v>
                </c:pt>
                <c:pt idx="12">
                  <c:v>8622</c:v>
                </c:pt>
                <c:pt idx="13">
                  <c:v>8950</c:v>
                </c:pt>
                <c:pt idx="14">
                  <c:v>8822</c:v>
                </c:pt>
                <c:pt idx="15">
                  <c:v>6227</c:v>
                </c:pt>
                <c:pt idx="16">
                  <c:v>7104</c:v>
                </c:pt>
                <c:pt idx="17">
                  <c:v>7740</c:v>
                </c:pt>
                <c:pt idx="18">
                  <c:v>7332</c:v>
                </c:pt>
                <c:pt idx="19">
                  <c:v>7330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46-41EA-83E9-A607769B8F4D}"/>
            </c:ext>
          </c:extLst>
        </c:ser>
        <c:ser>
          <c:idx val="8"/>
          <c:order val="8"/>
          <c:tx>
            <c:strRef>
              <c:f>'年別データ（発給件数） '!$J$2:$J$3</c:f>
              <c:strCache>
                <c:ptCount val="2"/>
                <c:pt idx="1">
                  <c:v>Japan-Swiss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'!$J$4:$J$23</c:f>
              <c:numCache>
                <c:formatCode>#,##0_);[Red]\(#,##0\)</c:formatCode>
                <c:ptCount val="20"/>
                <c:pt idx="4">
                  <c:v>623</c:v>
                </c:pt>
                <c:pt idx="5">
                  <c:v>2950</c:v>
                </c:pt>
                <c:pt idx="6">
                  <c:v>3353</c:v>
                </c:pt>
                <c:pt idx="7">
                  <c:v>3582</c:v>
                </c:pt>
                <c:pt idx="8">
                  <c:v>3262</c:v>
                </c:pt>
                <c:pt idx="9">
                  <c:v>3396</c:v>
                </c:pt>
                <c:pt idx="10">
                  <c:v>4236</c:v>
                </c:pt>
                <c:pt idx="11">
                  <c:v>4259</c:v>
                </c:pt>
                <c:pt idx="12">
                  <c:v>4701</c:v>
                </c:pt>
                <c:pt idx="13">
                  <c:v>4804</c:v>
                </c:pt>
                <c:pt idx="14">
                  <c:v>3888</c:v>
                </c:pt>
                <c:pt idx="15">
                  <c:v>3421</c:v>
                </c:pt>
                <c:pt idx="16">
                  <c:v>3472</c:v>
                </c:pt>
                <c:pt idx="17">
                  <c:v>3317</c:v>
                </c:pt>
                <c:pt idx="18">
                  <c:v>5072</c:v>
                </c:pt>
                <c:pt idx="19">
                  <c:v>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46-41EA-83E9-A607769B8F4D}"/>
            </c:ext>
          </c:extLst>
        </c:ser>
        <c:ser>
          <c:idx val="9"/>
          <c:order val="9"/>
          <c:tx>
            <c:strRef>
              <c:f>'年別データ（発給件数） '!$K$2:$K$3</c:f>
              <c:strCache>
                <c:ptCount val="2"/>
                <c:pt idx="1">
                  <c:v>Japan-Vietnam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'!$K$4:$K$23</c:f>
              <c:numCache>
                <c:formatCode>#,##0_);[Red]\(#,##0\)</c:formatCode>
                <c:ptCount val="20"/>
                <c:pt idx="4">
                  <c:v>194</c:v>
                </c:pt>
                <c:pt idx="5">
                  <c:v>2083</c:v>
                </c:pt>
                <c:pt idx="6">
                  <c:v>2664</c:v>
                </c:pt>
                <c:pt idx="7">
                  <c:v>3899</c:v>
                </c:pt>
                <c:pt idx="8">
                  <c:v>6501</c:v>
                </c:pt>
                <c:pt idx="9">
                  <c:v>9136</c:v>
                </c:pt>
                <c:pt idx="10">
                  <c:v>12338</c:v>
                </c:pt>
                <c:pt idx="11">
                  <c:v>15992</c:v>
                </c:pt>
                <c:pt idx="12">
                  <c:v>19554</c:v>
                </c:pt>
                <c:pt idx="13">
                  <c:v>22220</c:v>
                </c:pt>
                <c:pt idx="14">
                  <c:v>23654</c:v>
                </c:pt>
                <c:pt idx="15">
                  <c:v>24401</c:v>
                </c:pt>
                <c:pt idx="16">
                  <c:v>27896</c:v>
                </c:pt>
                <c:pt idx="17">
                  <c:v>26614</c:v>
                </c:pt>
                <c:pt idx="18">
                  <c:v>23280</c:v>
                </c:pt>
                <c:pt idx="19">
                  <c:v>25458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46-41EA-83E9-A607769B8F4D}"/>
            </c:ext>
          </c:extLst>
        </c:ser>
        <c:ser>
          <c:idx val="10"/>
          <c:order val="10"/>
          <c:tx>
            <c:strRef>
              <c:f>'年別データ（発給件数） '!$L$2:$L$3</c:f>
              <c:strCache>
                <c:ptCount val="2"/>
                <c:pt idx="1">
                  <c:v>Japan-India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'!$L$4:$L$23</c:f>
              <c:numCache>
                <c:formatCode>#,##0_);[Red]\(#,##0\)</c:formatCode>
                <c:ptCount val="20"/>
                <c:pt idx="6">
                  <c:v>4047</c:v>
                </c:pt>
                <c:pt idx="7">
                  <c:v>17723</c:v>
                </c:pt>
                <c:pt idx="8">
                  <c:v>24604</c:v>
                </c:pt>
                <c:pt idx="9">
                  <c:v>31032</c:v>
                </c:pt>
                <c:pt idx="10">
                  <c:v>36220</c:v>
                </c:pt>
                <c:pt idx="11">
                  <c:v>41451</c:v>
                </c:pt>
                <c:pt idx="12">
                  <c:v>50483</c:v>
                </c:pt>
                <c:pt idx="13">
                  <c:v>57795</c:v>
                </c:pt>
                <c:pt idx="14">
                  <c:v>54658</c:v>
                </c:pt>
                <c:pt idx="15">
                  <c:v>45561</c:v>
                </c:pt>
                <c:pt idx="16">
                  <c:v>57489</c:v>
                </c:pt>
                <c:pt idx="17">
                  <c:v>58019</c:v>
                </c:pt>
                <c:pt idx="18">
                  <c:v>62207</c:v>
                </c:pt>
                <c:pt idx="19">
                  <c:v>66162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46-41EA-83E9-A607769B8F4D}"/>
            </c:ext>
          </c:extLst>
        </c:ser>
        <c:ser>
          <c:idx val="11"/>
          <c:order val="11"/>
          <c:tx>
            <c:strRef>
              <c:f>'年別データ（発給件数） '!$M$2:$M$3</c:f>
              <c:strCache>
                <c:ptCount val="2"/>
                <c:pt idx="1">
                  <c:v>Japan-Peru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'!$M$4:$M$23</c:f>
              <c:numCache>
                <c:formatCode>#,##0_);[Red]\(#,##0\)</c:formatCode>
                <c:ptCount val="20"/>
                <c:pt idx="6">
                  <c:v>0</c:v>
                </c:pt>
                <c:pt idx="7">
                  <c:v>92</c:v>
                </c:pt>
                <c:pt idx="8">
                  <c:v>1275</c:v>
                </c:pt>
                <c:pt idx="9">
                  <c:v>839</c:v>
                </c:pt>
                <c:pt idx="10">
                  <c:v>866</c:v>
                </c:pt>
                <c:pt idx="11">
                  <c:v>796</c:v>
                </c:pt>
                <c:pt idx="12">
                  <c:v>858</c:v>
                </c:pt>
                <c:pt idx="13">
                  <c:v>533</c:v>
                </c:pt>
                <c:pt idx="14">
                  <c:v>261</c:v>
                </c:pt>
                <c:pt idx="15">
                  <c:v>187</c:v>
                </c:pt>
                <c:pt idx="16">
                  <c:v>247</c:v>
                </c:pt>
                <c:pt idx="17">
                  <c:v>288</c:v>
                </c:pt>
                <c:pt idx="18">
                  <c:v>274</c:v>
                </c:pt>
                <c:pt idx="1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B46-41EA-83E9-A607769B8F4D}"/>
            </c:ext>
          </c:extLst>
        </c:ser>
        <c:ser>
          <c:idx val="12"/>
          <c:order val="12"/>
          <c:tx>
            <c:strRef>
              <c:f>'年別データ（発給件数） '!$N$2:$N$3</c:f>
              <c:strCache>
                <c:ptCount val="2"/>
                <c:pt idx="1">
                  <c:v>Japan-Australia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'!$N$4:$N$23</c:f>
              <c:numCache>
                <c:formatCode>#,##0_);[Red]\(#,##0\)</c:formatCode>
                <c:ptCount val="20"/>
                <c:pt idx="9">
                  <c:v>0</c:v>
                </c:pt>
                <c:pt idx="10">
                  <c:v>3287</c:v>
                </c:pt>
                <c:pt idx="11">
                  <c:v>4550</c:v>
                </c:pt>
                <c:pt idx="12">
                  <c:v>4982</c:v>
                </c:pt>
                <c:pt idx="13">
                  <c:v>5350</c:v>
                </c:pt>
                <c:pt idx="14">
                  <c:v>4991</c:v>
                </c:pt>
                <c:pt idx="15">
                  <c:v>4300</c:v>
                </c:pt>
                <c:pt idx="16">
                  <c:v>5085</c:v>
                </c:pt>
                <c:pt idx="17">
                  <c:v>4782</c:v>
                </c:pt>
                <c:pt idx="18">
                  <c:v>4448</c:v>
                </c:pt>
                <c:pt idx="19">
                  <c:v>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46-41EA-83E9-A607769B8F4D}"/>
            </c:ext>
          </c:extLst>
        </c:ser>
        <c:ser>
          <c:idx val="13"/>
          <c:order val="13"/>
          <c:tx>
            <c:strRef>
              <c:f>'年別データ（発給件数） '!$O$2:$O$3</c:f>
              <c:strCache>
                <c:ptCount val="2"/>
                <c:pt idx="1">
                  <c:v>Japan-Mongolia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'!$O$4:$O$23</c:f>
              <c:numCache>
                <c:formatCode>#,##0_);[Red]\(#,##0\)</c:formatCode>
                <c:ptCount val="20"/>
                <c:pt idx="11">
                  <c:v>183</c:v>
                </c:pt>
                <c:pt idx="12">
                  <c:v>455</c:v>
                </c:pt>
                <c:pt idx="13">
                  <c:v>584</c:v>
                </c:pt>
                <c:pt idx="14">
                  <c:v>454</c:v>
                </c:pt>
                <c:pt idx="15">
                  <c:v>320</c:v>
                </c:pt>
                <c:pt idx="16">
                  <c:v>346</c:v>
                </c:pt>
                <c:pt idx="17">
                  <c:v>382</c:v>
                </c:pt>
                <c:pt idx="18">
                  <c:v>399</c:v>
                </c:pt>
                <c:pt idx="19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B46-41EA-83E9-A607769B8F4D}"/>
            </c:ext>
          </c:extLst>
        </c:ser>
        <c:ser>
          <c:idx val="14"/>
          <c:order val="14"/>
          <c:tx>
            <c:strRef>
              <c:f>'年別データ（発給件数） '!$P$2:$P$3</c:f>
              <c:strCache>
                <c:ptCount val="2"/>
                <c:pt idx="1">
                  <c:v>RCEP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'年別データ（発給件数） '!$A$4:$A$23</c:f>
              <c:strCache>
                <c:ptCount val="20"/>
                <c:pt idx="0">
                  <c:v>2005CY</c:v>
                </c:pt>
                <c:pt idx="1">
                  <c:v>2006CY</c:v>
                </c:pt>
                <c:pt idx="2">
                  <c:v>2007CY</c:v>
                </c:pt>
                <c:pt idx="3">
                  <c:v>2008CY</c:v>
                </c:pt>
                <c:pt idx="4">
                  <c:v>2009CY</c:v>
                </c:pt>
                <c:pt idx="5">
                  <c:v>2010CY</c:v>
                </c:pt>
                <c:pt idx="6">
                  <c:v>2011CY</c:v>
                </c:pt>
                <c:pt idx="7">
                  <c:v>2012CY</c:v>
                </c:pt>
                <c:pt idx="8">
                  <c:v>2013CY</c:v>
                </c:pt>
                <c:pt idx="9">
                  <c:v>2014CY</c:v>
                </c:pt>
                <c:pt idx="10">
                  <c:v>2015CY</c:v>
                </c:pt>
                <c:pt idx="11">
                  <c:v>2016CY</c:v>
                </c:pt>
                <c:pt idx="12">
                  <c:v>2017CY</c:v>
                </c:pt>
                <c:pt idx="13">
                  <c:v>2018CY</c:v>
                </c:pt>
                <c:pt idx="14">
                  <c:v>2019CY</c:v>
                </c:pt>
                <c:pt idx="15">
                  <c:v>2020CY</c:v>
                </c:pt>
                <c:pt idx="16">
                  <c:v>2021CY</c:v>
                </c:pt>
                <c:pt idx="17">
                  <c:v>2022CY</c:v>
                </c:pt>
                <c:pt idx="18">
                  <c:v>2023CY</c:v>
                </c:pt>
                <c:pt idx="19">
                  <c:v>2024CY</c:v>
                </c:pt>
              </c:strCache>
            </c:strRef>
          </c:cat>
          <c:val>
            <c:numRef>
              <c:f>'年別データ（発給件数） '!$P$4:$P$23</c:f>
              <c:numCache>
                <c:formatCode>#,##0_);[Red]\(#,##0\)</c:formatCode>
                <c:ptCount val="20"/>
                <c:pt idx="17">
                  <c:v>89956</c:v>
                </c:pt>
                <c:pt idx="18">
                  <c:v>137199</c:v>
                </c:pt>
                <c:pt idx="19">
                  <c:v>161691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46-41EA-83E9-A607769B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prstDash val="sysDash"/>
            </a:ln>
          </c:spPr>
        </c:serLines>
        <c:axId val="1147029727"/>
        <c:axId val="1"/>
      </c:barChart>
      <c:catAx>
        <c:axId val="1147029727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20"/>
        <c:noMultiLvlLbl val="0"/>
      </c:catAx>
      <c:valAx>
        <c:axId val="1"/>
        <c:scaling>
          <c:orientation val="minMax"/>
        </c:scaling>
        <c:delete val="0"/>
        <c:axPos val="l"/>
        <c:majorGridlines/>
        <c:minorGridlines/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47029727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74937224933627"/>
          <c:y val="0.25405372589295905"/>
          <c:w val="9.8579933584502455E-2"/>
          <c:h val="0.52567604701586212"/>
        </c:manualLayout>
      </c:layout>
      <c:overlay val="1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9" workbookViewId="0"/>
  </sheetViews>
  <pageMargins left="0" right="0" top="0.74803149606299213" bottom="0.74803149606299213" header="0.31496062992125984" footer="0.31496062992125984"/>
  <pageSetup paperSize="9" orientation="landscape" r:id="rId1"/>
  <headerFooter alignWithMargins="0">
    <oddFooter>&amp;L　資料：日本商工会議所のデータを基に経済産業省にて作成。
　Made by METI(Ministry of Economy, Trade and Industry) based on the data of JCCI(Japan Chamber of Commerce and Industry)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2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　資料：日本商工会議所のデータを基に経済産業省にて作成。
　Made by METI(Ministry of Economy, Trade and Industry) based on the data of JCCI(Japan Chamber of Commerce and Industry)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09944" cy="610028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2E2006-0716-D0EC-01ED-95B5DB40E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0.35045</cdr:x>
      <cdr:y>0.02205</cdr:y>
    </cdr:from>
    <cdr:to>
      <cdr:x>0.66881</cdr:x>
      <cdr:y>0.05212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5055" y="168021"/>
          <a:ext cx="4065338" cy="229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The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Number of CO Issued in Japan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Monthly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）</a:t>
          </a:r>
          <a:endParaRPr lang="ja-JP" altLang="en-US" sz="14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0.85035</cdr:x>
      <cdr:y>0.97644</cdr:y>
    </cdr:from>
    <cdr:to>
      <cdr:x>0.92323</cdr:x>
      <cdr:y>0.99716</cdr:y>
    </cdr:to>
    <cdr:sp macro="" textlink="">
      <cdr:nvSpPr>
        <cdr:cNvPr id="1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0639360" flipH="1" flipV="1">
          <a:off x="8682069" y="5956579"/>
          <a:ext cx="744066" cy="126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2025CY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0.08215</cdr:x>
      <cdr:y>0.97639</cdr:y>
    </cdr:from>
    <cdr:to>
      <cdr:x>0.11077</cdr:x>
      <cdr:y>0.99859</cdr:y>
    </cdr:to>
    <cdr:sp macro="" textlink="">
      <cdr:nvSpPr>
        <cdr:cNvPr id="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711" y="5956280"/>
          <a:ext cx="292208" cy="135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2019CY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0.21803</cdr:x>
      <cdr:y>0.97238</cdr:y>
    </cdr:from>
    <cdr:to>
      <cdr:x>0.31971</cdr:x>
      <cdr:y>1</cdr:y>
    </cdr:to>
    <cdr:sp macro="" textlink="">
      <cdr:nvSpPr>
        <cdr:cNvPr id="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6068" y="5931773"/>
          <a:ext cx="1038118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2020CY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0.34591</cdr:x>
      <cdr:y>0.97238</cdr:y>
    </cdr:from>
    <cdr:to>
      <cdr:x>0.42558</cdr:x>
      <cdr:y>1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1743" y="6003961"/>
          <a:ext cx="813370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2021CY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0.45597</cdr:x>
      <cdr:y>0.98246</cdr:y>
    </cdr:from>
    <cdr:to>
      <cdr:x>0.5491</cdr:x>
      <cdr:y>0.99824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55478" y="5993258"/>
          <a:ext cx="950829" cy="96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2022CY</a:t>
          </a: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0.60668</cdr:x>
      <cdr:y>0.96922</cdr:y>
    </cdr:from>
    <cdr:to>
      <cdr:x>0.65658</cdr:x>
      <cdr:y>0.99474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194155" y="5912487"/>
          <a:ext cx="509476" cy="155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2023CY</a:t>
          </a: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0.73663</cdr:x>
      <cdr:y>0.96922</cdr:y>
    </cdr:from>
    <cdr:to>
      <cdr:x>0.78653</cdr:x>
      <cdr:y>0.99474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B4C243-0F8A-57E0-1450-98E8B80253D9}"/>
            </a:ext>
          </a:extLst>
        </cdr:cNvPr>
        <cdr:cNvSpPr txBox="1"/>
      </cdr:nvSpPr>
      <cdr:spPr>
        <a:xfrm xmlns:a="http://schemas.openxmlformats.org/drawingml/2006/main">
          <a:off x="7520937" y="5912495"/>
          <a:ext cx="509476" cy="155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2024CY</a:t>
          </a: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1677" cy="56569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77267C-7EDB-5730-6537-F62D58DB11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0.33043</cdr:x>
      <cdr:y>0.02549</cdr:y>
    </cdr:from>
    <cdr:to>
      <cdr:x>0.70574</cdr:x>
      <cdr:y>0.062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8922" y="179078"/>
          <a:ext cx="4280863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The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Number of CO Issued in Japan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Annually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）</a:t>
          </a:r>
          <a:endParaRPr lang="ja-JP" altLang="en-US" sz="14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2"/>
  <sheetViews>
    <sheetView view="pageBreakPreview" zoomScale="66" zoomScaleNormal="100" zoomScaleSheetLayoutView="66" zoomScalePageLayoutView="70" workbookViewId="0">
      <pane xSplit="2" ySplit="3" topLeftCell="C229" activePane="bottomRight" state="frozen"/>
      <selection pane="topRight" activeCell="C1" sqref="C1"/>
      <selection pane="bottomLeft" activeCell="A4" sqref="A4"/>
      <selection pane="bottomRight" activeCell="S249" sqref="S249"/>
    </sheetView>
  </sheetViews>
  <sheetFormatPr defaultColWidth="9" defaultRowHeight="14.25" x14ac:dyDescent="0.15"/>
  <cols>
    <col min="1" max="1" width="9.25" style="2" customWidth="1"/>
    <col min="2" max="2" width="6.125" style="3" customWidth="1"/>
    <col min="3" max="6" width="17.375" style="1" customWidth="1"/>
    <col min="7" max="7" width="19.125" style="1" customWidth="1"/>
    <col min="8" max="9" width="17.375" style="1" customWidth="1"/>
    <col min="10" max="10" width="21.25" style="1" customWidth="1"/>
    <col min="11" max="17" width="17.375" style="1" customWidth="1"/>
    <col min="18" max="18" width="16.5" style="1" customWidth="1"/>
    <col min="19" max="19" width="10.5" style="1" bestFit="1" customWidth="1"/>
    <col min="20" max="16384" width="9" style="1"/>
  </cols>
  <sheetData>
    <row r="1" spans="1:19" ht="18.75" x14ac:dyDescent="0.15">
      <c r="A1" s="178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 ht="15" thickBot="1" x14ac:dyDescent="0.2">
      <c r="C2" s="4"/>
      <c r="D2" s="5"/>
      <c r="E2" s="5"/>
      <c r="F2" s="5"/>
      <c r="G2" s="5"/>
      <c r="H2" s="5"/>
      <c r="I2" s="5"/>
      <c r="J2" s="5"/>
      <c r="K2" s="6"/>
      <c r="P2" s="113"/>
      <c r="R2" s="95">
        <v>45717</v>
      </c>
    </row>
    <row r="3" spans="1:19" ht="15" thickBot="1" x14ac:dyDescent="0.2">
      <c r="A3" s="78"/>
      <c r="B3" s="79"/>
      <c r="C3" s="80" t="s">
        <v>0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  <c r="I3" s="80" t="s">
        <v>6</v>
      </c>
      <c r="J3" s="80" t="s">
        <v>7</v>
      </c>
      <c r="K3" s="80" t="s">
        <v>8</v>
      </c>
      <c r="L3" s="80" t="s">
        <v>18</v>
      </c>
      <c r="M3" s="80" t="s">
        <v>10</v>
      </c>
      <c r="N3" s="81" t="s">
        <v>11</v>
      </c>
      <c r="O3" s="84" t="s">
        <v>12</v>
      </c>
      <c r="P3" s="80" t="s">
        <v>16</v>
      </c>
      <c r="Q3" s="114" t="s">
        <v>17</v>
      </c>
      <c r="R3" s="82" t="s">
        <v>9</v>
      </c>
    </row>
    <row r="4" spans="1:19" x14ac:dyDescent="0.15">
      <c r="A4" s="181" t="s">
        <v>19</v>
      </c>
      <c r="B4" s="10">
        <v>4</v>
      </c>
      <c r="C4" s="11">
        <v>263</v>
      </c>
      <c r="D4" s="12"/>
      <c r="E4" s="12"/>
      <c r="F4" s="12"/>
      <c r="G4" s="12"/>
      <c r="H4" s="12"/>
      <c r="I4" s="12"/>
      <c r="J4" s="13"/>
      <c r="K4" s="12"/>
      <c r="L4" s="13"/>
      <c r="M4" s="12"/>
      <c r="N4" s="12"/>
      <c r="O4" s="15"/>
      <c r="P4" s="8"/>
      <c r="Q4" s="100"/>
      <c r="R4" s="39">
        <f t="shared" ref="R4:R12" si="0">SUM(C4:F4)</f>
        <v>263</v>
      </c>
    </row>
    <row r="5" spans="1:19" x14ac:dyDescent="0.15">
      <c r="A5" s="182"/>
      <c r="B5" s="10">
        <v>5</v>
      </c>
      <c r="C5" s="11">
        <v>397</v>
      </c>
      <c r="D5" s="12"/>
      <c r="E5" s="12"/>
      <c r="F5" s="12"/>
      <c r="G5" s="12"/>
      <c r="H5" s="12"/>
      <c r="I5" s="12"/>
      <c r="J5" s="13"/>
      <c r="K5" s="12"/>
      <c r="L5" s="13"/>
      <c r="M5" s="12"/>
      <c r="N5" s="12"/>
      <c r="O5" s="15"/>
      <c r="P5" s="12"/>
      <c r="Q5" s="100"/>
      <c r="R5" s="39">
        <f t="shared" si="0"/>
        <v>397</v>
      </c>
    </row>
    <row r="6" spans="1:19" x14ac:dyDescent="0.15">
      <c r="A6" s="182"/>
      <c r="B6" s="10">
        <v>6</v>
      </c>
      <c r="C6" s="11">
        <v>436</v>
      </c>
      <c r="D6" s="12"/>
      <c r="E6" s="12"/>
      <c r="F6" s="12"/>
      <c r="G6" s="12"/>
      <c r="H6" s="12"/>
      <c r="I6" s="12"/>
      <c r="J6" s="13"/>
      <c r="K6" s="12"/>
      <c r="L6" s="13"/>
      <c r="M6" s="12"/>
      <c r="N6" s="12"/>
      <c r="O6" s="15"/>
      <c r="P6" s="12"/>
      <c r="Q6" s="100"/>
      <c r="R6" s="39">
        <f t="shared" si="0"/>
        <v>436</v>
      </c>
    </row>
    <row r="7" spans="1:19" x14ac:dyDescent="0.15">
      <c r="A7" s="182"/>
      <c r="B7" s="10">
        <v>7</v>
      </c>
      <c r="C7" s="11">
        <v>378</v>
      </c>
      <c r="D7" s="12"/>
      <c r="E7" s="12"/>
      <c r="F7" s="12"/>
      <c r="G7" s="12"/>
      <c r="H7" s="12"/>
      <c r="I7" s="12"/>
      <c r="J7" s="13"/>
      <c r="K7" s="12"/>
      <c r="L7" s="13"/>
      <c r="M7" s="12"/>
      <c r="N7" s="12"/>
      <c r="O7" s="15"/>
      <c r="P7" s="12"/>
      <c r="Q7" s="100"/>
      <c r="R7" s="39">
        <f t="shared" si="0"/>
        <v>378</v>
      </c>
    </row>
    <row r="8" spans="1:19" x14ac:dyDescent="0.15">
      <c r="A8" s="182"/>
      <c r="B8" s="10">
        <v>8</v>
      </c>
      <c r="C8" s="11">
        <v>439</v>
      </c>
      <c r="D8" s="12"/>
      <c r="E8" s="12"/>
      <c r="F8" s="12"/>
      <c r="G8" s="12"/>
      <c r="H8" s="12"/>
      <c r="I8" s="12"/>
      <c r="J8" s="13"/>
      <c r="K8" s="12"/>
      <c r="L8" s="13"/>
      <c r="M8" s="12"/>
      <c r="N8" s="12"/>
      <c r="O8" s="15"/>
      <c r="P8" s="12"/>
      <c r="Q8" s="100"/>
      <c r="R8" s="39">
        <f t="shared" si="0"/>
        <v>439</v>
      </c>
    </row>
    <row r="9" spans="1:19" x14ac:dyDescent="0.15">
      <c r="A9" s="182"/>
      <c r="B9" s="10">
        <v>9</v>
      </c>
      <c r="C9" s="11">
        <v>394</v>
      </c>
      <c r="D9" s="12"/>
      <c r="E9" s="12"/>
      <c r="F9" s="12"/>
      <c r="G9" s="12"/>
      <c r="H9" s="12"/>
      <c r="I9" s="12"/>
      <c r="J9" s="13"/>
      <c r="K9" s="12"/>
      <c r="L9" s="13"/>
      <c r="M9" s="12"/>
      <c r="N9" s="12"/>
      <c r="O9" s="15"/>
      <c r="P9" s="12"/>
      <c r="Q9" s="100"/>
      <c r="R9" s="39">
        <f t="shared" si="0"/>
        <v>394</v>
      </c>
    </row>
    <row r="10" spans="1:19" x14ac:dyDescent="0.15">
      <c r="A10" s="182"/>
      <c r="B10" s="10">
        <v>10</v>
      </c>
      <c r="C10" s="11">
        <v>513</v>
      </c>
      <c r="D10" s="12"/>
      <c r="E10" s="12"/>
      <c r="F10" s="12"/>
      <c r="G10" s="12"/>
      <c r="H10" s="12"/>
      <c r="I10" s="12"/>
      <c r="J10" s="13"/>
      <c r="K10" s="12"/>
      <c r="L10" s="13"/>
      <c r="M10" s="12"/>
      <c r="N10" s="12"/>
      <c r="O10" s="15"/>
      <c r="P10" s="12"/>
      <c r="Q10" s="100"/>
      <c r="R10" s="39">
        <f t="shared" si="0"/>
        <v>513</v>
      </c>
    </row>
    <row r="11" spans="1:19" x14ac:dyDescent="0.15">
      <c r="A11" s="182"/>
      <c r="B11" s="10">
        <v>11</v>
      </c>
      <c r="C11" s="11">
        <v>491</v>
      </c>
      <c r="D11" s="12"/>
      <c r="E11" s="12"/>
      <c r="F11" s="12"/>
      <c r="G11" s="12"/>
      <c r="H11" s="12"/>
      <c r="I11" s="12"/>
      <c r="J11" s="13"/>
      <c r="K11" s="12"/>
      <c r="L11" s="13"/>
      <c r="M11" s="12"/>
      <c r="N11" s="12"/>
      <c r="O11" s="15"/>
      <c r="P11" s="12"/>
      <c r="Q11" s="100"/>
      <c r="R11" s="39">
        <f t="shared" si="0"/>
        <v>491</v>
      </c>
    </row>
    <row r="12" spans="1:19" ht="15" thickBot="1" x14ac:dyDescent="0.2">
      <c r="A12" s="183"/>
      <c r="B12" s="40">
        <v>12</v>
      </c>
      <c r="C12" s="86">
        <v>387</v>
      </c>
      <c r="D12" s="42"/>
      <c r="E12" s="42"/>
      <c r="F12" s="42"/>
      <c r="G12" s="42"/>
      <c r="H12" s="42"/>
      <c r="I12" s="42"/>
      <c r="J12" s="44"/>
      <c r="K12" s="42"/>
      <c r="L12" s="44"/>
      <c r="M12" s="42"/>
      <c r="N12" s="42"/>
      <c r="O12" s="44"/>
      <c r="P12" s="42"/>
      <c r="Q12" s="101"/>
      <c r="R12" s="70">
        <f t="shared" si="0"/>
        <v>387</v>
      </c>
      <c r="S12" s="1">
        <f>SUM(R4:R12)</f>
        <v>3698</v>
      </c>
    </row>
    <row r="13" spans="1:19" x14ac:dyDescent="0.15">
      <c r="A13" s="181" t="s">
        <v>20</v>
      </c>
      <c r="B13" s="22">
        <v>1</v>
      </c>
      <c r="C13" s="7">
        <v>420</v>
      </c>
      <c r="D13" s="8"/>
      <c r="E13" s="8"/>
      <c r="F13" s="8"/>
      <c r="G13" s="8"/>
      <c r="H13" s="8"/>
      <c r="I13" s="8"/>
      <c r="J13" s="9"/>
      <c r="K13" s="8"/>
      <c r="L13" s="9"/>
      <c r="M13" s="8"/>
      <c r="N13" s="8"/>
      <c r="O13" s="9"/>
      <c r="P13" s="8"/>
      <c r="Q13" s="115"/>
      <c r="R13" s="71">
        <f t="shared" ref="R13:R42" si="1">SUM(C13:F13)</f>
        <v>420</v>
      </c>
    </row>
    <row r="14" spans="1:19" x14ac:dyDescent="0.15">
      <c r="A14" s="182"/>
      <c r="B14" s="10">
        <v>2</v>
      </c>
      <c r="C14" s="11">
        <v>339</v>
      </c>
      <c r="D14" s="12"/>
      <c r="E14" s="12"/>
      <c r="F14" s="12"/>
      <c r="G14" s="12"/>
      <c r="H14" s="12"/>
      <c r="I14" s="12"/>
      <c r="J14" s="13"/>
      <c r="K14" s="12"/>
      <c r="L14" s="13"/>
      <c r="M14" s="12"/>
      <c r="N14" s="12"/>
      <c r="O14" s="15"/>
      <c r="P14" s="12"/>
      <c r="Q14" s="100"/>
      <c r="R14" s="39">
        <f t="shared" si="1"/>
        <v>339</v>
      </c>
    </row>
    <row r="15" spans="1:19" x14ac:dyDescent="0.15">
      <c r="A15" s="182"/>
      <c r="B15" s="10">
        <v>3</v>
      </c>
      <c r="C15" s="29">
        <v>417</v>
      </c>
      <c r="D15" s="12"/>
      <c r="E15" s="12"/>
      <c r="F15" s="12"/>
      <c r="G15" s="12"/>
      <c r="H15" s="12"/>
      <c r="I15" s="12"/>
      <c r="J15" s="13"/>
      <c r="K15" s="12"/>
      <c r="L15" s="13"/>
      <c r="M15" s="12"/>
      <c r="N15" s="12"/>
      <c r="O15" s="15"/>
      <c r="P15" s="12"/>
      <c r="Q15" s="100"/>
      <c r="R15" s="39">
        <f t="shared" si="1"/>
        <v>417</v>
      </c>
    </row>
    <row r="16" spans="1:19" x14ac:dyDescent="0.15">
      <c r="A16" s="182"/>
      <c r="B16" s="22">
        <v>4</v>
      </c>
      <c r="C16" s="7">
        <v>403</v>
      </c>
      <c r="D16" s="8"/>
      <c r="E16" s="8"/>
      <c r="F16" s="8"/>
      <c r="G16" s="8"/>
      <c r="H16" s="8"/>
      <c r="I16" s="8"/>
      <c r="J16" s="9"/>
      <c r="K16" s="8"/>
      <c r="L16" s="9"/>
      <c r="M16" s="8"/>
      <c r="N16" s="8"/>
      <c r="O16" s="31"/>
      <c r="P16" s="8"/>
      <c r="Q16" s="115"/>
      <c r="R16" s="71">
        <f t="shared" si="1"/>
        <v>403</v>
      </c>
    </row>
    <row r="17" spans="1:19" x14ac:dyDescent="0.15">
      <c r="A17" s="182"/>
      <c r="B17" s="10">
        <v>5</v>
      </c>
      <c r="C17" s="11">
        <v>486</v>
      </c>
      <c r="D17" s="12"/>
      <c r="E17" s="12"/>
      <c r="F17" s="12"/>
      <c r="G17" s="12"/>
      <c r="H17" s="12"/>
      <c r="I17" s="12"/>
      <c r="J17" s="13"/>
      <c r="K17" s="12"/>
      <c r="L17" s="13"/>
      <c r="M17" s="12"/>
      <c r="N17" s="12"/>
      <c r="O17" s="15"/>
      <c r="P17" s="12"/>
      <c r="Q17" s="100"/>
      <c r="R17" s="39">
        <f t="shared" si="1"/>
        <v>486</v>
      </c>
    </row>
    <row r="18" spans="1:19" x14ac:dyDescent="0.15">
      <c r="A18" s="182"/>
      <c r="B18" s="10">
        <v>6</v>
      </c>
      <c r="C18" s="11">
        <v>502</v>
      </c>
      <c r="D18" s="12"/>
      <c r="E18" s="12"/>
      <c r="F18" s="12"/>
      <c r="G18" s="12"/>
      <c r="H18" s="12"/>
      <c r="I18" s="12"/>
      <c r="J18" s="13"/>
      <c r="K18" s="12"/>
      <c r="L18" s="13"/>
      <c r="M18" s="12"/>
      <c r="N18" s="12"/>
      <c r="O18" s="15"/>
      <c r="P18" s="12"/>
      <c r="Q18" s="100"/>
      <c r="R18" s="39">
        <f t="shared" si="1"/>
        <v>502</v>
      </c>
    </row>
    <row r="19" spans="1:19" x14ac:dyDescent="0.15">
      <c r="A19" s="182"/>
      <c r="B19" s="10">
        <v>7</v>
      </c>
      <c r="C19" s="11">
        <v>465</v>
      </c>
      <c r="D19" s="12">
        <v>0</v>
      </c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5"/>
      <c r="P19" s="12"/>
      <c r="Q19" s="100"/>
      <c r="R19" s="39">
        <f t="shared" si="1"/>
        <v>465</v>
      </c>
    </row>
    <row r="20" spans="1:19" x14ac:dyDescent="0.15">
      <c r="A20" s="182"/>
      <c r="B20" s="10">
        <v>8</v>
      </c>
      <c r="C20" s="11">
        <v>513</v>
      </c>
      <c r="D20" s="12">
        <v>8</v>
      </c>
      <c r="E20" s="12"/>
      <c r="F20" s="12"/>
      <c r="G20" s="12"/>
      <c r="H20" s="12"/>
      <c r="I20" s="12"/>
      <c r="J20" s="13"/>
      <c r="K20" s="12"/>
      <c r="L20" s="13"/>
      <c r="M20" s="12"/>
      <c r="N20" s="12"/>
      <c r="O20" s="15"/>
      <c r="P20" s="12"/>
      <c r="Q20" s="100"/>
      <c r="R20" s="39">
        <f t="shared" si="1"/>
        <v>521</v>
      </c>
    </row>
    <row r="21" spans="1:19" x14ac:dyDescent="0.15">
      <c r="A21" s="182"/>
      <c r="B21" s="10">
        <v>9</v>
      </c>
      <c r="C21" s="11">
        <v>477</v>
      </c>
      <c r="D21" s="12">
        <v>59</v>
      </c>
      <c r="E21" s="12"/>
      <c r="F21" s="12"/>
      <c r="G21" s="12"/>
      <c r="H21" s="12"/>
      <c r="I21" s="12"/>
      <c r="J21" s="13"/>
      <c r="K21" s="12"/>
      <c r="L21" s="13"/>
      <c r="M21" s="12"/>
      <c r="N21" s="12"/>
      <c r="O21" s="15"/>
      <c r="P21" s="12"/>
      <c r="Q21" s="100"/>
      <c r="R21" s="39">
        <f t="shared" si="1"/>
        <v>536</v>
      </c>
    </row>
    <row r="22" spans="1:19" x14ac:dyDescent="0.15">
      <c r="A22" s="182"/>
      <c r="B22" s="10">
        <v>10</v>
      </c>
      <c r="C22" s="11">
        <v>516</v>
      </c>
      <c r="D22" s="12">
        <v>222</v>
      </c>
      <c r="E22" s="12"/>
      <c r="F22" s="12"/>
      <c r="G22" s="12"/>
      <c r="H22" s="12"/>
      <c r="I22" s="12"/>
      <c r="J22" s="13"/>
      <c r="K22" s="12"/>
      <c r="L22" s="13"/>
      <c r="M22" s="12"/>
      <c r="N22" s="12"/>
      <c r="O22" s="15"/>
      <c r="P22" s="12"/>
      <c r="Q22" s="100"/>
      <c r="R22" s="39">
        <f t="shared" si="1"/>
        <v>738</v>
      </c>
    </row>
    <row r="23" spans="1:19" x14ac:dyDescent="0.15">
      <c r="A23" s="182"/>
      <c r="B23" s="10">
        <v>11</v>
      </c>
      <c r="C23" s="11">
        <v>490</v>
      </c>
      <c r="D23" s="12">
        <v>209</v>
      </c>
      <c r="E23" s="12"/>
      <c r="F23" s="12"/>
      <c r="G23" s="12"/>
      <c r="H23" s="12"/>
      <c r="I23" s="12"/>
      <c r="J23" s="13"/>
      <c r="K23" s="12"/>
      <c r="L23" s="13"/>
      <c r="M23" s="12"/>
      <c r="N23" s="12"/>
      <c r="O23" s="15"/>
      <c r="P23" s="12"/>
      <c r="Q23" s="100"/>
      <c r="R23" s="39">
        <f t="shared" si="1"/>
        <v>699</v>
      </c>
    </row>
    <row r="24" spans="1:19" ht="15" thickBot="1" x14ac:dyDescent="0.2">
      <c r="A24" s="183"/>
      <c r="B24" s="40">
        <v>12</v>
      </c>
      <c r="C24" s="93">
        <v>553</v>
      </c>
      <c r="D24" s="42">
        <v>115</v>
      </c>
      <c r="E24" s="42"/>
      <c r="F24" s="42"/>
      <c r="G24" s="42"/>
      <c r="H24" s="42"/>
      <c r="I24" s="42"/>
      <c r="J24" s="44"/>
      <c r="K24" s="42"/>
      <c r="L24" s="44"/>
      <c r="M24" s="42"/>
      <c r="N24" s="42"/>
      <c r="O24" s="44"/>
      <c r="P24" s="42"/>
      <c r="Q24" s="101"/>
      <c r="R24" s="70">
        <f t="shared" si="1"/>
        <v>668</v>
      </c>
      <c r="S24" s="1">
        <f>SUM(R13:R24)</f>
        <v>6194</v>
      </c>
    </row>
    <row r="25" spans="1:19" x14ac:dyDescent="0.15">
      <c r="A25" s="181" t="s">
        <v>39</v>
      </c>
      <c r="B25" s="22">
        <v>1</v>
      </c>
      <c r="C25" s="7">
        <v>453</v>
      </c>
      <c r="D25" s="8">
        <v>108</v>
      </c>
      <c r="E25" s="8"/>
      <c r="F25" s="8"/>
      <c r="G25" s="8"/>
      <c r="H25" s="8"/>
      <c r="I25" s="8"/>
      <c r="J25" s="9"/>
      <c r="K25" s="8"/>
      <c r="L25" s="9"/>
      <c r="M25" s="8"/>
      <c r="N25" s="8"/>
      <c r="O25" s="9"/>
      <c r="P25" s="8"/>
      <c r="Q25" s="115"/>
      <c r="R25" s="71">
        <f t="shared" si="1"/>
        <v>561</v>
      </c>
    </row>
    <row r="26" spans="1:19" x14ac:dyDescent="0.15">
      <c r="A26" s="182"/>
      <c r="B26" s="10">
        <v>2</v>
      </c>
      <c r="C26" s="11">
        <v>503</v>
      </c>
      <c r="D26" s="12">
        <v>113</v>
      </c>
      <c r="E26" s="12"/>
      <c r="F26" s="12"/>
      <c r="G26" s="12"/>
      <c r="H26" s="12"/>
      <c r="I26" s="12"/>
      <c r="J26" s="13"/>
      <c r="K26" s="12"/>
      <c r="L26" s="13"/>
      <c r="M26" s="12"/>
      <c r="N26" s="12"/>
      <c r="O26" s="15"/>
      <c r="P26" s="12"/>
      <c r="Q26" s="100"/>
      <c r="R26" s="39">
        <f t="shared" si="1"/>
        <v>616</v>
      </c>
    </row>
    <row r="27" spans="1:19" x14ac:dyDescent="0.15">
      <c r="A27" s="182"/>
      <c r="B27" s="10">
        <v>3</v>
      </c>
      <c r="C27" s="14">
        <v>565</v>
      </c>
      <c r="D27" s="12">
        <v>184</v>
      </c>
      <c r="E27" s="12"/>
      <c r="F27" s="12"/>
      <c r="G27" s="12"/>
      <c r="H27" s="12"/>
      <c r="I27" s="12"/>
      <c r="J27" s="13"/>
      <c r="K27" s="12"/>
      <c r="L27" s="13"/>
      <c r="M27" s="12"/>
      <c r="N27" s="12"/>
      <c r="O27" s="15"/>
      <c r="P27" s="12"/>
      <c r="Q27" s="100"/>
      <c r="R27" s="39">
        <f t="shared" si="1"/>
        <v>749</v>
      </c>
    </row>
    <row r="28" spans="1:19" x14ac:dyDescent="0.15">
      <c r="A28" s="182"/>
      <c r="B28" s="22">
        <v>4</v>
      </c>
      <c r="C28" s="31">
        <v>409</v>
      </c>
      <c r="D28" s="8">
        <v>315</v>
      </c>
      <c r="E28" s="8"/>
      <c r="F28" s="8"/>
      <c r="G28" s="8"/>
      <c r="H28" s="8"/>
      <c r="I28" s="8"/>
      <c r="J28" s="9"/>
      <c r="K28" s="8"/>
      <c r="L28" s="9"/>
      <c r="M28" s="8"/>
      <c r="N28" s="8"/>
      <c r="O28" s="31"/>
      <c r="P28" s="8"/>
      <c r="Q28" s="115"/>
      <c r="R28" s="71">
        <f t="shared" si="1"/>
        <v>724</v>
      </c>
    </row>
    <row r="29" spans="1:19" x14ac:dyDescent="0.15">
      <c r="A29" s="182"/>
      <c r="B29" s="10">
        <v>5</v>
      </c>
      <c r="C29" s="15">
        <v>533</v>
      </c>
      <c r="D29" s="12">
        <v>308</v>
      </c>
      <c r="E29" s="12"/>
      <c r="F29" s="12"/>
      <c r="G29" s="12"/>
      <c r="H29" s="12"/>
      <c r="I29" s="12"/>
      <c r="J29" s="13"/>
      <c r="K29" s="12"/>
      <c r="L29" s="13"/>
      <c r="M29" s="12"/>
      <c r="N29" s="12"/>
      <c r="O29" s="15"/>
      <c r="P29" s="12"/>
      <c r="Q29" s="100"/>
      <c r="R29" s="39">
        <f t="shared" si="1"/>
        <v>841</v>
      </c>
    </row>
    <row r="30" spans="1:19" x14ac:dyDescent="0.15">
      <c r="A30" s="182"/>
      <c r="B30" s="10">
        <v>6</v>
      </c>
      <c r="C30" s="15">
        <v>455</v>
      </c>
      <c r="D30" s="12">
        <v>560</v>
      </c>
      <c r="E30" s="12"/>
      <c r="F30" s="12"/>
      <c r="G30" s="12"/>
      <c r="H30" s="12"/>
      <c r="I30" s="12"/>
      <c r="J30" s="13"/>
      <c r="K30" s="12"/>
      <c r="L30" s="13"/>
      <c r="M30" s="12"/>
      <c r="N30" s="12"/>
      <c r="O30" s="15"/>
      <c r="P30" s="12"/>
      <c r="Q30" s="100"/>
      <c r="R30" s="39">
        <f t="shared" si="1"/>
        <v>1015</v>
      </c>
    </row>
    <row r="31" spans="1:19" x14ac:dyDescent="0.15">
      <c r="A31" s="182"/>
      <c r="B31" s="10">
        <v>7</v>
      </c>
      <c r="C31" s="15">
        <v>560</v>
      </c>
      <c r="D31" s="12">
        <v>387</v>
      </c>
      <c r="E31" s="12"/>
      <c r="F31" s="12"/>
      <c r="G31" s="12"/>
      <c r="H31" s="12"/>
      <c r="I31" s="12"/>
      <c r="J31" s="13"/>
      <c r="K31" s="12"/>
      <c r="L31" s="13"/>
      <c r="M31" s="12"/>
      <c r="N31" s="12"/>
      <c r="O31" s="15"/>
      <c r="P31" s="12"/>
      <c r="Q31" s="100"/>
      <c r="R31" s="39">
        <f t="shared" si="1"/>
        <v>947</v>
      </c>
    </row>
    <row r="32" spans="1:19" x14ac:dyDescent="0.15">
      <c r="A32" s="182"/>
      <c r="B32" s="10">
        <v>8</v>
      </c>
      <c r="C32" s="15">
        <v>432</v>
      </c>
      <c r="D32" s="12">
        <v>620</v>
      </c>
      <c r="E32" s="12"/>
      <c r="F32" s="12"/>
      <c r="G32" s="12"/>
      <c r="H32" s="12"/>
      <c r="I32" s="12"/>
      <c r="J32" s="13"/>
      <c r="K32" s="12"/>
      <c r="L32" s="13"/>
      <c r="M32" s="12"/>
      <c r="N32" s="12"/>
      <c r="O32" s="15"/>
      <c r="P32" s="12"/>
      <c r="Q32" s="100"/>
      <c r="R32" s="39">
        <f t="shared" si="1"/>
        <v>1052</v>
      </c>
    </row>
    <row r="33" spans="1:19" x14ac:dyDescent="0.15">
      <c r="A33" s="182"/>
      <c r="B33" s="10">
        <v>9</v>
      </c>
      <c r="C33" s="15">
        <v>448</v>
      </c>
      <c r="D33" s="12">
        <v>491</v>
      </c>
      <c r="E33" s="16">
        <v>10</v>
      </c>
      <c r="F33" s="12"/>
      <c r="G33" s="12"/>
      <c r="H33" s="12"/>
      <c r="I33" s="12"/>
      <c r="J33" s="13"/>
      <c r="K33" s="12"/>
      <c r="L33" s="13"/>
      <c r="M33" s="12"/>
      <c r="N33" s="12"/>
      <c r="O33" s="15"/>
      <c r="P33" s="12"/>
      <c r="Q33" s="100"/>
      <c r="R33" s="39">
        <f t="shared" si="1"/>
        <v>949</v>
      </c>
    </row>
    <row r="34" spans="1:19" x14ac:dyDescent="0.15">
      <c r="A34" s="182"/>
      <c r="B34" s="10">
        <v>10</v>
      </c>
      <c r="C34" s="14">
        <v>558</v>
      </c>
      <c r="D34" s="17">
        <v>459</v>
      </c>
      <c r="E34" s="18">
        <v>188</v>
      </c>
      <c r="F34" s="17"/>
      <c r="G34" s="17"/>
      <c r="H34" s="17"/>
      <c r="I34" s="17"/>
      <c r="J34" s="19"/>
      <c r="K34" s="12"/>
      <c r="L34" s="13"/>
      <c r="M34" s="12"/>
      <c r="N34" s="12"/>
      <c r="O34" s="15"/>
      <c r="P34" s="12"/>
      <c r="Q34" s="100"/>
      <c r="R34" s="39">
        <f t="shared" si="1"/>
        <v>1205</v>
      </c>
    </row>
    <row r="35" spans="1:19" x14ac:dyDescent="0.15">
      <c r="A35" s="182"/>
      <c r="B35" s="10">
        <v>11</v>
      </c>
      <c r="C35" s="20">
        <v>478</v>
      </c>
      <c r="D35" s="17">
        <v>403</v>
      </c>
      <c r="E35" s="18">
        <v>193</v>
      </c>
      <c r="F35" s="17">
        <v>391</v>
      </c>
      <c r="G35" s="17"/>
      <c r="H35" s="17"/>
      <c r="I35" s="17"/>
      <c r="J35" s="19"/>
      <c r="K35" s="12"/>
      <c r="L35" s="13"/>
      <c r="M35" s="12"/>
      <c r="N35" s="12"/>
      <c r="O35" s="15"/>
      <c r="P35" s="12"/>
      <c r="Q35" s="100"/>
      <c r="R35" s="39">
        <f t="shared" si="1"/>
        <v>1465</v>
      </c>
    </row>
    <row r="36" spans="1:19" ht="15" thickBot="1" x14ac:dyDescent="0.2">
      <c r="A36" s="183"/>
      <c r="B36" s="40">
        <v>12</v>
      </c>
      <c r="C36" s="133">
        <v>443</v>
      </c>
      <c r="D36" s="65">
        <v>326</v>
      </c>
      <c r="E36" s="134">
        <v>293</v>
      </c>
      <c r="F36" s="135">
        <v>1585</v>
      </c>
      <c r="G36" s="65"/>
      <c r="H36" s="65"/>
      <c r="I36" s="65"/>
      <c r="J36" s="66"/>
      <c r="K36" s="42"/>
      <c r="L36" s="44"/>
      <c r="M36" s="42"/>
      <c r="N36" s="42"/>
      <c r="O36" s="44"/>
      <c r="P36" s="42"/>
      <c r="Q36" s="101"/>
      <c r="R36" s="70">
        <f t="shared" si="1"/>
        <v>2647</v>
      </c>
      <c r="S36" s="1">
        <f>SUM(R25:R36)</f>
        <v>12771</v>
      </c>
    </row>
    <row r="37" spans="1:19" x14ac:dyDescent="0.15">
      <c r="A37" s="181" t="s">
        <v>40</v>
      </c>
      <c r="B37" s="22">
        <v>1</v>
      </c>
      <c r="C37" s="55">
        <v>509</v>
      </c>
      <c r="D37" s="56">
        <v>597</v>
      </c>
      <c r="E37" s="57">
        <v>131</v>
      </c>
      <c r="F37" s="58">
        <v>1519</v>
      </c>
      <c r="G37" s="56"/>
      <c r="H37" s="56"/>
      <c r="I37" s="56"/>
      <c r="J37" s="59"/>
      <c r="K37" s="8"/>
      <c r="L37" s="9"/>
      <c r="M37" s="8"/>
      <c r="N37" s="8"/>
      <c r="O37" s="9"/>
      <c r="P37" s="8"/>
      <c r="Q37" s="115"/>
      <c r="R37" s="71">
        <f t="shared" si="1"/>
        <v>2756</v>
      </c>
    </row>
    <row r="38" spans="1:19" x14ac:dyDescent="0.15">
      <c r="A38" s="182"/>
      <c r="B38" s="10">
        <v>2</v>
      </c>
      <c r="C38" s="20">
        <v>456</v>
      </c>
      <c r="D38" s="17">
        <v>468</v>
      </c>
      <c r="E38" s="17">
        <v>306</v>
      </c>
      <c r="F38" s="17">
        <v>1613</v>
      </c>
      <c r="G38" s="17"/>
      <c r="H38" s="17"/>
      <c r="I38" s="17"/>
      <c r="J38" s="19"/>
      <c r="K38" s="12"/>
      <c r="L38" s="13"/>
      <c r="M38" s="12"/>
      <c r="N38" s="12"/>
      <c r="O38" s="15"/>
      <c r="P38" s="12"/>
      <c r="Q38" s="100"/>
      <c r="R38" s="39">
        <f t="shared" si="1"/>
        <v>2843</v>
      </c>
    </row>
    <row r="39" spans="1:19" x14ac:dyDescent="0.15">
      <c r="A39" s="182"/>
      <c r="B39" s="10">
        <v>3</v>
      </c>
      <c r="C39" s="132">
        <v>481</v>
      </c>
      <c r="D39" s="17">
        <v>401</v>
      </c>
      <c r="E39" s="17">
        <v>382</v>
      </c>
      <c r="F39" s="17">
        <v>1570</v>
      </c>
      <c r="G39" s="17"/>
      <c r="H39" s="17"/>
      <c r="I39" s="17"/>
      <c r="J39" s="19"/>
      <c r="K39" s="12"/>
      <c r="L39" s="13"/>
      <c r="M39" s="12"/>
      <c r="N39" s="12"/>
      <c r="O39" s="15"/>
      <c r="P39" s="12"/>
      <c r="Q39" s="100"/>
      <c r="R39" s="39">
        <f t="shared" si="1"/>
        <v>2834</v>
      </c>
    </row>
    <row r="40" spans="1:19" x14ac:dyDescent="0.15">
      <c r="A40" s="182"/>
      <c r="B40" s="22">
        <v>4</v>
      </c>
      <c r="C40" s="55">
        <v>539</v>
      </c>
      <c r="D40" s="56">
        <v>560</v>
      </c>
      <c r="E40" s="56">
        <v>388</v>
      </c>
      <c r="F40" s="56">
        <v>1618</v>
      </c>
      <c r="G40" s="56"/>
      <c r="H40" s="56"/>
      <c r="I40" s="56"/>
      <c r="J40" s="59"/>
      <c r="K40" s="8"/>
      <c r="L40" s="9"/>
      <c r="M40" s="8"/>
      <c r="N40" s="8"/>
      <c r="O40" s="31"/>
      <c r="P40" s="8"/>
      <c r="Q40" s="115"/>
      <c r="R40" s="71">
        <f t="shared" si="1"/>
        <v>3105</v>
      </c>
    </row>
    <row r="41" spans="1:19" x14ac:dyDescent="0.15">
      <c r="A41" s="182"/>
      <c r="B41" s="10">
        <v>5</v>
      </c>
      <c r="C41" s="20">
        <v>515</v>
      </c>
      <c r="D41" s="17">
        <v>416</v>
      </c>
      <c r="E41" s="17">
        <v>284</v>
      </c>
      <c r="F41" s="17">
        <v>1534</v>
      </c>
      <c r="G41" s="17"/>
      <c r="H41" s="17"/>
      <c r="I41" s="17"/>
      <c r="J41" s="19"/>
      <c r="K41" s="12"/>
      <c r="L41" s="13"/>
      <c r="M41" s="12"/>
      <c r="N41" s="12"/>
      <c r="O41" s="15"/>
      <c r="P41" s="12"/>
      <c r="Q41" s="100"/>
      <c r="R41" s="39">
        <f t="shared" si="1"/>
        <v>2749</v>
      </c>
    </row>
    <row r="42" spans="1:19" x14ac:dyDescent="0.15">
      <c r="A42" s="182"/>
      <c r="B42" s="22">
        <v>6</v>
      </c>
      <c r="C42" s="20">
        <v>515</v>
      </c>
      <c r="D42" s="17">
        <v>608</v>
      </c>
      <c r="E42" s="17">
        <v>358</v>
      </c>
      <c r="F42" s="17">
        <v>1501</v>
      </c>
      <c r="G42" s="17"/>
      <c r="H42" s="17"/>
      <c r="I42" s="17"/>
      <c r="J42" s="19"/>
      <c r="K42" s="12"/>
      <c r="L42" s="13"/>
      <c r="M42" s="12"/>
      <c r="N42" s="12"/>
      <c r="O42" s="15"/>
      <c r="P42" s="12"/>
      <c r="Q42" s="100"/>
      <c r="R42" s="39">
        <f t="shared" si="1"/>
        <v>2982</v>
      </c>
    </row>
    <row r="43" spans="1:19" x14ac:dyDescent="0.15">
      <c r="A43" s="182"/>
      <c r="B43" s="10">
        <v>7</v>
      </c>
      <c r="C43" s="20">
        <v>557</v>
      </c>
      <c r="D43" s="17">
        <v>892</v>
      </c>
      <c r="E43" s="17">
        <v>501</v>
      </c>
      <c r="F43" s="17">
        <v>1981</v>
      </c>
      <c r="G43" s="17">
        <v>303</v>
      </c>
      <c r="H43" s="17">
        <v>0</v>
      </c>
      <c r="I43" s="17"/>
      <c r="J43" s="19"/>
      <c r="K43" s="12"/>
      <c r="L43" s="13"/>
      <c r="M43" s="12"/>
      <c r="N43" s="12"/>
      <c r="O43" s="15"/>
      <c r="P43" s="12"/>
      <c r="Q43" s="100"/>
      <c r="R43" s="39">
        <f>SUM(C43:H43)</f>
        <v>4234</v>
      </c>
    </row>
    <row r="44" spans="1:19" x14ac:dyDescent="0.15">
      <c r="A44" s="182"/>
      <c r="B44" s="10">
        <v>8</v>
      </c>
      <c r="C44" s="20">
        <v>528</v>
      </c>
      <c r="D44" s="17">
        <v>587</v>
      </c>
      <c r="E44" s="17">
        <v>785</v>
      </c>
      <c r="F44" s="17">
        <v>1833</v>
      </c>
      <c r="G44" s="17">
        <v>895</v>
      </c>
      <c r="H44" s="17">
        <v>0</v>
      </c>
      <c r="I44" s="17"/>
      <c r="J44" s="19"/>
      <c r="K44" s="12"/>
      <c r="L44" s="13"/>
      <c r="M44" s="12"/>
      <c r="N44" s="12"/>
      <c r="O44" s="15"/>
      <c r="P44" s="12"/>
      <c r="Q44" s="100"/>
      <c r="R44" s="39">
        <f>SUM(C44:H44)</f>
        <v>4628</v>
      </c>
    </row>
    <row r="45" spans="1:19" x14ac:dyDescent="0.15">
      <c r="A45" s="182"/>
      <c r="B45" s="10">
        <v>9</v>
      </c>
      <c r="C45" s="20">
        <v>557</v>
      </c>
      <c r="D45" s="17">
        <v>560</v>
      </c>
      <c r="E45" s="17">
        <v>402</v>
      </c>
      <c r="F45" s="17">
        <v>2252</v>
      </c>
      <c r="G45" s="17">
        <v>820</v>
      </c>
      <c r="H45" s="17">
        <v>0</v>
      </c>
      <c r="I45" s="17"/>
      <c r="J45" s="19"/>
      <c r="K45" s="12"/>
      <c r="L45" s="13"/>
      <c r="M45" s="12"/>
      <c r="N45" s="12"/>
      <c r="O45" s="15"/>
      <c r="P45" s="12"/>
      <c r="Q45" s="100"/>
      <c r="R45" s="39">
        <f>SUM(C45:H45)</f>
        <v>4591</v>
      </c>
    </row>
    <row r="46" spans="1:19" x14ac:dyDescent="0.15">
      <c r="A46" s="182"/>
      <c r="B46" s="10">
        <v>10</v>
      </c>
      <c r="C46" s="20">
        <v>618</v>
      </c>
      <c r="D46" s="17">
        <v>653</v>
      </c>
      <c r="E46" s="17">
        <v>337</v>
      </c>
      <c r="F46" s="17">
        <v>2446</v>
      </c>
      <c r="G46" s="17">
        <v>1036</v>
      </c>
      <c r="H46" s="17">
        <v>0</v>
      </c>
      <c r="I46" s="17"/>
      <c r="J46" s="19"/>
      <c r="K46" s="12"/>
      <c r="L46" s="13"/>
      <c r="M46" s="12"/>
      <c r="N46" s="12"/>
      <c r="O46" s="15"/>
      <c r="P46" s="12"/>
      <c r="Q46" s="100"/>
      <c r="R46" s="39">
        <f>SUM(C46:H46)</f>
        <v>5090</v>
      </c>
    </row>
    <row r="47" spans="1:19" x14ac:dyDescent="0.15">
      <c r="A47" s="182"/>
      <c r="B47" s="10">
        <v>11</v>
      </c>
      <c r="C47" s="20">
        <v>415</v>
      </c>
      <c r="D47" s="17">
        <v>475</v>
      </c>
      <c r="E47" s="17">
        <v>294</v>
      </c>
      <c r="F47" s="17">
        <v>1958</v>
      </c>
      <c r="G47" s="17">
        <v>768</v>
      </c>
      <c r="H47" s="17">
        <v>0</v>
      </c>
      <c r="I47" s="17"/>
      <c r="J47" s="19"/>
      <c r="K47" s="12"/>
      <c r="L47" s="13"/>
      <c r="M47" s="12"/>
      <c r="N47" s="12"/>
      <c r="O47" s="15"/>
      <c r="P47" s="12"/>
      <c r="Q47" s="100"/>
      <c r="R47" s="39">
        <f>SUM(C47:H47)</f>
        <v>3910</v>
      </c>
    </row>
    <row r="48" spans="1:19" ht="15" thickBot="1" x14ac:dyDescent="0.2">
      <c r="A48" s="183"/>
      <c r="B48" s="53">
        <v>12</v>
      </c>
      <c r="C48" s="136">
        <v>456</v>
      </c>
      <c r="D48" s="137">
        <v>402</v>
      </c>
      <c r="E48" s="137">
        <v>424</v>
      </c>
      <c r="F48" s="137">
        <v>1643</v>
      </c>
      <c r="G48" s="137">
        <v>756</v>
      </c>
      <c r="H48" s="137">
        <v>0</v>
      </c>
      <c r="I48" s="137">
        <v>4</v>
      </c>
      <c r="J48" s="138">
        <v>11</v>
      </c>
      <c r="K48" s="35"/>
      <c r="L48" s="36"/>
      <c r="M48" s="35"/>
      <c r="N48" s="35"/>
      <c r="O48" s="36"/>
      <c r="P48" s="35"/>
      <c r="Q48" s="120"/>
      <c r="R48" s="139">
        <f t="shared" ref="R48:R55" si="2">SUM(C48:J48)</f>
        <v>3696</v>
      </c>
      <c r="S48" s="1">
        <f>SUM(R37:R48)</f>
        <v>43418</v>
      </c>
    </row>
    <row r="49" spans="1:19" x14ac:dyDescent="0.15">
      <c r="A49" s="181" t="s">
        <v>41</v>
      </c>
      <c r="B49" s="60">
        <v>1</v>
      </c>
      <c r="C49" s="140">
        <v>408</v>
      </c>
      <c r="D49" s="141">
        <v>354</v>
      </c>
      <c r="E49" s="141">
        <v>213</v>
      </c>
      <c r="F49" s="141">
        <v>1645</v>
      </c>
      <c r="G49" s="141">
        <v>676</v>
      </c>
      <c r="H49" s="141">
        <v>0</v>
      </c>
      <c r="I49" s="141">
        <v>30</v>
      </c>
      <c r="J49" s="141">
        <v>47</v>
      </c>
      <c r="K49" s="107"/>
      <c r="L49" s="110"/>
      <c r="M49" s="107"/>
      <c r="N49" s="107"/>
      <c r="O49" s="108"/>
      <c r="P49" s="107"/>
      <c r="Q49" s="125"/>
      <c r="R49" s="142">
        <f t="shared" si="2"/>
        <v>3373</v>
      </c>
    </row>
    <row r="50" spans="1:19" x14ac:dyDescent="0.15">
      <c r="A50" s="182"/>
      <c r="B50" s="10">
        <v>2</v>
      </c>
      <c r="C50" s="20">
        <v>318</v>
      </c>
      <c r="D50" s="17">
        <v>313</v>
      </c>
      <c r="E50" s="17">
        <v>278</v>
      </c>
      <c r="F50" s="17">
        <v>1277</v>
      </c>
      <c r="G50" s="17">
        <v>601</v>
      </c>
      <c r="H50" s="17">
        <v>0</v>
      </c>
      <c r="I50" s="17">
        <v>107</v>
      </c>
      <c r="J50" s="17">
        <v>77</v>
      </c>
      <c r="K50" s="12"/>
      <c r="L50" s="23"/>
      <c r="M50" s="12"/>
      <c r="N50" s="12"/>
      <c r="O50" s="15"/>
      <c r="P50" s="12"/>
      <c r="Q50" s="100"/>
      <c r="R50" s="39">
        <f t="shared" si="2"/>
        <v>2971</v>
      </c>
    </row>
    <row r="51" spans="1:19" x14ac:dyDescent="0.15">
      <c r="A51" s="182"/>
      <c r="B51" s="10">
        <v>3</v>
      </c>
      <c r="C51" s="132">
        <v>309</v>
      </c>
      <c r="D51" s="17">
        <v>374</v>
      </c>
      <c r="E51" s="17">
        <v>196</v>
      </c>
      <c r="F51" s="17">
        <v>1441</v>
      </c>
      <c r="G51" s="17">
        <v>724</v>
      </c>
      <c r="H51" s="17">
        <v>0</v>
      </c>
      <c r="I51" s="17">
        <v>98</v>
      </c>
      <c r="J51" s="17">
        <v>90</v>
      </c>
      <c r="K51" s="12"/>
      <c r="L51" s="23"/>
      <c r="M51" s="12"/>
      <c r="N51" s="12"/>
      <c r="O51" s="15"/>
      <c r="P51" s="12"/>
      <c r="Q51" s="100"/>
      <c r="R51" s="39">
        <f t="shared" si="2"/>
        <v>3232</v>
      </c>
    </row>
    <row r="52" spans="1:19" x14ac:dyDescent="0.15">
      <c r="A52" s="182"/>
      <c r="B52" s="22">
        <v>4</v>
      </c>
      <c r="C52" s="55">
        <v>290</v>
      </c>
      <c r="D52" s="56">
        <v>400</v>
      </c>
      <c r="E52" s="56">
        <v>234</v>
      </c>
      <c r="F52" s="56">
        <v>1429</v>
      </c>
      <c r="G52" s="56">
        <v>755</v>
      </c>
      <c r="H52" s="56">
        <v>0</v>
      </c>
      <c r="I52" s="56">
        <v>111</v>
      </c>
      <c r="J52" s="56">
        <v>106</v>
      </c>
      <c r="K52" s="8"/>
      <c r="L52" s="68"/>
      <c r="M52" s="8"/>
      <c r="N52" s="8"/>
      <c r="O52" s="31"/>
      <c r="P52" s="8"/>
      <c r="Q52" s="115"/>
      <c r="R52" s="71">
        <f t="shared" si="2"/>
        <v>3325</v>
      </c>
    </row>
    <row r="53" spans="1:19" x14ac:dyDescent="0.15">
      <c r="A53" s="182"/>
      <c r="B53" s="10">
        <v>5</v>
      </c>
      <c r="C53" s="20">
        <v>277</v>
      </c>
      <c r="D53" s="17">
        <v>356</v>
      </c>
      <c r="E53" s="17">
        <v>265</v>
      </c>
      <c r="F53" s="21">
        <v>1247</v>
      </c>
      <c r="G53" s="21">
        <v>799</v>
      </c>
      <c r="H53" s="17">
        <v>0</v>
      </c>
      <c r="I53" s="17">
        <v>137</v>
      </c>
      <c r="J53" s="17">
        <v>121</v>
      </c>
      <c r="K53" s="12"/>
      <c r="L53" s="23"/>
      <c r="M53" s="12"/>
      <c r="N53" s="12"/>
      <c r="O53" s="15"/>
      <c r="P53" s="12"/>
      <c r="Q53" s="100"/>
      <c r="R53" s="39">
        <f t="shared" si="2"/>
        <v>3202</v>
      </c>
    </row>
    <row r="54" spans="1:19" x14ac:dyDescent="0.15">
      <c r="A54" s="182"/>
      <c r="B54" s="10">
        <v>6</v>
      </c>
      <c r="C54" s="20">
        <v>318</v>
      </c>
      <c r="D54" s="17">
        <v>460</v>
      </c>
      <c r="E54" s="17">
        <v>193</v>
      </c>
      <c r="F54" s="21">
        <v>1753</v>
      </c>
      <c r="G54" s="21">
        <v>1151</v>
      </c>
      <c r="H54" s="17">
        <v>0</v>
      </c>
      <c r="I54" s="21">
        <v>191</v>
      </c>
      <c r="J54" s="21">
        <v>157</v>
      </c>
      <c r="K54" s="12"/>
      <c r="L54" s="23"/>
      <c r="M54" s="12"/>
      <c r="N54" s="12"/>
      <c r="O54" s="15"/>
      <c r="P54" s="12"/>
      <c r="Q54" s="100"/>
      <c r="R54" s="39">
        <f t="shared" si="2"/>
        <v>4223</v>
      </c>
    </row>
    <row r="55" spans="1:19" x14ac:dyDescent="0.15">
      <c r="A55" s="182"/>
      <c r="B55" s="10">
        <v>7</v>
      </c>
      <c r="C55" s="20">
        <v>344</v>
      </c>
      <c r="D55" s="17">
        <v>515</v>
      </c>
      <c r="E55" s="17">
        <v>247</v>
      </c>
      <c r="F55" s="17">
        <v>2021</v>
      </c>
      <c r="G55" s="17">
        <v>1278</v>
      </c>
      <c r="H55" s="17">
        <v>0</v>
      </c>
      <c r="I55" s="17">
        <v>254</v>
      </c>
      <c r="J55" s="17">
        <v>174</v>
      </c>
      <c r="K55" s="12"/>
      <c r="L55" s="23"/>
      <c r="M55" s="12"/>
      <c r="N55" s="12"/>
      <c r="O55" s="15"/>
      <c r="P55" s="12"/>
      <c r="Q55" s="100"/>
      <c r="R55" s="39">
        <f t="shared" si="2"/>
        <v>4833</v>
      </c>
    </row>
    <row r="56" spans="1:19" x14ac:dyDescent="0.15">
      <c r="A56" s="182"/>
      <c r="B56" s="10">
        <v>8</v>
      </c>
      <c r="C56" s="20">
        <v>333</v>
      </c>
      <c r="D56" s="17">
        <v>467</v>
      </c>
      <c r="E56" s="17">
        <v>313</v>
      </c>
      <c r="F56" s="17">
        <v>2002</v>
      </c>
      <c r="G56" s="17">
        <v>1183</v>
      </c>
      <c r="H56" s="17">
        <v>0</v>
      </c>
      <c r="I56" s="17">
        <v>220</v>
      </c>
      <c r="J56" s="17">
        <v>188</v>
      </c>
      <c r="K56" s="12"/>
      <c r="L56" s="23"/>
      <c r="M56" s="12"/>
      <c r="N56" s="12"/>
      <c r="O56" s="15"/>
      <c r="P56" s="12"/>
      <c r="Q56" s="100"/>
      <c r="R56" s="39">
        <f>SUM(C56:K56)</f>
        <v>4706</v>
      </c>
    </row>
    <row r="57" spans="1:19" x14ac:dyDescent="0.15">
      <c r="A57" s="182"/>
      <c r="B57" s="10">
        <v>9</v>
      </c>
      <c r="C57" s="20">
        <v>416</v>
      </c>
      <c r="D57" s="17">
        <v>487</v>
      </c>
      <c r="E57" s="17">
        <v>275</v>
      </c>
      <c r="F57" s="17">
        <v>2393</v>
      </c>
      <c r="G57" s="17">
        <v>1211</v>
      </c>
      <c r="H57" s="17">
        <v>0</v>
      </c>
      <c r="I57" s="17">
        <v>237</v>
      </c>
      <c r="J57" s="17">
        <v>208</v>
      </c>
      <c r="K57" s="12">
        <v>38</v>
      </c>
      <c r="L57" s="23"/>
      <c r="M57" s="12"/>
      <c r="N57" s="12"/>
      <c r="O57" s="15"/>
      <c r="P57" s="12"/>
      <c r="Q57" s="100"/>
      <c r="R57" s="39">
        <f>SUM(C57:K57)</f>
        <v>5265</v>
      </c>
    </row>
    <row r="58" spans="1:19" x14ac:dyDescent="0.15">
      <c r="A58" s="182"/>
      <c r="B58" s="10">
        <v>10</v>
      </c>
      <c r="C58" s="15">
        <v>459</v>
      </c>
      <c r="D58" s="12">
        <v>636</v>
      </c>
      <c r="E58" s="12">
        <v>331</v>
      </c>
      <c r="F58" s="12">
        <v>2796</v>
      </c>
      <c r="G58" s="12">
        <v>1368</v>
      </c>
      <c r="H58" s="12">
        <v>0</v>
      </c>
      <c r="I58" s="12">
        <v>336</v>
      </c>
      <c r="J58" s="12">
        <v>206</v>
      </c>
      <c r="K58" s="12">
        <v>129</v>
      </c>
      <c r="L58" s="23">
        <v>19</v>
      </c>
      <c r="M58" s="12"/>
      <c r="N58" s="12"/>
      <c r="O58" s="15"/>
      <c r="P58" s="12"/>
      <c r="Q58" s="100"/>
      <c r="R58" s="39">
        <f t="shared" ref="R58:R79" si="3">SUM(C58:L58)</f>
        <v>6280</v>
      </c>
    </row>
    <row r="59" spans="1:19" x14ac:dyDescent="0.15">
      <c r="A59" s="182"/>
      <c r="B59" s="10">
        <v>11</v>
      </c>
      <c r="C59" s="15">
        <v>531</v>
      </c>
      <c r="D59" s="12">
        <v>556</v>
      </c>
      <c r="E59" s="12">
        <v>360</v>
      </c>
      <c r="F59" s="12">
        <v>2660</v>
      </c>
      <c r="G59" s="12">
        <v>1503</v>
      </c>
      <c r="H59" s="12">
        <v>3</v>
      </c>
      <c r="I59" s="12">
        <v>286</v>
      </c>
      <c r="J59" s="12">
        <v>223</v>
      </c>
      <c r="K59" s="12">
        <v>188</v>
      </c>
      <c r="L59" s="23">
        <v>82</v>
      </c>
      <c r="M59" s="12"/>
      <c r="N59" s="12"/>
      <c r="O59" s="15"/>
      <c r="P59" s="12"/>
      <c r="Q59" s="100"/>
      <c r="R59" s="39">
        <f t="shared" si="3"/>
        <v>6392</v>
      </c>
    </row>
    <row r="60" spans="1:19" ht="15" thickBot="1" x14ac:dyDescent="0.2">
      <c r="A60" s="183"/>
      <c r="B60" s="40">
        <v>12</v>
      </c>
      <c r="C60" s="61">
        <v>559</v>
      </c>
      <c r="D60" s="42">
        <v>732</v>
      </c>
      <c r="E60" s="42">
        <v>325</v>
      </c>
      <c r="F60" s="42">
        <v>2858</v>
      </c>
      <c r="G60" s="42">
        <v>1550</v>
      </c>
      <c r="H60" s="42">
        <v>0</v>
      </c>
      <c r="I60" s="42">
        <v>261</v>
      </c>
      <c r="J60" s="42">
        <v>193</v>
      </c>
      <c r="K60" s="42">
        <v>268</v>
      </c>
      <c r="L60" s="43">
        <v>93</v>
      </c>
      <c r="M60" s="42"/>
      <c r="N60" s="42"/>
      <c r="O60" s="44"/>
      <c r="P60" s="42"/>
      <c r="Q60" s="101"/>
      <c r="R60" s="70">
        <f t="shared" si="3"/>
        <v>6839</v>
      </c>
      <c r="S60" s="1">
        <f>SUM(R49:R60)</f>
        <v>54641</v>
      </c>
    </row>
    <row r="61" spans="1:19" x14ac:dyDescent="0.15">
      <c r="A61" s="180" t="s">
        <v>42</v>
      </c>
      <c r="B61" s="22">
        <v>1</v>
      </c>
      <c r="C61" s="31">
        <v>565</v>
      </c>
      <c r="D61" s="8">
        <v>531</v>
      </c>
      <c r="E61" s="8">
        <v>307</v>
      </c>
      <c r="F61" s="8">
        <v>2649</v>
      </c>
      <c r="G61" s="8">
        <v>1472</v>
      </c>
      <c r="H61" s="8">
        <v>0</v>
      </c>
      <c r="I61" s="8">
        <v>262</v>
      </c>
      <c r="J61" s="8">
        <v>234</v>
      </c>
      <c r="K61" s="8">
        <v>208</v>
      </c>
      <c r="L61" s="68">
        <v>74</v>
      </c>
      <c r="M61" s="8"/>
      <c r="N61" s="8"/>
      <c r="O61" s="9"/>
      <c r="P61" s="8"/>
      <c r="Q61" s="115"/>
      <c r="R61" s="71">
        <f t="shared" si="3"/>
        <v>6302</v>
      </c>
    </row>
    <row r="62" spans="1:19" x14ac:dyDescent="0.15">
      <c r="A62" s="176"/>
      <c r="B62" s="10">
        <v>2</v>
      </c>
      <c r="C62" s="15">
        <v>527</v>
      </c>
      <c r="D62" s="12">
        <v>524</v>
      </c>
      <c r="E62" s="12">
        <v>386</v>
      </c>
      <c r="F62" s="12">
        <v>3021</v>
      </c>
      <c r="G62" s="12">
        <v>1715</v>
      </c>
      <c r="H62" s="12">
        <v>0</v>
      </c>
      <c r="I62" s="12">
        <v>257</v>
      </c>
      <c r="J62" s="12">
        <v>339</v>
      </c>
      <c r="K62" s="12">
        <v>227</v>
      </c>
      <c r="L62" s="23">
        <v>81</v>
      </c>
      <c r="M62" s="12"/>
      <c r="N62" s="12"/>
      <c r="O62" s="15"/>
      <c r="P62" s="12"/>
      <c r="Q62" s="100"/>
      <c r="R62" s="39">
        <f t="shared" si="3"/>
        <v>7077</v>
      </c>
    </row>
    <row r="63" spans="1:19" x14ac:dyDescent="0.15">
      <c r="A63" s="176"/>
      <c r="B63" s="10">
        <v>3</v>
      </c>
      <c r="C63" s="30">
        <v>749</v>
      </c>
      <c r="D63" s="12">
        <v>670</v>
      </c>
      <c r="E63" s="12">
        <v>377</v>
      </c>
      <c r="F63" s="12">
        <v>3426</v>
      </c>
      <c r="G63" s="12">
        <v>2028</v>
      </c>
      <c r="H63" s="12">
        <v>0</v>
      </c>
      <c r="I63" s="12">
        <v>280</v>
      </c>
      <c r="J63" s="12">
        <v>328</v>
      </c>
      <c r="K63" s="12">
        <v>219</v>
      </c>
      <c r="L63" s="23">
        <v>151</v>
      </c>
      <c r="M63" s="12"/>
      <c r="N63" s="12"/>
      <c r="O63" s="15"/>
      <c r="P63" s="12"/>
      <c r="Q63" s="100"/>
      <c r="R63" s="39">
        <f t="shared" si="3"/>
        <v>8228</v>
      </c>
    </row>
    <row r="64" spans="1:19" x14ac:dyDescent="0.15">
      <c r="A64" s="176"/>
      <c r="B64" s="22">
        <v>4</v>
      </c>
      <c r="C64" s="31">
        <v>634</v>
      </c>
      <c r="D64" s="8">
        <v>668</v>
      </c>
      <c r="E64" s="8">
        <v>290</v>
      </c>
      <c r="F64" s="8">
        <v>3701</v>
      </c>
      <c r="G64" s="8">
        <v>1877</v>
      </c>
      <c r="H64" s="8">
        <v>0</v>
      </c>
      <c r="I64" s="8">
        <v>321</v>
      </c>
      <c r="J64" s="8">
        <v>328</v>
      </c>
      <c r="K64" s="8">
        <v>265</v>
      </c>
      <c r="L64" s="68">
        <v>180</v>
      </c>
      <c r="M64" s="8"/>
      <c r="N64" s="8"/>
      <c r="O64" s="31"/>
      <c r="P64" s="8"/>
      <c r="Q64" s="115"/>
      <c r="R64" s="71">
        <f t="shared" si="3"/>
        <v>8264</v>
      </c>
    </row>
    <row r="65" spans="1:19" x14ac:dyDescent="0.15">
      <c r="A65" s="176"/>
      <c r="B65" s="10">
        <v>5</v>
      </c>
      <c r="C65" s="11">
        <v>458</v>
      </c>
      <c r="D65" s="24">
        <v>530</v>
      </c>
      <c r="E65" s="24">
        <v>314</v>
      </c>
      <c r="F65" s="24">
        <v>3186</v>
      </c>
      <c r="G65" s="24">
        <v>1642</v>
      </c>
      <c r="H65" s="24">
        <v>0</v>
      </c>
      <c r="I65" s="24">
        <v>270</v>
      </c>
      <c r="J65" s="24">
        <v>278</v>
      </c>
      <c r="K65" s="24">
        <v>200</v>
      </c>
      <c r="L65" s="25">
        <v>144</v>
      </c>
      <c r="M65" s="24"/>
      <c r="N65" s="24"/>
      <c r="O65" s="11"/>
      <c r="P65" s="24"/>
      <c r="Q65" s="85"/>
      <c r="R65" s="39">
        <f t="shared" si="3"/>
        <v>7022</v>
      </c>
    </row>
    <row r="66" spans="1:19" x14ac:dyDescent="0.15">
      <c r="A66" s="176"/>
      <c r="B66" s="10">
        <v>6</v>
      </c>
      <c r="C66" s="15">
        <v>555</v>
      </c>
      <c r="D66" s="12">
        <v>766</v>
      </c>
      <c r="E66" s="12">
        <v>423</v>
      </c>
      <c r="F66" s="12">
        <v>3869</v>
      </c>
      <c r="G66" s="12">
        <v>2168</v>
      </c>
      <c r="H66" s="12">
        <v>0</v>
      </c>
      <c r="I66" s="12">
        <v>342</v>
      </c>
      <c r="J66" s="12">
        <v>335</v>
      </c>
      <c r="K66" s="24">
        <v>266</v>
      </c>
      <c r="L66" s="23">
        <v>361</v>
      </c>
      <c r="M66" s="12"/>
      <c r="N66" s="12"/>
      <c r="O66" s="15"/>
      <c r="P66" s="12"/>
      <c r="Q66" s="100"/>
      <c r="R66" s="39">
        <f t="shared" si="3"/>
        <v>9085</v>
      </c>
    </row>
    <row r="67" spans="1:19" x14ac:dyDescent="0.15">
      <c r="A67" s="176"/>
      <c r="B67" s="27">
        <v>7</v>
      </c>
      <c r="C67" s="11">
        <v>483</v>
      </c>
      <c r="D67" s="24">
        <v>695</v>
      </c>
      <c r="E67" s="24">
        <v>357</v>
      </c>
      <c r="F67" s="24">
        <v>3575</v>
      </c>
      <c r="G67" s="24">
        <v>2021</v>
      </c>
      <c r="H67" s="24">
        <v>1</v>
      </c>
      <c r="I67" s="24">
        <v>365</v>
      </c>
      <c r="J67" s="24">
        <v>332</v>
      </c>
      <c r="K67" s="24">
        <v>242</v>
      </c>
      <c r="L67" s="25">
        <v>207</v>
      </c>
      <c r="M67" s="24"/>
      <c r="N67" s="24"/>
      <c r="O67" s="11"/>
      <c r="P67" s="24"/>
      <c r="Q67" s="85"/>
      <c r="R67" s="72">
        <f t="shared" si="3"/>
        <v>8278</v>
      </c>
    </row>
    <row r="68" spans="1:19" x14ac:dyDescent="0.15">
      <c r="A68" s="176"/>
      <c r="B68" s="27">
        <v>8</v>
      </c>
      <c r="C68" s="11">
        <v>504</v>
      </c>
      <c r="D68" s="24">
        <v>658</v>
      </c>
      <c r="E68" s="24">
        <v>432</v>
      </c>
      <c r="F68" s="24">
        <v>3647</v>
      </c>
      <c r="G68" s="24">
        <v>1681</v>
      </c>
      <c r="H68" s="24">
        <v>1</v>
      </c>
      <c r="I68" s="24">
        <v>423</v>
      </c>
      <c r="J68" s="24">
        <v>356</v>
      </c>
      <c r="K68" s="24">
        <v>273</v>
      </c>
      <c r="L68" s="25">
        <v>148</v>
      </c>
      <c r="M68" s="24"/>
      <c r="N68" s="26"/>
      <c r="O68" s="24"/>
      <c r="P68" s="24"/>
      <c r="Q68" s="85"/>
      <c r="R68" s="72">
        <f t="shared" si="3"/>
        <v>8123</v>
      </c>
    </row>
    <row r="69" spans="1:19" x14ac:dyDescent="0.15">
      <c r="A69" s="176"/>
      <c r="B69" s="10">
        <v>9</v>
      </c>
      <c r="C69" s="15">
        <v>564</v>
      </c>
      <c r="D69" s="12">
        <v>686</v>
      </c>
      <c r="E69" s="12">
        <v>341</v>
      </c>
      <c r="F69" s="12">
        <v>3760</v>
      </c>
      <c r="G69" s="12">
        <v>1988</v>
      </c>
      <c r="H69" s="12">
        <v>1</v>
      </c>
      <c r="I69" s="12">
        <v>384</v>
      </c>
      <c r="J69" s="12">
        <v>335</v>
      </c>
      <c r="K69" s="12">
        <v>263</v>
      </c>
      <c r="L69" s="23">
        <v>203</v>
      </c>
      <c r="M69" s="12"/>
      <c r="N69" s="13"/>
      <c r="O69" s="12"/>
      <c r="P69" s="12"/>
      <c r="Q69" s="100"/>
      <c r="R69" s="39">
        <f t="shared" si="3"/>
        <v>8525</v>
      </c>
    </row>
    <row r="70" spans="1:19" x14ac:dyDescent="0.15">
      <c r="A70" s="176"/>
      <c r="B70" s="10">
        <v>10</v>
      </c>
      <c r="C70" s="15">
        <v>407</v>
      </c>
      <c r="D70" s="12">
        <v>733</v>
      </c>
      <c r="E70" s="12">
        <v>431</v>
      </c>
      <c r="F70" s="12">
        <v>3391</v>
      </c>
      <c r="G70" s="12">
        <v>1886</v>
      </c>
      <c r="H70" s="12">
        <v>3</v>
      </c>
      <c r="I70" s="12">
        <v>398</v>
      </c>
      <c r="J70" s="12">
        <v>322</v>
      </c>
      <c r="K70" s="12">
        <v>251</v>
      </c>
      <c r="L70" s="23">
        <v>161</v>
      </c>
      <c r="M70" s="12"/>
      <c r="N70" s="13"/>
      <c r="O70" s="12"/>
      <c r="P70" s="12"/>
      <c r="Q70" s="100"/>
      <c r="R70" s="39">
        <f t="shared" si="3"/>
        <v>7983</v>
      </c>
    </row>
    <row r="71" spans="1:19" x14ac:dyDescent="0.15">
      <c r="A71" s="176"/>
      <c r="B71" s="10">
        <v>11</v>
      </c>
      <c r="C71" s="15">
        <v>547</v>
      </c>
      <c r="D71" s="12">
        <v>773</v>
      </c>
      <c r="E71" s="12">
        <v>482</v>
      </c>
      <c r="F71" s="12">
        <v>3776</v>
      </c>
      <c r="G71" s="12">
        <v>2067</v>
      </c>
      <c r="H71" s="12">
        <v>2</v>
      </c>
      <c r="I71" s="12">
        <v>431</v>
      </c>
      <c r="J71" s="12">
        <v>330</v>
      </c>
      <c r="K71" s="12">
        <v>239</v>
      </c>
      <c r="L71" s="23">
        <v>182</v>
      </c>
      <c r="M71" s="12"/>
      <c r="N71" s="13"/>
      <c r="O71" s="12"/>
      <c r="P71" s="12"/>
      <c r="Q71" s="100"/>
      <c r="R71" s="39">
        <f t="shared" si="3"/>
        <v>8829</v>
      </c>
    </row>
    <row r="72" spans="1:19" ht="15" thickBot="1" x14ac:dyDescent="0.2">
      <c r="A72" s="177"/>
      <c r="B72" s="40">
        <v>12</v>
      </c>
      <c r="C72" s="61">
        <v>549</v>
      </c>
      <c r="D72" s="42">
        <v>745</v>
      </c>
      <c r="E72" s="42">
        <v>380</v>
      </c>
      <c r="F72" s="42">
        <v>3386</v>
      </c>
      <c r="G72" s="42">
        <v>1815</v>
      </c>
      <c r="H72" s="42">
        <v>2</v>
      </c>
      <c r="I72" s="42">
        <v>405</v>
      </c>
      <c r="J72" s="42">
        <v>362</v>
      </c>
      <c r="K72" s="42">
        <v>297</v>
      </c>
      <c r="L72" s="43">
        <v>191</v>
      </c>
      <c r="M72" s="42"/>
      <c r="N72" s="42"/>
      <c r="O72" s="44"/>
      <c r="P72" s="42"/>
      <c r="Q72" s="101"/>
      <c r="R72" s="70">
        <f t="shared" si="3"/>
        <v>8132</v>
      </c>
      <c r="S72" s="1">
        <f>SUM(R61:R72)</f>
        <v>95848</v>
      </c>
    </row>
    <row r="73" spans="1:19" x14ac:dyDescent="0.15">
      <c r="A73" s="180" t="s">
        <v>43</v>
      </c>
      <c r="B73" s="54">
        <v>1</v>
      </c>
      <c r="C73" s="31">
        <v>438</v>
      </c>
      <c r="D73" s="8">
        <v>577</v>
      </c>
      <c r="E73" s="8">
        <v>414</v>
      </c>
      <c r="F73" s="8">
        <v>3503</v>
      </c>
      <c r="G73" s="8">
        <v>1904</v>
      </c>
      <c r="H73" s="8">
        <v>2</v>
      </c>
      <c r="I73" s="8">
        <v>357</v>
      </c>
      <c r="J73" s="8">
        <v>380</v>
      </c>
      <c r="K73" s="8">
        <v>265</v>
      </c>
      <c r="L73" s="68">
        <v>160</v>
      </c>
      <c r="M73" s="8"/>
      <c r="N73" s="8"/>
      <c r="O73" s="9"/>
      <c r="P73" s="8"/>
      <c r="Q73" s="115"/>
      <c r="R73" s="71">
        <f t="shared" si="3"/>
        <v>8000</v>
      </c>
    </row>
    <row r="74" spans="1:19" x14ac:dyDescent="0.15">
      <c r="A74" s="176"/>
      <c r="B74" s="28">
        <v>2</v>
      </c>
      <c r="C74" s="12">
        <v>434</v>
      </c>
      <c r="D74" s="12">
        <v>728</v>
      </c>
      <c r="E74" s="12">
        <v>401</v>
      </c>
      <c r="F74" s="12">
        <v>3551</v>
      </c>
      <c r="G74" s="12">
        <v>2119</v>
      </c>
      <c r="H74" s="12">
        <v>1</v>
      </c>
      <c r="I74" s="12">
        <v>365</v>
      </c>
      <c r="J74" s="12">
        <v>506</v>
      </c>
      <c r="K74" s="12">
        <v>267</v>
      </c>
      <c r="L74" s="23">
        <v>173</v>
      </c>
      <c r="M74" s="12"/>
      <c r="N74" s="12"/>
      <c r="O74" s="15"/>
      <c r="P74" s="12"/>
      <c r="Q74" s="100"/>
      <c r="R74" s="39">
        <f t="shared" si="3"/>
        <v>8545</v>
      </c>
    </row>
    <row r="75" spans="1:19" x14ac:dyDescent="0.15">
      <c r="A75" s="176"/>
      <c r="B75" s="10">
        <v>3</v>
      </c>
      <c r="C75" s="29">
        <v>462</v>
      </c>
      <c r="D75" s="24">
        <v>788</v>
      </c>
      <c r="E75" s="24">
        <v>523</v>
      </c>
      <c r="F75" s="24">
        <v>4785</v>
      </c>
      <c r="G75" s="24">
        <v>2504</v>
      </c>
      <c r="H75" s="24">
        <v>3</v>
      </c>
      <c r="I75" s="24">
        <v>429</v>
      </c>
      <c r="J75" s="24">
        <v>391</v>
      </c>
      <c r="K75" s="24">
        <v>236</v>
      </c>
      <c r="L75" s="25">
        <v>184</v>
      </c>
      <c r="M75" s="24"/>
      <c r="N75" s="24"/>
      <c r="O75" s="11"/>
      <c r="P75" s="24"/>
      <c r="Q75" s="85"/>
      <c r="R75" s="72">
        <f t="shared" si="3"/>
        <v>10305</v>
      </c>
    </row>
    <row r="76" spans="1:19" x14ac:dyDescent="0.15">
      <c r="A76" s="176"/>
      <c r="B76" s="54">
        <v>4</v>
      </c>
      <c r="C76" s="8">
        <v>415</v>
      </c>
      <c r="D76" s="45">
        <v>591</v>
      </c>
      <c r="E76" s="45">
        <v>228</v>
      </c>
      <c r="F76" s="45">
        <v>3926</v>
      </c>
      <c r="G76" s="45">
        <v>2181</v>
      </c>
      <c r="H76" s="45">
        <v>3</v>
      </c>
      <c r="I76" s="45">
        <v>329</v>
      </c>
      <c r="J76" s="45">
        <v>294</v>
      </c>
      <c r="K76" s="45">
        <v>284</v>
      </c>
      <c r="L76" s="46">
        <v>190</v>
      </c>
      <c r="M76" s="45"/>
      <c r="N76" s="45"/>
      <c r="O76" s="7"/>
      <c r="P76" s="45"/>
      <c r="Q76" s="117"/>
      <c r="R76" s="73">
        <f t="shared" si="3"/>
        <v>8441</v>
      </c>
    </row>
    <row r="77" spans="1:19" x14ac:dyDescent="0.15">
      <c r="A77" s="176"/>
      <c r="B77" s="28">
        <v>5</v>
      </c>
      <c r="C77" s="12">
        <v>435</v>
      </c>
      <c r="D77" s="24">
        <v>627</v>
      </c>
      <c r="E77" s="24">
        <v>284</v>
      </c>
      <c r="F77" s="24">
        <v>3509</v>
      </c>
      <c r="G77" s="24">
        <v>2189</v>
      </c>
      <c r="H77" s="24">
        <v>4</v>
      </c>
      <c r="I77" s="24">
        <v>371</v>
      </c>
      <c r="J77" s="24">
        <v>301</v>
      </c>
      <c r="K77" s="24">
        <v>290</v>
      </c>
      <c r="L77" s="25">
        <v>153</v>
      </c>
      <c r="M77" s="24"/>
      <c r="N77" s="24"/>
      <c r="O77" s="11"/>
      <c r="P77" s="24"/>
      <c r="Q77" s="117"/>
      <c r="R77" s="73">
        <f t="shared" si="3"/>
        <v>8163</v>
      </c>
    </row>
    <row r="78" spans="1:19" ht="14.25" customHeight="1" x14ac:dyDescent="0.15">
      <c r="A78" s="176"/>
      <c r="B78" s="10">
        <v>6</v>
      </c>
      <c r="C78" s="30">
        <v>447</v>
      </c>
      <c r="D78" s="24">
        <v>891</v>
      </c>
      <c r="E78" s="24">
        <v>375</v>
      </c>
      <c r="F78" s="24">
        <v>4305</v>
      </c>
      <c r="G78" s="24">
        <v>2602</v>
      </c>
      <c r="H78" s="24">
        <v>2</v>
      </c>
      <c r="I78" s="24">
        <v>398</v>
      </c>
      <c r="J78" s="24">
        <v>338</v>
      </c>
      <c r="K78" s="24">
        <v>284</v>
      </c>
      <c r="L78" s="26">
        <v>280</v>
      </c>
      <c r="M78" s="24"/>
      <c r="N78" s="24"/>
      <c r="O78" s="11"/>
      <c r="P78" s="24"/>
      <c r="Q78" s="117"/>
      <c r="R78" s="73">
        <f t="shared" si="3"/>
        <v>9922</v>
      </c>
    </row>
    <row r="79" spans="1:19" x14ac:dyDescent="0.15">
      <c r="A79" s="176"/>
      <c r="B79" s="22">
        <v>7</v>
      </c>
      <c r="C79" s="31">
        <v>432</v>
      </c>
      <c r="D79" s="24">
        <v>724</v>
      </c>
      <c r="E79" s="24">
        <v>409</v>
      </c>
      <c r="F79" s="24">
        <v>4074</v>
      </c>
      <c r="G79" s="24">
        <v>2456</v>
      </c>
      <c r="H79" s="11">
        <v>1</v>
      </c>
      <c r="I79" s="11">
        <v>382</v>
      </c>
      <c r="J79" s="11">
        <v>342</v>
      </c>
      <c r="K79" s="11">
        <v>294</v>
      </c>
      <c r="L79" s="26">
        <v>263</v>
      </c>
      <c r="M79" s="24"/>
      <c r="N79" s="24"/>
      <c r="O79" s="11"/>
      <c r="P79" s="24"/>
      <c r="Q79" s="117"/>
      <c r="R79" s="73">
        <f t="shared" si="3"/>
        <v>9377</v>
      </c>
    </row>
    <row r="80" spans="1:19" x14ac:dyDescent="0.15">
      <c r="A80" s="176"/>
      <c r="B80" s="32">
        <v>8</v>
      </c>
      <c r="C80" s="31">
        <v>503</v>
      </c>
      <c r="D80" s="45">
        <v>734</v>
      </c>
      <c r="E80" s="45">
        <v>489</v>
      </c>
      <c r="F80" s="45">
        <v>4595</v>
      </c>
      <c r="G80" s="45">
        <v>2310</v>
      </c>
      <c r="H80" s="7">
        <v>1</v>
      </c>
      <c r="I80" s="48">
        <v>465</v>
      </c>
      <c r="J80" s="45">
        <v>403</v>
      </c>
      <c r="K80" s="45">
        <v>338</v>
      </c>
      <c r="L80" s="49">
        <v>237</v>
      </c>
      <c r="M80" s="48">
        <v>439</v>
      </c>
      <c r="N80" s="48"/>
      <c r="O80" s="11"/>
      <c r="P80" s="24"/>
      <c r="Q80" s="117"/>
      <c r="R80" s="73">
        <f t="shared" ref="R80:R86" si="4">SUM(C80:M80)</f>
        <v>10514</v>
      </c>
    </row>
    <row r="81" spans="1:19" x14ac:dyDescent="0.15">
      <c r="A81" s="176"/>
      <c r="B81" s="10">
        <v>9</v>
      </c>
      <c r="C81" s="15">
        <v>430</v>
      </c>
      <c r="D81" s="24">
        <v>909</v>
      </c>
      <c r="E81" s="24">
        <v>454</v>
      </c>
      <c r="F81" s="24">
        <v>4422</v>
      </c>
      <c r="G81" s="24">
        <v>2678</v>
      </c>
      <c r="H81" s="11">
        <v>0</v>
      </c>
      <c r="I81" s="51">
        <v>418</v>
      </c>
      <c r="J81" s="24">
        <v>359</v>
      </c>
      <c r="K81" s="48">
        <v>302</v>
      </c>
      <c r="L81" s="49">
        <v>263</v>
      </c>
      <c r="M81" s="51">
        <v>793</v>
      </c>
      <c r="N81" s="51"/>
      <c r="O81" s="11"/>
      <c r="P81" s="24"/>
      <c r="Q81" s="117"/>
      <c r="R81" s="73">
        <f t="shared" si="4"/>
        <v>11028</v>
      </c>
    </row>
    <row r="82" spans="1:19" x14ac:dyDescent="0.15">
      <c r="A82" s="176"/>
      <c r="B82" s="10">
        <v>10</v>
      </c>
      <c r="C82" s="15">
        <v>473</v>
      </c>
      <c r="D82" s="24">
        <v>694</v>
      </c>
      <c r="E82" s="24">
        <v>295</v>
      </c>
      <c r="F82" s="24">
        <v>4030</v>
      </c>
      <c r="G82" s="24">
        <v>2473</v>
      </c>
      <c r="H82" s="11">
        <v>3</v>
      </c>
      <c r="I82" s="51">
        <v>399</v>
      </c>
      <c r="J82" s="24">
        <v>406</v>
      </c>
      <c r="K82" s="24">
        <v>279</v>
      </c>
      <c r="L82" s="25">
        <v>286</v>
      </c>
      <c r="M82" s="24">
        <v>922</v>
      </c>
      <c r="N82" s="24"/>
      <c r="O82" s="11"/>
      <c r="P82" s="24"/>
      <c r="Q82" s="117"/>
      <c r="R82" s="73">
        <f t="shared" si="4"/>
        <v>10260</v>
      </c>
    </row>
    <row r="83" spans="1:19" x14ac:dyDescent="0.15">
      <c r="A83" s="176"/>
      <c r="B83" s="10">
        <v>11</v>
      </c>
      <c r="C83" s="15">
        <v>429</v>
      </c>
      <c r="D83" s="24">
        <v>816</v>
      </c>
      <c r="E83" s="24">
        <v>440</v>
      </c>
      <c r="F83" s="24">
        <v>3197</v>
      </c>
      <c r="G83" s="24">
        <v>2744</v>
      </c>
      <c r="H83" s="11">
        <v>1</v>
      </c>
      <c r="I83" s="24">
        <v>375</v>
      </c>
      <c r="J83" s="11">
        <v>392</v>
      </c>
      <c r="K83" s="11">
        <v>257</v>
      </c>
      <c r="L83" s="25">
        <v>252</v>
      </c>
      <c r="M83" s="24">
        <v>949</v>
      </c>
      <c r="N83" s="24"/>
      <c r="O83" s="47"/>
      <c r="P83" s="24"/>
      <c r="Q83" s="117"/>
      <c r="R83" s="73">
        <f t="shared" si="4"/>
        <v>9852</v>
      </c>
    </row>
    <row r="84" spans="1:19" ht="15" thickBot="1" x14ac:dyDescent="0.2">
      <c r="A84" s="177"/>
      <c r="B84" s="40">
        <v>12</v>
      </c>
      <c r="C84" s="61">
        <v>470</v>
      </c>
      <c r="D84" s="62">
        <v>777</v>
      </c>
      <c r="E84" s="62">
        <v>276</v>
      </c>
      <c r="F84" s="62">
        <v>3405</v>
      </c>
      <c r="G84" s="63">
        <v>2581</v>
      </c>
      <c r="H84" s="62">
        <v>7</v>
      </c>
      <c r="I84" s="63">
        <v>375</v>
      </c>
      <c r="J84" s="62">
        <v>363</v>
      </c>
      <c r="K84" s="63">
        <v>257</v>
      </c>
      <c r="L84" s="64">
        <v>223</v>
      </c>
      <c r="M84" s="62">
        <v>944</v>
      </c>
      <c r="N84" s="62"/>
      <c r="O84" s="63"/>
      <c r="P84" s="62"/>
      <c r="Q84" s="116"/>
      <c r="R84" s="77">
        <f t="shared" si="4"/>
        <v>9678</v>
      </c>
      <c r="S84" s="1">
        <f>SUM(R73:R84)</f>
        <v>114085</v>
      </c>
    </row>
    <row r="85" spans="1:19" x14ac:dyDescent="0.15">
      <c r="A85" s="180" t="s">
        <v>44</v>
      </c>
      <c r="B85" s="54">
        <v>1</v>
      </c>
      <c r="C85" s="31">
        <v>318</v>
      </c>
      <c r="D85" s="45">
        <v>594</v>
      </c>
      <c r="E85" s="45">
        <v>351</v>
      </c>
      <c r="F85" s="45">
        <v>3441</v>
      </c>
      <c r="G85" s="45">
        <v>2365</v>
      </c>
      <c r="H85" s="45">
        <v>2</v>
      </c>
      <c r="I85" s="45">
        <v>351</v>
      </c>
      <c r="J85" s="45">
        <v>344</v>
      </c>
      <c r="K85" s="45">
        <v>286</v>
      </c>
      <c r="L85" s="46">
        <v>174</v>
      </c>
      <c r="M85" s="45">
        <v>1051</v>
      </c>
      <c r="N85" s="45"/>
      <c r="O85" s="47"/>
      <c r="P85" s="45"/>
      <c r="Q85" s="117"/>
      <c r="R85" s="73">
        <f t="shared" si="4"/>
        <v>9277</v>
      </c>
    </row>
    <row r="86" spans="1:19" x14ac:dyDescent="0.15">
      <c r="A86" s="176"/>
      <c r="B86" s="28">
        <v>2</v>
      </c>
      <c r="C86" s="12">
        <v>363</v>
      </c>
      <c r="D86" s="24">
        <v>923</v>
      </c>
      <c r="E86" s="24">
        <v>352</v>
      </c>
      <c r="F86" s="24">
        <v>3873</v>
      </c>
      <c r="G86" s="24">
        <v>2728</v>
      </c>
      <c r="H86" s="24">
        <v>4</v>
      </c>
      <c r="I86" s="24">
        <v>391</v>
      </c>
      <c r="J86" s="24">
        <v>437</v>
      </c>
      <c r="K86" s="24">
        <v>340</v>
      </c>
      <c r="L86" s="25">
        <v>174</v>
      </c>
      <c r="M86" s="24">
        <v>1164</v>
      </c>
      <c r="N86" s="24"/>
      <c r="O86" s="11"/>
      <c r="P86" s="24"/>
      <c r="Q86" s="117"/>
      <c r="R86" s="73">
        <f t="shared" si="4"/>
        <v>10749</v>
      </c>
    </row>
    <row r="87" spans="1:19" x14ac:dyDescent="0.15">
      <c r="A87" s="176"/>
      <c r="B87" s="10">
        <v>3</v>
      </c>
      <c r="C87" s="30">
        <v>526</v>
      </c>
      <c r="D87" s="24">
        <v>948</v>
      </c>
      <c r="E87" s="24">
        <v>403</v>
      </c>
      <c r="F87" s="24">
        <v>4397</v>
      </c>
      <c r="G87" s="24">
        <v>2789</v>
      </c>
      <c r="H87" s="24">
        <v>2</v>
      </c>
      <c r="I87" s="24">
        <v>399</v>
      </c>
      <c r="J87" s="24">
        <v>478</v>
      </c>
      <c r="K87" s="24">
        <v>296</v>
      </c>
      <c r="L87" s="24">
        <v>254</v>
      </c>
      <c r="M87" s="24">
        <v>1434</v>
      </c>
      <c r="N87" s="26">
        <v>5</v>
      </c>
      <c r="O87" s="24"/>
      <c r="P87" s="24"/>
      <c r="Q87" s="85"/>
      <c r="R87" s="72">
        <f t="shared" ref="R87:R103" si="5">SUM(C87:N87)</f>
        <v>11931</v>
      </c>
    </row>
    <row r="88" spans="1:19" x14ac:dyDescent="0.15">
      <c r="A88" s="176"/>
      <c r="B88" s="94">
        <v>4</v>
      </c>
      <c r="C88" s="38">
        <v>322</v>
      </c>
      <c r="D88" s="45">
        <v>826</v>
      </c>
      <c r="E88" s="45">
        <v>321</v>
      </c>
      <c r="F88" s="45">
        <v>4081</v>
      </c>
      <c r="G88" s="45">
        <v>2677</v>
      </c>
      <c r="H88" s="45">
        <v>2</v>
      </c>
      <c r="I88" s="45">
        <v>414</v>
      </c>
      <c r="J88" s="45">
        <v>448</v>
      </c>
      <c r="K88" s="45">
        <v>279</v>
      </c>
      <c r="L88" s="46">
        <v>275</v>
      </c>
      <c r="M88" s="45">
        <v>1490</v>
      </c>
      <c r="N88" s="47">
        <v>4</v>
      </c>
      <c r="O88" s="45"/>
      <c r="P88" s="45"/>
      <c r="Q88" s="117"/>
      <c r="R88" s="73">
        <f t="shared" si="5"/>
        <v>11139</v>
      </c>
    </row>
    <row r="89" spans="1:19" x14ac:dyDescent="0.15">
      <c r="A89" s="176"/>
      <c r="B89" s="28">
        <v>5</v>
      </c>
      <c r="C89" s="12">
        <v>470</v>
      </c>
      <c r="D89" s="24">
        <v>981</v>
      </c>
      <c r="E89" s="24">
        <v>414</v>
      </c>
      <c r="F89" s="24">
        <v>4922</v>
      </c>
      <c r="G89" s="24">
        <v>2900</v>
      </c>
      <c r="H89" s="24">
        <v>2</v>
      </c>
      <c r="I89" s="24">
        <v>366</v>
      </c>
      <c r="J89" s="24">
        <v>460</v>
      </c>
      <c r="K89" s="24">
        <v>294</v>
      </c>
      <c r="L89" s="25">
        <v>323</v>
      </c>
      <c r="M89" s="24">
        <v>1359</v>
      </c>
      <c r="N89" s="26">
        <v>7</v>
      </c>
      <c r="O89" s="24"/>
      <c r="P89" s="24"/>
      <c r="Q89" s="85"/>
      <c r="R89" s="72">
        <f t="shared" si="5"/>
        <v>12498</v>
      </c>
    </row>
    <row r="90" spans="1:19" x14ac:dyDescent="0.15">
      <c r="A90" s="176"/>
      <c r="B90" s="10">
        <v>6</v>
      </c>
      <c r="C90" s="30">
        <v>450</v>
      </c>
      <c r="D90" s="24">
        <v>976</v>
      </c>
      <c r="E90" s="24">
        <v>553</v>
      </c>
      <c r="F90" s="24">
        <v>4651</v>
      </c>
      <c r="G90" s="24">
        <v>2824</v>
      </c>
      <c r="H90" s="24">
        <v>2</v>
      </c>
      <c r="I90" s="24">
        <v>390</v>
      </c>
      <c r="J90" s="24">
        <v>424</v>
      </c>
      <c r="K90" s="24">
        <v>328</v>
      </c>
      <c r="L90" s="26">
        <v>353</v>
      </c>
      <c r="M90" s="24">
        <v>1375</v>
      </c>
      <c r="N90" s="26">
        <v>12</v>
      </c>
      <c r="O90" s="24"/>
      <c r="P90" s="24"/>
      <c r="Q90" s="85"/>
      <c r="R90" s="72">
        <f t="shared" si="5"/>
        <v>12338</v>
      </c>
    </row>
    <row r="91" spans="1:19" x14ac:dyDescent="0.15">
      <c r="A91" s="176"/>
      <c r="B91" s="22">
        <v>7</v>
      </c>
      <c r="C91" s="31">
        <v>386</v>
      </c>
      <c r="D91" s="24">
        <v>1014</v>
      </c>
      <c r="E91" s="24">
        <v>389</v>
      </c>
      <c r="F91" s="24">
        <v>4913</v>
      </c>
      <c r="G91" s="24">
        <v>2818</v>
      </c>
      <c r="H91" s="11">
        <v>0</v>
      </c>
      <c r="I91" s="11">
        <v>422</v>
      </c>
      <c r="J91" s="11">
        <v>523</v>
      </c>
      <c r="K91" s="11">
        <v>324</v>
      </c>
      <c r="L91" s="26">
        <v>372</v>
      </c>
      <c r="M91" s="24">
        <v>1435</v>
      </c>
      <c r="N91" s="26">
        <v>9</v>
      </c>
      <c r="O91" s="24"/>
      <c r="P91" s="24"/>
      <c r="Q91" s="85"/>
      <c r="R91" s="72">
        <f t="shared" si="5"/>
        <v>12605</v>
      </c>
    </row>
    <row r="92" spans="1:19" x14ac:dyDescent="0.15">
      <c r="A92" s="176"/>
      <c r="B92" s="32">
        <v>8</v>
      </c>
      <c r="C92" s="31">
        <v>461</v>
      </c>
      <c r="D92" s="45">
        <v>894</v>
      </c>
      <c r="E92" s="45">
        <v>378</v>
      </c>
      <c r="F92" s="45">
        <v>4999</v>
      </c>
      <c r="G92" s="45">
        <v>2431</v>
      </c>
      <c r="H92" s="7">
        <v>3</v>
      </c>
      <c r="I92" s="48">
        <v>396</v>
      </c>
      <c r="J92" s="45">
        <v>395</v>
      </c>
      <c r="K92" s="45">
        <v>278</v>
      </c>
      <c r="L92" s="49">
        <v>346</v>
      </c>
      <c r="M92" s="48">
        <v>1497</v>
      </c>
      <c r="N92" s="50">
        <v>12</v>
      </c>
      <c r="O92" s="24"/>
      <c r="P92" s="24"/>
      <c r="Q92" s="118"/>
      <c r="R92" s="72">
        <f t="shared" si="5"/>
        <v>12090</v>
      </c>
    </row>
    <row r="93" spans="1:19" x14ac:dyDescent="0.15">
      <c r="A93" s="176"/>
      <c r="B93" s="10">
        <v>9</v>
      </c>
      <c r="C93" s="15">
        <v>400</v>
      </c>
      <c r="D93" s="24">
        <v>996</v>
      </c>
      <c r="E93" s="24">
        <v>386</v>
      </c>
      <c r="F93" s="24">
        <v>4832</v>
      </c>
      <c r="G93" s="24">
        <v>2666</v>
      </c>
      <c r="H93" s="11">
        <v>2</v>
      </c>
      <c r="I93" s="51">
        <v>349</v>
      </c>
      <c r="J93" s="24">
        <v>471</v>
      </c>
      <c r="K93" s="48">
        <v>332</v>
      </c>
      <c r="L93" s="49">
        <v>351</v>
      </c>
      <c r="M93" s="51">
        <v>1571</v>
      </c>
      <c r="N93" s="52">
        <v>10</v>
      </c>
      <c r="O93" s="24"/>
      <c r="P93" s="24"/>
      <c r="Q93" s="119"/>
      <c r="R93" s="72">
        <f t="shared" si="5"/>
        <v>12366</v>
      </c>
    </row>
    <row r="94" spans="1:19" x14ac:dyDescent="0.15">
      <c r="A94" s="176"/>
      <c r="B94" s="10">
        <v>10</v>
      </c>
      <c r="C94" s="15">
        <v>475</v>
      </c>
      <c r="D94" s="24">
        <v>945</v>
      </c>
      <c r="E94" s="24">
        <v>450</v>
      </c>
      <c r="F94" s="24">
        <v>5468</v>
      </c>
      <c r="G94" s="24">
        <v>2934</v>
      </c>
      <c r="H94" s="11">
        <v>2</v>
      </c>
      <c r="I94" s="51">
        <v>523</v>
      </c>
      <c r="J94" s="24">
        <v>538</v>
      </c>
      <c r="K94" s="24">
        <v>298</v>
      </c>
      <c r="L94" s="25">
        <v>456</v>
      </c>
      <c r="M94" s="24">
        <v>1743</v>
      </c>
      <c r="N94" s="26">
        <v>11</v>
      </c>
      <c r="O94" s="24"/>
      <c r="P94" s="24"/>
      <c r="Q94" s="85"/>
      <c r="R94" s="72">
        <f t="shared" si="5"/>
        <v>13843</v>
      </c>
    </row>
    <row r="95" spans="1:19" x14ac:dyDescent="0.15">
      <c r="A95" s="176"/>
      <c r="B95" s="10">
        <v>11</v>
      </c>
      <c r="C95" s="15">
        <v>409</v>
      </c>
      <c r="D95" s="24">
        <v>1147</v>
      </c>
      <c r="E95" s="24">
        <v>418</v>
      </c>
      <c r="F95" s="24">
        <v>4906</v>
      </c>
      <c r="G95" s="24">
        <v>2800</v>
      </c>
      <c r="H95" s="11">
        <v>4</v>
      </c>
      <c r="I95" s="24">
        <v>509</v>
      </c>
      <c r="J95" s="11">
        <v>428</v>
      </c>
      <c r="K95" s="11">
        <v>260</v>
      </c>
      <c r="L95" s="25">
        <v>421</v>
      </c>
      <c r="M95" s="24">
        <v>1829</v>
      </c>
      <c r="N95" s="26">
        <v>11</v>
      </c>
      <c r="O95" s="24"/>
      <c r="P95" s="24"/>
      <c r="Q95" s="85"/>
      <c r="R95" s="72">
        <f t="shared" si="5"/>
        <v>13142</v>
      </c>
    </row>
    <row r="96" spans="1:19" ht="15" thickBot="1" x14ac:dyDescent="0.2">
      <c r="A96" s="177"/>
      <c r="B96" s="143">
        <v>12</v>
      </c>
      <c r="C96" s="61">
        <v>382</v>
      </c>
      <c r="D96" s="62">
        <v>929</v>
      </c>
      <c r="E96" s="62">
        <v>394</v>
      </c>
      <c r="F96" s="62">
        <v>4829</v>
      </c>
      <c r="G96" s="62">
        <v>2818</v>
      </c>
      <c r="H96" s="62">
        <v>1</v>
      </c>
      <c r="I96" s="62">
        <v>514</v>
      </c>
      <c r="J96" s="62">
        <v>449</v>
      </c>
      <c r="K96" s="62">
        <v>267</v>
      </c>
      <c r="L96" s="62">
        <v>400</v>
      </c>
      <c r="M96" s="62">
        <v>1775</v>
      </c>
      <c r="N96" s="64">
        <v>11</v>
      </c>
      <c r="O96" s="64"/>
      <c r="P96" s="62"/>
      <c r="Q96" s="116"/>
      <c r="R96" s="77">
        <f t="shared" si="5"/>
        <v>12769</v>
      </c>
      <c r="S96" s="1">
        <f>SUM(R85:R96)</f>
        <v>144747</v>
      </c>
    </row>
    <row r="97" spans="1:19" x14ac:dyDescent="0.15">
      <c r="A97" s="180" t="s">
        <v>45</v>
      </c>
      <c r="B97" s="22">
        <v>1</v>
      </c>
      <c r="C97" s="8">
        <v>429</v>
      </c>
      <c r="D97" s="45">
        <v>707</v>
      </c>
      <c r="E97" s="45">
        <v>328</v>
      </c>
      <c r="F97" s="45">
        <v>4682</v>
      </c>
      <c r="G97" s="45">
        <v>2747</v>
      </c>
      <c r="H97" s="45">
        <v>2</v>
      </c>
      <c r="I97" s="45">
        <v>475</v>
      </c>
      <c r="J97" s="45">
        <v>458</v>
      </c>
      <c r="K97" s="45">
        <v>269</v>
      </c>
      <c r="L97" s="45">
        <v>359</v>
      </c>
      <c r="M97" s="45">
        <v>1770</v>
      </c>
      <c r="N97" s="46">
        <v>165</v>
      </c>
      <c r="O97" s="46"/>
      <c r="P97" s="45"/>
      <c r="Q97" s="117"/>
      <c r="R97" s="73">
        <f t="shared" si="5"/>
        <v>12391</v>
      </c>
    </row>
    <row r="98" spans="1:19" x14ac:dyDescent="0.15">
      <c r="A98" s="176"/>
      <c r="B98" s="28">
        <v>2</v>
      </c>
      <c r="C98" s="12">
        <v>424</v>
      </c>
      <c r="D98" s="24">
        <v>875</v>
      </c>
      <c r="E98" s="24">
        <v>335</v>
      </c>
      <c r="F98" s="24">
        <v>5106</v>
      </c>
      <c r="G98" s="24">
        <v>2999</v>
      </c>
      <c r="H98" s="24">
        <v>3</v>
      </c>
      <c r="I98" s="24">
        <v>450</v>
      </c>
      <c r="J98" s="24">
        <v>478</v>
      </c>
      <c r="K98" s="24">
        <v>339</v>
      </c>
      <c r="L98" s="24">
        <v>420</v>
      </c>
      <c r="M98" s="24">
        <v>1893</v>
      </c>
      <c r="N98" s="25">
        <v>93</v>
      </c>
      <c r="O98" s="25"/>
      <c r="P98" s="24"/>
      <c r="Q98" s="85"/>
      <c r="R98" s="72">
        <f t="shared" si="5"/>
        <v>13415</v>
      </c>
    </row>
    <row r="99" spans="1:19" x14ac:dyDescent="0.15">
      <c r="A99" s="176"/>
      <c r="B99" s="10">
        <v>3</v>
      </c>
      <c r="C99" s="30">
        <v>450</v>
      </c>
      <c r="D99" s="24">
        <v>999</v>
      </c>
      <c r="E99" s="24">
        <v>329</v>
      </c>
      <c r="F99" s="24">
        <v>5568</v>
      </c>
      <c r="G99" s="24">
        <v>3297</v>
      </c>
      <c r="H99" s="24">
        <v>2</v>
      </c>
      <c r="I99" s="24">
        <v>480</v>
      </c>
      <c r="J99" s="24">
        <v>503</v>
      </c>
      <c r="K99" s="24">
        <v>289</v>
      </c>
      <c r="L99" s="24">
        <v>496</v>
      </c>
      <c r="M99" s="24">
        <v>2085</v>
      </c>
      <c r="N99" s="25">
        <v>123</v>
      </c>
      <c r="O99" s="25"/>
      <c r="P99" s="24"/>
      <c r="Q99" s="85"/>
      <c r="R99" s="72">
        <f t="shared" si="5"/>
        <v>14621</v>
      </c>
    </row>
    <row r="100" spans="1:19" x14ac:dyDescent="0.15">
      <c r="A100" s="176"/>
      <c r="B100" s="94">
        <v>4</v>
      </c>
      <c r="C100" s="38">
        <v>432</v>
      </c>
      <c r="D100" s="45">
        <v>999</v>
      </c>
      <c r="E100" s="45">
        <v>356</v>
      </c>
      <c r="F100" s="45">
        <v>5687</v>
      </c>
      <c r="G100" s="45">
        <v>3502</v>
      </c>
      <c r="H100" s="45">
        <v>0</v>
      </c>
      <c r="I100" s="45">
        <v>565</v>
      </c>
      <c r="J100" s="45">
        <v>546</v>
      </c>
      <c r="K100" s="45">
        <v>241</v>
      </c>
      <c r="L100" s="46">
        <v>497</v>
      </c>
      <c r="M100" s="45">
        <v>2042</v>
      </c>
      <c r="N100" s="47">
        <v>85</v>
      </c>
      <c r="O100" s="45"/>
      <c r="P100" s="45"/>
      <c r="Q100" s="117"/>
      <c r="R100" s="73">
        <f t="shared" si="5"/>
        <v>14952</v>
      </c>
    </row>
    <row r="101" spans="1:19" x14ac:dyDescent="0.15">
      <c r="A101" s="176"/>
      <c r="B101" s="28">
        <v>5</v>
      </c>
      <c r="C101" s="12">
        <v>417</v>
      </c>
      <c r="D101" s="24">
        <v>1015</v>
      </c>
      <c r="E101" s="24">
        <v>344</v>
      </c>
      <c r="F101" s="24">
        <v>5839</v>
      </c>
      <c r="G101" s="24">
        <v>3444</v>
      </c>
      <c r="H101" s="24">
        <v>1</v>
      </c>
      <c r="I101" s="24">
        <v>592</v>
      </c>
      <c r="J101" s="24">
        <v>470</v>
      </c>
      <c r="K101" s="24">
        <v>330</v>
      </c>
      <c r="L101" s="25">
        <v>552</v>
      </c>
      <c r="M101" s="24">
        <v>2006</v>
      </c>
      <c r="N101" s="26">
        <v>180</v>
      </c>
      <c r="O101" s="24"/>
      <c r="P101" s="24"/>
      <c r="Q101" s="85"/>
      <c r="R101" s="72">
        <f t="shared" si="5"/>
        <v>15190</v>
      </c>
    </row>
    <row r="102" spans="1:19" x14ac:dyDescent="0.15">
      <c r="A102" s="176"/>
      <c r="B102" s="10">
        <v>6</v>
      </c>
      <c r="C102" s="30">
        <v>392</v>
      </c>
      <c r="D102" s="24">
        <v>1046</v>
      </c>
      <c r="E102" s="24">
        <v>313</v>
      </c>
      <c r="F102" s="24">
        <v>5427</v>
      </c>
      <c r="G102" s="24">
        <v>3245</v>
      </c>
      <c r="H102" s="24">
        <v>5</v>
      </c>
      <c r="I102" s="24">
        <v>552</v>
      </c>
      <c r="J102" s="24">
        <v>507</v>
      </c>
      <c r="K102" s="24">
        <v>209</v>
      </c>
      <c r="L102" s="26">
        <v>523</v>
      </c>
      <c r="M102" s="24">
        <v>1924</v>
      </c>
      <c r="N102" s="26">
        <v>139</v>
      </c>
      <c r="O102" s="24"/>
      <c r="P102" s="24"/>
      <c r="Q102" s="85"/>
      <c r="R102" s="72">
        <f t="shared" si="5"/>
        <v>14282</v>
      </c>
    </row>
    <row r="103" spans="1:19" x14ac:dyDescent="0.15">
      <c r="A103" s="176"/>
      <c r="B103" s="22">
        <v>7</v>
      </c>
      <c r="C103" s="31">
        <v>482</v>
      </c>
      <c r="D103" s="24">
        <v>1245</v>
      </c>
      <c r="E103" s="24">
        <v>316</v>
      </c>
      <c r="F103" s="24">
        <v>6352</v>
      </c>
      <c r="G103" s="24">
        <v>2985</v>
      </c>
      <c r="H103" s="11">
        <v>3</v>
      </c>
      <c r="I103" s="11">
        <v>724</v>
      </c>
      <c r="J103" s="11">
        <v>602</v>
      </c>
      <c r="K103" s="11">
        <v>320</v>
      </c>
      <c r="L103" s="26">
        <v>643</v>
      </c>
      <c r="M103" s="24">
        <v>2007</v>
      </c>
      <c r="N103" s="26">
        <v>161</v>
      </c>
      <c r="O103" s="24"/>
      <c r="P103" s="24"/>
      <c r="Q103" s="85"/>
      <c r="R103" s="72">
        <f t="shared" si="5"/>
        <v>15840</v>
      </c>
    </row>
    <row r="104" spans="1:19" x14ac:dyDescent="0.15">
      <c r="A104" s="176"/>
      <c r="B104" s="32">
        <v>8</v>
      </c>
      <c r="C104" s="12">
        <v>480</v>
      </c>
      <c r="D104" s="12">
        <v>997</v>
      </c>
      <c r="E104" s="12">
        <v>452</v>
      </c>
      <c r="F104" s="12">
        <v>5417</v>
      </c>
      <c r="G104" s="12">
        <v>3479</v>
      </c>
      <c r="H104" s="12">
        <v>5</v>
      </c>
      <c r="I104" s="12">
        <v>559</v>
      </c>
      <c r="J104" s="12">
        <v>519</v>
      </c>
      <c r="K104" s="12">
        <v>275</v>
      </c>
      <c r="L104" s="12">
        <v>504</v>
      </c>
      <c r="M104" s="12">
        <v>2178</v>
      </c>
      <c r="N104" s="23">
        <v>68</v>
      </c>
      <c r="O104" s="12"/>
      <c r="P104" s="12"/>
      <c r="Q104" s="100"/>
      <c r="R104" s="39">
        <f t="shared" ref="R104:R109" si="6">SUM(C104:N104)</f>
        <v>14933</v>
      </c>
    </row>
    <row r="105" spans="1:19" x14ac:dyDescent="0.15">
      <c r="A105" s="176"/>
      <c r="B105" s="10">
        <v>9</v>
      </c>
      <c r="C105" s="15">
        <v>523</v>
      </c>
      <c r="D105" s="12">
        <v>1197</v>
      </c>
      <c r="E105" s="12">
        <v>464</v>
      </c>
      <c r="F105" s="12">
        <v>5295</v>
      </c>
      <c r="G105" s="12">
        <v>3318</v>
      </c>
      <c r="H105" s="15">
        <v>4</v>
      </c>
      <c r="I105" s="35">
        <v>636</v>
      </c>
      <c r="J105" s="12">
        <v>545</v>
      </c>
      <c r="K105" s="33">
        <v>288</v>
      </c>
      <c r="L105" s="34">
        <v>591</v>
      </c>
      <c r="M105" s="35">
        <v>2062</v>
      </c>
      <c r="N105" s="36">
        <v>90</v>
      </c>
      <c r="O105" s="12"/>
      <c r="P105" s="12"/>
      <c r="Q105" s="120"/>
      <c r="R105" s="39">
        <f t="shared" si="6"/>
        <v>15013</v>
      </c>
    </row>
    <row r="106" spans="1:19" x14ac:dyDescent="0.15">
      <c r="A106" s="176"/>
      <c r="B106" s="10">
        <v>10</v>
      </c>
      <c r="C106" s="15">
        <v>546</v>
      </c>
      <c r="D106" s="12">
        <v>1254</v>
      </c>
      <c r="E106" s="12">
        <v>352</v>
      </c>
      <c r="F106" s="12">
        <v>5776</v>
      </c>
      <c r="G106" s="12">
        <v>3928</v>
      </c>
      <c r="H106" s="12">
        <v>5</v>
      </c>
      <c r="I106" s="12">
        <v>700</v>
      </c>
      <c r="J106" s="12">
        <v>593</v>
      </c>
      <c r="K106" s="12">
        <v>232</v>
      </c>
      <c r="L106" s="12">
        <v>670</v>
      </c>
      <c r="M106" s="12">
        <v>2174</v>
      </c>
      <c r="N106" s="23">
        <v>63</v>
      </c>
      <c r="O106" s="23"/>
      <c r="P106" s="12"/>
      <c r="Q106" s="100"/>
      <c r="R106" s="39">
        <f t="shared" si="6"/>
        <v>16293</v>
      </c>
    </row>
    <row r="107" spans="1:19" x14ac:dyDescent="0.15">
      <c r="A107" s="176"/>
      <c r="B107" s="10">
        <v>11</v>
      </c>
      <c r="C107" s="15">
        <v>547</v>
      </c>
      <c r="D107" s="12">
        <v>1354</v>
      </c>
      <c r="E107" s="12">
        <v>304</v>
      </c>
      <c r="F107" s="12">
        <v>5380</v>
      </c>
      <c r="G107" s="12">
        <v>3725</v>
      </c>
      <c r="H107" s="12">
        <v>2</v>
      </c>
      <c r="I107" s="12">
        <v>697</v>
      </c>
      <c r="J107" s="12">
        <v>523</v>
      </c>
      <c r="K107" s="12">
        <v>250</v>
      </c>
      <c r="L107" s="12">
        <v>614</v>
      </c>
      <c r="M107" s="12">
        <v>2242</v>
      </c>
      <c r="N107" s="67">
        <v>61</v>
      </c>
      <c r="O107" s="67"/>
      <c r="P107" s="126"/>
      <c r="Q107" s="121"/>
      <c r="R107" s="39">
        <f t="shared" si="6"/>
        <v>15699</v>
      </c>
    </row>
    <row r="108" spans="1:19" ht="15" thickBot="1" x14ac:dyDescent="0.2">
      <c r="A108" s="177"/>
      <c r="B108" s="40">
        <v>12</v>
      </c>
      <c r="C108" s="41">
        <v>591</v>
      </c>
      <c r="D108" s="42">
        <v>1366</v>
      </c>
      <c r="E108" s="42">
        <v>353</v>
      </c>
      <c r="F108" s="42">
        <v>5203</v>
      </c>
      <c r="G108" s="42">
        <v>3515</v>
      </c>
      <c r="H108" s="42">
        <v>3</v>
      </c>
      <c r="I108" s="42">
        <v>678</v>
      </c>
      <c r="J108" s="42">
        <v>415</v>
      </c>
      <c r="K108" s="42">
        <v>220</v>
      </c>
      <c r="L108" s="42">
        <v>632</v>
      </c>
      <c r="M108" s="42">
        <v>2221</v>
      </c>
      <c r="N108" s="43">
        <v>47</v>
      </c>
      <c r="O108" s="43"/>
      <c r="P108" s="42"/>
      <c r="Q108" s="101"/>
      <c r="R108" s="70">
        <f t="shared" si="6"/>
        <v>15244</v>
      </c>
      <c r="S108" s="1">
        <f>SUM(R97:R108)</f>
        <v>177873</v>
      </c>
    </row>
    <row r="109" spans="1:19" x14ac:dyDescent="0.15">
      <c r="A109" s="180" t="s">
        <v>46</v>
      </c>
      <c r="B109" s="22">
        <v>1</v>
      </c>
      <c r="C109" s="31">
        <v>628</v>
      </c>
      <c r="D109" s="8">
        <v>1041</v>
      </c>
      <c r="E109" s="8">
        <v>317</v>
      </c>
      <c r="F109" s="8">
        <v>5435</v>
      </c>
      <c r="G109" s="8">
        <v>3293</v>
      </c>
      <c r="H109" s="8">
        <v>4</v>
      </c>
      <c r="I109" s="8">
        <v>613</v>
      </c>
      <c r="J109" s="8">
        <v>429</v>
      </c>
      <c r="K109" s="8">
        <v>219</v>
      </c>
      <c r="L109" s="8">
        <v>486</v>
      </c>
      <c r="M109" s="8">
        <v>2351</v>
      </c>
      <c r="N109" s="68">
        <v>76</v>
      </c>
      <c r="O109" s="68"/>
      <c r="P109" s="8"/>
      <c r="Q109" s="115"/>
      <c r="R109" s="71">
        <f t="shared" si="6"/>
        <v>14892</v>
      </c>
    </row>
    <row r="110" spans="1:19" x14ac:dyDescent="0.15">
      <c r="A110" s="176"/>
      <c r="B110" s="10">
        <v>2</v>
      </c>
      <c r="C110" s="12">
        <v>620</v>
      </c>
      <c r="D110" s="12">
        <v>1019</v>
      </c>
      <c r="E110" s="12">
        <v>337</v>
      </c>
      <c r="F110" s="12">
        <v>5287</v>
      </c>
      <c r="G110" s="12">
        <v>3314</v>
      </c>
      <c r="H110" s="12">
        <v>1</v>
      </c>
      <c r="I110" s="12">
        <v>631</v>
      </c>
      <c r="J110" s="12">
        <v>528</v>
      </c>
      <c r="K110" s="12">
        <v>243</v>
      </c>
      <c r="L110" s="12">
        <v>626</v>
      </c>
      <c r="M110" s="12">
        <v>2348</v>
      </c>
      <c r="N110" s="68">
        <v>70</v>
      </c>
      <c r="O110" s="68"/>
      <c r="P110" s="12"/>
      <c r="Q110" s="115"/>
      <c r="R110" s="39">
        <f t="shared" ref="R110:R118" si="7">SUM(C110:N110)</f>
        <v>15024</v>
      </c>
    </row>
    <row r="111" spans="1:19" x14ac:dyDescent="0.15">
      <c r="A111" s="176"/>
      <c r="B111" s="10">
        <v>3</v>
      </c>
      <c r="C111" s="30">
        <v>720</v>
      </c>
      <c r="D111" s="12">
        <v>1019</v>
      </c>
      <c r="E111" s="12">
        <v>402</v>
      </c>
      <c r="F111" s="12">
        <v>5367</v>
      </c>
      <c r="G111" s="12">
        <v>3716</v>
      </c>
      <c r="H111" s="12">
        <v>3</v>
      </c>
      <c r="I111" s="12">
        <v>628</v>
      </c>
      <c r="J111" s="12">
        <v>539</v>
      </c>
      <c r="K111" s="12">
        <v>254</v>
      </c>
      <c r="L111" s="12">
        <v>688</v>
      </c>
      <c r="M111" s="12">
        <v>2592</v>
      </c>
      <c r="N111" s="23">
        <v>75</v>
      </c>
      <c r="O111" s="23"/>
      <c r="P111" s="12"/>
      <c r="Q111" s="100"/>
      <c r="R111" s="39">
        <f t="shared" si="7"/>
        <v>16003</v>
      </c>
    </row>
    <row r="112" spans="1:19" x14ac:dyDescent="0.15">
      <c r="A112" s="176"/>
      <c r="B112" s="22">
        <v>4</v>
      </c>
      <c r="C112" s="8">
        <v>701</v>
      </c>
      <c r="D112" s="8">
        <v>1073</v>
      </c>
      <c r="E112" s="8">
        <v>369</v>
      </c>
      <c r="F112" s="8">
        <v>5473</v>
      </c>
      <c r="G112" s="8">
        <v>3895</v>
      </c>
      <c r="H112" s="8">
        <v>1</v>
      </c>
      <c r="I112" s="8">
        <v>659</v>
      </c>
      <c r="J112" s="8">
        <v>536</v>
      </c>
      <c r="K112" s="8">
        <v>275</v>
      </c>
      <c r="L112" s="8">
        <v>786</v>
      </c>
      <c r="M112" s="8">
        <v>2628</v>
      </c>
      <c r="N112" s="68">
        <v>63</v>
      </c>
      <c r="O112" s="68"/>
      <c r="P112" s="8"/>
      <c r="Q112" s="115"/>
      <c r="R112" s="71">
        <f t="shared" si="7"/>
        <v>16459</v>
      </c>
    </row>
    <row r="113" spans="1:19" x14ac:dyDescent="0.15">
      <c r="A113" s="176"/>
      <c r="B113" s="10">
        <v>5</v>
      </c>
      <c r="C113" s="12">
        <v>691</v>
      </c>
      <c r="D113" s="12">
        <v>997</v>
      </c>
      <c r="E113" s="12">
        <v>280</v>
      </c>
      <c r="F113" s="12">
        <v>5196</v>
      </c>
      <c r="G113" s="12">
        <v>3588</v>
      </c>
      <c r="H113" s="12">
        <v>1</v>
      </c>
      <c r="I113" s="12">
        <v>659</v>
      </c>
      <c r="J113" s="12">
        <v>492</v>
      </c>
      <c r="K113" s="12">
        <v>298</v>
      </c>
      <c r="L113" s="12">
        <v>775</v>
      </c>
      <c r="M113" s="12">
        <v>2570</v>
      </c>
      <c r="N113" s="23">
        <v>59</v>
      </c>
      <c r="O113" s="23"/>
      <c r="P113" s="12"/>
      <c r="Q113" s="100"/>
      <c r="R113" s="39">
        <f t="shared" si="7"/>
        <v>15606</v>
      </c>
    </row>
    <row r="114" spans="1:19" x14ac:dyDescent="0.15">
      <c r="A114" s="176"/>
      <c r="B114" s="10">
        <v>6</v>
      </c>
      <c r="C114" s="11">
        <v>648</v>
      </c>
      <c r="D114" s="24">
        <v>1506</v>
      </c>
      <c r="E114" s="24">
        <v>288</v>
      </c>
      <c r="F114" s="24">
        <v>5776</v>
      </c>
      <c r="G114" s="24">
        <v>3861</v>
      </c>
      <c r="H114" s="24">
        <v>1</v>
      </c>
      <c r="I114" s="24">
        <v>772</v>
      </c>
      <c r="J114" s="24">
        <v>525</v>
      </c>
      <c r="K114" s="24">
        <v>255</v>
      </c>
      <c r="L114" s="24">
        <v>796</v>
      </c>
      <c r="M114" s="24">
        <v>2614</v>
      </c>
      <c r="N114" s="25">
        <v>75</v>
      </c>
      <c r="O114" s="25"/>
      <c r="P114" s="24"/>
      <c r="Q114" s="85"/>
      <c r="R114" s="39">
        <f t="shared" si="7"/>
        <v>17117</v>
      </c>
    </row>
    <row r="115" spans="1:19" x14ac:dyDescent="0.15">
      <c r="A115" s="176"/>
      <c r="B115" s="10">
        <v>7</v>
      </c>
      <c r="C115" s="11">
        <v>646</v>
      </c>
      <c r="D115" s="24">
        <v>1296</v>
      </c>
      <c r="E115" s="24">
        <v>509</v>
      </c>
      <c r="F115" s="24">
        <v>6145</v>
      </c>
      <c r="G115" s="24">
        <v>3353</v>
      </c>
      <c r="H115" s="24">
        <v>5</v>
      </c>
      <c r="I115" s="24">
        <v>859</v>
      </c>
      <c r="J115" s="24">
        <v>570</v>
      </c>
      <c r="K115" s="24">
        <v>279</v>
      </c>
      <c r="L115" s="24">
        <v>785</v>
      </c>
      <c r="M115" s="24">
        <v>2729</v>
      </c>
      <c r="N115" s="25">
        <v>87</v>
      </c>
      <c r="O115" s="25"/>
      <c r="P115" s="24"/>
      <c r="Q115" s="85"/>
      <c r="R115" s="39">
        <f t="shared" si="7"/>
        <v>17263</v>
      </c>
    </row>
    <row r="116" spans="1:19" x14ac:dyDescent="0.15">
      <c r="A116" s="176"/>
      <c r="B116" s="10">
        <v>8</v>
      </c>
      <c r="C116" s="11">
        <v>589</v>
      </c>
      <c r="D116" s="24">
        <v>1157</v>
      </c>
      <c r="E116" s="24">
        <v>249</v>
      </c>
      <c r="F116" s="24">
        <v>5206</v>
      </c>
      <c r="G116" s="24">
        <v>3505</v>
      </c>
      <c r="H116" s="24">
        <v>3</v>
      </c>
      <c r="I116" s="24">
        <v>653</v>
      </c>
      <c r="J116" s="24">
        <v>395</v>
      </c>
      <c r="K116" s="24">
        <v>291</v>
      </c>
      <c r="L116" s="24">
        <v>765</v>
      </c>
      <c r="M116" s="24">
        <v>2464</v>
      </c>
      <c r="N116" s="25">
        <v>83</v>
      </c>
      <c r="O116" s="25"/>
      <c r="P116" s="24"/>
      <c r="Q116" s="85"/>
      <c r="R116" s="39">
        <f t="shared" si="7"/>
        <v>15360</v>
      </c>
    </row>
    <row r="117" spans="1:19" x14ac:dyDescent="0.15">
      <c r="A117" s="176"/>
      <c r="B117" s="10">
        <v>9</v>
      </c>
      <c r="C117" s="11">
        <v>772</v>
      </c>
      <c r="D117" s="24">
        <v>1436</v>
      </c>
      <c r="E117" s="24">
        <v>355</v>
      </c>
      <c r="F117" s="24">
        <v>6341</v>
      </c>
      <c r="G117" s="24">
        <v>4092</v>
      </c>
      <c r="H117" s="24">
        <v>1</v>
      </c>
      <c r="I117" s="24">
        <v>756</v>
      </c>
      <c r="J117" s="24">
        <v>605</v>
      </c>
      <c r="K117" s="24">
        <v>311</v>
      </c>
      <c r="L117" s="24">
        <v>820</v>
      </c>
      <c r="M117" s="24">
        <v>2951</v>
      </c>
      <c r="N117" s="25">
        <v>72</v>
      </c>
      <c r="O117" s="25"/>
      <c r="P117" s="24"/>
      <c r="Q117" s="85"/>
      <c r="R117" s="39">
        <f t="shared" si="7"/>
        <v>18512</v>
      </c>
    </row>
    <row r="118" spans="1:19" x14ac:dyDescent="0.15">
      <c r="A118" s="176"/>
      <c r="B118" s="10">
        <v>10</v>
      </c>
      <c r="C118" s="11">
        <v>733</v>
      </c>
      <c r="D118" s="24">
        <v>1294</v>
      </c>
      <c r="E118" s="24">
        <v>327</v>
      </c>
      <c r="F118" s="24">
        <v>6751</v>
      </c>
      <c r="G118" s="24">
        <v>4281</v>
      </c>
      <c r="H118" s="24">
        <v>5</v>
      </c>
      <c r="I118" s="24">
        <v>825</v>
      </c>
      <c r="J118" s="24">
        <v>617</v>
      </c>
      <c r="K118" s="24">
        <v>313</v>
      </c>
      <c r="L118" s="24">
        <v>936</v>
      </c>
      <c r="M118" s="24">
        <v>2775</v>
      </c>
      <c r="N118" s="69">
        <v>71</v>
      </c>
      <c r="O118" s="83"/>
      <c r="P118" s="127"/>
      <c r="Q118" s="122"/>
      <c r="R118" s="39">
        <f t="shared" si="7"/>
        <v>18928</v>
      </c>
    </row>
    <row r="119" spans="1:19" x14ac:dyDescent="0.15">
      <c r="A119" s="176"/>
      <c r="B119" s="10">
        <v>11</v>
      </c>
      <c r="C119" s="11">
        <v>626</v>
      </c>
      <c r="D119" s="24">
        <v>1096</v>
      </c>
      <c r="E119" s="24">
        <v>295</v>
      </c>
      <c r="F119" s="24">
        <v>5718</v>
      </c>
      <c r="G119" s="24">
        <v>3729</v>
      </c>
      <c r="H119" s="24">
        <v>2</v>
      </c>
      <c r="I119" s="24">
        <v>710</v>
      </c>
      <c r="J119" s="24">
        <v>470</v>
      </c>
      <c r="K119" s="24">
        <v>194</v>
      </c>
      <c r="L119" s="24">
        <v>752</v>
      </c>
      <c r="M119" s="24">
        <v>2345</v>
      </c>
      <c r="N119" s="25">
        <v>58</v>
      </c>
      <c r="O119" s="25"/>
      <c r="P119" s="24"/>
      <c r="Q119" s="85"/>
      <c r="R119" s="39">
        <f>SUM(C119:N119)</f>
        <v>15995</v>
      </c>
    </row>
    <row r="120" spans="1:19" ht="15" thickBot="1" x14ac:dyDescent="0.2">
      <c r="A120" s="177"/>
      <c r="B120" s="40">
        <v>12</v>
      </c>
      <c r="C120" s="61">
        <v>608</v>
      </c>
      <c r="D120" s="42">
        <v>1233</v>
      </c>
      <c r="E120" s="42">
        <v>311</v>
      </c>
      <c r="F120" s="42">
        <v>5608</v>
      </c>
      <c r="G120" s="42">
        <v>3572</v>
      </c>
      <c r="H120" s="42">
        <v>5</v>
      </c>
      <c r="I120" s="42">
        <v>762</v>
      </c>
      <c r="J120" s="42">
        <v>438</v>
      </c>
      <c r="K120" s="42">
        <v>464</v>
      </c>
      <c r="L120" s="42">
        <v>921</v>
      </c>
      <c r="M120" s="42">
        <v>2665</v>
      </c>
      <c r="N120" s="43">
        <v>50</v>
      </c>
      <c r="O120" s="43"/>
      <c r="P120" s="42"/>
      <c r="Q120" s="101"/>
      <c r="R120" s="70">
        <f>SUM(C120:N120)</f>
        <v>16637</v>
      </c>
      <c r="S120" s="1">
        <f>SUM(R109:R120)</f>
        <v>197796</v>
      </c>
    </row>
    <row r="121" spans="1:19" x14ac:dyDescent="0.15">
      <c r="A121" s="180" t="s">
        <v>47</v>
      </c>
      <c r="B121" s="22">
        <v>1</v>
      </c>
      <c r="C121" s="7">
        <v>626</v>
      </c>
      <c r="D121" s="45">
        <v>1068</v>
      </c>
      <c r="E121" s="45">
        <v>339</v>
      </c>
      <c r="F121" s="45">
        <v>5743</v>
      </c>
      <c r="G121" s="45">
        <v>3744</v>
      </c>
      <c r="H121" s="45">
        <v>4</v>
      </c>
      <c r="I121" s="45">
        <v>844</v>
      </c>
      <c r="J121" s="45">
        <v>544</v>
      </c>
      <c r="K121" s="45">
        <v>406</v>
      </c>
      <c r="L121" s="45">
        <v>821</v>
      </c>
      <c r="M121" s="45">
        <v>2701</v>
      </c>
      <c r="N121" s="46">
        <v>70</v>
      </c>
      <c r="O121" s="46">
        <v>51</v>
      </c>
      <c r="P121" s="45"/>
      <c r="Q121" s="117"/>
      <c r="R121" s="71">
        <f t="shared" ref="R121:R127" si="8">SUM(C121:Q121)</f>
        <v>16961</v>
      </c>
    </row>
    <row r="122" spans="1:19" x14ac:dyDescent="0.15">
      <c r="A122" s="176"/>
      <c r="B122" s="10">
        <v>2</v>
      </c>
      <c r="C122" s="74">
        <v>621</v>
      </c>
      <c r="D122" s="35">
        <v>1103</v>
      </c>
      <c r="E122" s="35">
        <v>318</v>
      </c>
      <c r="F122" s="51">
        <v>6185</v>
      </c>
      <c r="G122" s="35">
        <v>3811</v>
      </c>
      <c r="H122" s="35">
        <v>0</v>
      </c>
      <c r="I122" s="35">
        <v>813</v>
      </c>
      <c r="J122" s="35">
        <v>571</v>
      </c>
      <c r="K122" s="35">
        <v>368</v>
      </c>
      <c r="L122" s="35">
        <v>757</v>
      </c>
      <c r="M122" s="35">
        <v>2615</v>
      </c>
      <c r="N122" s="75">
        <v>76</v>
      </c>
      <c r="O122" s="75">
        <v>127</v>
      </c>
      <c r="P122" s="12"/>
      <c r="Q122" s="123"/>
      <c r="R122" s="39">
        <f t="shared" si="8"/>
        <v>17365</v>
      </c>
    </row>
    <row r="123" spans="1:19" x14ac:dyDescent="0.15">
      <c r="A123" s="176"/>
      <c r="B123" s="10">
        <v>3</v>
      </c>
      <c r="C123" s="30">
        <v>745</v>
      </c>
      <c r="D123" s="12">
        <v>1334</v>
      </c>
      <c r="E123" s="12">
        <v>308</v>
      </c>
      <c r="F123" s="12">
        <v>6733</v>
      </c>
      <c r="G123" s="12">
        <v>4194</v>
      </c>
      <c r="H123" s="12">
        <v>4</v>
      </c>
      <c r="I123" s="12">
        <v>1032</v>
      </c>
      <c r="J123" s="12">
        <v>712</v>
      </c>
      <c r="K123" s="12">
        <v>342</v>
      </c>
      <c r="L123" s="12">
        <v>905</v>
      </c>
      <c r="M123" s="12">
        <v>3308</v>
      </c>
      <c r="N123" s="23">
        <v>93</v>
      </c>
      <c r="O123" s="23">
        <v>391</v>
      </c>
      <c r="P123" s="12"/>
      <c r="Q123" s="100"/>
      <c r="R123" s="39">
        <f t="shared" si="8"/>
        <v>20101</v>
      </c>
    </row>
    <row r="124" spans="1:19" x14ac:dyDescent="0.15">
      <c r="A124" s="176"/>
      <c r="B124" s="22">
        <v>4</v>
      </c>
      <c r="C124" s="7">
        <v>589</v>
      </c>
      <c r="D124" s="45">
        <v>1263</v>
      </c>
      <c r="E124" s="45">
        <v>317</v>
      </c>
      <c r="F124" s="45">
        <v>6611</v>
      </c>
      <c r="G124" s="45">
        <v>3877</v>
      </c>
      <c r="H124" s="45">
        <v>5</v>
      </c>
      <c r="I124" s="45">
        <v>860</v>
      </c>
      <c r="J124" s="45">
        <v>561</v>
      </c>
      <c r="K124" s="45">
        <v>279</v>
      </c>
      <c r="L124" s="45">
        <v>890</v>
      </c>
      <c r="M124" s="45">
        <v>2938</v>
      </c>
      <c r="N124" s="46">
        <v>80</v>
      </c>
      <c r="O124" s="46">
        <v>256</v>
      </c>
      <c r="P124" s="45"/>
      <c r="Q124" s="117"/>
      <c r="R124" s="73">
        <f t="shared" si="8"/>
        <v>18526</v>
      </c>
    </row>
    <row r="125" spans="1:19" x14ac:dyDescent="0.15">
      <c r="A125" s="176"/>
      <c r="B125" s="10">
        <v>5</v>
      </c>
      <c r="C125" s="11">
        <v>676</v>
      </c>
      <c r="D125" s="24">
        <v>997</v>
      </c>
      <c r="E125" s="24">
        <v>265</v>
      </c>
      <c r="F125" s="24">
        <v>6032</v>
      </c>
      <c r="G125" s="24">
        <v>3463</v>
      </c>
      <c r="H125" s="24">
        <v>4</v>
      </c>
      <c r="I125" s="24">
        <v>854</v>
      </c>
      <c r="J125" s="24">
        <v>513</v>
      </c>
      <c r="K125" s="24">
        <v>371</v>
      </c>
      <c r="L125" s="24">
        <v>904</v>
      </c>
      <c r="M125" s="24">
        <v>2645</v>
      </c>
      <c r="N125" s="25">
        <v>74</v>
      </c>
      <c r="O125" s="25">
        <v>249</v>
      </c>
      <c r="P125" s="24"/>
      <c r="Q125" s="85"/>
      <c r="R125" s="72">
        <f t="shared" si="8"/>
        <v>17047</v>
      </c>
    </row>
    <row r="126" spans="1:19" x14ac:dyDescent="0.15">
      <c r="A126" s="176"/>
      <c r="B126" s="10">
        <v>6</v>
      </c>
      <c r="C126" s="11">
        <v>753</v>
      </c>
      <c r="D126" s="24">
        <v>1345</v>
      </c>
      <c r="E126" s="24">
        <v>436</v>
      </c>
      <c r="F126" s="24">
        <v>6951</v>
      </c>
      <c r="G126" s="24">
        <v>3519</v>
      </c>
      <c r="H126" s="24">
        <v>2</v>
      </c>
      <c r="I126" s="24">
        <v>1056</v>
      </c>
      <c r="J126" s="24">
        <v>584</v>
      </c>
      <c r="K126" s="24">
        <v>386</v>
      </c>
      <c r="L126" s="24">
        <v>1150</v>
      </c>
      <c r="M126" s="24">
        <v>3254</v>
      </c>
      <c r="N126" s="25">
        <v>71</v>
      </c>
      <c r="O126" s="25">
        <v>240</v>
      </c>
      <c r="P126" s="24"/>
      <c r="Q126" s="85"/>
      <c r="R126" s="39">
        <f t="shared" si="8"/>
        <v>19747</v>
      </c>
    </row>
    <row r="127" spans="1:19" x14ac:dyDescent="0.15">
      <c r="A127" s="176"/>
      <c r="B127" s="10">
        <v>7</v>
      </c>
      <c r="C127" s="11">
        <v>651</v>
      </c>
      <c r="D127" s="24">
        <v>1422</v>
      </c>
      <c r="E127" s="24">
        <v>368</v>
      </c>
      <c r="F127" s="24">
        <v>6853</v>
      </c>
      <c r="G127" s="24">
        <v>3586</v>
      </c>
      <c r="H127" s="24">
        <v>6</v>
      </c>
      <c r="I127" s="24">
        <v>1063</v>
      </c>
      <c r="J127" s="24">
        <v>621</v>
      </c>
      <c r="K127" s="24">
        <v>329</v>
      </c>
      <c r="L127" s="24">
        <v>1136</v>
      </c>
      <c r="M127" s="24">
        <v>3160</v>
      </c>
      <c r="N127" s="25">
        <v>83</v>
      </c>
      <c r="O127" s="25">
        <v>283</v>
      </c>
      <c r="P127" s="24"/>
      <c r="Q127" s="85"/>
      <c r="R127" s="39">
        <f t="shared" si="8"/>
        <v>19561</v>
      </c>
    </row>
    <row r="128" spans="1:19" x14ac:dyDescent="0.15">
      <c r="A128" s="176"/>
      <c r="B128" s="10">
        <v>8</v>
      </c>
      <c r="C128" s="11">
        <v>660</v>
      </c>
      <c r="D128" s="24">
        <v>1245</v>
      </c>
      <c r="E128" s="24">
        <v>347</v>
      </c>
      <c r="F128" s="24">
        <v>6011</v>
      </c>
      <c r="G128" s="24">
        <v>3265</v>
      </c>
      <c r="H128" s="24">
        <v>3</v>
      </c>
      <c r="I128" s="24">
        <v>903</v>
      </c>
      <c r="J128" s="24">
        <v>544</v>
      </c>
      <c r="K128" s="24">
        <v>260</v>
      </c>
      <c r="L128" s="24">
        <v>941</v>
      </c>
      <c r="M128" s="24">
        <v>2845</v>
      </c>
      <c r="N128" s="25">
        <v>68</v>
      </c>
      <c r="O128" s="25">
        <v>297</v>
      </c>
      <c r="P128" s="24"/>
      <c r="Q128" s="85"/>
      <c r="R128" s="39">
        <f t="shared" ref="R128:R136" si="9">SUM(C128:Q128)</f>
        <v>17389</v>
      </c>
    </row>
    <row r="129" spans="1:19" x14ac:dyDescent="0.15">
      <c r="A129" s="176"/>
      <c r="B129" s="10">
        <v>9</v>
      </c>
      <c r="C129" s="11">
        <v>707</v>
      </c>
      <c r="D129" s="24">
        <v>1323</v>
      </c>
      <c r="E129" s="24">
        <v>313</v>
      </c>
      <c r="F129" s="24">
        <v>6614</v>
      </c>
      <c r="G129" s="24">
        <v>3805</v>
      </c>
      <c r="H129" s="24">
        <v>2</v>
      </c>
      <c r="I129" s="24">
        <v>1018</v>
      </c>
      <c r="J129" s="24">
        <v>666</v>
      </c>
      <c r="K129" s="24">
        <v>386</v>
      </c>
      <c r="L129" s="24">
        <v>1116</v>
      </c>
      <c r="M129" s="24">
        <v>3172</v>
      </c>
      <c r="N129" s="25">
        <v>82</v>
      </c>
      <c r="O129" s="25">
        <v>327</v>
      </c>
      <c r="P129" s="24"/>
      <c r="Q129" s="85"/>
      <c r="R129" s="39">
        <f t="shared" si="9"/>
        <v>19531</v>
      </c>
    </row>
    <row r="130" spans="1:19" x14ac:dyDescent="0.15">
      <c r="A130" s="176"/>
      <c r="B130" s="10">
        <v>10</v>
      </c>
      <c r="C130" s="11">
        <v>766</v>
      </c>
      <c r="D130" s="24">
        <v>1388</v>
      </c>
      <c r="E130" s="24">
        <v>334</v>
      </c>
      <c r="F130" s="24">
        <v>7140</v>
      </c>
      <c r="G130" s="24">
        <v>4114</v>
      </c>
      <c r="H130" s="24">
        <v>4</v>
      </c>
      <c r="I130" s="24">
        <v>1058</v>
      </c>
      <c r="J130" s="24">
        <v>713</v>
      </c>
      <c r="K130" s="24">
        <v>404</v>
      </c>
      <c r="L130" s="24">
        <v>1240</v>
      </c>
      <c r="M130" s="24">
        <v>3234</v>
      </c>
      <c r="N130" s="69">
        <v>63</v>
      </c>
      <c r="O130" s="83">
        <v>363</v>
      </c>
      <c r="P130" s="127"/>
      <c r="Q130" s="122"/>
      <c r="R130" s="39">
        <f t="shared" si="9"/>
        <v>20821</v>
      </c>
    </row>
    <row r="131" spans="1:19" x14ac:dyDescent="0.15">
      <c r="A131" s="176"/>
      <c r="B131" s="10">
        <v>11</v>
      </c>
      <c r="C131" s="11">
        <v>670</v>
      </c>
      <c r="D131" s="24">
        <v>1281</v>
      </c>
      <c r="E131" s="24">
        <v>297</v>
      </c>
      <c r="F131" s="24">
        <v>6686</v>
      </c>
      <c r="G131" s="24">
        <v>3983</v>
      </c>
      <c r="H131" s="24">
        <v>3</v>
      </c>
      <c r="I131" s="24">
        <v>1149</v>
      </c>
      <c r="J131" s="24">
        <v>629</v>
      </c>
      <c r="K131" s="24">
        <v>263</v>
      </c>
      <c r="L131" s="24">
        <v>1251</v>
      </c>
      <c r="M131" s="24">
        <v>3124</v>
      </c>
      <c r="N131" s="25">
        <v>61</v>
      </c>
      <c r="O131" s="25">
        <v>315</v>
      </c>
      <c r="P131" s="24"/>
      <c r="Q131" s="85"/>
      <c r="R131" s="72">
        <f t="shared" si="9"/>
        <v>19712</v>
      </c>
    </row>
    <row r="132" spans="1:19" ht="15" thickBot="1" x14ac:dyDescent="0.2">
      <c r="A132" s="177"/>
      <c r="B132" s="40">
        <v>12</v>
      </c>
      <c r="C132" s="41">
        <v>661</v>
      </c>
      <c r="D132" s="42">
        <v>1288</v>
      </c>
      <c r="E132" s="42">
        <v>429</v>
      </c>
      <c r="F132" s="42">
        <v>6075</v>
      </c>
      <c r="G132" s="42">
        <v>3904</v>
      </c>
      <c r="H132" s="42">
        <v>1</v>
      </c>
      <c r="I132" s="42">
        <v>1080</v>
      </c>
      <c r="J132" s="42">
        <v>549</v>
      </c>
      <c r="K132" s="42">
        <v>442</v>
      </c>
      <c r="L132" s="42">
        <v>1227</v>
      </c>
      <c r="M132" s="42">
        <v>3224</v>
      </c>
      <c r="N132" s="43">
        <v>45</v>
      </c>
      <c r="O132" s="43">
        <v>388</v>
      </c>
      <c r="P132" s="42"/>
      <c r="Q132" s="101"/>
      <c r="R132" s="77">
        <f t="shared" si="9"/>
        <v>19313</v>
      </c>
      <c r="S132" s="1">
        <f>SUM(R121:R132)</f>
        <v>226074</v>
      </c>
    </row>
    <row r="133" spans="1:19" s="76" customFormat="1" x14ac:dyDescent="0.15">
      <c r="A133" s="180" t="s">
        <v>48</v>
      </c>
      <c r="B133" s="22">
        <v>1</v>
      </c>
      <c r="C133" s="7">
        <v>705</v>
      </c>
      <c r="D133" s="45">
        <v>1114</v>
      </c>
      <c r="E133" s="45">
        <v>302</v>
      </c>
      <c r="F133" s="45">
        <v>6288</v>
      </c>
      <c r="G133" s="45">
        <v>3791</v>
      </c>
      <c r="H133" s="45">
        <v>1</v>
      </c>
      <c r="I133" s="45">
        <v>1105</v>
      </c>
      <c r="J133" s="45">
        <v>563</v>
      </c>
      <c r="K133" s="45">
        <v>245</v>
      </c>
      <c r="L133" s="45">
        <v>930</v>
      </c>
      <c r="M133" s="45">
        <v>3108</v>
      </c>
      <c r="N133" s="46">
        <v>60</v>
      </c>
      <c r="O133" s="46">
        <v>370</v>
      </c>
      <c r="P133" s="45"/>
      <c r="Q133" s="117"/>
      <c r="R133" s="71">
        <f t="shared" si="9"/>
        <v>18582</v>
      </c>
      <c r="S133" s="1"/>
    </row>
    <row r="134" spans="1:19" x14ac:dyDescent="0.15">
      <c r="A134" s="176"/>
      <c r="B134" s="10">
        <v>2</v>
      </c>
      <c r="C134" s="74">
        <v>737</v>
      </c>
      <c r="D134" s="35">
        <v>1435</v>
      </c>
      <c r="E134" s="35">
        <v>309</v>
      </c>
      <c r="F134" s="51">
        <v>7219</v>
      </c>
      <c r="G134" s="35">
        <v>3927</v>
      </c>
      <c r="H134" s="35">
        <v>6</v>
      </c>
      <c r="I134" s="35">
        <v>1170</v>
      </c>
      <c r="J134" s="35">
        <v>629</v>
      </c>
      <c r="K134" s="35">
        <v>393</v>
      </c>
      <c r="L134" s="35">
        <v>1166</v>
      </c>
      <c r="M134" s="35">
        <v>3447</v>
      </c>
      <c r="N134" s="75">
        <v>70</v>
      </c>
      <c r="O134" s="75">
        <v>400</v>
      </c>
      <c r="P134" s="12"/>
      <c r="Q134" s="123"/>
      <c r="R134" s="39">
        <f t="shared" si="9"/>
        <v>20908</v>
      </c>
    </row>
    <row r="135" spans="1:19" x14ac:dyDescent="0.15">
      <c r="A135" s="176"/>
      <c r="B135" s="10">
        <v>3</v>
      </c>
      <c r="C135" s="30">
        <v>938</v>
      </c>
      <c r="D135" s="12">
        <v>1602</v>
      </c>
      <c r="E135" s="12">
        <v>382</v>
      </c>
      <c r="F135" s="12">
        <v>7797</v>
      </c>
      <c r="G135" s="12">
        <v>4653</v>
      </c>
      <c r="H135" s="12">
        <v>3</v>
      </c>
      <c r="I135" s="12">
        <v>1307</v>
      </c>
      <c r="J135" s="12">
        <v>749</v>
      </c>
      <c r="K135" s="12">
        <v>348</v>
      </c>
      <c r="L135" s="12">
        <v>1248</v>
      </c>
      <c r="M135" s="12">
        <v>3640</v>
      </c>
      <c r="N135" s="23">
        <v>75</v>
      </c>
      <c r="O135" s="23">
        <v>409</v>
      </c>
      <c r="P135" s="12"/>
      <c r="Q135" s="100"/>
      <c r="R135" s="97">
        <f t="shared" si="9"/>
        <v>23151</v>
      </c>
    </row>
    <row r="136" spans="1:19" x14ac:dyDescent="0.15">
      <c r="A136" s="176"/>
      <c r="B136" s="22">
        <v>4</v>
      </c>
      <c r="C136" s="7">
        <v>787</v>
      </c>
      <c r="D136" s="45">
        <v>1406</v>
      </c>
      <c r="E136" s="45">
        <v>259</v>
      </c>
      <c r="F136" s="45">
        <v>6645</v>
      </c>
      <c r="G136" s="45">
        <v>4166</v>
      </c>
      <c r="H136" s="45">
        <v>3</v>
      </c>
      <c r="I136" s="45">
        <v>1103</v>
      </c>
      <c r="J136" s="45">
        <v>596</v>
      </c>
      <c r="K136" s="45">
        <v>344</v>
      </c>
      <c r="L136" s="45">
        <v>1222</v>
      </c>
      <c r="M136" s="45">
        <v>3203</v>
      </c>
      <c r="N136" s="46">
        <v>72</v>
      </c>
      <c r="O136" s="46">
        <v>304</v>
      </c>
      <c r="P136" s="45"/>
      <c r="Q136" s="117"/>
      <c r="R136" s="144">
        <f t="shared" si="9"/>
        <v>20110</v>
      </c>
    </row>
    <row r="137" spans="1:19" x14ac:dyDescent="0.15">
      <c r="A137" s="176"/>
      <c r="B137" s="10">
        <v>5</v>
      </c>
      <c r="C137" s="11">
        <v>829</v>
      </c>
      <c r="D137" s="24">
        <v>1327</v>
      </c>
      <c r="E137" s="24">
        <v>301</v>
      </c>
      <c r="F137" s="24">
        <v>6831</v>
      </c>
      <c r="G137" s="24">
        <v>4248</v>
      </c>
      <c r="H137" s="24">
        <v>4</v>
      </c>
      <c r="I137" s="24">
        <v>1128</v>
      </c>
      <c r="J137" s="24">
        <v>617</v>
      </c>
      <c r="K137" s="24">
        <v>298</v>
      </c>
      <c r="L137" s="24">
        <v>1324</v>
      </c>
      <c r="M137" s="24">
        <v>3345</v>
      </c>
      <c r="N137" s="25">
        <v>50</v>
      </c>
      <c r="O137" s="25">
        <v>342</v>
      </c>
      <c r="P137" s="24"/>
      <c r="Q137" s="85"/>
      <c r="R137" s="97">
        <f t="shared" ref="R137:R145" si="10">SUM(C137:Q137)</f>
        <v>20644</v>
      </c>
    </row>
    <row r="138" spans="1:19" x14ac:dyDescent="0.15">
      <c r="A138" s="176"/>
      <c r="B138" s="10">
        <v>6</v>
      </c>
      <c r="C138" s="11">
        <v>835</v>
      </c>
      <c r="D138" s="24">
        <v>1450</v>
      </c>
      <c r="E138" s="24">
        <v>349</v>
      </c>
      <c r="F138" s="24">
        <v>7875</v>
      </c>
      <c r="G138" s="24">
        <v>3410</v>
      </c>
      <c r="H138" s="24">
        <v>1</v>
      </c>
      <c r="I138" s="24">
        <v>1433</v>
      </c>
      <c r="J138" s="24">
        <v>695</v>
      </c>
      <c r="K138" s="24">
        <v>579</v>
      </c>
      <c r="L138" s="24">
        <v>1453</v>
      </c>
      <c r="M138" s="24">
        <v>3675</v>
      </c>
      <c r="N138" s="25">
        <v>71</v>
      </c>
      <c r="O138" s="24">
        <v>373</v>
      </c>
      <c r="P138" s="24">
        <v>29</v>
      </c>
      <c r="Q138" s="85"/>
      <c r="R138" s="98">
        <f t="shared" si="10"/>
        <v>22228</v>
      </c>
    </row>
    <row r="139" spans="1:19" x14ac:dyDescent="0.15">
      <c r="A139" s="176"/>
      <c r="B139" s="10">
        <v>7</v>
      </c>
      <c r="C139" s="11">
        <v>734</v>
      </c>
      <c r="D139" s="24">
        <v>1550</v>
      </c>
      <c r="E139" s="24">
        <v>273</v>
      </c>
      <c r="F139" s="24">
        <v>7135</v>
      </c>
      <c r="G139" s="24">
        <v>4496</v>
      </c>
      <c r="H139" s="24">
        <v>3</v>
      </c>
      <c r="I139" s="24">
        <v>1252</v>
      </c>
      <c r="J139" s="24">
        <v>653</v>
      </c>
      <c r="K139" s="24">
        <v>293</v>
      </c>
      <c r="L139" s="24">
        <v>1341</v>
      </c>
      <c r="M139" s="24">
        <v>3350</v>
      </c>
      <c r="N139" s="25">
        <v>80</v>
      </c>
      <c r="O139" s="24">
        <v>387</v>
      </c>
      <c r="P139" s="24">
        <v>26</v>
      </c>
      <c r="Q139" s="85"/>
      <c r="R139" s="98">
        <f t="shared" si="10"/>
        <v>21573</v>
      </c>
    </row>
    <row r="140" spans="1:19" x14ac:dyDescent="0.15">
      <c r="A140" s="176"/>
      <c r="B140" s="10">
        <v>8</v>
      </c>
      <c r="C140" s="29">
        <v>782</v>
      </c>
      <c r="D140" s="24">
        <v>1532</v>
      </c>
      <c r="E140" s="24">
        <v>366</v>
      </c>
      <c r="F140" s="24">
        <v>7337</v>
      </c>
      <c r="G140" s="24">
        <v>4291</v>
      </c>
      <c r="H140" s="24">
        <v>5</v>
      </c>
      <c r="I140" s="24">
        <v>1307</v>
      </c>
      <c r="J140" s="24">
        <v>676</v>
      </c>
      <c r="K140" s="24">
        <v>355</v>
      </c>
      <c r="L140" s="24">
        <v>1312</v>
      </c>
      <c r="M140" s="24">
        <v>3551</v>
      </c>
      <c r="N140" s="25">
        <v>65</v>
      </c>
      <c r="O140" s="25">
        <v>376</v>
      </c>
      <c r="P140" s="24">
        <v>37</v>
      </c>
      <c r="Q140" s="85"/>
      <c r="R140" s="98">
        <f t="shared" si="10"/>
        <v>21992</v>
      </c>
    </row>
    <row r="141" spans="1:19" x14ac:dyDescent="0.15">
      <c r="A141" s="176"/>
      <c r="B141" s="10">
        <v>9</v>
      </c>
      <c r="C141" s="29">
        <v>909</v>
      </c>
      <c r="D141" s="24">
        <v>1533</v>
      </c>
      <c r="E141" s="24">
        <v>309</v>
      </c>
      <c r="F141" s="24">
        <v>7513</v>
      </c>
      <c r="G141" s="24">
        <v>4507</v>
      </c>
      <c r="H141" s="24">
        <v>0</v>
      </c>
      <c r="I141" s="24">
        <v>1195</v>
      </c>
      <c r="J141" s="24">
        <v>753</v>
      </c>
      <c r="K141" s="24">
        <v>351</v>
      </c>
      <c r="L141" s="24">
        <v>1429</v>
      </c>
      <c r="M141" s="24">
        <v>3513</v>
      </c>
      <c r="N141" s="25">
        <v>74</v>
      </c>
      <c r="O141" s="25">
        <v>384</v>
      </c>
      <c r="P141" s="24">
        <v>25</v>
      </c>
      <c r="Q141" s="85"/>
      <c r="R141" s="98">
        <f t="shared" si="10"/>
        <v>22495</v>
      </c>
    </row>
    <row r="142" spans="1:19" x14ac:dyDescent="0.15">
      <c r="A142" s="176"/>
      <c r="B142" s="10">
        <v>10</v>
      </c>
      <c r="C142" s="29">
        <v>957</v>
      </c>
      <c r="D142" s="24">
        <v>1443</v>
      </c>
      <c r="E142" s="24">
        <v>386</v>
      </c>
      <c r="F142" s="24">
        <v>7639</v>
      </c>
      <c r="G142" s="24">
        <v>4583</v>
      </c>
      <c r="H142" s="24">
        <v>5</v>
      </c>
      <c r="I142" s="24">
        <v>1195</v>
      </c>
      <c r="J142" s="24">
        <v>725</v>
      </c>
      <c r="K142" s="24">
        <v>441</v>
      </c>
      <c r="L142" s="24">
        <v>1516</v>
      </c>
      <c r="M142" s="24">
        <v>3496</v>
      </c>
      <c r="N142" s="96">
        <v>77</v>
      </c>
      <c r="O142" s="96">
        <v>414</v>
      </c>
      <c r="P142" s="127">
        <v>22</v>
      </c>
      <c r="Q142" s="124"/>
      <c r="R142" s="98">
        <f t="shared" si="10"/>
        <v>22899</v>
      </c>
    </row>
    <row r="143" spans="1:19" x14ac:dyDescent="0.15">
      <c r="A143" s="176"/>
      <c r="B143" s="10">
        <v>11</v>
      </c>
      <c r="C143" s="99">
        <v>933</v>
      </c>
      <c r="D143" s="24">
        <v>1521</v>
      </c>
      <c r="E143" s="24">
        <v>288</v>
      </c>
      <c r="F143" s="24">
        <v>7865</v>
      </c>
      <c r="G143" s="24">
        <v>4758</v>
      </c>
      <c r="H143" s="24">
        <v>2</v>
      </c>
      <c r="I143" s="24">
        <v>1426</v>
      </c>
      <c r="J143" s="24">
        <v>735</v>
      </c>
      <c r="K143" s="24">
        <v>275</v>
      </c>
      <c r="L143" s="24">
        <v>1500</v>
      </c>
      <c r="M143" s="24">
        <v>3555</v>
      </c>
      <c r="N143" s="25">
        <v>65</v>
      </c>
      <c r="O143" s="25">
        <v>361</v>
      </c>
      <c r="P143" s="24">
        <v>22</v>
      </c>
      <c r="Q143" s="85"/>
      <c r="R143" s="97">
        <f t="shared" si="10"/>
        <v>23306</v>
      </c>
    </row>
    <row r="144" spans="1:19" ht="15" thickBot="1" x14ac:dyDescent="0.2">
      <c r="A144" s="177"/>
      <c r="B144" s="40">
        <v>12</v>
      </c>
      <c r="C144" s="61">
        <v>971</v>
      </c>
      <c r="D144" s="42">
        <v>1467</v>
      </c>
      <c r="E144" s="42">
        <v>376</v>
      </c>
      <c r="F144" s="42">
        <v>7316</v>
      </c>
      <c r="G144" s="42">
        <v>4273</v>
      </c>
      <c r="H144" s="42">
        <v>6</v>
      </c>
      <c r="I144" s="42">
        <v>1281</v>
      </c>
      <c r="J144" s="42">
        <v>557</v>
      </c>
      <c r="K144" s="42">
        <v>337</v>
      </c>
      <c r="L144" s="42">
        <v>1551</v>
      </c>
      <c r="M144" s="42">
        <v>3568</v>
      </c>
      <c r="N144" s="43">
        <v>37</v>
      </c>
      <c r="O144" s="42">
        <v>430</v>
      </c>
      <c r="P144" s="42">
        <v>22</v>
      </c>
      <c r="Q144" s="101"/>
      <c r="R144" s="77">
        <f t="shared" si="10"/>
        <v>22192</v>
      </c>
      <c r="S144" s="1">
        <f>SUM(R133:R144)</f>
        <v>260080</v>
      </c>
    </row>
    <row r="145" spans="1:19" x14ac:dyDescent="0.15">
      <c r="A145" s="180" t="s">
        <v>49</v>
      </c>
      <c r="B145" s="22">
        <v>1</v>
      </c>
      <c r="C145" s="145">
        <v>818</v>
      </c>
      <c r="D145" s="45">
        <v>1292</v>
      </c>
      <c r="E145" s="45">
        <v>297</v>
      </c>
      <c r="F145" s="45">
        <v>7455</v>
      </c>
      <c r="G145" s="45">
        <v>4051</v>
      </c>
      <c r="H145" s="45">
        <v>1</v>
      </c>
      <c r="I145" s="45">
        <v>1204</v>
      </c>
      <c r="J145" s="45">
        <v>656</v>
      </c>
      <c r="K145" s="45">
        <v>282</v>
      </c>
      <c r="L145" s="45">
        <v>1160</v>
      </c>
      <c r="M145" s="45">
        <v>3496</v>
      </c>
      <c r="N145" s="46">
        <v>62</v>
      </c>
      <c r="O145" s="45">
        <v>370</v>
      </c>
      <c r="P145" s="45">
        <v>20</v>
      </c>
      <c r="Q145" s="117"/>
      <c r="R145" s="73">
        <f t="shared" si="10"/>
        <v>21164</v>
      </c>
    </row>
    <row r="146" spans="1:19" x14ac:dyDescent="0.15">
      <c r="A146" s="176"/>
      <c r="B146" s="10">
        <v>2</v>
      </c>
      <c r="C146" s="29">
        <v>898</v>
      </c>
      <c r="D146" s="24">
        <v>1317</v>
      </c>
      <c r="E146" s="24">
        <v>313</v>
      </c>
      <c r="F146" s="24">
        <v>7262</v>
      </c>
      <c r="G146" s="24">
        <v>4491</v>
      </c>
      <c r="H146" s="24">
        <v>3</v>
      </c>
      <c r="I146" s="24">
        <v>1231</v>
      </c>
      <c r="J146" s="24">
        <v>671</v>
      </c>
      <c r="K146" s="24">
        <v>358</v>
      </c>
      <c r="L146" s="24">
        <v>1536</v>
      </c>
      <c r="M146" s="24">
        <v>3722</v>
      </c>
      <c r="N146" s="25">
        <v>88</v>
      </c>
      <c r="O146" s="25">
        <v>418</v>
      </c>
      <c r="P146" s="24">
        <v>35</v>
      </c>
      <c r="Q146" s="85"/>
      <c r="R146" s="72">
        <f t="shared" ref="R146:R153" si="11">SUM(C146:Q146)</f>
        <v>22343</v>
      </c>
    </row>
    <row r="147" spans="1:19" x14ac:dyDescent="0.15">
      <c r="A147" s="176"/>
      <c r="B147" s="10">
        <v>3</v>
      </c>
      <c r="C147" s="15">
        <v>942</v>
      </c>
      <c r="D147" s="12">
        <v>1532</v>
      </c>
      <c r="E147" s="12">
        <v>333</v>
      </c>
      <c r="F147" s="12">
        <v>8771</v>
      </c>
      <c r="G147" s="12">
        <v>5153</v>
      </c>
      <c r="H147" s="12">
        <v>2</v>
      </c>
      <c r="I147" s="12">
        <v>1322</v>
      </c>
      <c r="J147" s="12">
        <v>806</v>
      </c>
      <c r="K147" s="12">
        <v>377</v>
      </c>
      <c r="L147" s="12">
        <v>1573</v>
      </c>
      <c r="M147" s="12">
        <v>4390</v>
      </c>
      <c r="N147" s="23">
        <v>75</v>
      </c>
      <c r="O147" s="12">
        <v>425</v>
      </c>
      <c r="P147" s="12">
        <v>46</v>
      </c>
      <c r="Q147" s="100"/>
      <c r="R147" s="97">
        <f t="shared" si="11"/>
        <v>25747</v>
      </c>
    </row>
    <row r="148" spans="1:19" x14ac:dyDescent="0.15">
      <c r="A148" s="176"/>
      <c r="B148" s="104">
        <v>4</v>
      </c>
      <c r="C148" s="7">
        <v>896</v>
      </c>
      <c r="D148" s="45">
        <v>1442</v>
      </c>
      <c r="E148" s="45">
        <v>316</v>
      </c>
      <c r="F148" s="45">
        <v>7394</v>
      </c>
      <c r="G148" s="45">
        <v>4564</v>
      </c>
      <c r="H148" s="45">
        <v>2</v>
      </c>
      <c r="I148" s="45">
        <v>1182</v>
      </c>
      <c r="J148" s="45">
        <v>646</v>
      </c>
      <c r="K148" s="45">
        <v>476</v>
      </c>
      <c r="L148" s="45">
        <v>1499</v>
      </c>
      <c r="M148" s="45">
        <v>3956</v>
      </c>
      <c r="N148" s="46">
        <v>72</v>
      </c>
      <c r="O148" s="45">
        <v>401</v>
      </c>
      <c r="P148" s="45">
        <v>34</v>
      </c>
      <c r="Q148" s="117"/>
      <c r="R148" s="73">
        <f t="shared" si="11"/>
        <v>22880</v>
      </c>
    </row>
    <row r="149" spans="1:19" x14ac:dyDescent="0.15">
      <c r="A149" s="176"/>
      <c r="B149" s="53">
        <v>5</v>
      </c>
      <c r="C149" s="29">
        <v>892</v>
      </c>
      <c r="D149" s="24">
        <v>1344</v>
      </c>
      <c r="E149" s="24">
        <v>290</v>
      </c>
      <c r="F149" s="24">
        <v>7814</v>
      </c>
      <c r="G149" s="24">
        <v>4644</v>
      </c>
      <c r="H149" s="24">
        <v>0</v>
      </c>
      <c r="I149" s="24">
        <v>1280</v>
      </c>
      <c r="J149" s="24">
        <v>695</v>
      </c>
      <c r="K149" s="24">
        <v>321</v>
      </c>
      <c r="L149" s="24">
        <v>1492</v>
      </c>
      <c r="M149" s="24">
        <v>3968</v>
      </c>
      <c r="N149" s="25">
        <v>77</v>
      </c>
      <c r="O149" s="24">
        <v>407</v>
      </c>
      <c r="P149" s="24">
        <v>40</v>
      </c>
      <c r="Q149" s="85"/>
      <c r="R149" s="72">
        <f t="shared" si="11"/>
        <v>23264</v>
      </c>
    </row>
    <row r="150" spans="1:19" x14ac:dyDescent="0.15">
      <c r="A150" s="176"/>
      <c r="B150" s="53">
        <v>6</v>
      </c>
      <c r="C150" s="11">
        <v>988</v>
      </c>
      <c r="D150" s="24">
        <v>1395</v>
      </c>
      <c r="E150" s="24">
        <v>329</v>
      </c>
      <c r="F150" s="24">
        <v>8266</v>
      </c>
      <c r="G150" s="24">
        <v>3685</v>
      </c>
      <c r="H150" s="24">
        <v>2</v>
      </c>
      <c r="I150" s="24">
        <v>1286</v>
      </c>
      <c r="J150" s="24">
        <v>728</v>
      </c>
      <c r="K150" s="24">
        <v>336</v>
      </c>
      <c r="L150" s="24">
        <v>1696</v>
      </c>
      <c r="M150" s="24">
        <v>4222</v>
      </c>
      <c r="N150" s="25">
        <v>91</v>
      </c>
      <c r="O150" s="24">
        <v>480</v>
      </c>
      <c r="P150" s="24">
        <v>50</v>
      </c>
      <c r="Q150" s="85"/>
      <c r="R150" s="97">
        <f t="shared" si="11"/>
        <v>23554</v>
      </c>
    </row>
    <row r="151" spans="1:19" x14ac:dyDescent="0.15">
      <c r="A151" s="176"/>
      <c r="B151" s="53">
        <v>7</v>
      </c>
      <c r="C151" s="29">
        <v>843</v>
      </c>
      <c r="D151" s="24">
        <v>1408</v>
      </c>
      <c r="E151" s="24">
        <v>318</v>
      </c>
      <c r="F151" s="24">
        <v>8123</v>
      </c>
      <c r="G151" s="24">
        <v>4829</v>
      </c>
      <c r="H151" s="24">
        <v>0</v>
      </c>
      <c r="I151" s="24">
        <v>1436</v>
      </c>
      <c r="J151" s="24">
        <v>770</v>
      </c>
      <c r="K151" s="24">
        <v>667</v>
      </c>
      <c r="L151" s="24">
        <v>1654</v>
      </c>
      <c r="M151" s="24">
        <v>4067</v>
      </c>
      <c r="N151" s="25">
        <v>70</v>
      </c>
      <c r="O151" s="24">
        <v>399</v>
      </c>
      <c r="P151" s="24">
        <v>39</v>
      </c>
      <c r="Q151" s="85"/>
      <c r="R151" s="98">
        <f t="shared" si="11"/>
        <v>24623</v>
      </c>
    </row>
    <row r="152" spans="1:19" x14ac:dyDescent="0.15">
      <c r="A152" s="176"/>
      <c r="B152" s="53">
        <v>8</v>
      </c>
      <c r="C152" s="29">
        <v>889</v>
      </c>
      <c r="D152" s="24">
        <v>1467</v>
      </c>
      <c r="E152" s="24">
        <v>403</v>
      </c>
      <c r="F152" s="24">
        <v>8151</v>
      </c>
      <c r="G152" s="24">
        <v>4723</v>
      </c>
      <c r="H152" s="24">
        <v>1</v>
      </c>
      <c r="I152" s="24">
        <v>1347</v>
      </c>
      <c r="J152" s="24">
        <v>657</v>
      </c>
      <c r="K152" s="24">
        <v>282</v>
      </c>
      <c r="L152" s="24">
        <v>1675</v>
      </c>
      <c r="M152" s="24">
        <v>4603</v>
      </c>
      <c r="N152" s="25">
        <v>65</v>
      </c>
      <c r="O152" s="24">
        <v>422</v>
      </c>
      <c r="P152" s="24">
        <v>38</v>
      </c>
      <c r="Q152" s="85"/>
      <c r="R152" s="98">
        <f t="shared" si="11"/>
        <v>24723</v>
      </c>
    </row>
    <row r="153" spans="1:19" x14ac:dyDescent="0.15">
      <c r="A153" s="176"/>
      <c r="B153" s="10">
        <v>9</v>
      </c>
      <c r="C153" s="29">
        <v>900</v>
      </c>
      <c r="D153" s="24">
        <v>1495</v>
      </c>
      <c r="E153" s="24">
        <v>345</v>
      </c>
      <c r="F153" s="24">
        <v>7888</v>
      </c>
      <c r="G153" s="24">
        <v>4896</v>
      </c>
      <c r="H153" s="24">
        <v>1</v>
      </c>
      <c r="I153" s="24">
        <v>1309</v>
      </c>
      <c r="J153" s="24">
        <v>779</v>
      </c>
      <c r="K153" s="24">
        <v>303</v>
      </c>
      <c r="L153" s="24">
        <v>1738</v>
      </c>
      <c r="M153" s="24">
        <v>4359</v>
      </c>
      <c r="N153" s="25">
        <v>58</v>
      </c>
      <c r="O153" s="25">
        <v>401</v>
      </c>
      <c r="P153" s="24">
        <v>42</v>
      </c>
      <c r="Q153" s="85"/>
      <c r="R153" s="98">
        <f t="shared" si="11"/>
        <v>24514</v>
      </c>
    </row>
    <row r="154" spans="1:19" x14ac:dyDescent="0.15">
      <c r="A154" s="176"/>
      <c r="B154" s="53">
        <v>10</v>
      </c>
      <c r="C154" s="99">
        <v>908</v>
      </c>
      <c r="D154" s="24">
        <v>1561</v>
      </c>
      <c r="E154" s="24">
        <v>412</v>
      </c>
      <c r="F154" s="24">
        <v>8432</v>
      </c>
      <c r="G154" s="24">
        <v>4903</v>
      </c>
      <c r="H154" s="24">
        <v>0</v>
      </c>
      <c r="I154" s="24">
        <v>1288</v>
      </c>
      <c r="J154" s="24">
        <v>757</v>
      </c>
      <c r="K154" s="24">
        <v>372</v>
      </c>
      <c r="L154" s="24">
        <v>1766</v>
      </c>
      <c r="M154" s="24">
        <v>4503</v>
      </c>
      <c r="N154" s="96">
        <v>87</v>
      </c>
      <c r="O154" s="96">
        <v>448</v>
      </c>
      <c r="P154" s="127">
        <v>42</v>
      </c>
      <c r="Q154" s="124"/>
      <c r="R154" s="98">
        <f t="shared" ref="R154:R159" si="12">SUM(C154:Q154)</f>
        <v>25479</v>
      </c>
    </row>
    <row r="155" spans="1:19" x14ac:dyDescent="0.15">
      <c r="A155" s="176"/>
      <c r="B155" s="53">
        <v>11</v>
      </c>
      <c r="C155" s="99">
        <v>926</v>
      </c>
      <c r="D155" s="24">
        <v>1631</v>
      </c>
      <c r="E155" s="24">
        <v>338</v>
      </c>
      <c r="F155" s="24">
        <v>8979</v>
      </c>
      <c r="G155" s="24">
        <v>5338</v>
      </c>
      <c r="H155" s="24">
        <v>0</v>
      </c>
      <c r="I155" s="24">
        <v>1365</v>
      </c>
      <c r="J155" s="24">
        <v>829</v>
      </c>
      <c r="K155" s="24">
        <v>615</v>
      </c>
      <c r="L155" s="24">
        <v>1870</v>
      </c>
      <c r="M155" s="24">
        <v>4774</v>
      </c>
      <c r="N155" s="25">
        <v>58</v>
      </c>
      <c r="O155" s="24">
        <v>427</v>
      </c>
      <c r="P155" s="24">
        <v>24</v>
      </c>
      <c r="Q155" s="85"/>
      <c r="R155" s="97">
        <f t="shared" si="12"/>
        <v>27174</v>
      </c>
    </row>
    <row r="156" spans="1:19" ht="15" thickBot="1" x14ac:dyDescent="0.2">
      <c r="A156" s="177"/>
      <c r="B156" s="40">
        <v>12</v>
      </c>
      <c r="C156" s="61">
        <v>862</v>
      </c>
      <c r="D156" s="42">
        <v>1497</v>
      </c>
      <c r="E156" s="42">
        <v>388</v>
      </c>
      <c r="F156" s="42">
        <v>8236</v>
      </c>
      <c r="G156" s="42">
        <v>4701</v>
      </c>
      <c r="H156" s="42">
        <v>0</v>
      </c>
      <c r="I156" s="42">
        <v>1280</v>
      </c>
      <c r="J156" s="42">
        <v>628</v>
      </c>
      <c r="K156" s="42">
        <v>312</v>
      </c>
      <c r="L156" s="42">
        <v>1895</v>
      </c>
      <c r="M156" s="42">
        <v>4423</v>
      </c>
      <c r="N156" s="43">
        <v>55</v>
      </c>
      <c r="O156" s="42">
        <v>384</v>
      </c>
      <c r="P156" s="42">
        <v>45</v>
      </c>
      <c r="Q156" s="101"/>
      <c r="R156" s="77">
        <f t="shared" si="12"/>
        <v>24706</v>
      </c>
      <c r="S156" s="1">
        <f>SUM(R145:R156)</f>
        <v>290171</v>
      </c>
    </row>
    <row r="157" spans="1:19" x14ac:dyDescent="0.15">
      <c r="A157" s="180" t="s">
        <v>50</v>
      </c>
      <c r="B157" s="22">
        <v>1</v>
      </c>
      <c r="C157" s="145">
        <v>862</v>
      </c>
      <c r="D157" s="45">
        <v>1312</v>
      </c>
      <c r="E157" s="45">
        <v>311</v>
      </c>
      <c r="F157" s="45">
        <v>8067</v>
      </c>
      <c r="G157" s="45">
        <v>4568</v>
      </c>
      <c r="H157" s="45">
        <v>0</v>
      </c>
      <c r="I157" s="45">
        <v>1284</v>
      </c>
      <c r="J157" s="45">
        <v>797</v>
      </c>
      <c r="K157" s="45">
        <v>348</v>
      </c>
      <c r="L157" s="45">
        <v>1605</v>
      </c>
      <c r="M157" s="45">
        <v>4082</v>
      </c>
      <c r="N157" s="46">
        <v>59</v>
      </c>
      <c r="O157" s="45">
        <v>407</v>
      </c>
      <c r="P157" s="45">
        <v>33</v>
      </c>
      <c r="Q157" s="117"/>
      <c r="R157" s="73">
        <f t="shared" si="12"/>
        <v>23735</v>
      </c>
    </row>
    <row r="158" spans="1:19" x14ac:dyDescent="0.15">
      <c r="A158" s="176"/>
      <c r="B158" s="10">
        <v>2</v>
      </c>
      <c r="C158" s="30">
        <v>768</v>
      </c>
      <c r="D158" s="12">
        <v>1467</v>
      </c>
      <c r="E158" s="12">
        <v>345</v>
      </c>
      <c r="F158" s="24">
        <v>8476</v>
      </c>
      <c r="G158" s="12">
        <v>4935</v>
      </c>
      <c r="H158" s="13">
        <v>1</v>
      </c>
      <c r="I158" s="12">
        <v>1203</v>
      </c>
      <c r="J158" s="12">
        <v>705</v>
      </c>
      <c r="K158" s="12">
        <v>423</v>
      </c>
      <c r="L158" s="12">
        <v>1511</v>
      </c>
      <c r="M158" s="12">
        <v>4473</v>
      </c>
      <c r="N158" s="12">
        <v>78</v>
      </c>
      <c r="O158" s="12">
        <v>421</v>
      </c>
      <c r="P158" s="12">
        <v>34</v>
      </c>
      <c r="Q158" s="100"/>
      <c r="R158" s="72">
        <f t="shared" si="12"/>
        <v>24840</v>
      </c>
    </row>
    <row r="159" spans="1:19" x14ac:dyDescent="0.15">
      <c r="A159" s="176"/>
      <c r="B159" s="10">
        <v>3</v>
      </c>
      <c r="C159" s="15">
        <v>864</v>
      </c>
      <c r="D159" s="12">
        <v>1747</v>
      </c>
      <c r="E159" s="12">
        <v>376</v>
      </c>
      <c r="F159" s="12">
        <v>9456</v>
      </c>
      <c r="G159" s="12">
        <v>5627</v>
      </c>
      <c r="H159" s="12">
        <v>1</v>
      </c>
      <c r="I159" s="12">
        <v>1557</v>
      </c>
      <c r="J159" s="12">
        <v>806</v>
      </c>
      <c r="K159" s="12">
        <v>415</v>
      </c>
      <c r="L159" s="12">
        <v>1878</v>
      </c>
      <c r="M159" s="12">
        <v>5083</v>
      </c>
      <c r="N159" s="23">
        <v>81</v>
      </c>
      <c r="O159" s="12">
        <v>455</v>
      </c>
      <c r="P159" s="12">
        <v>59</v>
      </c>
      <c r="Q159" s="100"/>
      <c r="R159" s="97">
        <f t="shared" si="12"/>
        <v>28405</v>
      </c>
    </row>
    <row r="160" spans="1:19" x14ac:dyDescent="0.15">
      <c r="A160" s="176"/>
      <c r="B160" s="22">
        <v>4</v>
      </c>
      <c r="C160" s="145">
        <v>874</v>
      </c>
      <c r="D160" s="45">
        <v>1494</v>
      </c>
      <c r="E160" s="45">
        <v>366</v>
      </c>
      <c r="F160" s="45">
        <v>8128</v>
      </c>
      <c r="G160" s="45">
        <v>4933</v>
      </c>
      <c r="H160" s="45">
        <v>0</v>
      </c>
      <c r="I160" s="45">
        <v>1547</v>
      </c>
      <c r="J160" s="45">
        <v>795</v>
      </c>
      <c r="K160" s="45">
        <v>550</v>
      </c>
      <c r="L160" s="45">
        <v>1755</v>
      </c>
      <c r="M160" s="45">
        <v>4595</v>
      </c>
      <c r="N160" s="46">
        <v>68</v>
      </c>
      <c r="O160" s="45">
        <v>377</v>
      </c>
      <c r="P160" s="45">
        <v>70</v>
      </c>
      <c r="Q160" s="117"/>
      <c r="R160" s="73">
        <f t="shared" ref="R160:R165" si="13">SUM(C160:Q160)</f>
        <v>25552</v>
      </c>
    </row>
    <row r="161" spans="1:19" x14ac:dyDescent="0.15">
      <c r="A161" s="176"/>
      <c r="B161" s="104">
        <v>5</v>
      </c>
      <c r="C161" s="8">
        <v>971</v>
      </c>
      <c r="D161" s="8">
        <v>1512</v>
      </c>
      <c r="E161" s="8">
        <v>426</v>
      </c>
      <c r="F161" s="8">
        <v>8715</v>
      </c>
      <c r="G161" s="8">
        <v>4309</v>
      </c>
      <c r="H161" s="8">
        <v>1</v>
      </c>
      <c r="I161" s="8">
        <v>1660</v>
      </c>
      <c r="J161" s="9">
        <v>817</v>
      </c>
      <c r="K161" s="8">
        <v>315</v>
      </c>
      <c r="L161" s="9">
        <v>1917</v>
      </c>
      <c r="M161" s="8">
        <v>5293</v>
      </c>
      <c r="N161" s="9">
        <v>67</v>
      </c>
      <c r="O161" s="68">
        <v>461</v>
      </c>
      <c r="P161" s="12">
        <v>57</v>
      </c>
      <c r="Q161" s="115"/>
      <c r="R161" s="106">
        <f t="shared" si="13"/>
        <v>26521</v>
      </c>
    </row>
    <row r="162" spans="1:19" x14ac:dyDescent="0.15">
      <c r="A162" s="176"/>
      <c r="B162" s="10">
        <v>6</v>
      </c>
      <c r="C162" s="12">
        <v>955</v>
      </c>
      <c r="D162" s="12">
        <v>1525</v>
      </c>
      <c r="E162" s="12">
        <v>317</v>
      </c>
      <c r="F162" s="12">
        <v>8810</v>
      </c>
      <c r="G162" s="12">
        <v>4724</v>
      </c>
      <c r="H162" s="12">
        <v>0</v>
      </c>
      <c r="I162" s="12">
        <v>1464</v>
      </c>
      <c r="J162" s="13">
        <v>709</v>
      </c>
      <c r="K162" s="12">
        <v>439</v>
      </c>
      <c r="L162" s="13">
        <v>1903</v>
      </c>
      <c r="M162" s="12">
        <v>4979</v>
      </c>
      <c r="N162" s="13">
        <v>49</v>
      </c>
      <c r="O162" s="23">
        <v>480</v>
      </c>
      <c r="P162" s="24">
        <v>51</v>
      </c>
      <c r="Q162" s="85"/>
      <c r="R162" s="105">
        <f t="shared" si="13"/>
        <v>26405</v>
      </c>
    </row>
    <row r="163" spans="1:19" x14ac:dyDescent="0.15">
      <c r="A163" s="176"/>
      <c r="B163" s="10">
        <v>7</v>
      </c>
      <c r="C163" s="29">
        <v>932</v>
      </c>
      <c r="D163" s="24">
        <v>1611</v>
      </c>
      <c r="E163" s="24">
        <v>260</v>
      </c>
      <c r="F163" s="24">
        <v>9216</v>
      </c>
      <c r="G163" s="24">
        <v>5110</v>
      </c>
      <c r="H163" s="24">
        <v>0</v>
      </c>
      <c r="I163" s="24">
        <v>1479</v>
      </c>
      <c r="J163" s="24">
        <v>751</v>
      </c>
      <c r="K163" s="24">
        <v>302</v>
      </c>
      <c r="L163" s="24">
        <v>1863</v>
      </c>
      <c r="M163" s="24">
        <v>5083</v>
      </c>
      <c r="N163" s="25">
        <v>26</v>
      </c>
      <c r="O163" s="24">
        <v>466</v>
      </c>
      <c r="P163" s="24">
        <v>55</v>
      </c>
      <c r="Q163" s="85"/>
      <c r="R163" s="98">
        <f t="shared" si="13"/>
        <v>27154</v>
      </c>
    </row>
    <row r="164" spans="1:19" x14ac:dyDescent="0.15">
      <c r="A164" s="176"/>
      <c r="B164" s="10">
        <v>8</v>
      </c>
      <c r="C164" s="12">
        <v>976</v>
      </c>
      <c r="D164" s="12">
        <v>1650</v>
      </c>
      <c r="E164" s="12">
        <v>293</v>
      </c>
      <c r="F164" s="12">
        <v>8385</v>
      </c>
      <c r="G164" s="12">
        <v>5008</v>
      </c>
      <c r="H164" s="12">
        <v>1</v>
      </c>
      <c r="I164" s="12">
        <v>1431</v>
      </c>
      <c r="J164" s="13">
        <v>716</v>
      </c>
      <c r="K164" s="12">
        <v>361</v>
      </c>
      <c r="L164" s="13">
        <v>1683</v>
      </c>
      <c r="M164" s="12">
        <v>4899</v>
      </c>
      <c r="N164" s="13">
        <v>22</v>
      </c>
      <c r="O164" s="23">
        <v>458</v>
      </c>
      <c r="P164" s="12">
        <v>53</v>
      </c>
      <c r="Q164" s="13"/>
      <c r="R164" s="98">
        <f t="shared" si="13"/>
        <v>25936</v>
      </c>
    </row>
    <row r="165" spans="1:19" x14ac:dyDescent="0.15">
      <c r="A165" s="176"/>
      <c r="B165" s="10">
        <v>9</v>
      </c>
      <c r="C165" s="12">
        <v>915</v>
      </c>
      <c r="D165" s="12">
        <v>1462</v>
      </c>
      <c r="E165" s="12">
        <v>239</v>
      </c>
      <c r="F165" s="12">
        <v>8049</v>
      </c>
      <c r="G165" s="12">
        <v>4491</v>
      </c>
      <c r="H165" s="12">
        <v>0</v>
      </c>
      <c r="I165" s="12">
        <v>1280</v>
      </c>
      <c r="J165" s="13">
        <v>649</v>
      </c>
      <c r="K165" s="12">
        <v>335</v>
      </c>
      <c r="L165" s="13">
        <v>1576</v>
      </c>
      <c r="M165" s="12">
        <v>4458</v>
      </c>
      <c r="N165" s="13">
        <v>21</v>
      </c>
      <c r="O165" s="23">
        <v>365</v>
      </c>
      <c r="P165" s="12">
        <v>48</v>
      </c>
      <c r="Q165" s="13"/>
      <c r="R165" s="98">
        <f t="shared" si="13"/>
        <v>23888</v>
      </c>
    </row>
    <row r="166" spans="1:19" x14ac:dyDescent="0.15">
      <c r="A166" s="176"/>
      <c r="B166" s="10">
        <v>10</v>
      </c>
      <c r="C166" s="12">
        <v>1074</v>
      </c>
      <c r="D166" s="12">
        <v>1822</v>
      </c>
      <c r="E166" s="12">
        <v>398</v>
      </c>
      <c r="F166" s="12">
        <v>10140</v>
      </c>
      <c r="G166" s="12">
        <v>5756</v>
      </c>
      <c r="H166" s="12">
        <v>0</v>
      </c>
      <c r="I166" s="12">
        <v>1929</v>
      </c>
      <c r="J166" s="13">
        <v>820</v>
      </c>
      <c r="K166" s="12">
        <v>696</v>
      </c>
      <c r="L166" s="13">
        <v>2269</v>
      </c>
      <c r="M166" s="12">
        <v>5542</v>
      </c>
      <c r="N166" s="13">
        <v>27</v>
      </c>
      <c r="O166" s="23">
        <v>549</v>
      </c>
      <c r="P166" s="12">
        <v>53</v>
      </c>
      <c r="Q166" s="13"/>
      <c r="R166" s="98">
        <f t="shared" ref="R166:R171" si="14">SUM(C166:Q166)</f>
        <v>31075</v>
      </c>
    </row>
    <row r="167" spans="1:19" x14ac:dyDescent="0.15">
      <c r="A167" s="176"/>
      <c r="B167" s="10">
        <v>11</v>
      </c>
      <c r="C167" s="29">
        <v>1023</v>
      </c>
      <c r="D167" s="12">
        <v>1814</v>
      </c>
      <c r="E167" s="12">
        <v>296</v>
      </c>
      <c r="F167" s="12">
        <v>9810</v>
      </c>
      <c r="G167" s="12">
        <v>5295</v>
      </c>
      <c r="H167" s="12">
        <v>1</v>
      </c>
      <c r="I167" s="12">
        <v>1547</v>
      </c>
      <c r="J167" s="13">
        <v>699</v>
      </c>
      <c r="K167" s="12">
        <v>297</v>
      </c>
      <c r="L167" s="13">
        <v>2086</v>
      </c>
      <c r="M167" s="12">
        <v>4715</v>
      </c>
      <c r="N167" s="13">
        <v>16</v>
      </c>
      <c r="O167" s="12">
        <v>473</v>
      </c>
      <c r="P167" s="24">
        <v>38</v>
      </c>
      <c r="Q167" s="85"/>
      <c r="R167" s="97">
        <f t="shared" si="14"/>
        <v>28110</v>
      </c>
    </row>
    <row r="168" spans="1:19" ht="15" thickBot="1" x14ac:dyDescent="0.2">
      <c r="A168" s="177"/>
      <c r="B168" s="40">
        <v>12</v>
      </c>
      <c r="C168" s="42">
        <v>977</v>
      </c>
      <c r="D168" s="42">
        <v>1664</v>
      </c>
      <c r="E168" s="42">
        <v>279</v>
      </c>
      <c r="F168" s="42">
        <v>8560</v>
      </c>
      <c r="G168" s="42">
        <v>4732</v>
      </c>
      <c r="H168" s="42">
        <v>0</v>
      </c>
      <c r="I168" s="42">
        <v>1537</v>
      </c>
      <c r="J168" s="44">
        <v>686</v>
      </c>
      <c r="K168" s="42">
        <v>323</v>
      </c>
      <c r="L168" s="44">
        <v>2174</v>
      </c>
      <c r="M168" s="42">
        <v>4593</v>
      </c>
      <c r="N168" s="44">
        <v>19</v>
      </c>
      <c r="O168" s="43">
        <v>438</v>
      </c>
      <c r="P168" s="42">
        <v>33</v>
      </c>
      <c r="Q168" s="41"/>
      <c r="R168" s="87">
        <f t="shared" si="14"/>
        <v>26015</v>
      </c>
      <c r="S168" s="1">
        <f>SUM(R157:R168)</f>
        <v>317636</v>
      </c>
    </row>
    <row r="169" spans="1:19" x14ac:dyDescent="0.15">
      <c r="A169" s="180" t="s">
        <v>51</v>
      </c>
      <c r="B169" s="22">
        <v>1</v>
      </c>
      <c r="C169" s="8">
        <v>910</v>
      </c>
      <c r="D169" s="8">
        <v>1303</v>
      </c>
      <c r="E169" s="8">
        <v>268</v>
      </c>
      <c r="F169" s="8">
        <v>8001</v>
      </c>
      <c r="G169" s="8">
        <v>4506</v>
      </c>
      <c r="H169" s="8">
        <v>1</v>
      </c>
      <c r="I169" s="8">
        <v>1396</v>
      </c>
      <c r="J169" s="9">
        <v>683</v>
      </c>
      <c r="K169" s="8">
        <v>357</v>
      </c>
      <c r="L169" s="9">
        <v>1482</v>
      </c>
      <c r="M169" s="8">
        <v>4408</v>
      </c>
      <c r="N169" s="8">
        <v>14</v>
      </c>
      <c r="O169" s="8">
        <v>404</v>
      </c>
      <c r="P169" s="8">
        <v>33</v>
      </c>
      <c r="Q169" s="115"/>
      <c r="R169" s="71">
        <f t="shared" si="14"/>
        <v>23766</v>
      </c>
    </row>
    <row r="170" spans="1:19" x14ac:dyDescent="0.15">
      <c r="A170" s="176"/>
      <c r="B170" s="10">
        <v>2</v>
      </c>
      <c r="C170" s="30">
        <v>922</v>
      </c>
      <c r="D170" s="12">
        <v>1465</v>
      </c>
      <c r="E170" s="12">
        <v>255</v>
      </c>
      <c r="F170" s="12">
        <v>8516</v>
      </c>
      <c r="G170" s="12">
        <v>4573</v>
      </c>
      <c r="H170" s="12">
        <v>1</v>
      </c>
      <c r="I170" s="12">
        <v>1573</v>
      </c>
      <c r="J170" s="13">
        <v>677</v>
      </c>
      <c r="K170" s="12">
        <v>368</v>
      </c>
      <c r="L170" s="13">
        <v>1876</v>
      </c>
      <c r="M170" s="12">
        <v>4637</v>
      </c>
      <c r="N170" s="13">
        <v>33</v>
      </c>
      <c r="O170" s="12">
        <v>401</v>
      </c>
      <c r="P170" s="12">
        <v>27</v>
      </c>
      <c r="Q170" s="100"/>
      <c r="R170" s="72">
        <f t="shared" si="14"/>
        <v>25324</v>
      </c>
    </row>
    <row r="171" spans="1:19" x14ac:dyDescent="0.15">
      <c r="A171" s="176"/>
      <c r="B171" s="10">
        <v>3</v>
      </c>
      <c r="C171" s="15">
        <v>937</v>
      </c>
      <c r="D171" s="12">
        <v>1537</v>
      </c>
      <c r="E171" s="12">
        <v>270</v>
      </c>
      <c r="F171" s="12">
        <v>8755</v>
      </c>
      <c r="G171" s="12">
        <v>4777</v>
      </c>
      <c r="H171" s="12">
        <v>0</v>
      </c>
      <c r="I171" s="12">
        <v>1567</v>
      </c>
      <c r="J171" s="13">
        <v>728</v>
      </c>
      <c r="K171" s="12">
        <v>397</v>
      </c>
      <c r="L171" s="13">
        <v>1877</v>
      </c>
      <c r="M171" s="12">
        <v>5041</v>
      </c>
      <c r="N171" s="13">
        <v>29</v>
      </c>
      <c r="O171" s="23">
        <v>420</v>
      </c>
      <c r="P171" s="12">
        <v>38</v>
      </c>
      <c r="Q171" s="100"/>
      <c r="R171" s="97">
        <f t="shared" si="14"/>
        <v>26373</v>
      </c>
    </row>
    <row r="172" spans="1:19" x14ac:dyDescent="0.15">
      <c r="A172" s="176"/>
      <c r="B172" s="22">
        <v>4</v>
      </c>
      <c r="C172" s="145">
        <v>930</v>
      </c>
      <c r="D172" s="8">
        <v>1578</v>
      </c>
      <c r="E172" s="8">
        <v>281</v>
      </c>
      <c r="F172" s="8">
        <v>8219</v>
      </c>
      <c r="G172" s="8">
        <v>4437</v>
      </c>
      <c r="H172" s="8">
        <v>0</v>
      </c>
      <c r="I172" s="8">
        <v>1613</v>
      </c>
      <c r="J172" s="9">
        <v>721</v>
      </c>
      <c r="K172" s="8">
        <v>346</v>
      </c>
      <c r="L172" s="9">
        <v>1904</v>
      </c>
      <c r="M172" s="8">
        <v>4612</v>
      </c>
      <c r="N172" s="9">
        <v>22</v>
      </c>
      <c r="O172" s="8">
        <v>462</v>
      </c>
      <c r="P172" s="45">
        <v>38</v>
      </c>
      <c r="Q172" s="117"/>
      <c r="R172" s="73">
        <f t="shared" ref="R172:R177" si="15">SUM(C172:Q172)</f>
        <v>25163</v>
      </c>
    </row>
    <row r="173" spans="1:19" x14ac:dyDescent="0.15">
      <c r="A173" s="176"/>
      <c r="B173" s="104">
        <v>5</v>
      </c>
      <c r="C173" s="8">
        <v>926</v>
      </c>
      <c r="D173" s="8">
        <v>1369</v>
      </c>
      <c r="E173" s="8">
        <v>266</v>
      </c>
      <c r="F173" s="8">
        <v>8137</v>
      </c>
      <c r="G173" s="8">
        <v>2903</v>
      </c>
      <c r="H173" s="8">
        <v>0</v>
      </c>
      <c r="I173" s="8">
        <v>1518</v>
      </c>
      <c r="J173" s="9">
        <v>709</v>
      </c>
      <c r="K173" s="8">
        <v>272</v>
      </c>
      <c r="L173" s="9">
        <v>1826</v>
      </c>
      <c r="M173" s="8">
        <v>4745</v>
      </c>
      <c r="N173" s="9">
        <v>19</v>
      </c>
      <c r="O173" s="68">
        <v>400</v>
      </c>
      <c r="P173" s="12">
        <v>56</v>
      </c>
      <c r="Q173" s="115"/>
      <c r="R173" s="106">
        <f t="shared" si="15"/>
        <v>23146</v>
      </c>
    </row>
    <row r="174" spans="1:19" x14ac:dyDescent="0.15">
      <c r="A174" s="176"/>
      <c r="B174" s="10">
        <v>6</v>
      </c>
      <c r="C174" s="12">
        <v>843</v>
      </c>
      <c r="D174" s="12">
        <v>1453</v>
      </c>
      <c r="E174" s="12">
        <v>266</v>
      </c>
      <c r="F174" s="12">
        <v>8040</v>
      </c>
      <c r="G174" s="12">
        <v>4985</v>
      </c>
      <c r="H174" s="12">
        <v>0</v>
      </c>
      <c r="I174" s="12">
        <v>1513</v>
      </c>
      <c r="J174" s="13">
        <v>726</v>
      </c>
      <c r="K174" s="12">
        <v>318</v>
      </c>
      <c r="L174" s="13">
        <v>1958</v>
      </c>
      <c r="M174" s="12">
        <v>4722</v>
      </c>
      <c r="N174" s="13">
        <v>24</v>
      </c>
      <c r="O174" s="23">
        <v>364</v>
      </c>
      <c r="P174" s="24">
        <v>35</v>
      </c>
      <c r="Q174" s="85"/>
      <c r="R174" s="105">
        <f>SUM(C174:Q174)</f>
        <v>25247</v>
      </c>
    </row>
    <row r="175" spans="1:19" x14ac:dyDescent="0.15">
      <c r="A175" s="176"/>
      <c r="B175" s="10">
        <v>7</v>
      </c>
      <c r="C175" s="29">
        <v>815</v>
      </c>
      <c r="D175" s="12">
        <v>1585</v>
      </c>
      <c r="E175" s="12">
        <v>291</v>
      </c>
      <c r="F175" s="12">
        <v>8816</v>
      </c>
      <c r="G175" s="12">
        <v>4845</v>
      </c>
      <c r="H175" s="12">
        <v>1</v>
      </c>
      <c r="I175" s="12">
        <v>1704</v>
      </c>
      <c r="J175" s="13">
        <v>795</v>
      </c>
      <c r="K175" s="12">
        <v>363</v>
      </c>
      <c r="L175" s="13">
        <v>2110</v>
      </c>
      <c r="M175" s="12">
        <v>5112</v>
      </c>
      <c r="N175" s="13">
        <v>27</v>
      </c>
      <c r="O175" s="12">
        <v>458</v>
      </c>
      <c r="P175" s="24">
        <v>58</v>
      </c>
      <c r="Q175" s="85"/>
      <c r="R175" s="98">
        <f t="shared" si="15"/>
        <v>26980</v>
      </c>
    </row>
    <row r="176" spans="1:19" x14ac:dyDescent="0.15">
      <c r="A176" s="176"/>
      <c r="B176" s="10">
        <v>8</v>
      </c>
      <c r="C176" s="12">
        <v>738</v>
      </c>
      <c r="D176" s="12">
        <v>1424</v>
      </c>
      <c r="E176" s="12">
        <v>231</v>
      </c>
      <c r="F176" s="12">
        <v>7232</v>
      </c>
      <c r="G176" s="12">
        <v>4159</v>
      </c>
      <c r="H176" s="12">
        <v>2</v>
      </c>
      <c r="I176" s="12">
        <v>1419</v>
      </c>
      <c r="J176" s="13">
        <v>680</v>
      </c>
      <c r="K176" s="12">
        <v>226</v>
      </c>
      <c r="L176" s="13">
        <v>1766</v>
      </c>
      <c r="M176" s="12">
        <v>4244</v>
      </c>
      <c r="N176" s="13">
        <v>18</v>
      </c>
      <c r="O176" s="23">
        <v>415</v>
      </c>
      <c r="P176" s="12">
        <v>29</v>
      </c>
      <c r="Q176" s="13"/>
      <c r="R176" s="98">
        <f t="shared" si="15"/>
        <v>22583</v>
      </c>
    </row>
    <row r="177" spans="1:19" x14ac:dyDescent="0.15">
      <c r="A177" s="176"/>
      <c r="B177" s="10">
        <v>9</v>
      </c>
      <c r="C177" s="12">
        <v>821</v>
      </c>
      <c r="D177" s="12">
        <v>1465</v>
      </c>
      <c r="E177" s="12">
        <v>239</v>
      </c>
      <c r="F177" s="12">
        <v>8495</v>
      </c>
      <c r="G177" s="12">
        <v>4677</v>
      </c>
      <c r="H177" s="12">
        <v>1</v>
      </c>
      <c r="I177" s="12">
        <v>1621</v>
      </c>
      <c r="J177" s="13">
        <v>766</v>
      </c>
      <c r="K177" s="12">
        <v>303</v>
      </c>
      <c r="L177" s="13">
        <v>1951</v>
      </c>
      <c r="M177" s="12">
        <v>4273</v>
      </c>
      <c r="N177" s="13">
        <v>14</v>
      </c>
      <c r="O177" s="23">
        <v>439</v>
      </c>
      <c r="P177" s="12">
        <v>53</v>
      </c>
      <c r="Q177" s="13"/>
      <c r="R177" s="98">
        <f t="shared" si="15"/>
        <v>25118</v>
      </c>
    </row>
    <row r="178" spans="1:19" x14ac:dyDescent="0.15">
      <c r="A178" s="176"/>
      <c r="B178" s="10">
        <v>10</v>
      </c>
      <c r="C178" s="12">
        <v>745</v>
      </c>
      <c r="D178" s="12">
        <v>1562</v>
      </c>
      <c r="E178" s="12">
        <v>281</v>
      </c>
      <c r="F178" s="12">
        <v>8611</v>
      </c>
      <c r="G178" s="12">
        <v>4974</v>
      </c>
      <c r="H178" s="12">
        <v>1</v>
      </c>
      <c r="I178" s="12">
        <v>1816</v>
      </c>
      <c r="J178" s="13">
        <v>876</v>
      </c>
      <c r="K178" s="12">
        <v>343</v>
      </c>
      <c r="L178" s="13">
        <v>2322</v>
      </c>
      <c r="M178" s="12">
        <v>4419</v>
      </c>
      <c r="N178" s="13">
        <v>19</v>
      </c>
      <c r="O178" s="23">
        <v>480</v>
      </c>
      <c r="P178" s="12">
        <v>38</v>
      </c>
      <c r="Q178" s="13"/>
      <c r="R178" s="98">
        <f t="shared" ref="R178:R183" si="16">SUM(C178:Q178)</f>
        <v>26487</v>
      </c>
    </row>
    <row r="179" spans="1:19" x14ac:dyDescent="0.15">
      <c r="A179" s="176"/>
      <c r="B179" s="10">
        <v>11</v>
      </c>
      <c r="C179" s="29">
        <v>701</v>
      </c>
      <c r="D179" s="12">
        <v>1438</v>
      </c>
      <c r="E179" s="12">
        <v>237</v>
      </c>
      <c r="F179" s="12">
        <v>7912</v>
      </c>
      <c r="G179" s="12">
        <v>4440</v>
      </c>
      <c r="H179" s="12">
        <v>0</v>
      </c>
      <c r="I179" s="12">
        <v>1689</v>
      </c>
      <c r="J179" s="13">
        <v>819</v>
      </c>
      <c r="K179" s="12">
        <v>269</v>
      </c>
      <c r="L179" s="13">
        <v>2169</v>
      </c>
      <c r="M179" s="12">
        <v>3863</v>
      </c>
      <c r="N179" s="13">
        <v>20</v>
      </c>
      <c r="O179" s="12">
        <v>389</v>
      </c>
      <c r="P179" s="24">
        <v>26</v>
      </c>
      <c r="Q179" s="85"/>
      <c r="R179" s="97">
        <f t="shared" si="16"/>
        <v>23972</v>
      </c>
    </row>
    <row r="180" spans="1:19" ht="15" thickBot="1" x14ac:dyDescent="0.2">
      <c r="A180" s="177"/>
      <c r="B180" s="40">
        <v>12</v>
      </c>
      <c r="C180" s="42">
        <v>776</v>
      </c>
      <c r="D180" s="42">
        <v>1495</v>
      </c>
      <c r="E180" s="42">
        <v>243</v>
      </c>
      <c r="F180" s="42">
        <v>7417</v>
      </c>
      <c r="G180" s="42">
        <v>4022</v>
      </c>
      <c r="H180" s="42">
        <v>0</v>
      </c>
      <c r="I180" s="42">
        <v>1788</v>
      </c>
      <c r="J180" s="44">
        <v>642</v>
      </c>
      <c r="K180" s="42">
        <v>326</v>
      </c>
      <c r="L180" s="44">
        <v>2413</v>
      </c>
      <c r="M180" s="42">
        <v>4582</v>
      </c>
      <c r="N180" s="44">
        <v>22</v>
      </c>
      <c r="O180" s="43">
        <v>359</v>
      </c>
      <c r="P180" s="42">
        <v>23</v>
      </c>
      <c r="Q180" s="41"/>
      <c r="R180" s="87">
        <f t="shared" si="16"/>
        <v>24108</v>
      </c>
      <c r="S180" s="1">
        <f>SUM(R169:R180)</f>
        <v>298267</v>
      </c>
    </row>
    <row r="181" spans="1:19" x14ac:dyDescent="0.15">
      <c r="A181" s="180" t="s">
        <v>52</v>
      </c>
      <c r="B181" s="22">
        <v>1</v>
      </c>
      <c r="C181" s="8">
        <v>725</v>
      </c>
      <c r="D181" s="8">
        <v>1290</v>
      </c>
      <c r="E181" s="8">
        <v>233</v>
      </c>
      <c r="F181" s="8">
        <v>7253</v>
      </c>
      <c r="G181" s="8">
        <v>4239</v>
      </c>
      <c r="H181" s="8">
        <v>0</v>
      </c>
      <c r="I181" s="8">
        <v>1439</v>
      </c>
      <c r="J181" s="9">
        <v>711</v>
      </c>
      <c r="K181" s="8">
        <v>338</v>
      </c>
      <c r="L181" s="9">
        <v>1540</v>
      </c>
      <c r="M181" s="8">
        <v>4299</v>
      </c>
      <c r="N181" s="9">
        <v>20</v>
      </c>
      <c r="O181" s="8">
        <v>364</v>
      </c>
      <c r="P181" s="8">
        <v>19</v>
      </c>
      <c r="Q181" s="115"/>
      <c r="R181" s="71">
        <f t="shared" si="16"/>
        <v>22470</v>
      </c>
    </row>
    <row r="182" spans="1:19" x14ac:dyDescent="0.15">
      <c r="A182" s="176"/>
      <c r="B182" s="10">
        <v>2</v>
      </c>
      <c r="C182" s="30">
        <v>620</v>
      </c>
      <c r="D182" s="12">
        <v>1358</v>
      </c>
      <c r="E182" s="12">
        <v>194</v>
      </c>
      <c r="F182" s="12">
        <v>7188</v>
      </c>
      <c r="G182" s="12">
        <v>4148</v>
      </c>
      <c r="H182" s="12">
        <v>0</v>
      </c>
      <c r="I182" s="12">
        <v>1707</v>
      </c>
      <c r="J182" s="13">
        <v>708</v>
      </c>
      <c r="K182" s="12">
        <v>382</v>
      </c>
      <c r="L182" s="13">
        <v>2130</v>
      </c>
      <c r="M182" s="12">
        <v>4916</v>
      </c>
      <c r="N182" s="13">
        <v>23</v>
      </c>
      <c r="O182" s="12">
        <v>381</v>
      </c>
      <c r="P182" s="12">
        <v>26</v>
      </c>
      <c r="Q182" s="100"/>
      <c r="R182" s="72">
        <f t="shared" si="16"/>
        <v>23781</v>
      </c>
    </row>
    <row r="183" spans="1:19" x14ac:dyDescent="0.15">
      <c r="A183" s="176"/>
      <c r="B183" s="10">
        <v>3</v>
      </c>
      <c r="C183" s="15">
        <v>626</v>
      </c>
      <c r="D183" s="12">
        <v>1470</v>
      </c>
      <c r="E183" s="12">
        <v>242</v>
      </c>
      <c r="F183" s="12">
        <v>8470</v>
      </c>
      <c r="G183" s="12">
        <v>4666</v>
      </c>
      <c r="H183" s="12">
        <v>1</v>
      </c>
      <c r="I183" s="12">
        <v>1843</v>
      </c>
      <c r="J183" s="13">
        <v>697</v>
      </c>
      <c r="K183" s="12">
        <v>414</v>
      </c>
      <c r="L183" s="13">
        <v>2339</v>
      </c>
      <c r="M183" s="12">
        <v>5152</v>
      </c>
      <c r="N183" s="13">
        <v>22</v>
      </c>
      <c r="O183" s="23">
        <v>454</v>
      </c>
      <c r="P183" s="12">
        <v>38</v>
      </c>
      <c r="Q183" s="100"/>
      <c r="R183" s="97">
        <f t="shared" si="16"/>
        <v>26434</v>
      </c>
    </row>
    <row r="184" spans="1:19" x14ac:dyDescent="0.15">
      <c r="A184" s="176"/>
      <c r="B184" s="22">
        <v>4</v>
      </c>
      <c r="C184" s="145">
        <v>497</v>
      </c>
      <c r="D184" s="8">
        <v>1017</v>
      </c>
      <c r="E184" s="8">
        <v>204</v>
      </c>
      <c r="F184" s="8">
        <v>7193</v>
      </c>
      <c r="G184" s="8">
        <v>4202</v>
      </c>
      <c r="H184" s="8">
        <v>0</v>
      </c>
      <c r="I184" s="8">
        <v>1628</v>
      </c>
      <c r="J184" s="9">
        <v>374</v>
      </c>
      <c r="K184" s="8">
        <v>225</v>
      </c>
      <c r="L184" s="9">
        <v>2061</v>
      </c>
      <c r="M184" s="8">
        <v>2439</v>
      </c>
      <c r="N184" s="9">
        <v>9</v>
      </c>
      <c r="O184" s="8">
        <v>371</v>
      </c>
      <c r="P184" s="45">
        <v>33</v>
      </c>
      <c r="Q184" s="117"/>
      <c r="R184" s="73">
        <f t="shared" ref="R184:R189" si="17">SUM(C184:Q184)</f>
        <v>20253</v>
      </c>
    </row>
    <row r="185" spans="1:19" x14ac:dyDescent="0.15">
      <c r="A185" s="176"/>
      <c r="B185" s="109">
        <v>5</v>
      </c>
      <c r="C185" s="12">
        <v>289</v>
      </c>
      <c r="D185" s="12">
        <v>691</v>
      </c>
      <c r="E185" s="12">
        <v>167</v>
      </c>
      <c r="F185" s="12">
        <v>5222</v>
      </c>
      <c r="G185" s="12">
        <v>2057</v>
      </c>
      <c r="H185" s="12">
        <v>0</v>
      </c>
      <c r="I185" s="12">
        <v>1304</v>
      </c>
      <c r="J185" s="13">
        <v>318</v>
      </c>
      <c r="K185" s="12">
        <v>303</v>
      </c>
      <c r="L185" s="13">
        <v>1580</v>
      </c>
      <c r="M185" s="12">
        <v>1664</v>
      </c>
      <c r="N185" s="13">
        <v>7</v>
      </c>
      <c r="O185" s="23">
        <v>261</v>
      </c>
      <c r="P185" s="12">
        <v>32</v>
      </c>
      <c r="Q185" s="100"/>
      <c r="R185" s="106">
        <f t="shared" si="17"/>
        <v>13895</v>
      </c>
    </row>
    <row r="186" spans="1:19" x14ac:dyDescent="0.15">
      <c r="A186" s="176"/>
      <c r="B186" s="10">
        <v>6</v>
      </c>
      <c r="C186" s="12">
        <v>366</v>
      </c>
      <c r="D186" s="12">
        <v>1043</v>
      </c>
      <c r="E186" s="12">
        <v>177</v>
      </c>
      <c r="F186" s="12">
        <v>5704</v>
      </c>
      <c r="G186" s="12">
        <v>2841</v>
      </c>
      <c r="H186" s="12">
        <v>1</v>
      </c>
      <c r="I186" s="12">
        <v>1648</v>
      </c>
      <c r="J186" s="13">
        <v>519</v>
      </c>
      <c r="K186" s="12">
        <v>245</v>
      </c>
      <c r="L186" s="13">
        <v>2074</v>
      </c>
      <c r="M186" s="12">
        <v>2404</v>
      </c>
      <c r="N186" s="13">
        <v>8</v>
      </c>
      <c r="O186" s="23">
        <v>383</v>
      </c>
      <c r="P186" s="12">
        <v>30</v>
      </c>
      <c r="Q186" s="100"/>
      <c r="R186" s="39">
        <f>SUM(C186:Q186)</f>
        <v>17443</v>
      </c>
    </row>
    <row r="187" spans="1:19" x14ac:dyDescent="0.15">
      <c r="A187" s="176"/>
      <c r="B187" s="10">
        <v>7</v>
      </c>
      <c r="C187" s="12">
        <v>326</v>
      </c>
      <c r="D187" s="12">
        <v>992</v>
      </c>
      <c r="E187" s="12">
        <v>175</v>
      </c>
      <c r="F187" s="12">
        <v>5085</v>
      </c>
      <c r="G187" s="12">
        <v>2427</v>
      </c>
      <c r="H187" s="12">
        <v>0</v>
      </c>
      <c r="I187" s="12">
        <v>1550</v>
      </c>
      <c r="J187" s="13">
        <v>502</v>
      </c>
      <c r="K187" s="12">
        <v>335</v>
      </c>
      <c r="L187" s="13">
        <v>1853</v>
      </c>
      <c r="M187" s="12">
        <v>2842</v>
      </c>
      <c r="N187" s="13">
        <v>12</v>
      </c>
      <c r="O187" s="23">
        <v>355</v>
      </c>
      <c r="P187" s="12">
        <v>26</v>
      </c>
      <c r="Q187" s="100"/>
      <c r="R187" s="98">
        <f t="shared" si="17"/>
        <v>16480</v>
      </c>
    </row>
    <row r="188" spans="1:19" x14ac:dyDescent="0.15">
      <c r="A188" s="176"/>
      <c r="B188" s="10">
        <v>8</v>
      </c>
      <c r="C188" s="12">
        <v>303</v>
      </c>
      <c r="D188" s="12">
        <v>1038</v>
      </c>
      <c r="E188" s="12">
        <v>179</v>
      </c>
      <c r="F188" s="12">
        <v>4737</v>
      </c>
      <c r="G188" s="12">
        <v>2151</v>
      </c>
      <c r="H188" s="12">
        <v>1</v>
      </c>
      <c r="I188" s="12">
        <v>1325</v>
      </c>
      <c r="J188" s="13">
        <v>449</v>
      </c>
      <c r="K188" s="12">
        <v>187</v>
      </c>
      <c r="L188" s="13">
        <v>1842</v>
      </c>
      <c r="M188" s="12">
        <v>3224</v>
      </c>
      <c r="N188" s="13">
        <v>11</v>
      </c>
      <c r="O188" s="23">
        <v>335</v>
      </c>
      <c r="P188" s="12">
        <v>23</v>
      </c>
      <c r="Q188" s="100"/>
      <c r="R188" s="98">
        <f t="shared" si="17"/>
        <v>15805</v>
      </c>
    </row>
    <row r="189" spans="1:19" x14ac:dyDescent="0.15">
      <c r="A189" s="176"/>
      <c r="B189" s="10">
        <v>9</v>
      </c>
      <c r="C189" s="12">
        <v>397</v>
      </c>
      <c r="D189" s="12">
        <v>1256</v>
      </c>
      <c r="E189" s="12">
        <v>179</v>
      </c>
      <c r="F189" s="12">
        <v>6431</v>
      </c>
      <c r="G189" s="12">
        <v>2877</v>
      </c>
      <c r="H189" s="12">
        <v>1</v>
      </c>
      <c r="I189" s="12">
        <v>1664</v>
      </c>
      <c r="J189" s="13">
        <v>484</v>
      </c>
      <c r="K189" s="12">
        <v>245</v>
      </c>
      <c r="L189" s="13">
        <v>2162</v>
      </c>
      <c r="M189" s="12">
        <v>4265</v>
      </c>
      <c r="N189" s="13">
        <v>20</v>
      </c>
      <c r="O189" s="23">
        <v>386</v>
      </c>
      <c r="P189" s="12">
        <v>33</v>
      </c>
      <c r="Q189" s="13"/>
      <c r="R189" s="98">
        <f t="shared" si="17"/>
        <v>20400</v>
      </c>
    </row>
    <row r="190" spans="1:19" x14ac:dyDescent="0.15">
      <c r="A190" s="176"/>
      <c r="B190" s="10">
        <v>10</v>
      </c>
      <c r="C190" s="12">
        <v>452</v>
      </c>
      <c r="D190" s="12">
        <v>1420</v>
      </c>
      <c r="E190" s="12">
        <v>240</v>
      </c>
      <c r="F190" s="12">
        <v>7575</v>
      </c>
      <c r="G190" s="12">
        <v>3332</v>
      </c>
      <c r="H190" s="12">
        <v>0</v>
      </c>
      <c r="I190" s="12">
        <v>1821</v>
      </c>
      <c r="J190" s="13">
        <v>564</v>
      </c>
      <c r="K190" s="12">
        <v>277</v>
      </c>
      <c r="L190" s="13">
        <v>2249</v>
      </c>
      <c r="M190" s="12">
        <v>4858</v>
      </c>
      <c r="N190" s="13">
        <v>19</v>
      </c>
      <c r="O190" s="23">
        <v>352</v>
      </c>
      <c r="P190" s="12">
        <v>26</v>
      </c>
      <c r="Q190" s="100"/>
      <c r="R190" s="98">
        <f t="shared" ref="R190:R195" si="18">SUM(C190:Q190)</f>
        <v>23185</v>
      </c>
    </row>
    <row r="191" spans="1:19" x14ac:dyDescent="0.15">
      <c r="A191" s="176"/>
      <c r="B191" s="10">
        <v>11</v>
      </c>
      <c r="C191" s="12">
        <v>457</v>
      </c>
      <c r="D191" s="12">
        <v>1328</v>
      </c>
      <c r="E191" s="12">
        <v>183</v>
      </c>
      <c r="F191" s="12">
        <v>7869</v>
      </c>
      <c r="G191" s="12">
        <v>3177</v>
      </c>
      <c r="H191" s="12">
        <v>0</v>
      </c>
      <c r="I191" s="12">
        <v>1797</v>
      </c>
      <c r="J191" s="13">
        <v>520</v>
      </c>
      <c r="K191" s="12">
        <v>228</v>
      </c>
      <c r="L191" s="13">
        <v>2172</v>
      </c>
      <c r="M191" s="12">
        <v>4828</v>
      </c>
      <c r="N191" s="13">
        <v>19</v>
      </c>
      <c r="O191" s="23">
        <v>325</v>
      </c>
      <c r="P191" s="12">
        <v>19</v>
      </c>
      <c r="Q191" s="100"/>
      <c r="R191" s="97">
        <f t="shared" si="18"/>
        <v>22922</v>
      </c>
    </row>
    <row r="192" spans="1:19" ht="15" thickBot="1" x14ac:dyDescent="0.2">
      <c r="A192" s="177"/>
      <c r="B192" s="40">
        <v>12</v>
      </c>
      <c r="C192" s="42">
        <v>426</v>
      </c>
      <c r="D192" s="42">
        <v>1474</v>
      </c>
      <c r="E192" s="42">
        <v>235</v>
      </c>
      <c r="F192" s="42">
        <v>7598</v>
      </c>
      <c r="G192" s="42">
        <v>3044</v>
      </c>
      <c r="H192" s="42">
        <v>0</v>
      </c>
      <c r="I192" s="42">
        <v>1830</v>
      </c>
      <c r="J192" s="44">
        <v>381</v>
      </c>
      <c r="K192" s="42">
        <v>242</v>
      </c>
      <c r="L192" s="44">
        <v>2399</v>
      </c>
      <c r="M192" s="42">
        <v>4670</v>
      </c>
      <c r="N192" s="44">
        <v>17</v>
      </c>
      <c r="O192" s="43">
        <v>333</v>
      </c>
      <c r="P192" s="42">
        <v>15</v>
      </c>
      <c r="Q192" s="101"/>
      <c r="R192" s="87">
        <f t="shared" si="18"/>
        <v>22664</v>
      </c>
      <c r="S192" s="1">
        <f>SUM(R181:R192)</f>
        <v>245732</v>
      </c>
    </row>
    <row r="193" spans="1:19" x14ac:dyDescent="0.15">
      <c r="A193" s="180" t="s">
        <v>53</v>
      </c>
      <c r="B193" s="22">
        <v>1</v>
      </c>
      <c r="C193" s="8">
        <v>492</v>
      </c>
      <c r="D193" s="8">
        <v>1316</v>
      </c>
      <c r="E193" s="8">
        <v>216</v>
      </c>
      <c r="F193" s="8">
        <v>8160</v>
      </c>
      <c r="G193" s="8">
        <v>4372</v>
      </c>
      <c r="H193" s="8">
        <v>0</v>
      </c>
      <c r="I193" s="8">
        <v>1785</v>
      </c>
      <c r="J193" s="9">
        <v>508</v>
      </c>
      <c r="K193" s="8">
        <v>233</v>
      </c>
      <c r="L193" s="9">
        <v>2381</v>
      </c>
      <c r="M193" s="8">
        <v>5208</v>
      </c>
      <c r="N193" s="9">
        <v>16</v>
      </c>
      <c r="O193" s="68">
        <v>353</v>
      </c>
      <c r="P193" s="8">
        <v>23</v>
      </c>
      <c r="Q193" s="115"/>
      <c r="R193" s="71">
        <f t="shared" si="18"/>
        <v>25063</v>
      </c>
    </row>
    <row r="194" spans="1:19" x14ac:dyDescent="0.15">
      <c r="A194" s="176"/>
      <c r="B194" s="10">
        <v>2</v>
      </c>
      <c r="C194" s="12">
        <v>445</v>
      </c>
      <c r="D194" s="12">
        <v>1550</v>
      </c>
      <c r="E194" s="12">
        <v>224</v>
      </c>
      <c r="F194" s="12">
        <v>8844</v>
      </c>
      <c r="G194" s="12">
        <v>4367</v>
      </c>
      <c r="H194" s="12">
        <v>0</v>
      </c>
      <c r="I194" s="12">
        <v>1817</v>
      </c>
      <c r="J194" s="13">
        <v>556</v>
      </c>
      <c r="K194" s="12">
        <v>265</v>
      </c>
      <c r="L194" s="13">
        <v>2177</v>
      </c>
      <c r="M194" s="12">
        <v>5135</v>
      </c>
      <c r="N194" s="13">
        <v>17</v>
      </c>
      <c r="O194" s="23">
        <v>358</v>
      </c>
      <c r="P194" s="12">
        <v>19</v>
      </c>
      <c r="Q194" s="100"/>
      <c r="R194" s="72">
        <f t="shared" si="18"/>
        <v>25774</v>
      </c>
    </row>
    <row r="195" spans="1:19" x14ac:dyDescent="0.15">
      <c r="A195" s="176"/>
      <c r="B195" s="10">
        <v>3</v>
      </c>
      <c r="C195" s="12">
        <v>559</v>
      </c>
      <c r="D195" s="12">
        <v>1857</v>
      </c>
      <c r="E195" s="12">
        <v>331</v>
      </c>
      <c r="F195" s="12">
        <v>10178</v>
      </c>
      <c r="G195" s="12">
        <v>5458</v>
      </c>
      <c r="H195" s="12">
        <v>1</v>
      </c>
      <c r="I195" s="12">
        <v>2278</v>
      </c>
      <c r="J195" s="13">
        <v>690</v>
      </c>
      <c r="K195" s="12">
        <v>324</v>
      </c>
      <c r="L195" s="13">
        <v>3012</v>
      </c>
      <c r="M195" s="12">
        <v>6164</v>
      </c>
      <c r="N195" s="13">
        <v>21</v>
      </c>
      <c r="O195" s="23">
        <v>433</v>
      </c>
      <c r="P195" s="12">
        <v>33</v>
      </c>
      <c r="Q195" s="100"/>
      <c r="R195" s="97">
        <f t="shared" si="18"/>
        <v>31339</v>
      </c>
    </row>
    <row r="196" spans="1:19" x14ac:dyDescent="0.15">
      <c r="A196" s="176"/>
      <c r="B196" s="22">
        <v>4</v>
      </c>
      <c r="C196" s="8">
        <v>474</v>
      </c>
      <c r="D196" s="8">
        <v>1663</v>
      </c>
      <c r="E196" s="8">
        <v>267</v>
      </c>
      <c r="F196" s="8">
        <v>8968</v>
      </c>
      <c r="G196" s="8">
        <v>4449</v>
      </c>
      <c r="H196" s="8">
        <v>0</v>
      </c>
      <c r="I196" s="8">
        <v>1972</v>
      </c>
      <c r="J196" s="9">
        <v>626</v>
      </c>
      <c r="K196" s="8">
        <v>335</v>
      </c>
      <c r="L196" s="9">
        <v>2646</v>
      </c>
      <c r="M196" s="8">
        <v>5421</v>
      </c>
      <c r="N196" s="9">
        <v>25</v>
      </c>
      <c r="O196" s="68">
        <v>417</v>
      </c>
      <c r="P196" s="8">
        <v>25</v>
      </c>
      <c r="Q196" s="115"/>
      <c r="R196" s="73">
        <f t="shared" ref="R196:R201" si="19">SUM(C196:Q196)</f>
        <v>27288</v>
      </c>
    </row>
    <row r="197" spans="1:19" x14ac:dyDescent="0.15">
      <c r="A197" s="176"/>
      <c r="B197" s="109">
        <v>5</v>
      </c>
      <c r="C197" s="12">
        <v>381</v>
      </c>
      <c r="D197" s="12">
        <v>1252</v>
      </c>
      <c r="E197" s="12">
        <v>239</v>
      </c>
      <c r="F197" s="12">
        <v>7384</v>
      </c>
      <c r="G197" s="12">
        <v>3653</v>
      </c>
      <c r="H197" s="12">
        <v>2</v>
      </c>
      <c r="I197" s="12">
        <v>1731</v>
      </c>
      <c r="J197" s="13">
        <v>536</v>
      </c>
      <c r="K197" s="12">
        <v>294</v>
      </c>
      <c r="L197" s="13">
        <v>2194</v>
      </c>
      <c r="M197" s="12">
        <v>3975</v>
      </c>
      <c r="N197" s="13">
        <v>20</v>
      </c>
      <c r="O197" s="23">
        <v>342</v>
      </c>
      <c r="P197" s="12">
        <v>34</v>
      </c>
      <c r="Q197" s="100"/>
      <c r="R197" s="106">
        <f t="shared" si="19"/>
        <v>22037</v>
      </c>
    </row>
    <row r="198" spans="1:19" x14ac:dyDescent="0.15">
      <c r="A198" s="176"/>
      <c r="B198" s="10">
        <v>6</v>
      </c>
      <c r="C198" s="12">
        <v>505</v>
      </c>
      <c r="D198" s="12">
        <v>1504</v>
      </c>
      <c r="E198" s="12">
        <v>271</v>
      </c>
      <c r="F198" s="12">
        <v>9160</v>
      </c>
      <c r="G198" s="12">
        <v>4738</v>
      </c>
      <c r="H198" s="12">
        <v>1</v>
      </c>
      <c r="I198" s="12">
        <v>2006</v>
      </c>
      <c r="J198" s="13">
        <v>589</v>
      </c>
      <c r="K198" s="12">
        <v>357</v>
      </c>
      <c r="L198" s="13">
        <v>2388</v>
      </c>
      <c r="M198" s="12">
        <v>4484</v>
      </c>
      <c r="N198" s="13">
        <v>23</v>
      </c>
      <c r="O198" s="23">
        <v>474</v>
      </c>
      <c r="P198" s="12">
        <v>34</v>
      </c>
      <c r="Q198" s="100"/>
      <c r="R198" s="39">
        <f t="shared" si="19"/>
        <v>26534</v>
      </c>
    </row>
    <row r="199" spans="1:19" x14ac:dyDescent="0.15">
      <c r="A199" s="176"/>
      <c r="B199" s="10">
        <v>7</v>
      </c>
      <c r="C199" s="12">
        <v>500</v>
      </c>
      <c r="D199" s="12">
        <v>1194</v>
      </c>
      <c r="E199" s="12">
        <v>284</v>
      </c>
      <c r="F199" s="12">
        <v>8335</v>
      </c>
      <c r="G199" s="12">
        <v>4522</v>
      </c>
      <c r="H199" s="12">
        <v>0</v>
      </c>
      <c r="I199" s="12">
        <v>1919</v>
      </c>
      <c r="J199" s="13">
        <v>648</v>
      </c>
      <c r="K199" s="12">
        <v>310</v>
      </c>
      <c r="L199" s="13">
        <v>2335</v>
      </c>
      <c r="M199" s="12">
        <v>4256</v>
      </c>
      <c r="N199" s="13">
        <v>22</v>
      </c>
      <c r="O199" s="23">
        <v>420</v>
      </c>
      <c r="P199" s="12">
        <v>27</v>
      </c>
      <c r="Q199" s="100"/>
      <c r="R199" s="98">
        <f t="shared" si="19"/>
        <v>24772</v>
      </c>
    </row>
    <row r="200" spans="1:19" x14ac:dyDescent="0.15">
      <c r="A200" s="176"/>
      <c r="B200" s="10">
        <v>8</v>
      </c>
      <c r="C200" s="12">
        <v>418</v>
      </c>
      <c r="D200" s="12">
        <v>1134</v>
      </c>
      <c r="E200" s="12">
        <v>234</v>
      </c>
      <c r="F200" s="12">
        <v>7888</v>
      </c>
      <c r="G200" s="12">
        <v>4050</v>
      </c>
      <c r="H200" s="12">
        <v>0</v>
      </c>
      <c r="I200" s="12">
        <v>1760</v>
      </c>
      <c r="J200" s="13">
        <v>619</v>
      </c>
      <c r="K200" s="12">
        <v>315</v>
      </c>
      <c r="L200" s="13">
        <v>2060</v>
      </c>
      <c r="M200" s="12">
        <v>4432</v>
      </c>
      <c r="N200" s="13">
        <v>22</v>
      </c>
      <c r="O200" s="23">
        <v>427</v>
      </c>
      <c r="P200" s="12">
        <v>24</v>
      </c>
      <c r="Q200" s="100"/>
      <c r="R200" s="98">
        <f t="shared" si="19"/>
        <v>23383</v>
      </c>
    </row>
    <row r="201" spans="1:19" x14ac:dyDescent="0.15">
      <c r="A201" s="176"/>
      <c r="B201" s="10">
        <v>9</v>
      </c>
      <c r="C201" s="12">
        <v>379</v>
      </c>
      <c r="D201" s="12">
        <v>1070</v>
      </c>
      <c r="E201" s="12">
        <v>229</v>
      </c>
      <c r="F201" s="12">
        <v>7596</v>
      </c>
      <c r="G201" s="12">
        <v>4254</v>
      </c>
      <c r="H201" s="12">
        <v>0</v>
      </c>
      <c r="I201" s="12">
        <v>1555</v>
      </c>
      <c r="J201" s="13">
        <v>522</v>
      </c>
      <c r="K201" s="12">
        <v>259</v>
      </c>
      <c r="L201" s="13">
        <v>1809</v>
      </c>
      <c r="M201" s="12">
        <v>3802</v>
      </c>
      <c r="N201" s="13">
        <v>17</v>
      </c>
      <c r="O201" s="23">
        <v>451</v>
      </c>
      <c r="P201" s="12">
        <v>22</v>
      </c>
      <c r="Q201" s="13"/>
      <c r="R201" s="98">
        <f t="shared" si="19"/>
        <v>21965</v>
      </c>
    </row>
    <row r="202" spans="1:19" x14ac:dyDescent="0.15">
      <c r="A202" s="176"/>
      <c r="B202" s="10">
        <v>10</v>
      </c>
      <c r="C202" s="12">
        <v>578</v>
      </c>
      <c r="D202" s="12">
        <v>1340</v>
      </c>
      <c r="E202" s="12">
        <v>290</v>
      </c>
      <c r="F202" s="12">
        <v>8864</v>
      </c>
      <c r="G202" s="12">
        <v>4775</v>
      </c>
      <c r="H202" s="12">
        <v>0</v>
      </c>
      <c r="I202" s="12">
        <v>1962</v>
      </c>
      <c r="J202" s="13">
        <v>620</v>
      </c>
      <c r="K202" s="12">
        <v>312</v>
      </c>
      <c r="L202" s="13">
        <v>2270</v>
      </c>
      <c r="M202" s="12">
        <v>5412</v>
      </c>
      <c r="N202" s="13">
        <v>20</v>
      </c>
      <c r="O202" s="23">
        <v>514</v>
      </c>
      <c r="P202" s="12">
        <v>36</v>
      </c>
      <c r="Q202" s="100"/>
      <c r="R202" s="98">
        <f t="shared" ref="R202:R207" si="20">SUM(C202:Q202)</f>
        <v>26993</v>
      </c>
    </row>
    <row r="203" spans="1:19" x14ac:dyDescent="0.15">
      <c r="A203" s="176"/>
      <c r="B203" s="10">
        <v>11</v>
      </c>
      <c r="C203" s="12">
        <v>453</v>
      </c>
      <c r="D203" s="12">
        <v>1394</v>
      </c>
      <c r="E203" s="12">
        <v>273</v>
      </c>
      <c r="F203" s="12">
        <v>8302</v>
      </c>
      <c r="G203" s="12">
        <v>4637</v>
      </c>
      <c r="H203" s="12">
        <v>0</v>
      </c>
      <c r="I203" s="12">
        <v>1873</v>
      </c>
      <c r="J203" s="13">
        <v>699</v>
      </c>
      <c r="K203" s="12">
        <v>244</v>
      </c>
      <c r="L203" s="13">
        <v>2305</v>
      </c>
      <c r="M203" s="12">
        <v>4621</v>
      </c>
      <c r="N203" s="13">
        <v>15</v>
      </c>
      <c r="O203" s="23">
        <v>465</v>
      </c>
      <c r="P203" s="12">
        <v>36</v>
      </c>
      <c r="Q203" s="100"/>
      <c r="R203" s="97">
        <f t="shared" si="20"/>
        <v>25317</v>
      </c>
    </row>
    <row r="204" spans="1:19" ht="15" thickBot="1" x14ac:dyDescent="0.2">
      <c r="A204" s="177"/>
      <c r="B204" s="40">
        <v>12</v>
      </c>
      <c r="C204" s="42">
        <v>453</v>
      </c>
      <c r="D204" s="42">
        <v>1663</v>
      </c>
      <c r="E204" s="42">
        <v>267</v>
      </c>
      <c r="F204" s="42">
        <v>6679</v>
      </c>
      <c r="G204" s="42">
        <v>4569</v>
      </c>
      <c r="H204" s="42">
        <v>0</v>
      </c>
      <c r="I204" s="42">
        <v>1836</v>
      </c>
      <c r="J204" s="44">
        <v>491</v>
      </c>
      <c r="K204" s="42">
        <v>224</v>
      </c>
      <c r="L204" s="44">
        <v>2319</v>
      </c>
      <c r="M204" s="42">
        <v>4579</v>
      </c>
      <c r="N204" s="44">
        <v>29</v>
      </c>
      <c r="O204" s="43">
        <v>431</v>
      </c>
      <c r="P204" s="42">
        <v>33</v>
      </c>
      <c r="Q204" s="101"/>
      <c r="R204" s="87">
        <f t="shared" si="20"/>
        <v>23573</v>
      </c>
      <c r="S204" s="1">
        <f>SUM(R193:R204)</f>
        <v>304038</v>
      </c>
    </row>
    <row r="205" spans="1:19" x14ac:dyDescent="0.15">
      <c r="A205" s="180" t="s">
        <v>38</v>
      </c>
      <c r="B205" s="22">
        <v>1</v>
      </c>
      <c r="C205" s="8">
        <v>375</v>
      </c>
      <c r="D205" s="8">
        <v>1213</v>
      </c>
      <c r="E205" s="8">
        <v>225</v>
      </c>
      <c r="F205" s="8">
        <v>7085</v>
      </c>
      <c r="G205" s="8">
        <v>3865</v>
      </c>
      <c r="H205" s="8">
        <v>1</v>
      </c>
      <c r="I205" s="8">
        <v>1664</v>
      </c>
      <c r="J205" s="9">
        <v>518</v>
      </c>
      <c r="K205" s="8">
        <v>278</v>
      </c>
      <c r="L205" s="9">
        <v>1690</v>
      </c>
      <c r="M205" s="8">
        <v>4008</v>
      </c>
      <c r="N205" s="9">
        <v>21</v>
      </c>
      <c r="O205" s="68">
        <v>351</v>
      </c>
      <c r="P205" s="68">
        <v>23</v>
      </c>
      <c r="Q205" s="146">
        <v>671</v>
      </c>
      <c r="R205" s="71">
        <f t="shared" si="20"/>
        <v>21988</v>
      </c>
    </row>
    <row r="206" spans="1:19" x14ac:dyDescent="0.15">
      <c r="A206" s="176"/>
      <c r="B206" s="10">
        <v>2</v>
      </c>
      <c r="C206" s="12">
        <v>446</v>
      </c>
      <c r="D206" s="12">
        <v>1483</v>
      </c>
      <c r="E206" s="12">
        <v>242</v>
      </c>
      <c r="F206" s="12">
        <v>7628</v>
      </c>
      <c r="G206" s="12">
        <v>4172</v>
      </c>
      <c r="H206" s="12">
        <v>0</v>
      </c>
      <c r="I206" s="12">
        <v>1936</v>
      </c>
      <c r="J206" s="13">
        <v>530</v>
      </c>
      <c r="K206" s="12">
        <v>249</v>
      </c>
      <c r="L206" s="13">
        <v>2112</v>
      </c>
      <c r="M206" s="12">
        <v>4417</v>
      </c>
      <c r="N206" s="13">
        <v>25</v>
      </c>
      <c r="O206" s="23">
        <v>388</v>
      </c>
      <c r="P206" s="23">
        <v>27</v>
      </c>
      <c r="Q206" s="37">
        <v>3450</v>
      </c>
      <c r="R206" s="72">
        <f t="shared" si="20"/>
        <v>27105</v>
      </c>
    </row>
    <row r="207" spans="1:19" x14ac:dyDescent="0.15">
      <c r="A207" s="176"/>
      <c r="B207" s="10">
        <v>3</v>
      </c>
      <c r="C207" s="12">
        <v>507</v>
      </c>
      <c r="D207" s="12">
        <v>1597</v>
      </c>
      <c r="E207" s="12">
        <v>288</v>
      </c>
      <c r="F207" s="12">
        <v>8706</v>
      </c>
      <c r="G207" s="12">
        <v>5239</v>
      </c>
      <c r="H207" s="12">
        <v>1</v>
      </c>
      <c r="I207" s="12">
        <v>2281</v>
      </c>
      <c r="J207" s="13">
        <v>748</v>
      </c>
      <c r="K207" s="12">
        <v>363</v>
      </c>
      <c r="L207" s="13">
        <v>2343</v>
      </c>
      <c r="M207" s="12">
        <v>5333</v>
      </c>
      <c r="N207" s="13">
        <v>17</v>
      </c>
      <c r="O207" s="23">
        <v>478</v>
      </c>
      <c r="P207" s="12">
        <v>41</v>
      </c>
      <c r="Q207" s="37">
        <v>6371</v>
      </c>
      <c r="R207" s="97">
        <f t="shared" si="20"/>
        <v>34313</v>
      </c>
    </row>
    <row r="208" spans="1:19" x14ac:dyDescent="0.15">
      <c r="A208" s="176"/>
      <c r="B208" s="22">
        <v>4</v>
      </c>
      <c r="C208" s="8">
        <v>470</v>
      </c>
      <c r="D208" s="8">
        <v>1514</v>
      </c>
      <c r="E208" s="8">
        <v>270</v>
      </c>
      <c r="F208" s="8">
        <v>7524</v>
      </c>
      <c r="G208" s="8">
        <v>3635</v>
      </c>
      <c r="H208" s="8">
        <v>0</v>
      </c>
      <c r="I208" s="8">
        <v>1863</v>
      </c>
      <c r="J208" s="9">
        <v>689</v>
      </c>
      <c r="K208" s="8">
        <v>349</v>
      </c>
      <c r="L208" s="9">
        <v>2317</v>
      </c>
      <c r="M208" s="8">
        <v>4723</v>
      </c>
      <c r="N208" s="9">
        <v>24</v>
      </c>
      <c r="O208" s="68">
        <v>395</v>
      </c>
      <c r="P208" s="8">
        <v>32</v>
      </c>
      <c r="Q208" s="115">
        <v>6834</v>
      </c>
      <c r="R208" s="73">
        <f t="shared" ref="R208:R213" si="21">SUM(C208:Q208)</f>
        <v>30639</v>
      </c>
    </row>
    <row r="209" spans="1:19" x14ac:dyDescent="0.15">
      <c r="A209" s="176"/>
      <c r="B209" s="109">
        <v>5</v>
      </c>
      <c r="C209" s="12">
        <v>400</v>
      </c>
      <c r="D209" s="12">
        <v>1395</v>
      </c>
      <c r="E209" s="12">
        <v>256</v>
      </c>
      <c r="F209" s="12">
        <v>7811</v>
      </c>
      <c r="G209" s="12">
        <v>4365</v>
      </c>
      <c r="H209" s="12">
        <v>0</v>
      </c>
      <c r="I209" s="12">
        <v>1956</v>
      </c>
      <c r="J209" s="13">
        <v>601</v>
      </c>
      <c r="K209" s="12">
        <v>227</v>
      </c>
      <c r="L209" s="13">
        <v>2210</v>
      </c>
      <c r="M209" s="12">
        <v>4639</v>
      </c>
      <c r="N209" s="13">
        <v>21</v>
      </c>
      <c r="O209" s="23">
        <v>363</v>
      </c>
      <c r="P209" s="12">
        <v>49</v>
      </c>
      <c r="Q209" s="100">
        <v>7211</v>
      </c>
      <c r="R209" s="39">
        <f>SUM(C209:Q209)</f>
        <v>31504</v>
      </c>
    </row>
    <row r="210" spans="1:19" x14ac:dyDescent="0.15">
      <c r="A210" s="176"/>
      <c r="B210" s="10">
        <v>6</v>
      </c>
      <c r="C210" s="12">
        <v>474</v>
      </c>
      <c r="D210" s="12">
        <v>1530</v>
      </c>
      <c r="E210" s="12">
        <v>249</v>
      </c>
      <c r="F210" s="12">
        <v>8635</v>
      </c>
      <c r="G210" s="12">
        <v>4554</v>
      </c>
      <c r="H210" s="12">
        <v>0</v>
      </c>
      <c r="I210" s="12">
        <v>2253</v>
      </c>
      <c r="J210" s="13">
        <v>661</v>
      </c>
      <c r="K210" s="12">
        <v>350</v>
      </c>
      <c r="L210" s="13">
        <v>2642</v>
      </c>
      <c r="M210" s="12">
        <v>5145</v>
      </c>
      <c r="N210" s="13">
        <v>26</v>
      </c>
      <c r="O210" s="23">
        <v>457</v>
      </c>
      <c r="P210" s="12">
        <v>31</v>
      </c>
      <c r="Q210" s="100">
        <v>9132</v>
      </c>
      <c r="R210" s="39">
        <f t="shared" si="21"/>
        <v>36139</v>
      </c>
    </row>
    <row r="211" spans="1:19" x14ac:dyDescent="0.15">
      <c r="A211" s="176"/>
      <c r="B211" s="10">
        <v>7</v>
      </c>
      <c r="C211" s="12">
        <v>460</v>
      </c>
      <c r="D211" s="12">
        <v>1559</v>
      </c>
      <c r="E211" s="12">
        <v>253</v>
      </c>
      <c r="F211" s="12">
        <v>7816</v>
      </c>
      <c r="G211" s="12">
        <v>4412</v>
      </c>
      <c r="H211" s="12">
        <v>0</v>
      </c>
      <c r="I211" s="12">
        <v>1937</v>
      </c>
      <c r="J211" s="13">
        <v>611</v>
      </c>
      <c r="K211" s="12">
        <v>236</v>
      </c>
      <c r="L211" s="13">
        <v>2260</v>
      </c>
      <c r="M211" s="12">
        <v>4684</v>
      </c>
      <c r="N211" s="13">
        <v>34</v>
      </c>
      <c r="O211" s="23">
        <v>380</v>
      </c>
      <c r="P211" s="12">
        <v>29</v>
      </c>
      <c r="Q211" s="100">
        <v>8730</v>
      </c>
      <c r="R211" s="98">
        <f t="shared" si="21"/>
        <v>33401</v>
      </c>
    </row>
    <row r="212" spans="1:19" x14ac:dyDescent="0.15">
      <c r="A212" s="176"/>
      <c r="B212" s="10">
        <v>8</v>
      </c>
      <c r="C212" s="12">
        <v>466</v>
      </c>
      <c r="D212" s="12">
        <v>1590</v>
      </c>
      <c r="E212" s="12">
        <v>274</v>
      </c>
      <c r="F212" s="12">
        <v>7528</v>
      </c>
      <c r="G212" s="12">
        <v>4276</v>
      </c>
      <c r="H212" s="12">
        <v>0</v>
      </c>
      <c r="I212" s="12">
        <v>2009</v>
      </c>
      <c r="J212" s="13">
        <v>641</v>
      </c>
      <c r="K212" s="12">
        <v>290</v>
      </c>
      <c r="L212" s="13">
        <v>2216</v>
      </c>
      <c r="M212" s="12">
        <v>4799</v>
      </c>
      <c r="N212" s="13">
        <v>20</v>
      </c>
      <c r="O212" s="23">
        <v>379</v>
      </c>
      <c r="P212" s="12">
        <v>25</v>
      </c>
      <c r="Q212" s="100">
        <v>9229</v>
      </c>
      <c r="R212" s="98">
        <f t="shared" si="21"/>
        <v>33742</v>
      </c>
    </row>
    <row r="213" spans="1:19" x14ac:dyDescent="0.15">
      <c r="A213" s="176"/>
      <c r="B213" s="10">
        <v>9</v>
      </c>
      <c r="C213" s="12">
        <v>393</v>
      </c>
      <c r="D213" s="12">
        <v>1637</v>
      </c>
      <c r="E213" s="12">
        <v>262</v>
      </c>
      <c r="F213" s="12">
        <v>8001</v>
      </c>
      <c r="G213" s="12">
        <v>4392</v>
      </c>
      <c r="H213" s="12">
        <v>2</v>
      </c>
      <c r="I213" s="12">
        <v>1973</v>
      </c>
      <c r="J213" s="13">
        <v>770</v>
      </c>
      <c r="K213" s="12">
        <v>281</v>
      </c>
      <c r="L213" s="13">
        <v>2203</v>
      </c>
      <c r="M213" s="12">
        <v>5086</v>
      </c>
      <c r="N213" s="13">
        <v>31</v>
      </c>
      <c r="O213" s="23">
        <v>414</v>
      </c>
      <c r="P213" s="12">
        <v>30</v>
      </c>
      <c r="Q213" s="13">
        <v>9247</v>
      </c>
      <c r="R213" s="98">
        <f t="shared" si="21"/>
        <v>34722</v>
      </c>
    </row>
    <row r="214" spans="1:19" x14ac:dyDescent="0.15">
      <c r="A214" s="176"/>
      <c r="B214" s="10">
        <v>10</v>
      </c>
      <c r="C214" s="12">
        <v>434</v>
      </c>
      <c r="D214" s="12">
        <v>1512</v>
      </c>
      <c r="E214" s="12">
        <v>279</v>
      </c>
      <c r="F214" s="12">
        <v>7632</v>
      </c>
      <c r="G214" s="12">
        <v>4707</v>
      </c>
      <c r="H214" s="12">
        <v>0</v>
      </c>
      <c r="I214" s="12">
        <v>2101</v>
      </c>
      <c r="J214" s="13">
        <v>689</v>
      </c>
      <c r="K214" s="12">
        <v>235</v>
      </c>
      <c r="L214" s="13">
        <v>2258</v>
      </c>
      <c r="M214" s="12">
        <v>4923</v>
      </c>
      <c r="N214" s="13">
        <v>25</v>
      </c>
      <c r="O214" s="23">
        <v>393</v>
      </c>
      <c r="P214" s="12">
        <v>23</v>
      </c>
      <c r="Q214" s="100">
        <v>10091</v>
      </c>
      <c r="R214" s="98">
        <f t="shared" ref="R214:R219" si="22">SUM(C214:Q214)</f>
        <v>35302</v>
      </c>
    </row>
    <row r="215" spans="1:19" x14ac:dyDescent="0.15">
      <c r="A215" s="176"/>
      <c r="B215" s="10">
        <v>11</v>
      </c>
      <c r="C215" s="12">
        <v>425</v>
      </c>
      <c r="D215" s="12">
        <v>1568</v>
      </c>
      <c r="E215" s="12">
        <v>205</v>
      </c>
      <c r="F215" s="12">
        <v>8153</v>
      </c>
      <c r="G215" s="12">
        <v>4775</v>
      </c>
      <c r="H215" s="12">
        <v>0</v>
      </c>
      <c r="I215" s="12">
        <v>2059</v>
      </c>
      <c r="J215" s="13">
        <v>706</v>
      </c>
      <c r="K215" s="12">
        <v>220</v>
      </c>
      <c r="L215" s="13">
        <v>2332</v>
      </c>
      <c r="M215" s="12">
        <v>5272</v>
      </c>
      <c r="N215" s="13">
        <v>21</v>
      </c>
      <c r="O215" s="23">
        <v>383</v>
      </c>
      <c r="P215" s="12">
        <v>30</v>
      </c>
      <c r="Q215" s="100">
        <v>10117</v>
      </c>
      <c r="R215" s="97">
        <f t="shared" si="22"/>
        <v>36266</v>
      </c>
    </row>
    <row r="216" spans="1:19" ht="15" thickBot="1" x14ac:dyDescent="0.2">
      <c r="A216" s="177"/>
      <c r="B216" s="40">
        <v>12</v>
      </c>
      <c r="C216" s="42">
        <v>375</v>
      </c>
      <c r="D216" s="42">
        <v>1504</v>
      </c>
      <c r="E216" s="42">
        <v>292</v>
      </c>
      <c r="F216" s="42">
        <v>6940</v>
      </c>
      <c r="G216" s="42">
        <v>4025</v>
      </c>
      <c r="H216" s="42">
        <v>0</v>
      </c>
      <c r="I216" s="42">
        <v>2035</v>
      </c>
      <c r="J216" s="44">
        <v>576</v>
      </c>
      <c r="K216" s="42">
        <v>239</v>
      </c>
      <c r="L216" s="44">
        <v>2031</v>
      </c>
      <c r="M216" s="42">
        <v>4990</v>
      </c>
      <c r="N216" s="44">
        <v>23</v>
      </c>
      <c r="O216" s="43">
        <v>401</v>
      </c>
      <c r="P216" s="42">
        <v>42</v>
      </c>
      <c r="Q216" s="101">
        <v>8873</v>
      </c>
      <c r="R216" s="87">
        <f t="shared" si="22"/>
        <v>32346</v>
      </c>
      <c r="S216" s="1">
        <f>SUM(R205:R216)</f>
        <v>387467</v>
      </c>
    </row>
    <row r="217" spans="1:19" x14ac:dyDescent="0.15">
      <c r="A217" s="176" t="s">
        <v>37</v>
      </c>
      <c r="B217" s="22">
        <v>1</v>
      </c>
      <c r="C217" s="8">
        <v>374</v>
      </c>
      <c r="D217" s="8">
        <v>1235</v>
      </c>
      <c r="E217" s="8">
        <v>271</v>
      </c>
      <c r="F217" s="8">
        <v>6889</v>
      </c>
      <c r="G217" s="8">
        <v>4106</v>
      </c>
      <c r="H217" s="8">
        <v>0</v>
      </c>
      <c r="I217" s="8">
        <v>1619</v>
      </c>
      <c r="J217" s="9">
        <v>565</v>
      </c>
      <c r="K217" s="8">
        <v>433</v>
      </c>
      <c r="L217" s="9">
        <v>1450</v>
      </c>
      <c r="M217" s="8">
        <v>4565</v>
      </c>
      <c r="N217" s="9">
        <v>19</v>
      </c>
      <c r="O217" s="68">
        <v>373</v>
      </c>
      <c r="P217" s="68">
        <v>21</v>
      </c>
      <c r="Q217" s="146">
        <v>8251</v>
      </c>
      <c r="R217" s="71">
        <f t="shared" si="22"/>
        <v>30171</v>
      </c>
    </row>
    <row r="218" spans="1:19" x14ac:dyDescent="0.15">
      <c r="A218" s="176"/>
      <c r="B218" s="10">
        <v>2</v>
      </c>
      <c r="C218" s="12">
        <v>436</v>
      </c>
      <c r="D218" s="12">
        <v>1581</v>
      </c>
      <c r="E218" s="12">
        <v>267</v>
      </c>
      <c r="F218" s="12">
        <v>7597</v>
      </c>
      <c r="G218" s="12">
        <v>4590</v>
      </c>
      <c r="H218" s="12">
        <v>0</v>
      </c>
      <c r="I218" s="12">
        <v>1446</v>
      </c>
      <c r="J218" s="13">
        <v>639</v>
      </c>
      <c r="K218" s="12">
        <v>641</v>
      </c>
      <c r="L218" s="13">
        <v>2006</v>
      </c>
      <c r="M218" s="12">
        <v>4951</v>
      </c>
      <c r="N218" s="13">
        <v>16</v>
      </c>
      <c r="O218" s="23">
        <v>341</v>
      </c>
      <c r="P218" s="23">
        <v>23</v>
      </c>
      <c r="Q218" s="37">
        <v>9853</v>
      </c>
      <c r="R218" s="72">
        <f t="shared" si="22"/>
        <v>34387</v>
      </c>
    </row>
    <row r="219" spans="1:19" x14ac:dyDescent="0.15">
      <c r="A219" s="176"/>
      <c r="B219" s="10">
        <v>3</v>
      </c>
      <c r="C219" s="35">
        <v>454</v>
      </c>
      <c r="D219" s="35">
        <v>1612</v>
      </c>
      <c r="E219" s="35">
        <v>348</v>
      </c>
      <c r="F219" s="35">
        <v>8174</v>
      </c>
      <c r="G219" s="35">
        <v>4870</v>
      </c>
      <c r="H219" s="35">
        <v>0</v>
      </c>
      <c r="I219" s="35">
        <v>2346</v>
      </c>
      <c r="J219" s="36">
        <v>712</v>
      </c>
      <c r="K219" s="35">
        <v>612</v>
      </c>
      <c r="L219" s="36">
        <v>2127</v>
      </c>
      <c r="M219" s="35">
        <v>5753</v>
      </c>
      <c r="N219" s="36">
        <v>21</v>
      </c>
      <c r="O219" s="34">
        <v>433</v>
      </c>
      <c r="P219" s="34">
        <v>39</v>
      </c>
      <c r="Q219" s="131">
        <v>11615</v>
      </c>
      <c r="R219" s="97">
        <f t="shared" si="22"/>
        <v>39116</v>
      </c>
    </row>
    <row r="220" spans="1:19" x14ac:dyDescent="0.15">
      <c r="A220" s="176"/>
      <c r="B220" s="10">
        <v>4</v>
      </c>
      <c r="C220" s="35">
        <v>416</v>
      </c>
      <c r="D220" s="35">
        <v>1377</v>
      </c>
      <c r="E220" s="35">
        <v>279</v>
      </c>
      <c r="F220" s="35">
        <v>6844</v>
      </c>
      <c r="G220" s="35">
        <v>3257</v>
      </c>
      <c r="H220" s="35">
        <v>0</v>
      </c>
      <c r="I220" s="35">
        <v>1786</v>
      </c>
      <c r="J220" s="36">
        <v>603</v>
      </c>
      <c r="K220" s="35">
        <v>511</v>
      </c>
      <c r="L220" s="36">
        <v>1936</v>
      </c>
      <c r="M220" s="35">
        <v>4697</v>
      </c>
      <c r="N220" s="36">
        <v>21</v>
      </c>
      <c r="O220" s="34">
        <v>355</v>
      </c>
      <c r="P220" s="34">
        <v>30</v>
      </c>
      <c r="Q220" s="131">
        <v>11474</v>
      </c>
      <c r="R220" s="72">
        <f t="shared" ref="R220:R227" si="23">SUM(C220:Q220)</f>
        <v>33586</v>
      </c>
    </row>
    <row r="221" spans="1:19" x14ac:dyDescent="0.15">
      <c r="A221" s="176"/>
      <c r="B221" s="10">
        <v>5</v>
      </c>
      <c r="C221" s="35">
        <v>440</v>
      </c>
      <c r="D221" s="35">
        <v>1368</v>
      </c>
      <c r="E221" s="35">
        <v>237</v>
      </c>
      <c r="F221" s="35">
        <v>7059</v>
      </c>
      <c r="G221" s="35">
        <v>4268</v>
      </c>
      <c r="H221" s="35">
        <v>0</v>
      </c>
      <c r="I221" s="35">
        <v>1891</v>
      </c>
      <c r="J221" s="36">
        <v>581</v>
      </c>
      <c r="K221" s="35">
        <v>426</v>
      </c>
      <c r="L221" s="36">
        <v>1809</v>
      </c>
      <c r="M221" s="35">
        <v>4847</v>
      </c>
      <c r="N221" s="36">
        <v>14</v>
      </c>
      <c r="O221" s="34">
        <v>304</v>
      </c>
      <c r="P221" s="34">
        <v>38</v>
      </c>
      <c r="Q221" s="131">
        <v>10504</v>
      </c>
      <c r="R221" s="97">
        <f t="shared" si="23"/>
        <v>33786</v>
      </c>
    </row>
    <row r="222" spans="1:19" x14ac:dyDescent="0.15">
      <c r="A222" s="176"/>
      <c r="B222" s="10">
        <v>6</v>
      </c>
      <c r="C222" s="35">
        <v>465</v>
      </c>
      <c r="D222" s="35">
        <v>1464</v>
      </c>
      <c r="E222" s="35">
        <v>268</v>
      </c>
      <c r="F222" s="35">
        <v>7259</v>
      </c>
      <c r="G222" s="35">
        <v>4087</v>
      </c>
      <c r="H222" s="35">
        <v>0</v>
      </c>
      <c r="I222" s="35">
        <v>2122</v>
      </c>
      <c r="J222" s="36">
        <v>620</v>
      </c>
      <c r="K222" s="35">
        <v>486</v>
      </c>
      <c r="L222" s="36">
        <v>2018</v>
      </c>
      <c r="M222" s="35">
        <v>5492</v>
      </c>
      <c r="N222" s="36">
        <v>23</v>
      </c>
      <c r="O222" s="34">
        <v>405</v>
      </c>
      <c r="P222" s="34">
        <v>36</v>
      </c>
      <c r="Q222" s="131">
        <v>11781</v>
      </c>
      <c r="R222" s="72">
        <f t="shared" si="23"/>
        <v>36526</v>
      </c>
    </row>
    <row r="223" spans="1:19" x14ac:dyDescent="0.15">
      <c r="A223" s="176"/>
      <c r="B223" s="10">
        <v>7</v>
      </c>
      <c r="C223" s="35">
        <v>474</v>
      </c>
      <c r="D223" s="35">
        <v>1345</v>
      </c>
      <c r="E223" s="35">
        <v>259</v>
      </c>
      <c r="F223" s="35">
        <v>7120</v>
      </c>
      <c r="G223" s="35">
        <v>4547</v>
      </c>
      <c r="H223" s="35">
        <v>0</v>
      </c>
      <c r="I223" s="35">
        <v>1926</v>
      </c>
      <c r="J223" s="36">
        <v>623</v>
      </c>
      <c r="K223" s="35">
        <v>485</v>
      </c>
      <c r="L223" s="36">
        <v>1869</v>
      </c>
      <c r="M223" s="35">
        <v>5013</v>
      </c>
      <c r="N223" s="36">
        <v>23</v>
      </c>
      <c r="O223" s="34">
        <v>372</v>
      </c>
      <c r="P223" s="34">
        <v>29</v>
      </c>
      <c r="Q223" s="131">
        <v>11415</v>
      </c>
      <c r="R223" s="97">
        <f t="shared" si="23"/>
        <v>35500</v>
      </c>
    </row>
    <row r="224" spans="1:19" x14ac:dyDescent="0.15">
      <c r="A224" s="176"/>
      <c r="B224" s="10">
        <v>8</v>
      </c>
      <c r="C224" s="35">
        <v>471</v>
      </c>
      <c r="D224" s="35">
        <v>1333</v>
      </c>
      <c r="E224" s="35">
        <v>240</v>
      </c>
      <c r="F224" s="35">
        <v>6918</v>
      </c>
      <c r="G224" s="35">
        <v>4180</v>
      </c>
      <c r="H224" s="35">
        <v>0</v>
      </c>
      <c r="I224" s="35">
        <v>1897</v>
      </c>
      <c r="J224" s="36">
        <v>567</v>
      </c>
      <c r="K224" s="35">
        <v>416</v>
      </c>
      <c r="L224" s="36">
        <v>1882</v>
      </c>
      <c r="M224" s="35">
        <v>5061</v>
      </c>
      <c r="N224" s="36">
        <v>27</v>
      </c>
      <c r="O224" s="34">
        <v>361</v>
      </c>
      <c r="P224" s="34">
        <v>23</v>
      </c>
      <c r="Q224" s="131">
        <v>11170</v>
      </c>
      <c r="R224" s="72">
        <f t="shared" si="23"/>
        <v>34546</v>
      </c>
    </row>
    <row r="225" spans="1:19" x14ac:dyDescent="0.15">
      <c r="A225" s="176"/>
      <c r="B225" s="10">
        <v>9</v>
      </c>
      <c r="C225" s="35">
        <v>485</v>
      </c>
      <c r="D225" s="35">
        <v>1421</v>
      </c>
      <c r="E225" s="35">
        <v>257</v>
      </c>
      <c r="F225" s="35">
        <v>7250</v>
      </c>
      <c r="G225" s="35">
        <v>4363</v>
      </c>
      <c r="H225" s="35">
        <v>0</v>
      </c>
      <c r="I225" s="35">
        <v>1899</v>
      </c>
      <c r="J225" s="36">
        <v>610</v>
      </c>
      <c r="K225" s="35">
        <v>266</v>
      </c>
      <c r="L225" s="36">
        <v>1933</v>
      </c>
      <c r="M225" s="35">
        <v>5464</v>
      </c>
      <c r="N225" s="36">
        <v>36</v>
      </c>
      <c r="O225" s="34">
        <v>377</v>
      </c>
      <c r="P225" s="34">
        <v>39</v>
      </c>
      <c r="Q225" s="131">
        <v>11620</v>
      </c>
      <c r="R225" s="97">
        <f t="shared" si="23"/>
        <v>36020</v>
      </c>
    </row>
    <row r="226" spans="1:19" x14ac:dyDescent="0.15">
      <c r="A226" s="176"/>
      <c r="B226" s="10">
        <v>10</v>
      </c>
      <c r="C226" s="35">
        <v>568</v>
      </c>
      <c r="D226" s="35">
        <v>1436</v>
      </c>
      <c r="E226" s="35">
        <v>215</v>
      </c>
      <c r="F226" s="35">
        <v>7334</v>
      </c>
      <c r="G226" s="35">
        <v>4669</v>
      </c>
      <c r="H226" s="35">
        <v>0</v>
      </c>
      <c r="I226" s="35">
        <v>2156</v>
      </c>
      <c r="J226" s="36">
        <v>688</v>
      </c>
      <c r="K226" s="35">
        <v>350</v>
      </c>
      <c r="L226" s="36">
        <v>2143</v>
      </c>
      <c r="M226" s="35">
        <v>5613</v>
      </c>
      <c r="N226" s="36">
        <v>30</v>
      </c>
      <c r="O226" s="34">
        <v>405</v>
      </c>
      <c r="P226" s="34">
        <v>36</v>
      </c>
      <c r="Q226" s="131">
        <v>13254</v>
      </c>
      <c r="R226" s="72">
        <f t="shared" si="23"/>
        <v>38897</v>
      </c>
    </row>
    <row r="227" spans="1:19" x14ac:dyDescent="0.15">
      <c r="A227" s="176"/>
      <c r="B227" s="10">
        <v>11</v>
      </c>
      <c r="C227" s="35">
        <v>521</v>
      </c>
      <c r="D227" s="35">
        <v>1478</v>
      </c>
      <c r="E227" s="35">
        <v>294</v>
      </c>
      <c r="F227" s="35">
        <v>7748</v>
      </c>
      <c r="G227" s="35">
        <v>4471</v>
      </c>
      <c r="H227" s="35">
        <v>0</v>
      </c>
      <c r="I227" s="35">
        <v>1977</v>
      </c>
      <c r="J227" s="36">
        <v>609</v>
      </c>
      <c r="K227" s="35">
        <v>214</v>
      </c>
      <c r="L227" s="36">
        <v>1968</v>
      </c>
      <c r="M227" s="35">
        <v>5378</v>
      </c>
      <c r="N227" s="36">
        <v>28</v>
      </c>
      <c r="O227" s="34">
        <v>329</v>
      </c>
      <c r="P227" s="34">
        <v>41</v>
      </c>
      <c r="Q227" s="131">
        <v>12932</v>
      </c>
      <c r="R227" s="97">
        <f t="shared" si="23"/>
        <v>37988</v>
      </c>
    </row>
    <row r="228" spans="1:19" ht="15" thickBot="1" x14ac:dyDescent="0.2">
      <c r="A228" s="177"/>
      <c r="B228" s="40">
        <v>12</v>
      </c>
      <c r="C228" s="42">
        <v>503</v>
      </c>
      <c r="D228" s="42">
        <v>1526</v>
      </c>
      <c r="E228" s="42">
        <v>263</v>
      </c>
      <c r="F228" s="42">
        <v>7010</v>
      </c>
      <c r="G228" s="42">
        <v>3765</v>
      </c>
      <c r="H228" s="42">
        <v>0</v>
      </c>
      <c r="I228" s="42">
        <v>1895</v>
      </c>
      <c r="J228" s="44">
        <v>515</v>
      </c>
      <c r="K228" s="42">
        <v>232</v>
      </c>
      <c r="L228" s="44">
        <v>2139</v>
      </c>
      <c r="M228" s="42">
        <v>5373</v>
      </c>
      <c r="N228" s="44">
        <v>16</v>
      </c>
      <c r="O228" s="43">
        <v>393</v>
      </c>
      <c r="P228" s="42">
        <v>44</v>
      </c>
      <c r="Q228" s="128">
        <v>13330</v>
      </c>
      <c r="R228" s="87">
        <f>SUM(C228:Q228)</f>
        <v>37004</v>
      </c>
      <c r="S228" s="1">
        <f>SUM(R217:R228)</f>
        <v>427527</v>
      </c>
    </row>
    <row r="229" spans="1:19" x14ac:dyDescent="0.15">
      <c r="A229" s="176" t="s">
        <v>54</v>
      </c>
      <c r="B229" s="22">
        <v>1</v>
      </c>
      <c r="C229" s="8">
        <v>430</v>
      </c>
      <c r="D229" s="8">
        <v>1273</v>
      </c>
      <c r="E229" s="8">
        <v>204</v>
      </c>
      <c r="F229" s="8">
        <v>7059</v>
      </c>
      <c r="G229" s="8">
        <v>3535</v>
      </c>
      <c r="H229" s="8">
        <v>0</v>
      </c>
      <c r="I229" s="8">
        <v>1701</v>
      </c>
      <c r="J229" s="9">
        <v>561</v>
      </c>
      <c r="K229" s="8">
        <v>123</v>
      </c>
      <c r="L229" s="9">
        <v>1591</v>
      </c>
      <c r="M229" s="8">
        <v>5041</v>
      </c>
      <c r="N229" s="9">
        <v>13</v>
      </c>
      <c r="O229" s="68">
        <v>359</v>
      </c>
      <c r="P229" s="68">
        <v>32</v>
      </c>
      <c r="Q229" s="146">
        <v>11156</v>
      </c>
      <c r="R229" s="71">
        <f>SUM(C229:Q229)</f>
        <v>33078</v>
      </c>
    </row>
    <row r="230" spans="1:19" x14ac:dyDescent="0.15">
      <c r="A230" s="176"/>
      <c r="B230" s="10">
        <v>2</v>
      </c>
      <c r="C230" s="12">
        <v>551</v>
      </c>
      <c r="D230" s="12">
        <v>1447</v>
      </c>
      <c r="E230" s="12">
        <v>239</v>
      </c>
      <c r="F230" s="12">
        <v>7309</v>
      </c>
      <c r="G230" s="12">
        <v>4353</v>
      </c>
      <c r="H230" s="12">
        <v>0</v>
      </c>
      <c r="I230" s="12">
        <v>1912</v>
      </c>
      <c r="J230" s="13">
        <v>617</v>
      </c>
      <c r="K230" s="12">
        <v>209</v>
      </c>
      <c r="L230" s="13">
        <v>1990</v>
      </c>
      <c r="M230" s="12">
        <v>5657</v>
      </c>
      <c r="N230" s="13">
        <v>15</v>
      </c>
      <c r="O230" s="23">
        <v>373</v>
      </c>
      <c r="P230" s="23">
        <v>43</v>
      </c>
      <c r="Q230" s="37">
        <v>11430</v>
      </c>
      <c r="R230" s="72">
        <f>SUM(C230:Q230)</f>
        <v>36145</v>
      </c>
    </row>
    <row r="231" spans="1:19" x14ac:dyDescent="0.15">
      <c r="A231" s="176"/>
      <c r="B231" s="10">
        <v>3</v>
      </c>
      <c r="C231" s="35">
        <v>661</v>
      </c>
      <c r="D231" s="35">
        <v>1409</v>
      </c>
      <c r="E231" s="35">
        <v>292</v>
      </c>
      <c r="F231" s="35">
        <v>7346</v>
      </c>
      <c r="G231" s="35">
        <v>3144</v>
      </c>
      <c r="H231" s="35">
        <v>0</v>
      </c>
      <c r="I231" s="35">
        <v>1948</v>
      </c>
      <c r="J231" s="36">
        <v>606</v>
      </c>
      <c r="K231" s="35">
        <v>230</v>
      </c>
      <c r="L231" s="36">
        <v>2086</v>
      </c>
      <c r="M231" s="35">
        <v>5449</v>
      </c>
      <c r="N231" s="36">
        <v>26</v>
      </c>
      <c r="O231" s="34">
        <v>332</v>
      </c>
      <c r="P231" s="34">
        <v>71</v>
      </c>
      <c r="Q231" s="131">
        <v>13513</v>
      </c>
      <c r="R231" s="97">
        <f>SUM(C231:Q231)</f>
        <v>37113</v>
      </c>
    </row>
    <row r="232" spans="1:19" x14ac:dyDescent="0.15">
      <c r="A232" s="176"/>
      <c r="B232" s="10">
        <v>4</v>
      </c>
      <c r="C232" s="35">
        <v>504</v>
      </c>
      <c r="D232" s="35">
        <v>1478</v>
      </c>
      <c r="E232" s="35">
        <v>217</v>
      </c>
      <c r="F232" s="35">
        <v>7226</v>
      </c>
      <c r="G232" s="35">
        <v>4213</v>
      </c>
      <c r="H232" s="35">
        <v>0</v>
      </c>
      <c r="I232" s="35">
        <v>1885</v>
      </c>
      <c r="J232" s="36">
        <v>695</v>
      </c>
      <c r="K232" s="35">
        <v>179</v>
      </c>
      <c r="L232" s="36">
        <v>2115</v>
      </c>
      <c r="M232" s="35">
        <v>5426</v>
      </c>
      <c r="N232" s="36">
        <v>22</v>
      </c>
      <c r="O232" s="34">
        <v>354</v>
      </c>
      <c r="P232" s="34">
        <v>56</v>
      </c>
      <c r="Q232" s="131">
        <v>13793</v>
      </c>
      <c r="R232" s="72">
        <f t="shared" ref="R232:R238" si="24">SUM(C232:Q232)</f>
        <v>38163</v>
      </c>
    </row>
    <row r="233" spans="1:19" x14ac:dyDescent="0.15">
      <c r="A233" s="176"/>
      <c r="B233" s="10">
        <v>5</v>
      </c>
      <c r="C233" s="35">
        <v>578</v>
      </c>
      <c r="D233" s="35">
        <v>1372</v>
      </c>
      <c r="E233" s="35">
        <v>276</v>
      </c>
      <c r="F233" s="35">
        <v>6982</v>
      </c>
      <c r="G233" s="35">
        <v>3661</v>
      </c>
      <c r="H233" s="35">
        <v>0</v>
      </c>
      <c r="I233" s="35">
        <v>2006</v>
      </c>
      <c r="J233" s="36">
        <v>602</v>
      </c>
      <c r="K233" s="35">
        <v>162</v>
      </c>
      <c r="L233" s="36">
        <v>2189</v>
      </c>
      <c r="M233" s="35">
        <v>5072</v>
      </c>
      <c r="N233" s="36">
        <v>10</v>
      </c>
      <c r="O233" s="34">
        <v>319</v>
      </c>
      <c r="P233" s="34">
        <v>37</v>
      </c>
      <c r="Q233" s="131">
        <v>13190</v>
      </c>
      <c r="R233" s="97">
        <f t="shared" si="24"/>
        <v>36456</v>
      </c>
    </row>
    <row r="234" spans="1:19" x14ac:dyDescent="0.15">
      <c r="A234" s="176"/>
      <c r="B234" s="10">
        <v>6</v>
      </c>
      <c r="C234" s="35">
        <v>509</v>
      </c>
      <c r="D234" s="35">
        <v>1308</v>
      </c>
      <c r="E234" s="35">
        <v>242</v>
      </c>
      <c r="F234" s="35">
        <v>6817</v>
      </c>
      <c r="G234" s="35">
        <v>4145</v>
      </c>
      <c r="H234" s="35">
        <v>0</v>
      </c>
      <c r="I234" s="35">
        <v>1912</v>
      </c>
      <c r="J234" s="36">
        <v>622</v>
      </c>
      <c r="K234" s="35">
        <v>133</v>
      </c>
      <c r="L234" s="36">
        <v>2059</v>
      </c>
      <c r="M234" s="35">
        <v>5240</v>
      </c>
      <c r="N234" s="36">
        <v>20</v>
      </c>
      <c r="O234" s="34">
        <v>341</v>
      </c>
      <c r="P234" s="34">
        <v>50</v>
      </c>
      <c r="Q234" s="131">
        <v>13354</v>
      </c>
      <c r="R234" s="72">
        <f t="shared" si="24"/>
        <v>36752</v>
      </c>
    </row>
    <row r="235" spans="1:19" x14ac:dyDescent="0.15">
      <c r="A235" s="176"/>
      <c r="B235" s="10">
        <v>7</v>
      </c>
      <c r="C235" s="35">
        <v>646</v>
      </c>
      <c r="D235" s="35">
        <v>1629</v>
      </c>
      <c r="E235" s="35">
        <v>254</v>
      </c>
      <c r="F235" s="35">
        <v>7474</v>
      </c>
      <c r="G235" s="35">
        <v>4512</v>
      </c>
      <c r="H235" s="35">
        <v>0</v>
      </c>
      <c r="I235" s="35">
        <v>2126</v>
      </c>
      <c r="J235" s="36">
        <v>628</v>
      </c>
      <c r="K235" s="35">
        <v>182</v>
      </c>
      <c r="L235" s="36">
        <v>2311</v>
      </c>
      <c r="M235" s="35">
        <v>6387</v>
      </c>
      <c r="N235" s="36">
        <v>16</v>
      </c>
      <c r="O235" s="34">
        <v>381</v>
      </c>
      <c r="P235" s="34">
        <v>52</v>
      </c>
      <c r="Q235" s="131">
        <v>14377</v>
      </c>
      <c r="R235" s="97">
        <f t="shared" si="24"/>
        <v>40975</v>
      </c>
    </row>
    <row r="236" spans="1:19" x14ac:dyDescent="0.15">
      <c r="A236" s="176"/>
      <c r="B236" s="10">
        <v>8</v>
      </c>
      <c r="C236" s="35">
        <v>515</v>
      </c>
      <c r="D236" s="35">
        <v>1293</v>
      </c>
      <c r="E236" s="35">
        <v>249</v>
      </c>
      <c r="F236" s="35">
        <v>6497</v>
      </c>
      <c r="G236" s="35">
        <v>4316</v>
      </c>
      <c r="H236" s="35">
        <v>0</v>
      </c>
      <c r="I236" s="35">
        <v>1815</v>
      </c>
      <c r="J236" s="36">
        <v>553</v>
      </c>
      <c r="K236" s="35">
        <v>121</v>
      </c>
      <c r="L236" s="36">
        <v>1972</v>
      </c>
      <c r="M236" s="35">
        <v>5406</v>
      </c>
      <c r="N236" s="36">
        <v>17</v>
      </c>
      <c r="O236" s="34">
        <v>337</v>
      </c>
      <c r="P236" s="34">
        <v>62</v>
      </c>
      <c r="Q236" s="131">
        <v>12093</v>
      </c>
      <c r="R236" s="72">
        <f t="shared" si="24"/>
        <v>35246</v>
      </c>
    </row>
    <row r="237" spans="1:19" x14ac:dyDescent="0.15">
      <c r="A237" s="176"/>
      <c r="B237" s="10">
        <v>9</v>
      </c>
      <c r="C237" s="168">
        <v>553</v>
      </c>
      <c r="D237" s="168">
        <v>1431</v>
      </c>
      <c r="E237" s="168">
        <v>267</v>
      </c>
      <c r="F237" s="168">
        <v>7074</v>
      </c>
      <c r="G237" s="168">
        <v>4347</v>
      </c>
      <c r="H237" s="168">
        <v>2</v>
      </c>
      <c r="I237" s="168">
        <v>2008</v>
      </c>
      <c r="J237" s="169">
        <v>632</v>
      </c>
      <c r="K237" s="168">
        <v>148</v>
      </c>
      <c r="L237" s="169">
        <v>2156</v>
      </c>
      <c r="M237" s="168">
        <v>5490</v>
      </c>
      <c r="N237" s="169">
        <v>22</v>
      </c>
      <c r="O237" s="170">
        <v>346</v>
      </c>
      <c r="P237" s="170">
        <v>58</v>
      </c>
      <c r="Q237" s="171">
        <v>13730</v>
      </c>
      <c r="R237" s="97">
        <f t="shared" si="24"/>
        <v>38264</v>
      </c>
    </row>
    <row r="238" spans="1:19" x14ac:dyDescent="0.15">
      <c r="A238" s="176"/>
      <c r="B238" s="10">
        <v>10</v>
      </c>
      <c r="C238" s="168">
        <v>613</v>
      </c>
      <c r="D238" s="168">
        <v>1601</v>
      </c>
      <c r="E238" s="168">
        <v>240</v>
      </c>
      <c r="F238" s="168">
        <v>8238</v>
      </c>
      <c r="G238" s="168">
        <v>5096</v>
      </c>
      <c r="H238" s="168">
        <v>0</v>
      </c>
      <c r="I238" s="168">
        <v>2204</v>
      </c>
      <c r="J238" s="169">
        <v>716</v>
      </c>
      <c r="K238" s="168">
        <v>133</v>
      </c>
      <c r="L238" s="169">
        <v>2413</v>
      </c>
      <c r="M238" s="168">
        <v>6192</v>
      </c>
      <c r="N238" s="169">
        <v>22</v>
      </c>
      <c r="O238" s="170">
        <v>410</v>
      </c>
      <c r="P238" s="170">
        <v>51</v>
      </c>
      <c r="Q238" s="171">
        <v>15278</v>
      </c>
      <c r="R238" s="72">
        <f t="shared" si="24"/>
        <v>43207</v>
      </c>
    </row>
    <row r="239" spans="1:19" x14ac:dyDescent="0.15">
      <c r="A239" s="176"/>
      <c r="B239" s="10">
        <v>11</v>
      </c>
      <c r="C239" s="172">
        <v>501</v>
      </c>
      <c r="D239" s="172">
        <v>1299</v>
      </c>
      <c r="E239" s="172">
        <v>228</v>
      </c>
      <c r="F239" s="172">
        <v>7506</v>
      </c>
      <c r="G239" s="172">
        <v>4103</v>
      </c>
      <c r="H239" s="172">
        <v>0</v>
      </c>
      <c r="I239" s="172">
        <v>1933</v>
      </c>
      <c r="J239" s="173">
        <v>574</v>
      </c>
      <c r="K239" s="172">
        <v>139</v>
      </c>
      <c r="L239" s="173">
        <v>2099</v>
      </c>
      <c r="M239" s="172">
        <v>5219</v>
      </c>
      <c r="N239" s="173">
        <v>18</v>
      </c>
      <c r="O239" s="174">
        <v>417</v>
      </c>
      <c r="P239" s="174">
        <v>40</v>
      </c>
      <c r="Q239" s="175">
        <v>14340</v>
      </c>
      <c r="R239" s="97">
        <f>SUM(C239:Q239)</f>
        <v>38416</v>
      </c>
    </row>
    <row r="240" spans="1:19" ht="15" thickBot="1" x14ac:dyDescent="0.2">
      <c r="A240" s="177"/>
      <c r="B240" s="40">
        <v>12</v>
      </c>
      <c r="C240" s="42">
        <v>503</v>
      </c>
      <c r="D240" s="42">
        <v>1421</v>
      </c>
      <c r="E240" s="42">
        <v>228</v>
      </c>
      <c r="F240" s="42">
        <v>6589</v>
      </c>
      <c r="G240" s="42">
        <v>4075</v>
      </c>
      <c r="H240" s="42">
        <v>0</v>
      </c>
      <c r="I240" s="42">
        <v>2005</v>
      </c>
      <c r="J240" s="44">
        <v>524</v>
      </c>
      <c r="K240" s="42">
        <v>150</v>
      </c>
      <c r="L240" s="44">
        <v>2477</v>
      </c>
      <c r="M240" s="42">
        <v>5583</v>
      </c>
      <c r="N240" s="44">
        <v>28</v>
      </c>
      <c r="O240" s="43">
        <v>406</v>
      </c>
      <c r="P240" s="42">
        <v>52</v>
      </c>
      <c r="Q240" s="128">
        <v>15437</v>
      </c>
      <c r="R240" s="87">
        <f>SUM(C240:Q240)</f>
        <v>39478</v>
      </c>
    </row>
    <row r="241" spans="1:18" x14ac:dyDescent="0.15">
      <c r="A241" s="176" t="s">
        <v>55</v>
      </c>
      <c r="B241" s="22">
        <v>1</v>
      </c>
      <c r="C241" s="8">
        <v>599</v>
      </c>
      <c r="D241" s="8">
        <v>1144</v>
      </c>
      <c r="E241" s="8">
        <v>233</v>
      </c>
      <c r="F241" s="8">
        <v>7713</v>
      </c>
      <c r="G241" s="8">
        <v>3654</v>
      </c>
      <c r="H241" s="8">
        <v>2</v>
      </c>
      <c r="I241" s="8">
        <v>1612</v>
      </c>
      <c r="J241" s="9">
        <v>540</v>
      </c>
      <c r="K241" s="8">
        <v>98</v>
      </c>
      <c r="L241" s="9">
        <v>1638</v>
      </c>
      <c r="M241" s="8">
        <v>5173</v>
      </c>
      <c r="N241" s="9">
        <v>26</v>
      </c>
      <c r="O241" s="68">
        <v>329</v>
      </c>
      <c r="P241" s="68">
        <v>39</v>
      </c>
      <c r="Q241" s="146">
        <v>10710</v>
      </c>
      <c r="R241" s="71">
        <f>SUM(C241:Q241)</f>
        <v>33510</v>
      </c>
    </row>
    <row r="242" spans="1:18" x14ac:dyDescent="0.15">
      <c r="A242" s="176"/>
      <c r="B242" s="10">
        <v>2</v>
      </c>
      <c r="C242" s="12">
        <v>467</v>
      </c>
      <c r="D242" s="12">
        <v>1295</v>
      </c>
      <c r="E242" s="12">
        <v>236</v>
      </c>
      <c r="F242" s="12">
        <v>7346</v>
      </c>
      <c r="G242" s="12">
        <v>3828</v>
      </c>
      <c r="H242" s="12">
        <v>0</v>
      </c>
      <c r="I242" s="12">
        <v>1971</v>
      </c>
      <c r="J242" s="13">
        <v>633</v>
      </c>
      <c r="K242" s="12">
        <v>123</v>
      </c>
      <c r="L242" s="13">
        <v>2115</v>
      </c>
      <c r="M242" s="12">
        <v>5336</v>
      </c>
      <c r="N242" s="13">
        <v>16</v>
      </c>
      <c r="O242" s="23">
        <v>312</v>
      </c>
      <c r="P242" s="23">
        <v>44</v>
      </c>
      <c r="Q242" s="37">
        <v>15083</v>
      </c>
      <c r="R242" s="72">
        <f>SUM(C242:Q242)</f>
        <v>38805</v>
      </c>
    </row>
    <row r="243" spans="1:18" x14ac:dyDescent="0.15">
      <c r="A243" s="176"/>
      <c r="B243" s="10">
        <v>3</v>
      </c>
      <c r="C243" s="172">
        <v>572</v>
      </c>
      <c r="D243" s="172">
        <v>1392</v>
      </c>
      <c r="E243" s="172">
        <v>301</v>
      </c>
      <c r="F243" s="172">
        <v>7877</v>
      </c>
      <c r="G243" s="172">
        <v>3487</v>
      </c>
      <c r="H243" s="172">
        <v>0</v>
      </c>
      <c r="I243" s="172">
        <v>2031</v>
      </c>
      <c r="J243" s="173">
        <v>657</v>
      </c>
      <c r="K243" s="172">
        <v>113</v>
      </c>
      <c r="L243" s="173">
        <v>2309</v>
      </c>
      <c r="M243" s="172">
        <v>5921</v>
      </c>
      <c r="N243" s="173">
        <v>22</v>
      </c>
      <c r="O243" s="174">
        <v>358</v>
      </c>
      <c r="P243" s="174">
        <v>65</v>
      </c>
      <c r="Q243" s="175">
        <v>15558</v>
      </c>
      <c r="R243" s="97">
        <f>SUM(C243:Q243)</f>
        <v>40663</v>
      </c>
    </row>
    <row r="244" spans="1:18" x14ac:dyDescent="0.15">
      <c r="A244" s="176"/>
      <c r="B244" s="10">
        <v>4</v>
      </c>
      <c r="C244" s="172"/>
      <c r="D244" s="172"/>
      <c r="E244" s="172"/>
      <c r="F244" s="172"/>
      <c r="G244" s="172"/>
      <c r="H244" s="172"/>
      <c r="I244" s="172"/>
      <c r="J244" s="173"/>
      <c r="K244" s="172"/>
      <c r="L244" s="173"/>
      <c r="M244" s="172"/>
      <c r="N244" s="173"/>
      <c r="O244" s="174"/>
      <c r="P244" s="174"/>
      <c r="Q244" s="175"/>
      <c r="R244" s="72">
        <f t="shared" ref="R244:R250" si="25">SUM(C244:Q244)</f>
        <v>0</v>
      </c>
    </row>
    <row r="245" spans="1:18" x14ac:dyDescent="0.15">
      <c r="A245" s="176"/>
      <c r="B245" s="10">
        <v>5</v>
      </c>
      <c r="C245" s="172"/>
      <c r="D245" s="172"/>
      <c r="E245" s="172"/>
      <c r="F245" s="172"/>
      <c r="G245" s="172"/>
      <c r="H245" s="172"/>
      <c r="I245" s="172"/>
      <c r="J245" s="173"/>
      <c r="K245" s="172"/>
      <c r="L245" s="173"/>
      <c r="M245" s="172"/>
      <c r="N245" s="173"/>
      <c r="O245" s="174"/>
      <c r="P245" s="174"/>
      <c r="Q245" s="175"/>
      <c r="R245" s="97">
        <f t="shared" si="25"/>
        <v>0</v>
      </c>
    </row>
    <row r="246" spans="1:18" x14ac:dyDescent="0.15">
      <c r="A246" s="176"/>
      <c r="B246" s="10">
        <v>6</v>
      </c>
      <c r="C246" s="172"/>
      <c r="D246" s="172"/>
      <c r="E246" s="172"/>
      <c r="F246" s="172"/>
      <c r="G246" s="172"/>
      <c r="H246" s="172"/>
      <c r="I246" s="172"/>
      <c r="J246" s="173"/>
      <c r="K246" s="172"/>
      <c r="L246" s="173"/>
      <c r="M246" s="172"/>
      <c r="N246" s="173"/>
      <c r="O246" s="174"/>
      <c r="P246" s="174"/>
      <c r="Q246" s="175"/>
      <c r="R246" s="72">
        <f t="shared" si="25"/>
        <v>0</v>
      </c>
    </row>
    <row r="247" spans="1:18" x14ac:dyDescent="0.15">
      <c r="A247" s="176"/>
      <c r="B247" s="10">
        <v>7</v>
      </c>
      <c r="C247" s="172"/>
      <c r="D247" s="172"/>
      <c r="E247" s="172"/>
      <c r="F247" s="172"/>
      <c r="G247" s="172"/>
      <c r="H247" s="172"/>
      <c r="I247" s="172"/>
      <c r="J247" s="173"/>
      <c r="K247" s="172"/>
      <c r="L247" s="173"/>
      <c r="M247" s="172"/>
      <c r="N247" s="173"/>
      <c r="O247" s="174"/>
      <c r="P247" s="174"/>
      <c r="Q247" s="175"/>
      <c r="R247" s="97">
        <f t="shared" si="25"/>
        <v>0</v>
      </c>
    </row>
    <row r="248" spans="1:18" x14ac:dyDescent="0.15">
      <c r="A248" s="176"/>
      <c r="B248" s="10">
        <v>8</v>
      </c>
      <c r="C248" s="172"/>
      <c r="D248" s="172"/>
      <c r="E248" s="172"/>
      <c r="F248" s="172"/>
      <c r="G248" s="172"/>
      <c r="H248" s="172"/>
      <c r="I248" s="172"/>
      <c r="J248" s="173"/>
      <c r="K248" s="172"/>
      <c r="L248" s="173"/>
      <c r="M248" s="172"/>
      <c r="N248" s="173"/>
      <c r="O248" s="174"/>
      <c r="P248" s="174"/>
      <c r="Q248" s="175"/>
      <c r="R248" s="72">
        <f t="shared" si="25"/>
        <v>0</v>
      </c>
    </row>
    <row r="249" spans="1:18" x14ac:dyDescent="0.15">
      <c r="A249" s="176"/>
      <c r="B249" s="10">
        <v>9</v>
      </c>
      <c r="C249" s="172"/>
      <c r="D249" s="172"/>
      <c r="E249" s="172"/>
      <c r="F249" s="172"/>
      <c r="G249" s="172"/>
      <c r="H249" s="172"/>
      <c r="I249" s="172"/>
      <c r="J249" s="173"/>
      <c r="K249" s="172"/>
      <c r="L249" s="173"/>
      <c r="M249" s="172"/>
      <c r="N249" s="173"/>
      <c r="O249" s="174"/>
      <c r="P249" s="174"/>
      <c r="Q249" s="175"/>
      <c r="R249" s="97">
        <f t="shared" si="25"/>
        <v>0</v>
      </c>
    </row>
    <row r="250" spans="1:18" x14ac:dyDescent="0.15">
      <c r="A250" s="176"/>
      <c r="B250" s="10">
        <v>10</v>
      </c>
      <c r="C250" s="172"/>
      <c r="D250" s="172"/>
      <c r="E250" s="172"/>
      <c r="F250" s="172"/>
      <c r="G250" s="172"/>
      <c r="H250" s="172"/>
      <c r="I250" s="172"/>
      <c r="J250" s="173"/>
      <c r="K250" s="172"/>
      <c r="L250" s="173"/>
      <c r="M250" s="172"/>
      <c r="N250" s="173"/>
      <c r="O250" s="174"/>
      <c r="P250" s="174"/>
      <c r="Q250" s="175"/>
      <c r="R250" s="72">
        <f t="shared" si="25"/>
        <v>0</v>
      </c>
    </row>
    <row r="251" spans="1:18" x14ac:dyDescent="0.15">
      <c r="A251" s="176"/>
      <c r="B251" s="10">
        <v>11</v>
      </c>
      <c r="C251" s="172"/>
      <c r="D251" s="172"/>
      <c r="E251" s="172"/>
      <c r="F251" s="172"/>
      <c r="G251" s="172"/>
      <c r="H251" s="172"/>
      <c r="I251" s="172"/>
      <c r="J251" s="173"/>
      <c r="K251" s="172"/>
      <c r="L251" s="173"/>
      <c r="M251" s="172"/>
      <c r="N251" s="173"/>
      <c r="O251" s="174"/>
      <c r="P251" s="174"/>
      <c r="Q251" s="175"/>
      <c r="R251" s="97">
        <f>SUM(C251:Q251)</f>
        <v>0</v>
      </c>
    </row>
    <row r="252" spans="1:18" ht="15" thickBot="1" x14ac:dyDescent="0.2">
      <c r="A252" s="177"/>
      <c r="B252" s="40">
        <v>12</v>
      </c>
      <c r="C252" s="42"/>
      <c r="D252" s="42"/>
      <c r="E252" s="42"/>
      <c r="F252" s="42"/>
      <c r="G252" s="42"/>
      <c r="H252" s="42"/>
      <c r="I252" s="42"/>
      <c r="J252" s="44"/>
      <c r="K252" s="42"/>
      <c r="L252" s="44"/>
      <c r="M252" s="42"/>
      <c r="N252" s="44"/>
      <c r="O252" s="43"/>
      <c r="P252" s="42"/>
      <c r="Q252" s="128"/>
      <c r="R252" s="87">
        <f>SUM(C252:Q252)</f>
        <v>0</v>
      </c>
    </row>
  </sheetData>
  <mergeCells count="22">
    <mergeCell ref="A109:A120"/>
    <mergeCell ref="A121:A132"/>
    <mergeCell ref="A133:A144"/>
    <mergeCell ref="A85:A96"/>
    <mergeCell ref="A157:A168"/>
    <mergeCell ref="A145:A156"/>
    <mergeCell ref="A241:A252"/>
    <mergeCell ref="A229:A240"/>
    <mergeCell ref="A1:R1"/>
    <mergeCell ref="A73:A84"/>
    <mergeCell ref="A4:A12"/>
    <mergeCell ref="A13:A24"/>
    <mergeCell ref="A25:A36"/>
    <mergeCell ref="A37:A48"/>
    <mergeCell ref="A49:A60"/>
    <mergeCell ref="A217:A228"/>
    <mergeCell ref="A97:A108"/>
    <mergeCell ref="A61:A72"/>
    <mergeCell ref="A169:A180"/>
    <mergeCell ref="A181:A192"/>
    <mergeCell ref="A193:A204"/>
    <mergeCell ref="A205:A216"/>
  </mergeCells>
  <phoneticPr fontId="2"/>
  <printOptions horizontalCentered="1"/>
  <pageMargins left="0.31496062992125984" right="0.35433070866141736" top="0.59055118110236227" bottom="0.62992125984251968" header="0.51181102362204722" footer="0.51181102362204722"/>
  <pageSetup paperSize="9" scale="44" orientation="landscape" r:id="rId1"/>
  <headerFooter differentOddEven="1" alignWithMargins="0"/>
  <rowBreaks count="2" manualBreakCount="2">
    <brk id="72" max="17" man="1"/>
    <brk id="144" max="17" man="1"/>
  </rowBreaks>
  <ignoredErrors>
    <ignoredError sqref="R13:R136 R137 R4:R12 R138:R198 R199:R20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"/>
  <sheetViews>
    <sheetView tabSelected="1" view="pageBreakPreview" zoomScaleNormal="100" zoomScaleSheetLayoutView="100" zoomScalePageLayoutView="7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P24" sqref="P24"/>
    </sheetView>
  </sheetViews>
  <sheetFormatPr defaultColWidth="9" defaultRowHeight="14.25" x14ac:dyDescent="0.15"/>
  <cols>
    <col min="1" max="1" width="12.125" style="2" customWidth="1"/>
    <col min="2" max="5" width="17.375" style="88" customWidth="1"/>
    <col min="6" max="6" width="19.125" style="88" customWidth="1"/>
    <col min="7" max="8" width="17.375" style="88" customWidth="1"/>
    <col min="9" max="9" width="21.25" style="88" customWidth="1"/>
    <col min="10" max="15" width="17.375" style="88" customWidth="1"/>
    <col min="16" max="16" width="15.125" style="1" customWidth="1"/>
    <col min="17" max="17" width="16.5" style="88" customWidth="1"/>
    <col min="18" max="18" width="10.5" style="1" bestFit="1" customWidth="1"/>
    <col min="19" max="16384" width="9" style="1"/>
  </cols>
  <sheetData>
    <row r="1" spans="1:17" ht="19.5" thickBot="1" x14ac:dyDescent="0.2">
      <c r="A1" s="184" t="s">
        <v>14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6"/>
    </row>
    <row r="2" spans="1:17" ht="15" thickBot="1" x14ac:dyDescent="0.2">
      <c r="A2" s="167"/>
      <c r="B2" s="161"/>
      <c r="C2" s="129"/>
      <c r="D2" s="129"/>
      <c r="E2" s="129"/>
      <c r="F2" s="129"/>
      <c r="G2" s="129"/>
      <c r="H2" s="129"/>
      <c r="I2" s="129"/>
      <c r="J2" s="130"/>
      <c r="K2" s="112"/>
      <c r="L2" s="112"/>
      <c r="M2" s="112"/>
      <c r="N2" s="112"/>
      <c r="O2" s="112"/>
      <c r="P2" s="155"/>
      <c r="Q2" s="157">
        <f>'月別データ（発給件数）'!R2</f>
        <v>45717</v>
      </c>
    </row>
    <row r="3" spans="1:17" ht="20.100000000000001" customHeight="1" thickBot="1" x14ac:dyDescent="0.2">
      <c r="A3" s="167"/>
      <c r="B3" s="161" t="s">
        <v>0</v>
      </c>
      <c r="C3" s="112" t="s">
        <v>1</v>
      </c>
      <c r="D3" s="112" t="s">
        <v>2</v>
      </c>
      <c r="E3" s="112" t="s">
        <v>3</v>
      </c>
      <c r="F3" s="112" t="s">
        <v>4</v>
      </c>
      <c r="G3" s="112" t="s">
        <v>5</v>
      </c>
      <c r="H3" s="112" t="s">
        <v>6</v>
      </c>
      <c r="I3" s="112" t="s">
        <v>7</v>
      </c>
      <c r="J3" s="112" t="s">
        <v>8</v>
      </c>
      <c r="K3" s="112" t="s">
        <v>18</v>
      </c>
      <c r="L3" s="112" t="s">
        <v>10</v>
      </c>
      <c r="M3" s="112" t="s">
        <v>11</v>
      </c>
      <c r="N3" s="112" t="s">
        <v>12</v>
      </c>
      <c r="O3" s="112" t="s">
        <v>15</v>
      </c>
      <c r="P3" s="156" t="s">
        <v>17</v>
      </c>
      <c r="Q3" s="158" t="s">
        <v>9</v>
      </c>
    </row>
    <row r="4" spans="1:17" ht="20.100000000000001" customHeight="1" x14ac:dyDescent="0.15">
      <c r="A4" s="149" t="s">
        <v>19</v>
      </c>
      <c r="B4" s="162">
        <f>SUM('月別データ（発給件数）'!C4:C12)</f>
        <v>3698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10"/>
      <c r="Q4" s="159">
        <f>SUM(B4:O4)</f>
        <v>3698</v>
      </c>
    </row>
    <row r="5" spans="1:17" ht="20.100000000000001" customHeight="1" thickBot="1" x14ac:dyDescent="0.2">
      <c r="A5" s="150" t="s">
        <v>20</v>
      </c>
      <c r="B5" s="163">
        <f>SUM('月別データ（発給件数）'!C13:C24)</f>
        <v>5581</v>
      </c>
      <c r="C5" s="90">
        <f>SUM('月別データ（発給件数）'!D13:D24)</f>
        <v>613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23"/>
      <c r="Q5" s="148">
        <f t="shared" ref="Q5:Q14" si="0">SUM(B5:O5)</f>
        <v>6194</v>
      </c>
    </row>
    <row r="6" spans="1:17" ht="20.100000000000001" customHeight="1" x14ac:dyDescent="0.15">
      <c r="A6" s="149" t="s">
        <v>21</v>
      </c>
      <c r="B6" s="164">
        <f>SUM('月別データ（発給件数）'!C25:C36)</f>
        <v>5837</v>
      </c>
      <c r="C6" s="89">
        <f>SUM('月別データ（発給件数）'!D25:D36)</f>
        <v>4274</v>
      </c>
      <c r="D6" s="111">
        <f>SUM('月別データ（発給件数）'!E25:E36)</f>
        <v>684</v>
      </c>
      <c r="E6" s="89">
        <f>SUM('月別データ（発給件数）'!F25:F36)</f>
        <v>1976</v>
      </c>
      <c r="F6" s="89"/>
      <c r="G6" s="89"/>
      <c r="H6" s="89"/>
      <c r="I6" s="89"/>
      <c r="J6" s="90"/>
      <c r="K6" s="90"/>
      <c r="L6" s="90"/>
      <c r="M6" s="90"/>
      <c r="N6" s="90"/>
      <c r="O6" s="90"/>
      <c r="P6" s="23"/>
      <c r="Q6" s="148">
        <f t="shared" si="0"/>
        <v>12771</v>
      </c>
    </row>
    <row r="7" spans="1:17" ht="20.100000000000001" customHeight="1" thickBot="1" x14ac:dyDescent="0.2">
      <c r="A7" s="150" t="s">
        <v>22</v>
      </c>
      <c r="B7" s="164">
        <f>SUM('月別データ（発給件数）'!C37:C48)</f>
        <v>6146</v>
      </c>
      <c r="C7" s="89">
        <f>SUM('月別データ（発給件数）'!D37:D48)</f>
        <v>6619</v>
      </c>
      <c r="D7" s="111">
        <f>SUM('月別データ（発給件数）'!E37:E48)</f>
        <v>4592</v>
      </c>
      <c r="E7" s="89">
        <f>SUM('月別データ（発給件数）'!F37:F48)</f>
        <v>21468</v>
      </c>
      <c r="F7" s="89">
        <f>SUM('月別データ（発給件数）'!G37:G48)</f>
        <v>4578</v>
      </c>
      <c r="G7" s="89">
        <f>SUM('月別データ（発給件数）'!H37:H48)</f>
        <v>0</v>
      </c>
      <c r="H7" s="89">
        <f>SUM('月別データ（発給件数）'!I37:I48)</f>
        <v>4</v>
      </c>
      <c r="I7" s="89">
        <f>SUM('月別データ（発給件数）'!J37:J48)</f>
        <v>11</v>
      </c>
      <c r="J7" s="90"/>
      <c r="K7" s="90"/>
      <c r="L7" s="90"/>
      <c r="M7" s="90"/>
      <c r="N7" s="90"/>
      <c r="O7" s="90"/>
      <c r="P7" s="23"/>
      <c r="Q7" s="148">
        <f t="shared" si="0"/>
        <v>43418</v>
      </c>
    </row>
    <row r="8" spans="1:17" ht="20.100000000000001" customHeight="1" x14ac:dyDescent="0.15">
      <c r="A8" s="149" t="s">
        <v>23</v>
      </c>
      <c r="B8" s="165">
        <f>SUM('月別データ（発給件数）'!C49:C60)</f>
        <v>4562</v>
      </c>
      <c r="C8" s="90">
        <f>SUM('月別データ（発給件数）'!D49:D60)</f>
        <v>5650</v>
      </c>
      <c r="D8" s="102">
        <f>SUM('月別データ（発給件数）'!E49:E60)</f>
        <v>3230</v>
      </c>
      <c r="E8" s="90">
        <f>SUM('月別データ（発給件数）'!F49:F60)</f>
        <v>23522</v>
      </c>
      <c r="F8" s="90">
        <f>SUM('月別データ（発給件数）'!G49:G60)</f>
        <v>12799</v>
      </c>
      <c r="G8" s="90">
        <f>SUM('月別データ（発給件数）'!H49:H60)</f>
        <v>3</v>
      </c>
      <c r="H8" s="90">
        <f>SUM('月別データ（発給件数）'!I49:I60)</f>
        <v>2268</v>
      </c>
      <c r="I8" s="90">
        <f>SUM('月別データ（発給件数）'!J49:J60)</f>
        <v>1790</v>
      </c>
      <c r="J8" s="90">
        <f>SUM('月別データ（発給件数）'!K49:K60)</f>
        <v>623</v>
      </c>
      <c r="K8" s="90">
        <f>SUM('月別データ（発給件数）'!L49:L60)</f>
        <v>194</v>
      </c>
      <c r="L8" s="90"/>
      <c r="M8" s="90"/>
      <c r="N8" s="90"/>
      <c r="O8" s="90"/>
      <c r="P8" s="23"/>
      <c r="Q8" s="148">
        <f t="shared" si="0"/>
        <v>54641</v>
      </c>
    </row>
    <row r="9" spans="1:17" ht="20.100000000000001" customHeight="1" x14ac:dyDescent="0.15">
      <c r="A9" s="150" t="s">
        <v>24</v>
      </c>
      <c r="B9" s="165">
        <f>SUM('月別データ（発給件数）'!C61:C72)</f>
        <v>6542</v>
      </c>
      <c r="C9" s="90">
        <f>SUM('月別データ（発給件数）'!D61:D72)</f>
        <v>7979</v>
      </c>
      <c r="D9" s="102">
        <f>SUM('月別データ（発給件数）'!E61:E72)</f>
        <v>4520</v>
      </c>
      <c r="E9" s="90">
        <f>SUM('月別データ（発給件数）'!F61:F72)</f>
        <v>41387</v>
      </c>
      <c r="F9" s="90">
        <f>SUM('月別データ（発給件数）'!G61:G72)</f>
        <v>22360</v>
      </c>
      <c r="G9" s="90">
        <f>SUM('月別データ（発給件数）'!H61:H72)</f>
        <v>10</v>
      </c>
      <c r="H9" s="90">
        <f>SUM('月別データ（発給件数）'!I61:I72)</f>
        <v>4138</v>
      </c>
      <c r="I9" s="90">
        <f>SUM('月別データ（発給件数）'!J61:J72)</f>
        <v>3879</v>
      </c>
      <c r="J9" s="90">
        <f>SUM('月別データ（発給件数）'!K61:K72)</f>
        <v>2950</v>
      </c>
      <c r="K9" s="90">
        <f>SUM('月別データ（発給件数）'!L61:L72)</f>
        <v>2083</v>
      </c>
      <c r="L9" s="90"/>
      <c r="M9" s="90"/>
      <c r="N9" s="90"/>
      <c r="O9" s="90"/>
      <c r="P9" s="23"/>
      <c r="Q9" s="148">
        <f t="shared" si="0"/>
        <v>95848</v>
      </c>
    </row>
    <row r="10" spans="1:17" ht="20.100000000000001" customHeight="1" x14ac:dyDescent="0.15">
      <c r="A10" s="151" t="s">
        <v>25</v>
      </c>
      <c r="B10" s="165">
        <f>SUM('月別データ（発給件数）'!C73:C84)</f>
        <v>5368</v>
      </c>
      <c r="C10" s="91">
        <f>SUM('月別データ（発給件数）'!D73:D84)</f>
        <v>8856</v>
      </c>
      <c r="D10" s="102">
        <f>SUM('月別データ（発給件数）'!E73:E84)</f>
        <v>4588</v>
      </c>
      <c r="E10" s="91">
        <f>SUM('月別データ（発給件数）'!F73:F84)</f>
        <v>47302</v>
      </c>
      <c r="F10" s="90">
        <f>SUM('月別データ（発給件数）'!G73:G84)</f>
        <v>28741</v>
      </c>
      <c r="G10" s="91">
        <f>SUM('月別データ（発給件数）'!H73:H84)</f>
        <v>28</v>
      </c>
      <c r="H10" s="90">
        <f>SUM('月別データ（発給件数）'!I73:I84)</f>
        <v>4663</v>
      </c>
      <c r="I10" s="91">
        <f>SUM('月別データ（発給件数）'!J73:J84)</f>
        <v>4475</v>
      </c>
      <c r="J10" s="90">
        <f>SUM('月別データ（発給件数）'!K73:K84)</f>
        <v>3353</v>
      </c>
      <c r="K10" s="91">
        <f>SUM('月別データ（発給件数）'!L73:L84)</f>
        <v>2664</v>
      </c>
      <c r="L10" s="90">
        <f>SUM('月別データ（発給件数）'!M73:M84)</f>
        <v>4047</v>
      </c>
      <c r="M10" s="91">
        <f>SUM('月別データ（発給件数）'!N73:N84)</f>
        <v>0</v>
      </c>
      <c r="N10" s="91"/>
      <c r="O10" s="91"/>
      <c r="P10" s="25"/>
      <c r="Q10" s="160">
        <f t="shared" si="0"/>
        <v>114085</v>
      </c>
    </row>
    <row r="11" spans="1:17" ht="20.100000000000001" customHeight="1" x14ac:dyDescent="0.15">
      <c r="A11" s="150" t="s">
        <v>26</v>
      </c>
      <c r="B11" s="165">
        <f>SUM('月別データ（発給件数）'!C85:C96)</f>
        <v>4962</v>
      </c>
      <c r="C11" s="91">
        <f>SUM('月別データ（発給件数）'!D85:D96)</f>
        <v>11173</v>
      </c>
      <c r="D11" s="102">
        <f>SUM('月別データ（発給件数）'!E85:E96)</f>
        <v>4809</v>
      </c>
      <c r="E11" s="91">
        <f>SUM('月別データ（発給件数）'!F85:F96)</f>
        <v>55312</v>
      </c>
      <c r="F11" s="90">
        <f>SUM('月別データ（発給件数）'!G85:G96)</f>
        <v>32750</v>
      </c>
      <c r="G11" s="91">
        <f>SUM('月別データ（発給件数）'!H85:H96)</f>
        <v>26</v>
      </c>
      <c r="H11" s="90">
        <f>SUM('月別データ（発給件数）'!I85:I96)</f>
        <v>5024</v>
      </c>
      <c r="I11" s="91">
        <f>SUM('月別データ（発給件数）'!J85:J96)</f>
        <v>5395</v>
      </c>
      <c r="J11" s="90">
        <f>SUM('月別データ（発給件数）'!K85:K96)</f>
        <v>3582</v>
      </c>
      <c r="K11" s="91">
        <f>SUM('月別データ（発給件数）'!L85:L96)</f>
        <v>3899</v>
      </c>
      <c r="L11" s="90">
        <f>SUM('月別データ（発給件数）'!M85:M96)</f>
        <v>17723</v>
      </c>
      <c r="M11" s="91">
        <f>SUM('月別データ（発給件数）'!N85:N96)</f>
        <v>92</v>
      </c>
      <c r="N11" s="91"/>
      <c r="O11" s="91"/>
      <c r="P11" s="25"/>
      <c r="Q11" s="160">
        <f t="shared" si="0"/>
        <v>144747</v>
      </c>
    </row>
    <row r="12" spans="1:17" ht="20.100000000000001" customHeight="1" x14ac:dyDescent="0.15">
      <c r="A12" s="151" t="s">
        <v>27</v>
      </c>
      <c r="B12" s="165">
        <f>SUM('月別データ（発給件数）'!C97:C108)</f>
        <v>5713</v>
      </c>
      <c r="C12" s="90">
        <f>SUM('月別データ（発給件数）'!D97:D108)</f>
        <v>13054</v>
      </c>
      <c r="D12" s="102">
        <f>SUM('月別データ（発給件数）'!E97:E108)</f>
        <v>4246</v>
      </c>
      <c r="E12" s="90">
        <f>SUM('月別データ（発給件数）'!F97:F108)</f>
        <v>65732</v>
      </c>
      <c r="F12" s="90">
        <f>SUM('月別データ（発給件数）'!G97:G108)</f>
        <v>40184</v>
      </c>
      <c r="G12" s="90">
        <f>SUM('月別データ（発給件数）'!H97:H108)</f>
        <v>35</v>
      </c>
      <c r="H12" s="90">
        <f>SUM('月別データ（発給件数）'!I97:I108)</f>
        <v>7108</v>
      </c>
      <c r="I12" s="90">
        <f>SUM('月別データ（発給件数）'!J97:J108)</f>
        <v>6159</v>
      </c>
      <c r="J12" s="90">
        <f>SUM('月別データ（発給件数）'!K97:K108)</f>
        <v>3262</v>
      </c>
      <c r="K12" s="90">
        <f>SUM('月別データ（発給件数）'!L97:L108)</f>
        <v>6501</v>
      </c>
      <c r="L12" s="90">
        <f>SUM('月別データ（発給件数）'!M97:M108)</f>
        <v>24604</v>
      </c>
      <c r="M12" s="90">
        <f>SUM('月別データ（発給件数）'!N97:N108)</f>
        <v>1275</v>
      </c>
      <c r="N12" s="90"/>
      <c r="O12" s="90"/>
      <c r="P12" s="25"/>
      <c r="Q12" s="148">
        <f t="shared" si="0"/>
        <v>177873</v>
      </c>
    </row>
    <row r="13" spans="1:17" ht="20.100000000000001" customHeight="1" x14ac:dyDescent="0.15">
      <c r="A13" s="150" t="s">
        <v>28</v>
      </c>
      <c r="B13" s="165">
        <f>SUM('月別データ（発給件数）'!C109:C120)</f>
        <v>7982</v>
      </c>
      <c r="C13" s="90">
        <f>SUM('月別データ（発給件数）'!D109:D120)</f>
        <v>14167</v>
      </c>
      <c r="D13" s="102">
        <f>SUM('月別データ（発給件数）'!E109:E120)</f>
        <v>4039</v>
      </c>
      <c r="E13" s="90">
        <f>SUM('月別データ（発給件数）'!F109:F120)</f>
        <v>68303</v>
      </c>
      <c r="F13" s="90">
        <f>SUM('月別データ（発給件数）'!G109:G120)</f>
        <v>44199</v>
      </c>
      <c r="G13" s="90">
        <f>SUM('月別データ（発給件数）'!H109:H120)</f>
        <v>32</v>
      </c>
      <c r="H13" s="90">
        <f>SUM('月別データ（発給件数）'!I109:I120)</f>
        <v>8527</v>
      </c>
      <c r="I13" s="90">
        <f>SUM('月別データ（発給件数）'!J109:J120)</f>
        <v>6144</v>
      </c>
      <c r="J13" s="90">
        <f>SUM('月別データ（発給件数）'!K109:K120)</f>
        <v>3396</v>
      </c>
      <c r="K13" s="90">
        <f>SUM('月別データ（発給件数）'!L109:L120)</f>
        <v>9136</v>
      </c>
      <c r="L13" s="90">
        <f>SUM('月別データ（発給件数）'!M109:M120)</f>
        <v>31032</v>
      </c>
      <c r="M13" s="90">
        <f>SUM('月別データ（発給件数）'!N109:N120)</f>
        <v>839</v>
      </c>
      <c r="N13" s="90">
        <f>SUM('月別データ（発給件数）'!O109:O120)</f>
        <v>0</v>
      </c>
      <c r="O13" s="90"/>
      <c r="P13" s="23"/>
      <c r="Q13" s="148">
        <f>SUM(B13:O13)</f>
        <v>197796</v>
      </c>
    </row>
    <row r="14" spans="1:17" ht="20.100000000000001" customHeight="1" x14ac:dyDescent="0.15">
      <c r="A14" s="151" t="s">
        <v>29</v>
      </c>
      <c r="B14" s="165">
        <f>SUM('月別データ（発給件数）'!C121:C132)</f>
        <v>8125</v>
      </c>
      <c r="C14" s="90">
        <f>SUM('月別データ（発給件数）'!D121:D132)</f>
        <v>15057</v>
      </c>
      <c r="D14" s="102">
        <f>SUM('月別データ（発給件数）'!E121:E132)</f>
        <v>4071</v>
      </c>
      <c r="E14" s="90">
        <f>SUM('月別データ（発給件数）'!F121:F132)</f>
        <v>77634</v>
      </c>
      <c r="F14" s="90">
        <f>SUM('月別データ（発給件数）'!G121:G132)</f>
        <v>45265</v>
      </c>
      <c r="G14" s="90">
        <f>SUM('月別データ（発給件数）'!H121:H132)</f>
        <v>38</v>
      </c>
      <c r="H14" s="90">
        <f>SUM('月別データ（発給件数）'!I121:I132)</f>
        <v>11730</v>
      </c>
      <c r="I14" s="90">
        <f>SUM('月別データ（発給件数）'!J121:J132)</f>
        <v>7207</v>
      </c>
      <c r="J14" s="90">
        <f>SUM('月別データ（発給件数）'!K121:K132)</f>
        <v>4236</v>
      </c>
      <c r="K14" s="90">
        <f>SUM('月別データ（発給件数）'!L121:L132)</f>
        <v>12338</v>
      </c>
      <c r="L14" s="90">
        <f>SUM('月別データ（発給件数）'!M121:M132)</f>
        <v>36220</v>
      </c>
      <c r="M14" s="90">
        <f>SUM('月別データ（発給件数）'!N121:N132)</f>
        <v>866</v>
      </c>
      <c r="N14" s="90">
        <f>SUM('月別データ（発給件数）'!O121:O132)</f>
        <v>3287</v>
      </c>
      <c r="O14" s="90"/>
      <c r="P14" s="23"/>
      <c r="Q14" s="160">
        <f t="shared" si="0"/>
        <v>226074</v>
      </c>
    </row>
    <row r="15" spans="1:17" ht="20.100000000000001" customHeight="1" x14ac:dyDescent="0.15">
      <c r="A15" s="150" t="s">
        <v>30</v>
      </c>
      <c r="B15" s="165">
        <f>SUM('月別データ（発給件数）'!C133:C144)</f>
        <v>10117</v>
      </c>
      <c r="C15" s="90">
        <f>SUM('月別データ（発給件数）'!D133:D144)</f>
        <v>17380</v>
      </c>
      <c r="D15" s="102">
        <f>SUM('月別データ（発給件数）'!E133:E144)</f>
        <v>3900</v>
      </c>
      <c r="E15" s="90">
        <f>SUM('月別データ（発給件数）'!F133:F144)</f>
        <v>87460</v>
      </c>
      <c r="F15" s="90">
        <f>SUM('月別データ（発給件数）'!G133:G144)</f>
        <v>51103</v>
      </c>
      <c r="G15" s="90">
        <f>SUM('月別データ（発給件数）'!H133:H144)</f>
        <v>39</v>
      </c>
      <c r="H15" s="90">
        <f>SUM('月別データ（発給件数）'!I133:I144)</f>
        <v>14902</v>
      </c>
      <c r="I15" s="90">
        <f>SUM('月別データ（発給件数）'!J133:J144)</f>
        <v>7948</v>
      </c>
      <c r="J15" s="90">
        <f>SUM('月別データ（発給件数）'!K133:K144)</f>
        <v>4259</v>
      </c>
      <c r="K15" s="90">
        <f>SUM('月別データ（発給件数）'!L133:L144)</f>
        <v>15992</v>
      </c>
      <c r="L15" s="90">
        <f>SUM('月別データ（発給件数）'!M133:M144)</f>
        <v>41451</v>
      </c>
      <c r="M15" s="90">
        <f>SUM('月別データ（発給件数）'!N133:N144)</f>
        <v>796</v>
      </c>
      <c r="N15" s="90">
        <f>SUM('月別データ（発給件数）'!O133:O144)</f>
        <v>4550</v>
      </c>
      <c r="O15" s="90">
        <f>SUM('月別データ（発給件数）'!P133:P144)</f>
        <v>183</v>
      </c>
      <c r="P15" s="23"/>
      <c r="Q15" s="160">
        <f>SUM(B15:O15)</f>
        <v>260080</v>
      </c>
    </row>
    <row r="16" spans="1:17" ht="20.100000000000001" customHeight="1" x14ac:dyDescent="0.15">
      <c r="A16" s="151" t="s">
        <v>31</v>
      </c>
      <c r="B16" s="165">
        <f>SUM('月別データ（発給件数）'!C145:C156)</f>
        <v>10762</v>
      </c>
      <c r="C16" s="90">
        <f>SUM('月別データ（発給件数）'!D145:D156)</f>
        <v>17381</v>
      </c>
      <c r="D16" s="102">
        <f>SUM('月別データ（発給件数）'!E145:E156)</f>
        <v>4082</v>
      </c>
      <c r="E16" s="90">
        <f>SUM('月別データ（発給件数）'!F145:F156)</f>
        <v>96771</v>
      </c>
      <c r="F16" s="90">
        <f>SUM('月別データ（発給件数）'!G145:G156)</f>
        <v>55978</v>
      </c>
      <c r="G16" s="90">
        <f>SUM('月別データ（発給件数）'!H145:H156)</f>
        <v>12</v>
      </c>
      <c r="H16" s="90">
        <f>SUM('月別データ（発給件数）'!I145:I156)</f>
        <v>15530</v>
      </c>
      <c r="I16" s="90">
        <f>SUM('月別データ（発給件数）'!J145:J156)</f>
        <v>8622</v>
      </c>
      <c r="J16" s="90">
        <f>SUM('月別データ（発給件数）'!K145:K156)</f>
        <v>4701</v>
      </c>
      <c r="K16" s="90">
        <f>SUM('月別データ（発給件数）'!L145:L156)</f>
        <v>19554</v>
      </c>
      <c r="L16" s="90">
        <f>SUM('月別データ（発給件数）'!M145:M156)</f>
        <v>50483</v>
      </c>
      <c r="M16" s="90">
        <f>SUM('月別データ（発給件数）'!N145:N156)</f>
        <v>858</v>
      </c>
      <c r="N16" s="90">
        <f>SUM('月別データ（発給件数）'!O145:O156)</f>
        <v>4982</v>
      </c>
      <c r="O16" s="90">
        <f>SUM('月別データ（発給件数）'!P145:P156)</f>
        <v>455</v>
      </c>
      <c r="P16" s="23"/>
      <c r="Q16" s="160">
        <f>SUM(B16:O16)</f>
        <v>290171</v>
      </c>
    </row>
    <row r="17" spans="1:18" ht="20.100000000000001" customHeight="1" x14ac:dyDescent="0.15">
      <c r="A17" s="150" t="s">
        <v>32</v>
      </c>
      <c r="B17" s="165">
        <f>SUM('月別データ（発給件数）'!C157:C168)</f>
        <v>11191</v>
      </c>
      <c r="C17" s="90">
        <f>SUM('月別データ（発給件数）'!D157:D168)</f>
        <v>19080</v>
      </c>
      <c r="D17" s="102">
        <f>SUM('月別データ（発給件数）'!E157:E168)</f>
        <v>3906</v>
      </c>
      <c r="E17" s="90">
        <f>SUM('月別データ（発給件数）'!F157:F168)</f>
        <v>105812</v>
      </c>
      <c r="F17" s="90">
        <f>SUM('月別データ（発給件数）'!G157:G168)</f>
        <v>59488</v>
      </c>
      <c r="G17" s="90">
        <f>SUM('月別データ（発給件数）'!H157:H168)</f>
        <v>5</v>
      </c>
      <c r="H17" s="90">
        <f>SUM('月別データ（発給件数）'!I157:I168)</f>
        <v>17918</v>
      </c>
      <c r="I17" s="90">
        <f>SUM('月別データ（発給件数）'!J157:J168)</f>
        <v>8950</v>
      </c>
      <c r="J17" s="90">
        <f>SUM('月別データ（発給件数）'!K157:K168)</f>
        <v>4804</v>
      </c>
      <c r="K17" s="90">
        <f>SUM('月別データ（発給件数）'!L157:L168)</f>
        <v>22220</v>
      </c>
      <c r="L17" s="90">
        <f>SUM('月別データ（発給件数）'!M157:M168)</f>
        <v>57795</v>
      </c>
      <c r="M17" s="90">
        <f>SUM('月別データ（発給件数）'!N157:N168)</f>
        <v>533</v>
      </c>
      <c r="N17" s="90">
        <f>SUM('月別データ（発給件数）'!O157:O168)</f>
        <v>5350</v>
      </c>
      <c r="O17" s="90">
        <f>SUM('月別データ（発給件数）'!P157:P168)</f>
        <v>584</v>
      </c>
      <c r="P17" s="23"/>
      <c r="Q17" s="160">
        <f>SUM(B17:O17)</f>
        <v>317636</v>
      </c>
    </row>
    <row r="18" spans="1:18" ht="20.100000000000001" customHeight="1" x14ac:dyDescent="0.15">
      <c r="A18" s="151" t="s">
        <v>33</v>
      </c>
      <c r="B18" s="165">
        <f>SUM('月別データ（発給件数）'!C169:C180)</f>
        <v>10064</v>
      </c>
      <c r="C18" s="90">
        <f>SUM('月別データ（発給件数）'!D169:D180)</f>
        <v>17674</v>
      </c>
      <c r="D18" s="102">
        <f>SUM('月別データ（発給件数）'!E169:E180)</f>
        <v>3128</v>
      </c>
      <c r="E18" s="90">
        <f>SUM('月別データ（発給件数）'!F169:F180)</f>
        <v>98151</v>
      </c>
      <c r="F18" s="90">
        <f>SUM('月別データ（発給件数）'!G169:G180)</f>
        <v>53298</v>
      </c>
      <c r="G18" s="90">
        <f>SUM('月別データ（発給件数）'!H169:H180)</f>
        <v>7</v>
      </c>
      <c r="H18" s="90">
        <f>SUM('月別データ（発給件数）'!I169:I180)</f>
        <v>19217</v>
      </c>
      <c r="I18" s="90">
        <f>SUM('月別データ（発給件数）'!J169:J180)</f>
        <v>8822</v>
      </c>
      <c r="J18" s="90">
        <f>SUM('月別データ（発給件数）'!K169:K180)</f>
        <v>3888</v>
      </c>
      <c r="K18" s="90">
        <f>SUM('月別データ（発給件数）'!L169:L180)</f>
        <v>23654</v>
      </c>
      <c r="L18" s="90">
        <f>SUM('月別データ（発給件数）'!M169:M180)</f>
        <v>54658</v>
      </c>
      <c r="M18" s="90">
        <f>SUM('月別データ（発給件数）'!N169:N180)</f>
        <v>261</v>
      </c>
      <c r="N18" s="90">
        <f>SUM('月別データ（発給件数）'!O169:O180)</f>
        <v>4991</v>
      </c>
      <c r="O18" s="90">
        <f>SUM('月別データ（発給件数）'!P169:P180)</f>
        <v>454</v>
      </c>
      <c r="P18" s="23"/>
      <c r="Q18" s="160">
        <f>SUM(B18:O18)</f>
        <v>298267</v>
      </c>
    </row>
    <row r="19" spans="1:18" ht="20.100000000000001" customHeight="1" x14ac:dyDescent="0.15">
      <c r="A19" s="150" t="s">
        <v>34</v>
      </c>
      <c r="B19" s="165">
        <f>SUM('月別データ（発給件数）'!C181:C192)</f>
        <v>5484</v>
      </c>
      <c r="C19" s="90">
        <f>SUM('月別データ（発給件数）'!D181:D192)</f>
        <v>14377</v>
      </c>
      <c r="D19" s="102">
        <f>SUM('月別データ（発給件数）'!E181:E192)</f>
        <v>2408</v>
      </c>
      <c r="E19" s="90">
        <f>SUM('月別データ（発給件数）'!F181:F192)</f>
        <v>80325</v>
      </c>
      <c r="F19" s="90">
        <f>SUM('月別データ（発給件数）'!G181:G192)</f>
        <v>39161</v>
      </c>
      <c r="G19" s="90">
        <f>SUM('月別データ（発給件数）'!H181:H192)</f>
        <v>4</v>
      </c>
      <c r="H19" s="90">
        <f>SUM('月別データ（発給件数）'!I181:I192)</f>
        <v>19556</v>
      </c>
      <c r="I19" s="90">
        <f>SUM('月別データ（発給件数）'!J181:J192)</f>
        <v>6227</v>
      </c>
      <c r="J19" s="90">
        <f>SUM('月別データ（発給件数）'!K181:K192)</f>
        <v>3421</v>
      </c>
      <c r="K19" s="90">
        <f>SUM('月別データ（発給件数）'!L181:L192)</f>
        <v>24401</v>
      </c>
      <c r="L19" s="90">
        <f>SUM('月別データ（発給件数）'!M181:M192)</f>
        <v>45561</v>
      </c>
      <c r="M19" s="90">
        <f>SUM('月別データ（発給件数）'!N181:N192)</f>
        <v>187</v>
      </c>
      <c r="N19" s="90">
        <f>SUM('月別データ（発給件数）'!O181:O192)</f>
        <v>4300</v>
      </c>
      <c r="O19" s="90">
        <f>SUM('月別データ（発給件数）'!P181:P192)</f>
        <v>320</v>
      </c>
      <c r="P19" s="23"/>
      <c r="Q19" s="160">
        <f>SUM(B19:O19)</f>
        <v>245732</v>
      </c>
    </row>
    <row r="20" spans="1:18" ht="19.5" customHeight="1" x14ac:dyDescent="0.15">
      <c r="A20" s="151" t="s">
        <v>35</v>
      </c>
      <c r="B20" s="165">
        <f>SUM('月別データ（発給件数）'!C193:C204)</f>
        <v>5637</v>
      </c>
      <c r="C20" s="90">
        <f>SUM('月別データ（発給件数）'!D193:D204)</f>
        <v>16937</v>
      </c>
      <c r="D20" s="102">
        <f>SUM('月別データ（発給件数）'!E193:E204)</f>
        <v>3125</v>
      </c>
      <c r="E20" s="90">
        <f>SUM('月別データ（発給件数）'!F193:F204)</f>
        <v>100358</v>
      </c>
      <c r="F20" s="90">
        <f>SUM('月別データ（発給件数）'!G193:G204)</f>
        <v>53844</v>
      </c>
      <c r="G20" s="90">
        <f>SUM('月別データ（発給件数）'!H193:H204)</f>
        <v>4</v>
      </c>
      <c r="H20" s="90">
        <f>SUM('月別データ（発給件数）'!I193:I204)</f>
        <v>22494</v>
      </c>
      <c r="I20" s="90">
        <f>SUM('月別データ（発給件数）'!J193:J204)</f>
        <v>7104</v>
      </c>
      <c r="J20" s="90">
        <f>SUM('月別データ（発給件数）'!K193:K204)</f>
        <v>3472</v>
      </c>
      <c r="K20" s="90">
        <f>SUM('月別データ（発給件数）'!L193:L204)</f>
        <v>27896</v>
      </c>
      <c r="L20" s="90">
        <f>SUM('月別データ（発給件数）'!M193:M204)</f>
        <v>57489</v>
      </c>
      <c r="M20" s="90">
        <f>SUM('月別データ（発給件数）'!N193:N204)</f>
        <v>247</v>
      </c>
      <c r="N20" s="90">
        <f>SUM('月別データ（発給件数）'!O193:O204)</f>
        <v>5085</v>
      </c>
      <c r="O20" s="90">
        <f>SUM('月別データ（発給件数）'!P193:P204)</f>
        <v>346</v>
      </c>
      <c r="P20" s="147"/>
      <c r="Q20" s="148">
        <f>SUM(B20:P20)</f>
        <v>304038</v>
      </c>
      <c r="R20" s="92"/>
    </row>
    <row r="21" spans="1:18" ht="19.5" customHeight="1" x14ac:dyDescent="0.15">
      <c r="A21" s="150" t="s">
        <v>36</v>
      </c>
      <c r="B21" s="165">
        <f>SUM('月別データ（発給件数）'!C205:C216)</f>
        <v>5225</v>
      </c>
      <c r="C21" s="90">
        <f>SUM('月別データ（発給件数）'!D205:D216)</f>
        <v>18102</v>
      </c>
      <c r="D21" s="90">
        <f>SUM('月別データ（発給件数）'!E205:E216)</f>
        <v>3095</v>
      </c>
      <c r="E21" s="90">
        <f>SUM('月別データ（発給件数）'!F205:F216)</f>
        <v>93459</v>
      </c>
      <c r="F21" s="90">
        <f>SUM('月別データ（発給件数）'!G205:G216)</f>
        <v>52417</v>
      </c>
      <c r="G21" s="90">
        <f>SUM('月別データ（発給件数）'!H205:H216)</f>
        <v>4</v>
      </c>
      <c r="H21" s="90">
        <f>SUM('月別データ（発給件数）'!I205:I216)</f>
        <v>24067</v>
      </c>
      <c r="I21" s="90">
        <f>SUM('月別データ（発給件数）'!J205:J216)</f>
        <v>7740</v>
      </c>
      <c r="J21" s="90">
        <f>SUM('月別データ（発給件数）'!K205:K216)</f>
        <v>3317</v>
      </c>
      <c r="K21" s="90">
        <f>SUM('月別データ（発給件数）'!L205:L216)</f>
        <v>26614</v>
      </c>
      <c r="L21" s="90">
        <f>SUM('月別データ（発給件数）'!M205:M216)</f>
        <v>58019</v>
      </c>
      <c r="M21" s="90">
        <f>SUM('月別データ（発給件数）'!N205:N216)</f>
        <v>288</v>
      </c>
      <c r="N21" s="90">
        <f>SUM('月別データ（発給件数）'!O205:O216)</f>
        <v>4782</v>
      </c>
      <c r="O21" s="90">
        <f>SUM('月別データ（発給件数）'!P205:P216)</f>
        <v>382</v>
      </c>
      <c r="P21" s="147">
        <f>SUM('月別データ（発給件数）'!Q205:Q216)</f>
        <v>89956</v>
      </c>
      <c r="Q21" s="148">
        <f>SUM(B21:P21)</f>
        <v>387467</v>
      </c>
      <c r="R21" s="92"/>
    </row>
    <row r="22" spans="1:18" ht="19.5" customHeight="1" thickBot="1" x14ac:dyDescent="0.2">
      <c r="A22" s="154" t="s">
        <v>37</v>
      </c>
      <c r="B22" s="166">
        <f>SUM('月別データ（発給件数）'!C217:C228)</f>
        <v>5607</v>
      </c>
      <c r="C22" s="152">
        <f>SUM('月別データ（発給件数）'!D217:D228)</f>
        <v>17176</v>
      </c>
      <c r="D22" s="152">
        <f>SUM('月別データ（発給件数）'!E217:E228)</f>
        <v>3198</v>
      </c>
      <c r="E22" s="152">
        <f>SUM('月別データ（発給件数）'!F217:F228)</f>
        <v>87202</v>
      </c>
      <c r="F22" s="152">
        <f>SUM('月別データ（発給件数）'!G217:G228)</f>
        <v>51173</v>
      </c>
      <c r="G22" s="152">
        <f>SUM('月別データ（発給件数）'!H217:H228)</f>
        <v>0</v>
      </c>
      <c r="H22" s="152">
        <f>SUM('月別データ（発給件数）'!I217:I228)</f>
        <v>22960</v>
      </c>
      <c r="I22" s="152">
        <f>SUM('月別データ（発給件数）'!J217:J228)</f>
        <v>7332</v>
      </c>
      <c r="J22" s="152">
        <f>SUM('月別データ（発給件数）'!K217:K228)</f>
        <v>5072</v>
      </c>
      <c r="K22" s="152">
        <f>SUM('月別データ（発給件数）'!L217:L228)</f>
        <v>23280</v>
      </c>
      <c r="L22" s="152">
        <f>SUM('月別データ（発給件数）'!M217:M228)</f>
        <v>62207</v>
      </c>
      <c r="M22" s="152">
        <f>SUM('月別データ（発給件数）'!N217:N228)</f>
        <v>274</v>
      </c>
      <c r="N22" s="152">
        <f>SUM('月別データ（発給件数）'!O217:O228)</f>
        <v>4448</v>
      </c>
      <c r="O22" s="152">
        <f>SUM('月別データ（発給件数）'!P217:P228)</f>
        <v>399</v>
      </c>
      <c r="P22" s="153">
        <f>SUM('月別データ（発給件数）'!Q217:Q228)</f>
        <v>137199</v>
      </c>
      <c r="Q22" s="154">
        <f>SUM(B22:P22)</f>
        <v>427527</v>
      </c>
      <c r="R22" s="92"/>
    </row>
    <row r="23" spans="1:18" ht="19.5" customHeight="1" thickBot="1" x14ac:dyDescent="0.2">
      <c r="A23" s="154" t="s">
        <v>54</v>
      </c>
      <c r="B23" s="166">
        <f>SUM('月別データ（発給件数）'!C229:C240)</f>
        <v>6564</v>
      </c>
      <c r="C23" s="152">
        <f>SUM('月別データ（発給件数）'!D229:D240)</f>
        <v>16961</v>
      </c>
      <c r="D23" s="152">
        <f>SUM('月別データ（発給件数）'!E229:E240)</f>
        <v>2936</v>
      </c>
      <c r="E23" s="152">
        <f>SUM('月別データ（発給件数）'!F229:F240)</f>
        <v>86117</v>
      </c>
      <c r="F23" s="152">
        <f>SUM('月別データ（発給件数）'!G229:G240)</f>
        <v>49500</v>
      </c>
      <c r="G23" s="152">
        <f>SUM('月別データ（発給件数）'!H229:H240)</f>
        <v>2</v>
      </c>
      <c r="H23" s="152">
        <f>SUM('月別データ（発給件数）'!I229:I240)</f>
        <v>23455</v>
      </c>
      <c r="I23" s="152">
        <f>SUM('月別データ（発給件数）'!J229:J240)</f>
        <v>7330</v>
      </c>
      <c r="J23" s="152">
        <f>SUM('月別データ（発給件数）'!K229:K240)</f>
        <v>1909</v>
      </c>
      <c r="K23" s="152">
        <f>SUM('月別データ（発給件数）'!L229:L240)</f>
        <v>25458</v>
      </c>
      <c r="L23" s="152">
        <f>SUM('月別データ（発給件数）'!M229:M240)</f>
        <v>66162</v>
      </c>
      <c r="M23" s="152">
        <f>SUM('月別データ（発給件数）'!N229:N240)</f>
        <v>229</v>
      </c>
      <c r="N23" s="152">
        <f>SUM('月別データ（発給件数）'!O229:O240)</f>
        <v>4375</v>
      </c>
      <c r="O23" s="152">
        <f>SUM('月別データ（発給件数）'!P229:P240)</f>
        <v>604</v>
      </c>
      <c r="P23" s="153">
        <f>SUM('月別データ（発給件数）'!Q229:Q240)</f>
        <v>161691</v>
      </c>
      <c r="Q23" s="154">
        <f>SUM(B23:P23)</f>
        <v>453293</v>
      </c>
      <c r="R23" s="92"/>
    </row>
  </sheetData>
  <mergeCells count="1">
    <mergeCell ref="A1:Q1"/>
  </mergeCells>
  <phoneticPr fontId="2"/>
  <printOptions horizontalCentered="1"/>
  <pageMargins left="0.31496062992125984" right="0.35433070866141736" top="0.59055118110236227" bottom="0.62992125984251968" header="0.51181102362204722" footer="0.51181102362204722"/>
  <pageSetup paperSize="9" scale="48" orientation="landscape" r:id="rId1"/>
  <headerFooter differentOddEven="1" alignWithMargins="0"/>
  <ignoredErrors>
    <ignoredError sqref="O14 O1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d2b9f-f143-4c13-8edd-fbca52ac91ef" xsi:nil="true"/>
    <lcf76f155ced4ddcb4097134ff3c332f xmlns="c25ba33c-0671-483e-b48b-3627be61ec8b">
      <Terms xmlns="http://schemas.microsoft.com/office/infopath/2007/PartnerControls"/>
    </lcf76f155ced4ddcb4097134ff3c332f>
    <_x5bfe__x5fdc__x72b6__x6cc1_ xmlns="c25ba33c-0671-483e-b48b-3627be61ec8b">false</_x5bfe__x5fdc__x72b6__x6cc1_>
    <_x4f5c__x696d_ xmlns="c25ba33c-0671-483e-b48b-3627be61ec8b">false</_x4f5c__x696d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B1A102A0E1C345AF33BE9FB9169C0E" ma:contentTypeVersion="18" ma:contentTypeDescription="新しいドキュメントを作成します。" ma:contentTypeScope="" ma:versionID="38ba99cb4cc542cb6c727c6a368020a3">
  <xsd:schema xmlns:xsd="http://www.w3.org/2001/XMLSchema" xmlns:xs="http://www.w3.org/2001/XMLSchema" xmlns:p="http://schemas.microsoft.com/office/2006/metadata/properties" xmlns:ns2="c25ba33c-0671-483e-b48b-3627be61ec8b" xmlns:ns3="a34d2b9f-f143-4c13-8edd-fbca52ac91ef" targetNamespace="http://schemas.microsoft.com/office/2006/metadata/properties" ma:root="true" ma:fieldsID="843805d9abc1d333611acca70e02e2dc" ns2:_="" ns3:_="">
    <xsd:import namespace="c25ba33c-0671-483e-b48b-3627be61ec8b"/>
    <xsd:import namespace="a34d2b9f-f143-4c13-8edd-fbca52ac9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_x5bfe__x5fdc__x72b6__x6cc1_" minOccurs="0"/>
                <xsd:element ref="ns2:_x4f5c__x696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ba33c-0671-483e-b48b-3627be61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5bfe__x5fdc__x72b6__x6cc1_" ma:index="22" nillable="true" ma:displayName="対応状況" ma:default="0" ma:format="Dropdown" ma:internalName="_x5bfe__x5fdc__x72b6__x6cc1_">
      <xsd:simpleType>
        <xsd:restriction base="dms:Boolean"/>
      </xsd:simpleType>
    </xsd:element>
    <xsd:element name="_x4f5c__x696d_" ma:index="23" nillable="true" ma:displayName="作業完了" ma:default="0" ma:format="Dropdown" ma:internalName="_x4f5c__x696d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d2b9f-f143-4c13-8edd-fbca52ac91e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394b73-3ce7-4fe1-8e53-73b9af96c86e}" ma:internalName="TaxCatchAll" ma:showField="CatchAllData" ma:web="a34d2b9f-f143-4c13-8edd-fbca52ac9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0AE42-AE05-46FC-8F56-600EDD0C43A4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c25ba33c-0671-483e-b48b-3627be61ec8b"/>
    <ds:schemaRef ds:uri="http://schemas.microsoft.com/office/infopath/2007/PartnerControls"/>
    <ds:schemaRef ds:uri="http://schemas.openxmlformats.org/package/2006/metadata/core-properties"/>
    <ds:schemaRef ds:uri="a34d2b9f-f143-4c13-8edd-fbca52ac91e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EC4165-4769-4347-975F-8CC1BC5EC1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FF41FA-E96D-4048-98FE-4624BE37C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ba33c-0671-483e-b48b-3627be61ec8b"/>
    <ds:schemaRef ds:uri="a34d2b9f-f143-4c13-8edd-fbca52ac9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月別データ（発給件数）</vt:lpstr>
      <vt:lpstr>年別データ（発給件数） </vt:lpstr>
      <vt:lpstr>月別グラフ（発給件数）</vt:lpstr>
      <vt:lpstr>年別グラフ（発給件数） </vt:lpstr>
      <vt:lpstr>'月別データ（発給件数）'!Print_Area</vt:lpstr>
      <vt:lpstr>'年別データ（発給件数） '!Print_Area</vt:lpstr>
      <vt:lpstr>'月別データ（発給件数）'!Print_Titles</vt:lpstr>
      <vt:lpstr>'年別データ（発給件数）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2024-05-02T05:06:25Z</cp:lastPrinted>
  <dcterms:created xsi:type="dcterms:W3CDTF">2007-06-07T07:44:40Z</dcterms:created>
  <dcterms:modified xsi:type="dcterms:W3CDTF">2025-04-02T07:59:19Z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0x010100E3B1A102A0E1C345AF33BE9FB9169C0E</vt:lpwstr>
  </property>
  <property fmtid="{D5CDD505-2E9C-101B-9397-08002B2CF9AE}" pid="3" name="MediaServiceImageTags">
    <vt:lpwstr/>
  </property>
</Properties>
</file>