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8.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9.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updateLinks="never" codeName="ThisWorkbook" defaultThemeVersion="124226"/>
  <xr:revisionPtr revIDLastSave="0" documentId="13_ncr:1_{16FF7935-302A-40ED-B160-4FA232C45D04}" xr6:coauthVersionLast="47" xr6:coauthVersionMax="47" xr10:uidLastSave="{00000000-0000-0000-0000-000000000000}"/>
  <bookViews>
    <workbookView xWindow="-120" yWindow="-16320" windowWidth="29040" windowHeight="15720" tabRatio="791" xr2:uid="{00000000-000D-0000-FFFF-FFFF00000000}"/>
  </bookViews>
  <sheets>
    <sheet name="開示版説明" sheetId="22" r:id="rId1"/>
    <sheet name="様式一覧表" sheetId="1" r:id="rId2"/>
    <sheet name="添付資料一覧表" sheetId="2" r:id="rId3"/>
    <sheet name="様式A-1-6" sheetId="3" r:id="rId4"/>
    <sheet name="様式A-1-6 (開示版)" sheetId="13" r:id="rId5"/>
    <sheet name="様式A-1-7" sheetId="4" r:id="rId6"/>
    <sheet name="様式A-1-7 (開示版)" sheetId="14" r:id="rId7"/>
    <sheet name="様式A-3-2-2" sheetId="19" r:id="rId8"/>
    <sheet name="様式A-3-2-2 (開示版)" sheetId="20" r:id="rId9"/>
    <sheet name="様式A-4-2" sheetId="23" r:id="rId10"/>
    <sheet name="様式A-5-2" sheetId="25" r:id="rId11"/>
    <sheet name="様式A-6-1" sheetId="26" r:id="rId12"/>
    <sheet name="様式A-7-2" sheetId="27" r:id="rId13"/>
    <sheet name="様式A-7-2開示版" sheetId="28" r:id="rId14"/>
    <sheet name="様式A-7-3" sheetId="29" r:id="rId15"/>
    <sheet name="様式A-7-3 開示版" sheetId="30" r:id="rId16"/>
    <sheet name="様式A-8-1-①" sheetId="11" r:id="rId17"/>
    <sheet name="様式A-8-1-① (開示版)" sheetId="18" r:id="rId18"/>
    <sheet name="様式A-8-1-②" sheetId="37" r:id="rId19"/>
    <sheet name="様式A-8-1-② (開示版)" sheetId="38" r:id="rId20"/>
    <sheet name="様式A-8-1-③" sheetId="39" r:id="rId21"/>
    <sheet name="様式A-8-1-③ (開示版)" sheetId="40" r:id="rId22"/>
    <sheet name="コード " sheetId="24" r:id="rId23"/>
  </sheets>
  <externalReferences>
    <externalReference r:id="rId24"/>
    <externalReference r:id="rId25"/>
  </externalReferences>
  <definedNames>
    <definedName name="AS2DocOpenMode" hidden="1">"AS2DocumentEdit"</definedName>
    <definedName name="_xlnm.Print_Area" localSheetId="2">添付資料一覧表!$A$1:$G$40</definedName>
    <definedName name="_xlnm.Print_Area" localSheetId="3">'様式A-1-6'!$A$1:$O$82</definedName>
    <definedName name="_xlnm.Print_Area" localSheetId="4">'様式A-1-6 (開示版)'!$A$1:$O$82</definedName>
    <definedName name="_xlnm.Print_Area" localSheetId="5">'様式A-1-7'!$A$1:$U$85</definedName>
    <definedName name="_xlnm.Print_Area" localSheetId="6">'様式A-1-7 (開示版)'!$A$1:$U$85</definedName>
    <definedName name="_xlnm.Print_Area" localSheetId="7">'様式A-3-2-2'!$A$1:$R$133</definedName>
    <definedName name="_xlnm.Print_Area" localSheetId="8">'様式A-3-2-2 (開示版)'!$A$1:$R$133</definedName>
    <definedName name="_xlnm.Print_Area" localSheetId="9">'様式A-4-2'!$A$1:$AM$92</definedName>
    <definedName name="_xlnm.Print_Area" localSheetId="10">'様式A-5-2'!$A$1:$J$50</definedName>
    <definedName name="_xlnm.Print_Area" localSheetId="11">'様式A-6-1'!$A$1:$L$23</definedName>
    <definedName name="_xlnm.Print_Area" localSheetId="12">'様式A-7-2'!$A$1:$Q$25</definedName>
    <definedName name="_xlnm.Print_Area" localSheetId="13">'様式A-7-2開示版'!$A$1:$Q$25</definedName>
    <definedName name="_xlnm.Print_Area" localSheetId="14">'様式A-7-3'!$A$1:$Q$24</definedName>
    <definedName name="_xlnm.Print_Area" localSheetId="15">'様式A-7-3 開示版'!$A$1:$Q$24</definedName>
    <definedName name="_xlnm.Print_Area" localSheetId="16">'様式A-8-1-①'!$A$1:$S$22</definedName>
    <definedName name="_xlnm.Print_Area" localSheetId="17">'様式A-8-1-① (開示版)'!$A$1:$S$22</definedName>
    <definedName name="_xlnm.Print_Area" localSheetId="18">'様式A-8-1-②'!$A$1:$S$22</definedName>
    <definedName name="_xlnm.Print_Area" localSheetId="19">'様式A-8-1-② (開示版)'!$A$1:$S$22</definedName>
    <definedName name="_xlnm.Print_Area" localSheetId="20">'様式A-8-1-③'!$A$1:$S$22</definedName>
    <definedName name="_xlnm.Print_Area" localSheetId="21">'様式A-8-1-③ (開示版)'!$A$1:$S$22</definedName>
    <definedName name="_xlnm.Print_Area" localSheetId="1">様式一覧表!$A$1:$G$22</definedName>
    <definedName name="_xlnm.Print_Titles" localSheetId="2">添付資料一覧表!$12:$13</definedName>
    <definedName name="Z_8316A13F_5507_4E0A_9899_A465E8A567FD_.wvu.PrintArea" localSheetId="4" hidden="1">'様式A-1-6 (開示版)'!$A$1:$O$82</definedName>
    <definedName name="Z_8316A13F_5507_4E0A_9899_A465E8A567FD_.wvu.PrintArea" localSheetId="7" hidden="1">'様式A-3-2-2'!$A$1:$R$133</definedName>
    <definedName name="Z_8316A13F_5507_4E0A_9899_A465E8A567FD_.wvu.PrintArea" localSheetId="8" hidden="1">'様式A-3-2-2 (開示版)'!$A$1:$R$133</definedName>
    <definedName name="Z_8316A13F_5507_4E0A_9899_A465E8A567FD_.wvu.PrintArea" localSheetId="17" hidden="1">'様式A-8-1-① (開示版)'!$A$1:$S$22</definedName>
    <definedName name="Z_8316A13F_5507_4E0A_9899_A465E8A567FD_.wvu.PrintArea" localSheetId="19" hidden="1">'様式A-8-1-② (開示版)'!$A$1:$S$22</definedName>
    <definedName name="Z_8316A13F_5507_4E0A_9899_A465E8A567FD_.wvu.PrintArea" localSheetId="21" hidden="1">'様式A-8-1-③ (開示版)'!$A$1:$S$22</definedName>
    <definedName name="荷姿コード" localSheetId="22">'コード '!$B$71:$B$74</definedName>
    <definedName name="荷姿コード">#REF!</definedName>
    <definedName name="貨物の原産国種別" localSheetId="22">'コード '!$B$41:$B$42</definedName>
    <definedName name="貨物の原産国種別">#REF!</definedName>
    <definedName name="貨物の原産国種別２" localSheetId="22">'コード '!$B$41:$B$43</definedName>
    <definedName name="貨物の原産国種別２">#REF!</definedName>
    <definedName name="割引_値引き及び割戻しの交渉" localSheetId="22">'コード '!$B$121:$B$123</definedName>
    <definedName name="割引_値引き及び割戻しの交渉">#REF!</definedName>
    <definedName name="関連・非関連">'コード '!$B$27:$B$28</definedName>
    <definedName name="関連企業との関係" localSheetId="22">'コード '!$B$31:$B$38</definedName>
    <definedName name="関連企業との関係">#REF!</definedName>
    <definedName name="企業間関連状況" localSheetId="22">'コード '!$B$100:$B$107</definedName>
    <definedName name="企業間関連状況">#REF!</definedName>
    <definedName name="競合状態への影響" localSheetId="22">'コード '!$B$149:$B$152</definedName>
    <definedName name="競合状態への影響">#REF!</definedName>
    <definedName name="決済手段コード" localSheetId="22">'コード '!$B$62:$B$68</definedName>
    <definedName name="決済手段コード">#REF!</definedName>
    <definedName name="原産国コード" localSheetId="22">'コード '!$B$58:$B$59</definedName>
    <definedName name="原産国コード">#REF!</definedName>
    <definedName name="原産国コード２" localSheetId="22">'コード '!$B$56:$B$59</definedName>
    <definedName name="原産国コード２">#REF!</definedName>
    <definedName name="受渡し条件コード" localSheetId="22">'コード '!$B$51:$B$53</definedName>
    <definedName name="受渡し条件コード">#REF!</definedName>
    <definedName name="代替可能性" localSheetId="22">'コード '!$B$143:$B$146</definedName>
    <definedName name="代替可能性">#REF!</definedName>
    <definedName name="調査対象期間" localSheetId="22">'コード '!$B$155:$B$160</definedName>
    <definedName name="調査対象期間">#REF!</definedName>
    <definedName name="売買契約の適用期間" localSheetId="22">'コード '!$B$116:$B$118</definedName>
    <definedName name="売買契約の適用期間">#REF!</definedName>
    <definedName name="販売価格の設定方法" localSheetId="22">'コード '!$B$110:$B$113</definedName>
    <definedName name="販売価格の設定方法">#REF!</definedName>
    <definedName name="販売先の属性" localSheetId="22">'コード '!$B$47:$B$48</definedName>
    <definedName name="販売先の属性">#REF!</definedName>
    <definedName name="販売先業種B" localSheetId="22">'コード '!$B$77:$B$93</definedName>
    <definedName name="販売先業種B">#REF!</definedName>
    <definedName name="販売先業種C" localSheetId="22">'コード '!$C$77:$C$81</definedName>
    <definedName name="販売先業種C">#REF!</definedName>
    <definedName name="販売先業種D" localSheetId="22">'コード '!$D$77:$D$92</definedName>
    <definedName name="販売先業種D">#REF!</definedName>
    <definedName name="販売先業種G" localSheetId="22">'コード '!$E$77:$E$81</definedName>
    <definedName name="販売先業種G">#REF!</definedName>
    <definedName name="品種コード①" localSheetId="22">'コード '!$B$5:$B$6</definedName>
    <definedName name="品種コード①">#REF!</definedName>
    <definedName name="品種コード②">'コード '!$B$9:$B$11</definedName>
    <definedName name="品種コード③" localSheetId="10">'[1]コード '!#REF!</definedName>
    <definedName name="品種コード③" localSheetId="11">'[1]コード '!#REF!</definedName>
    <definedName name="品種コード③" localSheetId="12">'[1]コード '!#REF!</definedName>
    <definedName name="品種コード③" localSheetId="13">'[1]コード '!#REF!</definedName>
    <definedName name="品種コード③" localSheetId="14">'[1]コード '!#REF!</definedName>
    <definedName name="品種コード③" localSheetId="15">'[1]コード '!#REF!</definedName>
    <definedName name="品種コード③">'コード '!#REF!</definedName>
    <definedName name="品種コード④" localSheetId="22">'コード '!$B$16:$B$17</definedName>
    <definedName name="品種コード④" localSheetId="9">'[1]コード '!$B$16:$B$17</definedName>
    <definedName name="品種コード④" localSheetId="10">'[1]コード '!$B$16:$B$17</definedName>
    <definedName name="品種コード④" localSheetId="11">'[1]コード '!$B$16:$B$17</definedName>
    <definedName name="品種コード④" localSheetId="12">'[1]コード '!$B$16:$B$17</definedName>
    <definedName name="品種コード④" localSheetId="13">'[1]コード '!$B$16:$B$17</definedName>
    <definedName name="品種コード④" localSheetId="14">'[1]コード '!$B$16:$B$17</definedName>
    <definedName name="品種コード④" localSheetId="15">'[1]コード '!$B$16:$B$17</definedName>
    <definedName name="品種コード④">#REF!</definedName>
    <definedName name="補助金等の種類" localSheetId="22">'コード '!$B$163:$B$169</definedName>
    <definedName name="補助金等の種類">#REF!</definedName>
    <definedName name="法人の所有形態" localSheetId="22">'コード '!$B$172:$B$183</definedName>
    <definedName name="法人の所有形態">#REF!</definedName>
    <definedName name="貿易取引条件_Incoterms_コード" localSheetId="22">'コード '!$B$126:$B$140</definedName>
    <definedName name="貿易取引条件_Incoterms_コード">#REF!</definedName>
    <definedName name="輸入先業種" localSheetId="22">'コード '!$B$96:$B$97</definedName>
    <definedName name="輸入先業種">#REF!</definedName>
    <definedName name="様式間整合性チェックR">[2]コード!$B$106:$B$108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30" l="1"/>
  <c r="D4" i="29"/>
  <c r="D4" i="28"/>
  <c r="D4" i="27"/>
  <c r="D4" i="26"/>
  <c r="E4" i="25"/>
  <c r="M4" i="23"/>
  <c r="T39" i="14"/>
  <c r="S39" i="14"/>
  <c r="R39" i="14"/>
  <c r="T38" i="14"/>
  <c r="S38" i="14"/>
  <c r="R38" i="14"/>
  <c r="T36" i="14"/>
  <c r="S36" i="14"/>
  <c r="R36" i="14"/>
  <c r="T35" i="14"/>
  <c r="S35" i="14"/>
  <c r="R35" i="14"/>
  <c r="T30" i="14"/>
  <c r="S30" i="14"/>
  <c r="R30" i="14"/>
  <c r="T29" i="14"/>
  <c r="S29" i="14"/>
  <c r="R29" i="14"/>
  <c r="T27" i="14"/>
  <c r="S27" i="14"/>
  <c r="R27" i="14"/>
  <c r="T26" i="14"/>
  <c r="S26" i="14"/>
  <c r="R26" i="14"/>
  <c r="S21" i="14"/>
  <c r="T21" i="14"/>
  <c r="S20" i="14"/>
  <c r="T20" i="14"/>
  <c r="R20" i="14"/>
  <c r="R21" i="14"/>
  <c r="S18" i="14"/>
  <c r="T18" i="14"/>
  <c r="R18" i="14"/>
  <c r="S17" i="14"/>
  <c r="T17" i="14"/>
  <c r="R17" i="14"/>
  <c r="T68" i="14"/>
  <c r="S68" i="14"/>
  <c r="R68" i="14"/>
  <c r="T67" i="14"/>
  <c r="S67" i="14"/>
  <c r="R67" i="14"/>
  <c r="R66" i="14"/>
  <c r="T65" i="14"/>
  <c r="S65" i="14"/>
  <c r="R65" i="14"/>
  <c r="T64" i="14"/>
  <c r="S64" i="14"/>
  <c r="R64" i="14"/>
  <c r="S63" i="14"/>
  <c r="T62" i="14"/>
  <c r="S62" i="14"/>
  <c r="R62" i="14"/>
  <c r="T61" i="14"/>
  <c r="S61" i="14"/>
  <c r="R61" i="14"/>
  <c r="T60" i="14"/>
  <c r="T59" i="14"/>
  <c r="S59" i="14"/>
  <c r="R59" i="14"/>
  <c r="T58" i="14"/>
  <c r="S58" i="14"/>
  <c r="R58" i="14"/>
  <c r="T57" i="14"/>
  <c r="S57" i="14"/>
  <c r="T56" i="14"/>
  <c r="S56" i="14"/>
  <c r="R56" i="14"/>
  <c r="T55" i="14"/>
  <c r="S55" i="14"/>
  <c r="R55" i="14"/>
  <c r="T53" i="14"/>
  <c r="S53" i="14"/>
  <c r="R53" i="14"/>
  <c r="T52" i="14"/>
  <c r="S52" i="14"/>
  <c r="R52" i="14"/>
  <c r="Q69" i="14"/>
  <c r="Q68" i="14"/>
  <c r="P68" i="14"/>
  <c r="O68" i="14"/>
  <c r="Q67" i="14"/>
  <c r="P67" i="14"/>
  <c r="O67" i="14"/>
  <c r="Q65" i="14"/>
  <c r="P65" i="14"/>
  <c r="O65" i="14"/>
  <c r="Q64" i="14"/>
  <c r="P64" i="14"/>
  <c r="O64" i="14"/>
  <c r="P63" i="14"/>
  <c r="O63" i="14"/>
  <c r="Q62" i="14"/>
  <c r="P62" i="14"/>
  <c r="O62" i="14"/>
  <c r="Q61" i="14"/>
  <c r="P61" i="14"/>
  <c r="O61" i="14"/>
  <c r="Q60" i="14"/>
  <c r="Q59" i="14"/>
  <c r="P59" i="14"/>
  <c r="O59" i="14"/>
  <c r="Q58" i="14"/>
  <c r="P58" i="14"/>
  <c r="O58" i="14"/>
  <c r="O57" i="14"/>
  <c r="Q56" i="14"/>
  <c r="P56" i="14"/>
  <c r="O56" i="14"/>
  <c r="Q55" i="14"/>
  <c r="P55" i="14"/>
  <c r="O55" i="14"/>
  <c r="P54" i="14"/>
  <c r="Q53" i="14"/>
  <c r="P53" i="14"/>
  <c r="O53" i="14"/>
  <c r="Q52" i="14"/>
  <c r="P52" i="14"/>
  <c r="O52" i="14"/>
  <c r="N69" i="14"/>
  <c r="N68" i="14"/>
  <c r="M68" i="14"/>
  <c r="L68" i="14"/>
  <c r="N67" i="14"/>
  <c r="M67" i="14"/>
  <c r="L67" i="14"/>
  <c r="N65" i="14"/>
  <c r="M65" i="14"/>
  <c r="L65" i="14"/>
  <c r="N64" i="14"/>
  <c r="M64" i="14"/>
  <c r="L64" i="14"/>
  <c r="M63" i="14"/>
  <c r="L63" i="14"/>
  <c r="N62" i="14"/>
  <c r="M62" i="14"/>
  <c r="L62" i="14"/>
  <c r="N61" i="14"/>
  <c r="M61" i="14"/>
  <c r="L61" i="14"/>
  <c r="L60" i="14"/>
  <c r="N59" i="14"/>
  <c r="M59" i="14"/>
  <c r="L59" i="14"/>
  <c r="N58" i="14"/>
  <c r="M58" i="14"/>
  <c r="L58" i="14"/>
  <c r="M57" i="14"/>
  <c r="L57" i="14"/>
  <c r="N56" i="14"/>
  <c r="M56" i="14"/>
  <c r="L56" i="14"/>
  <c r="N55" i="14"/>
  <c r="M55" i="14"/>
  <c r="L55" i="14"/>
  <c r="L54" i="14"/>
  <c r="N53" i="14"/>
  <c r="M53" i="14"/>
  <c r="L53" i="14"/>
  <c r="N52" i="14"/>
  <c r="M52" i="14"/>
  <c r="L52" i="14"/>
  <c r="K53" i="14"/>
  <c r="K55" i="14"/>
  <c r="K56" i="14"/>
  <c r="K58" i="14"/>
  <c r="K59" i="14"/>
  <c r="K60" i="14"/>
  <c r="K61" i="14"/>
  <c r="K62" i="14"/>
  <c r="K64" i="14"/>
  <c r="K65" i="14"/>
  <c r="K67" i="14"/>
  <c r="K68" i="14"/>
  <c r="K52" i="14"/>
  <c r="J53" i="14"/>
  <c r="J55" i="14"/>
  <c r="J56" i="14"/>
  <c r="J58" i="14"/>
  <c r="J59" i="14"/>
  <c r="J60" i="14"/>
  <c r="J61" i="14"/>
  <c r="J62" i="14"/>
  <c r="J64" i="14"/>
  <c r="J65" i="14"/>
  <c r="J67" i="14"/>
  <c r="J68" i="14"/>
  <c r="J52" i="14"/>
  <c r="I55" i="14"/>
  <c r="I56" i="14"/>
  <c r="I58" i="14"/>
  <c r="I59" i="14"/>
  <c r="I60" i="14"/>
  <c r="I61" i="14"/>
  <c r="I62" i="14"/>
  <c r="I64" i="14"/>
  <c r="I65" i="14"/>
  <c r="I67" i="14"/>
  <c r="I68" i="14"/>
  <c r="I69" i="14"/>
  <c r="I53" i="14"/>
  <c r="I52" i="14"/>
  <c r="H68" i="14"/>
  <c r="G68" i="14"/>
  <c r="F68" i="14"/>
  <c r="H67" i="14"/>
  <c r="G67" i="14"/>
  <c r="F67" i="14"/>
  <c r="H65" i="14"/>
  <c r="G65" i="14"/>
  <c r="F65" i="14"/>
  <c r="H64" i="14"/>
  <c r="G64" i="14"/>
  <c r="F64" i="14"/>
  <c r="H62" i="14"/>
  <c r="G62" i="14"/>
  <c r="F62" i="14"/>
  <c r="H61" i="14"/>
  <c r="G61" i="14"/>
  <c r="F61" i="14"/>
  <c r="H59" i="14"/>
  <c r="G59" i="14"/>
  <c r="F59" i="14"/>
  <c r="H58" i="14"/>
  <c r="G58" i="14"/>
  <c r="F58" i="14"/>
  <c r="H56" i="14"/>
  <c r="G56" i="14"/>
  <c r="F56" i="14"/>
  <c r="H55" i="14"/>
  <c r="G55" i="14"/>
  <c r="F55" i="14"/>
  <c r="H53" i="14"/>
  <c r="G53" i="14"/>
  <c r="F53" i="14"/>
  <c r="H52" i="14"/>
  <c r="G52" i="14"/>
  <c r="F52" i="14"/>
  <c r="G69" i="4"/>
  <c r="G69" i="14" s="1"/>
  <c r="H69" i="4"/>
  <c r="H69" i="14" s="1"/>
  <c r="I69" i="4"/>
  <c r="J69" i="4"/>
  <c r="J69" i="14" s="1"/>
  <c r="K69" i="4"/>
  <c r="K69" i="14" s="1"/>
  <c r="L69" i="4"/>
  <c r="L69" i="14" s="1"/>
  <c r="M69" i="4"/>
  <c r="M69" i="14" s="1"/>
  <c r="N69" i="4"/>
  <c r="O69" i="4"/>
  <c r="O69" i="14" s="1"/>
  <c r="P69" i="4"/>
  <c r="P69" i="14" s="1"/>
  <c r="Q69" i="4"/>
  <c r="R69" i="4"/>
  <c r="R69" i="14" s="1"/>
  <c r="S69" i="4"/>
  <c r="S69" i="14" s="1"/>
  <c r="T69" i="4"/>
  <c r="T69" i="14" s="1"/>
  <c r="G66" i="4"/>
  <c r="G66" i="14" s="1"/>
  <c r="H66" i="4"/>
  <c r="H66" i="14" s="1"/>
  <c r="I66" i="4"/>
  <c r="I66" i="14" s="1"/>
  <c r="J66" i="4"/>
  <c r="J66" i="14" s="1"/>
  <c r="K66" i="4"/>
  <c r="K66" i="14" s="1"/>
  <c r="L66" i="4"/>
  <c r="L66" i="14" s="1"/>
  <c r="M66" i="4"/>
  <c r="M66" i="14" s="1"/>
  <c r="N66" i="4"/>
  <c r="N66" i="14" s="1"/>
  <c r="O66" i="4"/>
  <c r="O66" i="14" s="1"/>
  <c r="P66" i="4"/>
  <c r="P66" i="14" s="1"/>
  <c r="Q66" i="4"/>
  <c r="Q66" i="14" s="1"/>
  <c r="R66" i="4"/>
  <c r="S66" i="4"/>
  <c r="S66" i="14" s="1"/>
  <c r="T66" i="4"/>
  <c r="T66" i="14" s="1"/>
  <c r="G63" i="4"/>
  <c r="G63" i="14" s="1"/>
  <c r="H63" i="4"/>
  <c r="H63" i="14" s="1"/>
  <c r="I63" i="4"/>
  <c r="I63" i="14" s="1"/>
  <c r="J63" i="4"/>
  <c r="J63" i="14" s="1"/>
  <c r="K63" i="4"/>
  <c r="K63" i="14" s="1"/>
  <c r="L63" i="4"/>
  <c r="M63" i="4"/>
  <c r="N63" i="4"/>
  <c r="N63" i="14" s="1"/>
  <c r="O63" i="4"/>
  <c r="P63" i="4"/>
  <c r="Q63" i="4"/>
  <c r="Q63" i="14" s="1"/>
  <c r="R63" i="4"/>
  <c r="R63" i="14" s="1"/>
  <c r="S63" i="4"/>
  <c r="T63" i="4"/>
  <c r="T63" i="14" s="1"/>
  <c r="G60" i="4"/>
  <c r="G60" i="14" s="1"/>
  <c r="H60" i="4"/>
  <c r="H60" i="14" s="1"/>
  <c r="I60" i="4"/>
  <c r="J60" i="4"/>
  <c r="K60" i="4"/>
  <c r="L60" i="4"/>
  <c r="M60" i="4"/>
  <c r="M60" i="14" s="1"/>
  <c r="N60" i="4"/>
  <c r="N60" i="14" s="1"/>
  <c r="O60" i="4"/>
  <c r="O60" i="14" s="1"/>
  <c r="P60" i="4"/>
  <c r="P60" i="14" s="1"/>
  <c r="Q60" i="4"/>
  <c r="R60" i="4"/>
  <c r="R60" i="14" s="1"/>
  <c r="S60" i="4"/>
  <c r="S60" i="14" s="1"/>
  <c r="T60" i="4"/>
  <c r="G57" i="4"/>
  <c r="G57" i="14" s="1"/>
  <c r="H57" i="4"/>
  <c r="H57" i="14" s="1"/>
  <c r="I57" i="4"/>
  <c r="I57" i="14" s="1"/>
  <c r="J57" i="4"/>
  <c r="J57" i="14" s="1"/>
  <c r="K57" i="4"/>
  <c r="K57" i="14" s="1"/>
  <c r="L57" i="4"/>
  <c r="M57" i="4"/>
  <c r="N57" i="4"/>
  <c r="N57" i="14" s="1"/>
  <c r="O57" i="4"/>
  <c r="P57" i="4"/>
  <c r="P57" i="14" s="1"/>
  <c r="Q57" i="4"/>
  <c r="Q57" i="14" s="1"/>
  <c r="R57" i="4"/>
  <c r="R57" i="14" s="1"/>
  <c r="S57" i="4"/>
  <c r="T57" i="4"/>
  <c r="G54" i="4"/>
  <c r="G54" i="14" s="1"/>
  <c r="H54" i="4"/>
  <c r="H54" i="14" s="1"/>
  <c r="I54" i="4"/>
  <c r="I54" i="14" s="1"/>
  <c r="J54" i="4"/>
  <c r="J54" i="14" s="1"/>
  <c r="K54" i="4"/>
  <c r="K54" i="14" s="1"/>
  <c r="L54" i="4"/>
  <c r="M54" i="4"/>
  <c r="M54" i="14" s="1"/>
  <c r="N54" i="4"/>
  <c r="N54" i="14" s="1"/>
  <c r="O54" i="4"/>
  <c r="O54" i="14" s="1"/>
  <c r="P54" i="4"/>
  <c r="Q54" i="4"/>
  <c r="Q54" i="14" s="1"/>
  <c r="R54" i="4"/>
  <c r="R54" i="14" s="1"/>
  <c r="S54" i="4"/>
  <c r="S54" i="14" s="1"/>
  <c r="T54" i="4"/>
  <c r="T54" i="14" s="1"/>
  <c r="T45" i="14" l="1"/>
  <c r="S45" i="14"/>
  <c r="R45" i="14"/>
  <c r="T44" i="14"/>
  <c r="S44" i="14"/>
  <c r="R44" i="14"/>
  <c r="T42" i="14"/>
  <c r="S42" i="14"/>
  <c r="R42" i="14"/>
  <c r="T41" i="14"/>
  <c r="S41" i="14"/>
  <c r="R41" i="14"/>
  <c r="T33" i="14"/>
  <c r="S33" i="14"/>
  <c r="R33" i="14"/>
  <c r="T32" i="14"/>
  <c r="S32" i="14"/>
  <c r="R32" i="14"/>
  <c r="T24" i="14"/>
  <c r="S24" i="14"/>
  <c r="R24" i="14"/>
  <c r="T23" i="14"/>
  <c r="S23" i="14"/>
  <c r="R23" i="14"/>
  <c r="T15" i="14"/>
  <c r="S15" i="14"/>
  <c r="R15" i="14"/>
  <c r="T14" i="14"/>
  <c r="S14" i="14"/>
  <c r="R14" i="14"/>
  <c r="Q45" i="14"/>
  <c r="P45" i="14"/>
  <c r="O45" i="14"/>
  <c r="Q44" i="14"/>
  <c r="P44" i="14"/>
  <c r="O44" i="14"/>
  <c r="Q42" i="14"/>
  <c r="P42" i="14"/>
  <c r="O42" i="14"/>
  <c r="Q41" i="14"/>
  <c r="P41" i="14"/>
  <c r="O41" i="14"/>
  <c r="Q39" i="14"/>
  <c r="P39" i="14"/>
  <c r="O39" i="14"/>
  <c r="Q38" i="14"/>
  <c r="P38" i="14"/>
  <c r="O38" i="14"/>
  <c r="Q36" i="14"/>
  <c r="P36" i="14"/>
  <c r="O36" i="14"/>
  <c r="Q35" i="14"/>
  <c r="P35" i="14"/>
  <c r="O35" i="14"/>
  <c r="Q33" i="14"/>
  <c r="P33" i="14"/>
  <c r="O33" i="14"/>
  <c r="Q32" i="14"/>
  <c r="P32" i="14"/>
  <c r="O32" i="14"/>
  <c r="Q30" i="14"/>
  <c r="P30" i="14"/>
  <c r="O30" i="14"/>
  <c r="Q29" i="14"/>
  <c r="P29" i="14"/>
  <c r="O29" i="14"/>
  <c r="Q27" i="14"/>
  <c r="P27" i="14"/>
  <c r="O27" i="14"/>
  <c r="Q26" i="14"/>
  <c r="P26" i="14"/>
  <c r="O26" i="14"/>
  <c r="Q24" i="14"/>
  <c r="P24" i="14"/>
  <c r="O24" i="14"/>
  <c r="Q23" i="14"/>
  <c r="P23" i="14"/>
  <c r="O23" i="14"/>
  <c r="Q21" i="14"/>
  <c r="P21" i="14"/>
  <c r="O21" i="14"/>
  <c r="Q20" i="14"/>
  <c r="P20" i="14"/>
  <c r="O20" i="14"/>
  <c r="Q18" i="14"/>
  <c r="P18" i="14"/>
  <c r="O18" i="14"/>
  <c r="Q17" i="14"/>
  <c r="P17" i="14"/>
  <c r="O17" i="14"/>
  <c r="Q15" i="14"/>
  <c r="P15" i="14"/>
  <c r="O15" i="14"/>
  <c r="Q14" i="14"/>
  <c r="P14" i="14"/>
  <c r="O14" i="14"/>
  <c r="L14" i="14"/>
  <c r="N45" i="14"/>
  <c r="M45" i="14"/>
  <c r="L45" i="14"/>
  <c r="N44" i="14"/>
  <c r="M44" i="14"/>
  <c r="L44" i="14"/>
  <c r="N42" i="14"/>
  <c r="M42" i="14"/>
  <c r="L42" i="14"/>
  <c r="N41" i="14"/>
  <c r="M41" i="14"/>
  <c r="L41" i="14"/>
  <c r="N39" i="14"/>
  <c r="M39" i="14"/>
  <c r="L39" i="14"/>
  <c r="N38" i="14"/>
  <c r="M38" i="14"/>
  <c r="L38" i="14"/>
  <c r="N36" i="14"/>
  <c r="M36" i="14"/>
  <c r="L36" i="14"/>
  <c r="N35" i="14"/>
  <c r="M35" i="14"/>
  <c r="L35" i="14"/>
  <c r="N33" i="14"/>
  <c r="M33" i="14"/>
  <c r="L33" i="14"/>
  <c r="N32" i="14"/>
  <c r="M32" i="14"/>
  <c r="L32" i="14"/>
  <c r="N30" i="14"/>
  <c r="M30" i="14"/>
  <c r="L30" i="14"/>
  <c r="N29" i="14"/>
  <c r="M29" i="14"/>
  <c r="L29" i="14"/>
  <c r="N27" i="14"/>
  <c r="M27" i="14"/>
  <c r="L27" i="14"/>
  <c r="N26" i="14"/>
  <c r="M26" i="14"/>
  <c r="L26" i="14"/>
  <c r="N24" i="14"/>
  <c r="M24" i="14"/>
  <c r="L24" i="14"/>
  <c r="N23" i="14"/>
  <c r="M23" i="14"/>
  <c r="L23" i="14"/>
  <c r="N21" i="14"/>
  <c r="M21" i="14"/>
  <c r="L21" i="14"/>
  <c r="N20" i="14"/>
  <c r="M20" i="14"/>
  <c r="L20" i="14"/>
  <c r="N18" i="14"/>
  <c r="M18" i="14"/>
  <c r="L18" i="14"/>
  <c r="N17" i="14"/>
  <c r="M17" i="14"/>
  <c r="L17" i="14"/>
  <c r="N15" i="14"/>
  <c r="M15" i="14"/>
  <c r="L15" i="14"/>
  <c r="N14" i="14"/>
  <c r="M14" i="14"/>
  <c r="I45" i="14"/>
  <c r="I44" i="14"/>
  <c r="I42" i="14"/>
  <c r="I41" i="14"/>
  <c r="I39" i="14"/>
  <c r="I38" i="14"/>
  <c r="I36" i="14"/>
  <c r="I35" i="14"/>
  <c r="I33" i="14"/>
  <c r="I32" i="14"/>
  <c r="I30" i="14"/>
  <c r="I29" i="14"/>
  <c r="I27" i="14"/>
  <c r="I26" i="14"/>
  <c r="I24" i="14"/>
  <c r="I23" i="14"/>
  <c r="I21" i="14"/>
  <c r="I20" i="14"/>
  <c r="I18" i="14"/>
  <c r="I17" i="14"/>
  <c r="I15" i="14"/>
  <c r="K15" i="14"/>
  <c r="K17" i="14"/>
  <c r="K18" i="14"/>
  <c r="K20" i="14"/>
  <c r="K21" i="14"/>
  <c r="K23" i="14"/>
  <c r="K24" i="14"/>
  <c r="K26" i="14"/>
  <c r="K27" i="14"/>
  <c r="K29" i="14"/>
  <c r="K30" i="14"/>
  <c r="K32" i="14"/>
  <c r="K33" i="14"/>
  <c r="K35" i="14"/>
  <c r="K36" i="14"/>
  <c r="K38" i="14"/>
  <c r="K39" i="14"/>
  <c r="K41" i="14"/>
  <c r="K42" i="14"/>
  <c r="K44" i="14"/>
  <c r="K45" i="14"/>
  <c r="K14" i="14"/>
  <c r="J15" i="14"/>
  <c r="J17" i="14"/>
  <c r="J18" i="14"/>
  <c r="J20" i="14"/>
  <c r="J21" i="14"/>
  <c r="J23" i="14"/>
  <c r="J24" i="14"/>
  <c r="J26" i="14"/>
  <c r="J27" i="14"/>
  <c r="J29" i="14"/>
  <c r="J30" i="14"/>
  <c r="J32" i="14"/>
  <c r="J33" i="14"/>
  <c r="J35" i="14"/>
  <c r="J36" i="14"/>
  <c r="J38" i="14"/>
  <c r="J39" i="14"/>
  <c r="J41" i="14"/>
  <c r="J42" i="14"/>
  <c r="J44" i="14"/>
  <c r="J45" i="14"/>
  <c r="J14" i="14"/>
  <c r="I14" i="14"/>
  <c r="H15" i="14"/>
  <c r="H17" i="14"/>
  <c r="H18" i="14"/>
  <c r="H20" i="14"/>
  <c r="H21" i="14"/>
  <c r="H23" i="14"/>
  <c r="H24" i="14"/>
  <c r="H26" i="14"/>
  <c r="H27" i="14"/>
  <c r="H29" i="14"/>
  <c r="H30" i="14"/>
  <c r="H32" i="14"/>
  <c r="H33" i="14"/>
  <c r="H35" i="14"/>
  <c r="H36" i="14"/>
  <c r="H38" i="14"/>
  <c r="H39" i="14"/>
  <c r="H41" i="14"/>
  <c r="H42" i="14"/>
  <c r="H44" i="14"/>
  <c r="H45" i="14"/>
  <c r="G15" i="14"/>
  <c r="G17" i="14"/>
  <c r="G18" i="14"/>
  <c r="G20" i="14"/>
  <c r="G21" i="14"/>
  <c r="G23" i="14"/>
  <c r="G24" i="14"/>
  <c r="G26" i="14"/>
  <c r="G27" i="14"/>
  <c r="G29" i="14"/>
  <c r="G30" i="14"/>
  <c r="G32" i="14"/>
  <c r="G33" i="14"/>
  <c r="G35" i="14"/>
  <c r="G36" i="14"/>
  <c r="G38" i="14"/>
  <c r="G39" i="14"/>
  <c r="G41" i="14"/>
  <c r="G42" i="14"/>
  <c r="G44" i="14"/>
  <c r="G45" i="14"/>
  <c r="G14" i="14"/>
  <c r="H14" i="14"/>
  <c r="F15" i="14"/>
  <c r="F17" i="14"/>
  <c r="F18" i="14"/>
  <c r="F20" i="14"/>
  <c r="F21" i="14"/>
  <c r="F23" i="14"/>
  <c r="F24" i="14"/>
  <c r="F26" i="14"/>
  <c r="F27" i="14"/>
  <c r="F29" i="14"/>
  <c r="F30" i="14"/>
  <c r="F32" i="14"/>
  <c r="F33" i="14"/>
  <c r="F35" i="14"/>
  <c r="F36" i="14"/>
  <c r="F38" i="14"/>
  <c r="F39" i="14"/>
  <c r="F41" i="14"/>
  <c r="F42" i="14"/>
  <c r="F44" i="14"/>
  <c r="F45" i="14"/>
  <c r="F14" i="14" l="1"/>
  <c r="H39" i="3"/>
  <c r="H39" i="13" s="1"/>
  <c r="J38" i="13"/>
  <c r="K38" i="13"/>
  <c r="L38" i="13"/>
  <c r="I38" i="13"/>
  <c r="J37" i="13"/>
  <c r="K37" i="13"/>
  <c r="L37" i="13"/>
  <c r="J36" i="13"/>
  <c r="K36" i="13"/>
  <c r="L36" i="13"/>
  <c r="I37" i="13"/>
  <c r="I36" i="13"/>
  <c r="J33" i="13"/>
  <c r="K33" i="13"/>
  <c r="L33" i="13"/>
  <c r="J32" i="13"/>
  <c r="K32" i="13"/>
  <c r="L32" i="13"/>
  <c r="J31" i="13"/>
  <c r="K31" i="13"/>
  <c r="L31" i="13"/>
  <c r="J30" i="13"/>
  <c r="K30" i="13"/>
  <c r="L30" i="13"/>
  <c r="J29" i="13"/>
  <c r="K29" i="13"/>
  <c r="L29" i="13"/>
  <c r="I33" i="13"/>
  <c r="I32" i="13"/>
  <c r="I31" i="13"/>
  <c r="I30" i="13"/>
  <c r="I29" i="13"/>
  <c r="J21" i="13"/>
  <c r="K21" i="13"/>
  <c r="L21" i="13"/>
  <c r="J28" i="13"/>
  <c r="K28" i="13"/>
  <c r="L28" i="13"/>
  <c r="I28" i="13"/>
  <c r="H38" i="13"/>
  <c r="H37" i="13"/>
  <c r="H36" i="13"/>
  <c r="H33" i="13"/>
  <c r="H32" i="13"/>
  <c r="H31" i="13"/>
  <c r="H30" i="13"/>
  <c r="H29" i="13"/>
  <c r="H28" i="13"/>
  <c r="J25" i="13"/>
  <c r="K25" i="13"/>
  <c r="L25" i="13"/>
  <c r="I25" i="13"/>
  <c r="J24" i="13"/>
  <c r="K24" i="13"/>
  <c r="L24" i="13"/>
  <c r="I24" i="13"/>
  <c r="J23" i="13"/>
  <c r="K23" i="13"/>
  <c r="L23" i="13"/>
  <c r="I23" i="13"/>
  <c r="J22" i="13"/>
  <c r="K22" i="13"/>
  <c r="L22" i="13"/>
  <c r="I22" i="13"/>
  <c r="I21" i="13"/>
  <c r="J20" i="13"/>
  <c r="K20" i="13"/>
  <c r="L20" i="13"/>
  <c r="I20" i="13"/>
  <c r="H25" i="13"/>
  <c r="H24" i="13"/>
  <c r="H23" i="13"/>
  <c r="H22" i="13"/>
  <c r="H21" i="13"/>
  <c r="H20" i="13"/>
  <c r="J17" i="13"/>
  <c r="K17" i="13"/>
  <c r="L17" i="13"/>
  <c r="J16" i="13"/>
  <c r="K16" i="13"/>
  <c r="L16" i="13"/>
  <c r="J15" i="13"/>
  <c r="K15" i="13"/>
  <c r="L15" i="13"/>
  <c r="J14" i="13"/>
  <c r="K14" i="13"/>
  <c r="L14" i="13"/>
  <c r="J13" i="13"/>
  <c r="K13" i="13"/>
  <c r="L13" i="13"/>
  <c r="I17" i="13"/>
  <c r="I16" i="13"/>
  <c r="I15" i="13"/>
  <c r="I14" i="13"/>
  <c r="I13" i="13"/>
  <c r="L12" i="13"/>
  <c r="K12" i="13"/>
  <c r="J12" i="13"/>
  <c r="I12" i="13"/>
  <c r="H12" i="13"/>
  <c r="H15" i="13"/>
  <c r="H16" i="13"/>
  <c r="H17" i="13"/>
  <c r="H13" i="13"/>
  <c r="H14" i="13"/>
  <c r="P14" i="28" l="1"/>
  <c r="P15" i="28"/>
  <c r="P16" i="28"/>
  <c r="P17" i="28"/>
  <c r="P18" i="28"/>
  <c r="P19" i="28"/>
  <c r="P20" i="28"/>
  <c r="P21" i="28"/>
  <c r="P22" i="28"/>
  <c r="P23" i="28"/>
  <c r="P24" i="28"/>
  <c r="O14" i="28"/>
  <c r="O15" i="28"/>
  <c r="O16" i="28"/>
  <c r="O17" i="28"/>
  <c r="O18" i="28"/>
  <c r="O19" i="28"/>
  <c r="O20" i="28"/>
  <c r="O21" i="28"/>
  <c r="O22" i="28"/>
  <c r="O23" i="28"/>
  <c r="O24" i="28"/>
  <c r="N14" i="28"/>
  <c r="N15" i="28"/>
  <c r="N16" i="28"/>
  <c r="N17" i="28"/>
  <c r="N18" i="28"/>
  <c r="N19" i="28"/>
  <c r="N20" i="28"/>
  <c r="N21" i="28"/>
  <c r="N22" i="28"/>
  <c r="N23" i="28"/>
  <c r="N24" i="28"/>
  <c r="M14" i="28"/>
  <c r="M15" i="28"/>
  <c r="M16" i="28"/>
  <c r="M17" i="28"/>
  <c r="M18" i="28"/>
  <c r="M19" i="28"/>
  <c r="M20" i="28"/>
  <c r="M21" i="28"/>
  <c r="M22" i="28"/>
  <c r="M23" i="28"/>
  <c r="M24" i="28"/>
  <c r="L14" i="28"/>
  <c r="L15" i="28"/>
  <c r="L16" i="28"/>
  <c r="L17" i="28"/>
  <c r="L18" i="28"/>
  <c r="L19" i="28"/>
  <c r="L20" i="28"/>
  <c r="L21" i="28"/>
  <c r="L22" i="28"/>
  <c r="L23" i="28"/>
  <c r="L24" i="28"/>
  <c r="K14" i="28"/>
  <c r="K15" i="28"/>
  <c r="K16" i="28"/>
  <c r="K17" i="28"/>
  <c r="K18" i="28"/>
  <c r="K19" i="28"/>
  <c r="K20" i="28"/>
  <c r="K21" i="28"/>
  <c r="K22" i="28"/>
  <c r="K23" i="28"/>
  <c r="K24" i="28"/>
  <c r="J14" i="28"/>
  <c r="J15" i="28"/>
  <c r="J16" i="28"/>
  <c r="J17" i="28"/>
  <c r="J18" i="28"/>
  <c r="J19" i="28"/>
  <c r="J20" i="28"/>
  <c r="J21" i="28"/>
  <c r="J22" i="28"/>
  <c r="J23" i="28"/>
  <c r="J24" i="28"/>
  <c r="I14" i="28"/>
  <c r="I15" i="28"/>
  <c r="I16" i="28"/>
  <c r="I17" i="28"/>
  <c r="I18" i="28"/>
  <c r="I19" i="28"/>
  <c r="I20" i="28"/>
  <c r="I21" i="28"/>
  <c r="I22" i="28"/>
  <c r="I23" i="28"/>
  <c r="I24" i="28"/>
  <c r="H14" i="28"/>
  <c r="H15" i="28"/>
  <c r="H16" i="28"/>
  <c r="H17" i="28"/>
  <c r="H18" i="28"/>
  <c r="H19" i="28"/>
  <c r="H20" i="28"/>
  <c r="H21" i="28"/>
  <c r="H22" i="28"/>
  <c r="H23" i="28"/>
  <c r="H24" i="28"/>
  <c r="G14" i="28"/>
  <c r="G15" i="28"/>
  <c r="G16" i="28"/>
  <c r="G17" i="28"/>
  <c r="G18" i="28"/>
  <c r="G19" i="28"/>
  <c r="G20" i="28"/>
  <c r="G21" i="28"/>
  <c r="G22" i="28"/>
  <c r="G23" i="28"/>
  <c r="G24" i="28"/>
  <c r="F14" i="28"/>
  <c r="F15" i="28"/>
  <c r="F16" i="28"/>
  <c r="F17" i="28"/>
  <c r="F18" i="28"/>
  <c r="F19" i="28"/>
  <c r="F20" i="28"/>
  <c r="F21" i="28"/>
  <c r="F22" i="28"/>
  <c r="F23" i="28"/>
  <c r="F24" i="28"/>
  <c r="E14" i="28"/>
  <c r="E15" i="28"/>
  <c r="E16" i="28"/>
  <c r="E17" i="28"/>
  <c r="E18" i="28"/>
  <c r="E19" i="28"/>
  <c r="E20" i="28"/>
  <c r="E21" i="28"/>
  <c r="E22" i="28"/>
  <c r="E23" i="28"/>
  <c r="E24" i="28"/>
  <c r="D14" i="28"/>
  <c r="D15" i="28"/>
  <c r="D16" i="28"/>
  <c r="D17" i="28"/>
  <c r="D18" i="28"/>
  <c r="D19" i="28"/>
  <c r="D20" i="28"/>
  <c r="D21" i="28"/>
  <c r="D22" i="28"/>
  <c r="D23" i="28"/>
  <c r="D24" i="28"/>
  <c r="C14" i="28"/>
  <c r="C15" i="28"/>
  <c r="C16" i="28"/>
  <c r="C17" i="28"/>
  <c r="C18" i="28"/>
  <c r="C19" i="28"/>
  <c r="C20" i="28"/>
  <c r="C21" i="28"/>
  <c r="C22" i="28"/>
  <c r="C23" i="28"/>
  <c r="C24" i="28"/>
  <c r="O13" i="28"/>
  <c r="N13" i="28"/>
  <c r="M13" i="28"/>
  <c r="L13" i="28"/>
  <c r="D13" i="28"/>
  <c r="E13" i="28"/>
  <c r="F13" i="28"/>
  <c r="G13" i="28"/>
  <c r="H13" i="28"/>
  <c r="I13" i="28"/>
  <c r="J13" i="28"/>
  <c r="K13" i="28"/>
  <c r="C13" i="28"/>
  <c r="P13" i="30"/>
  <c r="P14" i="30"/>
  <c r="P15" i="30"/>
  <c r="P16" i="30"/>
  <c r="P17" i="30"/>
  <c r="P18" i="30"/>
  <c r="P19" i="30"/>
  <c r="P20" i="30"/>
  <c r="P21" i="30"/>
  <c r="P22" i="30"/>
  <c r="P23" i="30"/>
  <c r="O13" i="30"/>
  <c r="O14" i="30"/>
  <c r="O15" i="30"/>
  <c r="O16" i="30"/>
  <c r="O17" i="30"/>
  <c r="O18" i="30"/>
  <c r="O19" i="30"/>
  <c r="O20" i="30"/>
  <c r="O21" i="30"/>
  <c r="O22" i="30"/>
  <c r="O23" i="30"/>
  <c r="M13" i="30"/>
  <c r="M14" i="30"/>
  <c r="M15" i="30"/>
  <c r="M16" i="30"/>
  <c r="M17" i="30"/>
  <c r="M18" i="30"/>
  <c r="M19" i="30"/>
  <c r="M20" i="30"/>
  <c r="M21" i="30"/>
  <c r="M22" i="30"/>
  <c r="M23" i="30"/>
  <c r="L13" i="30"/>
  <c r="L14" i="30"/>
  <c r="L15" i="30"/>
  <c r="L16" i="30"/>
  <c r="L17" i="30"/>
  <c r="L18" i="30"/>
  <c r="L19" i="30"/>
  <c r="L20" i="30"/>
  <c r="L21" i="30"/>
  <c r="L22" i="30"/>
  <c r="L23" i="30"/>
  <c r="O12" i="30"/>
  <c r="M12" i="30"/>
  <c r="L12" i="30"/>
  <c r="N13" i="30"/>
  <c r="N14" i="30"/>
  <c r="N15" i="30"/>
  <c r="N16" i="30"/>
  <c r="N17" i="30"/>
  <c r="N18" i="30"/>
  <c r="N19" i="30"/>
  <c r="N20" i="30"/>
  <c r="N21" i="30"/>
  <c r="N22" i="30"/>
  <c r="N23" i="30"/>
  <c r="N12" i="30"/>
  <c r="K13" i="30"/>
  <c r="K14" i="30"/>
  <c r="K15" i="30"/>
  <c r="K16" i="30"/>
  <c r="K17" i="30"/>
  <c r="K18" i="30"/>
  <c r="K19" i="30"/>
  <c r="K20" i="30"/>
  <c r="K21" i="30"/>
  <c r="K22" i="30"/>
  <c r="K23" i="30"/>
  <c r="J13" i="30"/>
  <c r="J14" i="30"/>
  <c r="J15" i="30"/>
  <c r="J16" i="30"/>
  <c r="J17" i="30"/>
  <c r="J18" i="30"/>
  <c r="J19" i="30"/>
  <c r="J20" i="30"/>
  <c r="J21" i="30"/>
  <c r="J22" i="30"/>
  <c r="J23" i="30"/>
  <c r="I13" i="30"/>
  <c r="I14" i="30"/>
  <c r="I15" i="30"/>
  <c r="I16" i="30"/>
  <c r="I17" i="30"/>
  <c r="I18" i="30"/>
  <c r="I19" i="30"/>
  <c r="I20" i="30"/>
  <c r="I21" i="30"/>
  <c r="I22" i="30"/>
  <c r="I23" i="30"/>
  <c r="H13" i="30"/>
  <c r="H14" i="30"/>
  <c r="H15" i="30"/>
  <c r="H16" i="30"/>
  <c r="H17" i="30"/>
  <c r="H18" i="30"/>
  <c r="H19" i="30"/>
  <c r="H20" i="30"/>
  <c r="H21" i="30"/>
  <c r="H22" i="30"/>
  <c r="H23" i="30"/>
  <c r="G13" i="30"/>
  <c r="G14" i="30"/>
  <c r="G15" i="30"/>
  <c r="G16" i="30"/>
  <c r="G17" i="30"/>
  <c r="G18" i="30"/>
  <c r="G19" i="30"/>
  <c r="G20" i="30"/>
  <c r="G21" i="30"/>
  <c r="G22" i="30"/>
  <c r="G23" i="30"/>
  <c r="F13" i="30"/>
  <c r="F14" i="30"/>
  <c r="F15" i="30"/>
  <c r="F16" i="30"/>
  <c r="F17" i="30"/>
  <c r="F18" i="30"/>
  <c r="F19" i="30"/>
  <c r="F20" i="30"/>
  <c r="F21" i="30"/>
  <c r="F22" i="30"/>
  <c r="F23" i="30"/>
  <c r="E13" i="30"/>
  <c r="E14" i="30"/>
  <c r="E15" i="30"/>
  <c r="E16" i="30"/>
  <c r="E17" i="30"/>
  <c r="E18" i="30"/>
  <c r="E19" i="30"/>
  <c r="E20" i="30"/>
  <c r="E21" i="30"/>
  <c r="E22" i="30"/>
  <c r="E23" i="30"/>
  <c r="D13" i="30"/>
  <c r="D14" i="30"/>
  <c r="D15" i="30"/>
  <c r="D16" i="30"/>
  <c r="D17" i="30"/>
  <c r="D18" i="30"/>
  <c r="D19" i="30"/>
  <c r="D20" i="30"/>
  <c r="D21" i="30"/>
  <c r="D22" i="30"/>
  <c r="D23" i="30"/>
  <c r="C13" i="30"/>
  <c r="C14" i="30"/>
  <c r="C15" i="30"/>
  <c r="C16" i="30"/>
  <c r="C17" i="30"/>
  <c r="C18" i="30"/>
  <c r="C19" i="30"/>
  <c r="C20" i="30"/>
  <c r="C21" i="30"/>
  <c r="C22" i="30"/>
  <c r="C23" i="30"/>
  <c r="G12" i="30"/>
  <c r="H12" i="30"/>
  <c r="I12" i="30"/>
  <c r="J12" i="30"/>
  <c r="K12" i="30"/>
  <c r="D12" i="30"/>
  <c r="E12" i="30"/>
  <c r="F12" i="30"/>
  <c r="C12" i="30"/>
  <c r="R20" i="40"/>
  <c r="Q20" i="40"/>
  <c r="P20" i="40"/>
  <c r="O20" i="40"/>
  <c r="N20" i="40"/>
  <c r="M20" i="40"/>
  <c r="L20" i="40"/>
  <c r="K20" i="40"/>
  <c r="J20" i="40"/>
  <c r="I20" i="40"/>
  <c r="H20" i="40"/>
  <c r="G20" i="40"/>
  <c r="F20" i="40"/>
  <c r="E20" i="40"/>
  <c r="D20" i="40"/>
  <c r="C20" i="40"/>
  <c r="R19" i="40"/>
  <c r="Q19" i="40"/>
  <c r="P19" i="40"/>
  <c r="O19" i="40"/>
  <c r="N19" i="40"/>
  <c r="M19" i="40"/>
  <c r="L19" i="40"/>
  <c r="K19" i="40"/>
  <c r="J19" i="40"/>
  <c r="I19" i="40"/>
  <c r="H19" i="40"/>
  <c r="G19" i="40"/>
  <c r="F19" i="40"/>
  <c r="E19" i="40"/>
  <c r="D19" i="40"/>
  <c r="C19" i="40"/>
  <c r="R18" i="40"/>
  <c r="Q18" i="40"/>
  <c r="P18" i="40"/>
  <c r="O18" i="40"/>
  <c r="N18" i="40"/>
  <c r="M18" i="40"/>
  <c r="L18" i="40"/>
  <c r="K18" i="40"/>
  <c r="J18" i="40"/>
  <c r="I18" i="40"/>
  <c r="H18" i="40"/>
  <c r="G18" i="40"/>
  <c r="F18" i="40"/>
  <c r="E18" i="40"/>
  <c r="D18" i="40"/>
  <c r="C18" i="40"/>
  <c r="R17" i="40"/>
  <c r="Q17" i="40"/>
  <c r="P17" i="40"/>
  <c r="O17" i="40"/>
  <c r="N17" i="40"/>
  <c r="M17" i="40"/>
  <c r="L17" i="40"/>
  <c r="K17" i="40"/>
  <c r="J17" i="40"/>
  <c r="I17" i="40"/>
  <c r="H17" i="40"/>
  <c r="G17" i="40"/>
  <c r="F17" i="40"/>
  <c r="E17" i="40"/>
  <c r="D17" i="40"/>
  <c r="C17" i="40"/>
  <c r="R16" i="40"/>
  <c r="Q16" i="40"/>
  <c r="P16" i="40"/>
  <c r="O16" i="40"/>
  <c r="N16" i="40"/>
  <c r="M16" i="40"/>
  <c r="L16" i="40"/>
  <c r="K16" i="40"/>
  <c r="J16" i="40"/>
  <c r="I16" i="40"/>
  <c r="H16" i="40"/>
  <c r="G16" i="40"/>
  <c r="F16" i="40"/>
  <c r="E16" i="40"/>
  <c r="D16" i="40"/>
  <c r="C16" i="40"/>
  <c r="R15" i="40"/>
  <c r="Q15" i="40"/>
  <c r="P15" i="40"/>
  <c r="O15" i="40"/>
  <c r="N15" i="40"/>
  <c r="M15" i="40"/>
  <c r="L15" i="40"/>
  <c r="K15" i="40"/>
  <c r="J15" i="40"/>
  <c r="I15" i="40"/>
  <c r="H15" i="40"/>
  <c r="G15" i="40"/>
  <c r="F15" i="40"/>
  <c r="E15" i="40"/>
  <c r="D15" i="40"/>
  <c r="C15" i="40"/>
  <c r="R14" i="40"/>
  <c r="Q14" i="40"/>
  <c r="P14" i="40"/>
  <c r="O14" i="40"/>
  <c r="N14" i="40"/>
  <c r="M14" i="40"/>
  <c r="L14" i="40"/>
  <c r="K14" i="40"/>
  <c r="J14" i="40"/>
  <c r="I14" i="40"/>
  <c r="H14" i="40"/>
  <c r="G14" i="40"/>
  <c r="F14" i="40"/>
  <c r="E14" i="40"/>
  <c r="D14" i="40"/>
  <c r="C14" i="40"/>
  <c r="R13" i="40"/>
  <c r="Q13" i="40"/>
  <c r="P13" i="40"/>
  <c r="O13" i="40"/>
  <c r="N13" i="40"/>
  <c r="M13" i="40"/>
  <c r="L13" i="40"/>
  <c r="K13" i="40"/>
  <c r="J13" i="40"/>
  <c r="I13" i="40"/>
  <c r="H13" i="40"/>
  <c r="G13" i="40"/>
  <c r="F13" i="40"/>
  <c r="E13" i="40"/>
  <c r="D13" i="40"/>
  <c r="C13" i="40"/>
  <c r="R12" i="40"/>
  <c r="Q12" i="40"/>
  <c r="P12" i="40"/>
  <c r="O12" i="40"/>
  <c r="N12" i="40"/>
  <c r="M12" i="40"/>
  <c r="L12" i="40"/>
  <c r="K12" i="40"/>
  <c r="J12" i="40"/>
  <c r="I12" i="40"/>
  <c r="H12" i="40"/>
  <c r="G12" i="40"/>
  <c r="F12" i="40"/>
  <c r="E12" i="40"/>
  <c r="D12" i="40"/>
  <c r="C12" i="40"/>
  <c r="R11" i="40"/>
  <c r="Q11" i="40"/>
  <c r="P11" i="40"/>
  <c r="O11" i="40"/>
  <c r="N11" i="40"/>
  <c r="M11" i="40"/>
  <c r="L11" i="40"/>
  <c r="K11" i="40"/>
  <c r="J11" i="40"/>
  <c r="I11" i="40"/>
  <c r="H11" i="40"/>
  <c r="G11" i="40"/>
  <c r="F11" i="40"/>
  <c r="E11" i="40"/>
  <c r="D11" i="40"/>
  <c r="C11" i="40"/>
  <c r="R10" i="40"/>
  <c r="Q10" i="40"/>
  <c r="P10" i="40"/>
  <c r="O10" i="40"/>
  <c r="N10" i="40"/>
  <c r="M10" i="40"/>
  <c r="L10" i="40"/>
  <c r="K10" i="40"/>
  <c r="J10" i="40"/>
  <c r="I10" i="40"/>
  <c r="H10" i="40"/>
  <c r="G10" i="40"/>
  <c r="F10" i="40"/>
  <c r="E10" i="40"/>
  <c r="D10" i="40"/>
  <c r="C10" i="40"/>
  <c r="R9" i="40"/>
  <c r="Q9" i="40"/>
  <c r="P9" i="40"/>
  <c r="O9" i="40"/>
  <c r="N9" i="40"/>
  <c r="M9" i="40"/>
  <c r="L9" i="40"/>
  <c r="K9" i="40"/>
  <c r="J9" i="40"/>
  <c r="I9" i="40"/>
  <c r="H9" i="40"/>
  <c r="G9" i="40"/>
  <c r="F9" i="40"/>
  <c r="E9" i="40"/>
  <c r="D9" i="40"/>
  <c r="C9" i="40"/>
  <c r="R21" i="38"/>
  <c r="Q21" i="38"/>
  <c r="P21" i="38"/>
  <c r="O21" i="38"/>
  <c r="N21" i="38"/>
  <c r="M21" i="38"/>
  <c r="L21" i="38"/>
  <c r="K21" i="38"/>
  <c r="J21" i="38"/>
  <c r="I21" i="38"/>
  <c r="H21" i="38"/>
  <c r="G21" i="38"/>
  <c r="F21" i="38"/>
  <c r="E21" i="38"/>
  <c r="D21" i="38"/>
  <c r="C21" i="38"/>
  <c r="R20" i="38"/>
  <c r="Q20" i="38"/>
  <c r="P20" i="38"/>
  <c r="O20" i="38"/>
  <c r="N20" i="38"/>
  <c r="M20" i="38"/>
  <c r="L20" i="38"/>
  <c r="K20" i="38"/>
  <c r="J20" i="38"/>
  <c r="I20" i="38"/>
  <c r="H20" i="38"/>
  <c r="G20" i="38"/>
  <c r="F20" i="38"/>
  <c r="E20" i="38"/>
  <c r="D20" i="38"/>
  <c r="C20" i="38"/>
  <c r="R19" i="38"/>
  <c r="Q19" i="38"/>
  <c r="P19" i="38"/>
  <c r="O19" i="38"/>
  <c r="N19" i="38"/>
  <c r="M19" i="38"/>
  <c r="L19" i="38"/>
  <c r="K19" i="38"/>
  <c r="J19" i="38"/>
  <c r="I19" i="38"/>
  <c r="H19" i="38"/>
  <c r="G19" i="38"/>
  <c r="F19" i="38"/>
  <c r="E19" i="38"/>
  <c r="D19" i="38"/>
  <c r="C19" i="38"/>
  <c r="R18" i="38"/>
  <c r="Q18" i="38"/>
  <c r="P18" i="38"/>
  <c r="O18" i="38"/>
  <c r="N18" i="38"/>
  <c r="M18" i="38"/>
  <c r="L18" i="38"/>
  <c r="K18" i="38"/>
  <c r="J18" i="38"/>
  <c r="I18" i="38"/>
  <c r="H18" i="38"/>
  <c r="G18" i="38"/>
  <c r="F18" i="38"/>
  <c r="E18" i="38"/>
  <c r="D18" i="38"/>
  <c r="C18" i="38"/>
  <c r="R17" i="38"/>
  <c r="Q17" i="38"/>
  <c r="P17" i="38"/>
  <c r="O17" i="38"/>
  <c r="N17" i="38"/>
  <c r="M17" i="38"/>
  <c r="L17" i="38"/>
  <c r="K17" i="38"/>
  <c r="J17" i="38"/>
  <c r="I17" i="38"/>
  <c r="H17" i="38"/>
  <c r="G17" i="38"/>
  <c r="F17" i="38"/>
  <c r="E17" i="38"/>
  <c r="D17" i="38"/>
  <c r="C17" i="38"/>
  <c r="R16" i="38"/>
  <c r="Q16" i="38"/>
  <c r="P16" i="38"/>
  <c r="O16" i="38"/>
  <c r="N16" i="38"/>
  <c r="M16" i="38"/>
  <c r="L16" i="38"/>
  <c r="K16" i="38"/>
  <c r="J16" i="38"/>
  <c r="I16" i="38"/>
  <c r="H16" i="38"/>
  <c r="G16" i="38"/>
  <c r="F16" i="38"/>
  <c r="E16" i="38"/>
  <c r="D16" i="38"/>
  <c r="C16" i="38"/>
  <c r="R15" i="38"/>
  <c r="Q15" i="38"/>
  <c r="P15" i="38"/>
  <c r="O15" i="38"/>
  <c r="N15" i="38"/>
  <c r="M15" i="38"/>
  <c r="L15" i="38"/>
  <c r="K15" i="38"/>
  <c r="J15" i="38"/>
  <c r="I15" i="38"/>
  <c r="H15" i="38"/>
  <c r="G15" i="38"/>
  <c r="F15" i="38"/>
  <c r="E15" i="38"/>
  <c r="D15" i="38"/>
  <c r="C15" i="38"/>
  <c r="R14" i="38"/>
  <c r="Q14" i="38"/>
  <c r="P14" i="38"/>
  <c r="O14" i="38"/>
  <c r="N14" i="38"/>
  <c r="M14" i="38"/>
  <c r="L14" i="38"/>
  <c r="K14" i="38"/>
  <c r="J14" i="38"/>
  <c r="I14" i="38"/>
  <c r="H14" i="38"/>
  <c r="G14" i="38"/>
  <c r="F14" i="38"/>
  <c r="E14" i="38"/>
  <c r="D14" i="38"/>
  <c r="C14" i="38"/>
  <c r="R13" i="38"/>
  <c r="Q13" i="38"/>
  <c r="P13" i="38"/>
  <c r="O13" i="38"/>
  <c r="N13" i="38"/>
  <c r="M13" i="38"/>
  <c r="L13" i="38"/>
  <c r="K13" i="38"/>
  <c r="J13" i="38"/>
  <c r="I13" i="38"/>
  <c r="H13" i="38"/>
  <c r="G13" i="38"/>
  <c r="F13" i="38"/>
  <c r="E13" i="38"/>
  <c r="D13" i="38"/>
  <c r="C13" i="38"/>
  <c r="R12" i="38"/>
  <c r="Q12" i="38"/>
  <c r="P12" i="38"/>
  <c r="O12" i="38"/>
  <c r="N12" i="38"/>
  <c r="M12" i="38"/>
  <c r="L12" i="38"/>
  <c r="K12" i="38"/>
  <c r="J12" i="38"/>
  <c r="I12" i="38"/>
  <c r="H12" i="38"/>
  <c r="G12" i="38"/>
  <c r="F12" i="38"/>
  <c r="E12" i="38"/>
  <c r="D12" i="38"/>
  <c r="C12" i="38"/>
  <c r="R11" i="38"/>
  <c r="Q11" i="38"/>
  <c r="P11" i="38"/>
  <c r="O11" i="38"/>
  <c r="N11" i="38"/>
  <c r="M11" i="38"/>
  <c r="L11" i="38"/>
  <c r="K11" i="38"/>
  <c r="J11" i="38"/>
  <c r="I11" i="38"/>
  <c r="H11" i="38"/>
  <c r="G11" i="38"/>
  <c r="F11" i="38"/>
  <c r="E11" i="38"/>
  <c r="D11" i="38"/>
  <c r="C11" i="38"/>
  <c r="R10" i="38"/>
  <c r="Q10" i="38"/>
  <c r="P10" i="38"/>
  <c r="O10" i="38"/>
  <c r="N10" i="38"/>
  <c r="M10" i="38"/>
  <c r="L10" i="38"/>
  <c r="K10" i="38"/>
  <c r="J10" i="38"/>
  <c r="I10" i="38"/>
  <c r="H10" i="38"/>
  <c r="G10" i="38"/>
  <c r="F10" i="38"/>
  <c r="E10" i="38"/>
  <c r="D10" i="38"/>
  <c r="C10" i="38"/>
  <c r="R9" i="38"/>
  <c r="Q9" i="38"/>
  <c r="P9" i="38"/>
  <c r="O9" i="38"/>
  <c r="N9" i="38"/>
  <c r="M9" i="38"/>
  <c r="L9" i="38"/>
  <c r="K9" i="38"/>
  <c r="J9" i="38"/>
  <c r="I9" i="38"/>
  <c r="H9" i="38"/>
  <c r="G9" i="38"/>
  <c r="F9" i="38"/>
  <c r="E9" i="38"/>
  <c r="D9" i="38"/>
  <c r="C9" i="38"/>
  <c r="R8" i="40"/>
  <c r="Q8" i="40"/>
  <c r="P8" i="40"/>
  <c r="O8" i="40"/>
  <c r="N8" i="40"/>
  <c r="L8" i="40"/>
  <c r="J8" i="40"/>
  <c r="H8" i="40"/>
  <c r="F8" i="40"/>
  <c r="D8" i="40"/>
  <c r="E4" i="40"/>
  <c r="R21" i="39"/>
  <c r="R21" i="40" s="1"/>
  <c r="Q21" i="39"/>
  <c r="Q21" i="40" s="1"/>
  <c r="P21" i="39"/>
  <c r="P21" i="40" s="1"/>
  <c r="O21" i="39"/>
  <c r="O21" i="40" s="1"/>
  <c r="N21" i="39"/>
  <c r="N21" i="40" s="1"/>
  <c r="M21" i="39"/>
  <c r="M21" i="40" s="1"/>
  <c r="L21" i="39"/>
  <c r="L21" i="40" s="1"/>
  <c r="K21" i="39"/>
  <c r="K21" i="40" s="1"/>
  <c r="J21" i="39"/>
  <c r="J21" i="40" s="1"/>
  <c r="I21" i="39"/>
  <c r="I21" i="40" s="1"/>
  <c r="H21" i="39"/>
  <c r="H21" i="40" s="1"/>
  <c r="G21" i="39"/>
  <c r="G21" i="40" s="1"/>
  <c r="F21" i="39"/>
  <c r="F21" i="40" s="1"/>
  <c r="E21" i="39"/>
  <c r="E21" i="40" s="1"/>
  <c r="D21" i="39"/>
  <c r="D21" i="40" s="1"/>
  <c r="C21" i="39"/>
  <c r="C21" i="40" s="1"/>
  <c r="E4" i="39"/>
  <c r="R8" i="38"/>
  <c r="Q8" i="38"/>
  <c r="P8" i="38"/>
  <c r="O8" i="38"/>
  <c r="N8" i="38"/>
  <c r="L8" i="38"/>
  <c r="J8" i="38"/>
  <c r="H8" i="38"/>
  <c r="F8" i="38"/>
  <c r="D8" i="38"/>
  <c r="E4" i="38"/>
  <c r="R21" i="37"/>
  <c r="Q21" i="37"/>
  <c r="P21" i="37"/>
  <c r="O21" i="37"/>
  <c r="N21" i="37"/>
  <c r="M21" i="37"/>
  <c r="L21" i="37"/>
  <c r="K21" i="37"/>
  <c r="J21" i="37"/>
  <c r="I21" i="37"/>
  <c r="H21" i="37"/>
  <c r="G21" i="37"/>
  <c r="F21" i="37"/>
  <c r="E21" i="37"/>
  <c r="D21" i="37"/>
  <c r="C21" i="37"/>
  <c r="E4" i="37"/>
  <c r="P23" i="29"/>
  <c r="P22" i="29"/>
  <c r="P21" i="29"/>
  <c r="P20" i="29"/>
  <c r="P19" i="29"/>
  <c r="P18" i="29"/>
  <c r="P17" i="29"/>
  <c r="P16" i="29"/>
  <c r="P15" i="29"/>
  <c r="P14" i="29"/>
  <c r="P13" i="29"/>
  <c r="P12" i="29"/>
  <c r="P12" i="30" s="1"/>
  <c r="P24" i="27"/>
  <c r="P23" i="27"/>
  <c r="P22" i="27"/>
  <c r="P21" i="27"/>
  <c r="P20" i="27"/>
  <c r="P19" i="27"/>
  <c r="P18" i="27"/>
  <c r="P17" i="27"/>
  <c r="P16" i="27"/>
  <c r="P15" i="27"/>
  <c r="P14" i="27"/>
  <c r="P13" i="27"/>
  <c r="P13" i="28" s="1"/>
  <c r="A8" i="24"/>
  <c r="A15" i="24" s="1"/>
  <c r="A20" i="24" s="1"/>
  <c r="A24" i="24" s="1"/>
  <c r="A30" i="24" s="1"/>
  <c r="A34" i="24" s="1"/>
  <c r="A38" i="24" s="1"/>
  <c r="A48" i="24" s="1"/>
  <c r="A53" i="24" s="1"/>
  <c r="A58" i="24" s="1"/>
  <c r="A63" i="24" s="1"/>
  <c r="A69" i="24" s="1"/>
  <c r="A78" i="24" s="1"/>
  <c r="A91" i="24" s="1"/>
  <c r="A103" i="24" s="1"/>
  <c r="A107" i="24" s="1"/>
  <c r="A117" i="24" s="1"/>
  <c r="A123" i="24" s="1"/>
  <c r="A128" i="24" s="1"/>
  <c r="A133" i="24" s="1"/>
  <c r="A150" i="24" s="1"/>
  <c r="A156" i="24" s="1"/>
  <c r="A162" i="24" s="1"/>
  <c r="A170" i="24" s="1"/>
  <c r="A179" i="24" s="1"/>
  <c r="M40" i="19"/>
  <c r="B75" i="14"/>
  <c r="G43" i="4"/>
  <c r="G43" i="14" s="1"/>
  <c r="H43" i="4"/>
  <c r="H43" i="14" s="1"/>
  <c r="I43" i="4"/>
  <c r="I43" i="14" s="1"/>
  <c r="J43" i="4"/>
  <c r="J43" i="14" s="1"/>
  <c r="K43" i="4"/>
  <c r="K43" i="14" s="1"/>
  <c r="L43" i="4"/>
  <c r="L43" i="14" s="1"/>
  <c r="M43" i="4"/>
  <c r="M43" i="14" s="1"/>
  <c r="N43" i="4"/>
  <c r="N43" i="14" s="1"/>
  <c r="O43" i="4"/>
  <c r="O43" i="14" s="1"/>
  <c r="P43" i="4"/>
  <c r="P43" i="14" s="1"/>
  <c r="Q43" i="4"/>
  <c r="Q43" i="14" s="1"/>
  <c r="R43" i="4"/>
  <c r="R43" i="14" s="1"/>
  <c r="S43" i="4"/>
  <c r="S43" i="14" s="1"/>
  <c r="T43" i="4"/>
  <c r="T43" i="14" s="1"/>
  <c r="G40" i="14"/>
  <c r="H40" i="14"/>
  <c r="I40" i="14"/>
  <c r="J40" i="14"/>
  <c r="K40" i="14"/>
  <c r="L40" i="14"/>
  <c r="M40" i="14"/>
  <c r="N40" i="14"/>
  <c r="O40" i="14"/>
  <c r="P40" i="14"/>
  <c r="Q40" i="14"/>
  <c r="R40" i="4"/>
  <c r="R40" i="14" s="1"/>
  <c r="S40" i="4"/>
  <c r="S40" i="14" s="1"/>
  <c r="T40" i="4"/>
  <c r="T40" i="14" s="1"/>
  <c r="G37" i="14"/>
  <c r="H37" i="14"/>
  <c r="I37" i="14"/>
  <c r="J37" i="14"/>
  <c r="K37" i="14"/>
  <c r="L37" i="14"/>
  <c r="M37" i="14"/>
  <c r="N37" i="14"/>
  <c r="O37" i="14"/>
  <c r="P37" i="14"/>
  <c r="Q37" i="14"/>
  <c r="R37" i="4"/>
  <c r="R37" i="14" s="1"/>
  <c r="S37" i="4"/>
  <c r="S37" i="14" s="1"/>
  <c r="T37" i="4"/>
  <c r="T37" i="14" s="1"/>
  <c r="G34" i="4"/>
  <c r="G34" i="14" s="1"/>
  <c r="H34" i="4"/>
  <c r="H34" i="14" s="1"/>
  <c r="I34" i="4"/>
  <c r="I34" i="14" s="1"/>
  <c r="J34" i="4"/>
  <c r="J34" i="14" s="1"/>
  <c r="K34" i="4"/>
  <c r="K34" i="14" s="1"/>
  <c r="L34" i="4"/>
  <c r="L34" i="14" s="1"/>
  <c r="M34" i="4"/>
  <c r="M34" i="14" s="1"/>
  <c r="N34" i="4"/>
  <c r="N34" i="14" s="1"/>
  <c r="O34" i="4"/>
  <c r="O34" i="14" s="1"/>
  <c r="P34" i="4"/>
  <c r="P34" i="14" s="1"/>
  <c r="Q34" i="4"/>
  <c r="Q34" i="14" s="1"/>
  <c r="R34" i="4"/>
  <c r="R34" i="14" s="1"/>
  <c r="S34" i="4"/>
  <c r="S34" i="14" s="1"/>
  <c r="T34" i="4"/>
  <c r="T34" i="14" s="1"/>
  <c r="G31" i="14"/>
  <c r="H31" i="14"/>
  <c r="I31" i="14"/>
  <c r="J31" i="14"/>
  <c r="K31" i="14"/>
  <c r="L31" i="14"/>
  <c r="M31" i="14"/>
  <c r="N31" i="14"/>
  <c r="O31" i="14"/>
  <c r="P31" i="14"/>
  <c r="Q31" i="14"/>
  <c r="R31" i="4"/>
  <c r="R31" i="14" s="1"/>
  <c r="S31" i="4"/>
  <c r="S31" i="14" s="1"/>
  <c r="T31" i="4"/>
  <c r="T31" i="14" s="1"/>
  <c r="G28" i="14"/>
  <c r="H28" i="14"/>
  <c r="I28" i="14"/>
  <c r="J28" i="14"/>
  <c r="K28" i="14"/>
  <c r="L28" i="14"/>
  <c r="M28" i="14"/>
  <c r="N28" i="14"/>
  <c r="O28" i="14"/>
  <c r="P28" i="14"/>
  <c r="Q28" i="14"/>
  <c r="R28" i="4"/>
  <c r="R28" i="14" s="1"/>
  <c r="S28" i="4"/>
  <c r="S28" i="14" s="1"/>
  <c r="T28" i="4"/>
  <c r="T28" i="14" s="1"/>
  <c r="G25" i="4"/>
  <c r="G25" i="14" s="1"/>
  <c r="H25" i="4"/>
  <c r="H25" i="14" s="1"/>
  <c r="I25" i="4"/>
  <c r="I25" i="14" s="1"/>
  <c r="J25" i="4"/>
  <c r="J25" i="14" s="1"/>
  <c r="K25" i="4"/>
  <c r="K25" i="14" s="1"/>
  <c r="L25" i="4"/>
  <c r="L25" i="14" s="1"/>
  <c r="M25" i="4"/>
  <c r="M25" i="14" s="1"/>
  <c r="N25" i="4"/>
  <c r="N25" i="14" s="1"/>
  <c r="O25" i="4"/>
  <c r="O25" i="14" s="1"/>
  <c r="P25" i="4"/>
  <c r="P25" i="14" s="1"/>
  <c r="Q25" i="4"/>
  <c r="Q25" i="14" s="1"/>
  <c r="R25" i="4"/>
  <c r="R25" i="14" s="1"/>
  <c r="S25" i="4"/>
  <c r="S25" i="14" s="1"/>
  <c r="T25" i="4"/>
  <c r="T25" i="14" s="1"/>
  <c r="G22" i="14"/>
  <c r="H22" i="14"/>
  <c r="I22" i="14"/>
  <c r="J22" i="14"/>
  <c r="K22" i="14"/>
  <c r="L22" i="14"/>
  <c r="M22" i="14"/>
  <c r="N22" i="14"/>
  <c r="O22" i="14"/>
  <c r="P22" i="14"/>
  <c r="Q22" i="14"/>
  <c r="R22" i="4"/>
  <c r="R22" i="14" s="1"/>
  <c r="S22" i="4"/>
  <c r="S22" i="14" s="1"/>
  <c r="T22" i="4"/>
  <c r="T22" i="14" s="1"/>
  <c r="G19" i="14"/>
  <c r="H19" i="14"/>
  <c r="I19" i="14"/>
  <c r="J19" i="14"/>
  <c r="K19" i="14"/>
  <c r="L19" i="14"/>
  <c r="M19" i="14"/>
  <c r="N19" i="14"/>
  <c r="O19" i="14"/>
  <c r="P19" i="14"/>
  <c r="Q19" i="14"/>
  <c r="R19" i="4"/>
  <c r="R19" i="14" s="1"/>
  <c r="S19" i="4"/>
  <c r="S19" i="14" s="1"/>
  <c r="T19" i="4"/>
  <c r="T19" i="14" s="1"/>
  <c r="P16" i="4"/>
  <c r="P16" i="14" s="1"/>
  <c r="Q16" i="4"/>
  <c r="Q16" i="14" s="1"/>
  <c r="R16" i="4"/>
  <c r="R16" i="14" s="1"/>
  <c r="S16" i="4"/>
  <c r="S16" i="14" s="1"/>
  <c r="T16" i="4"/>
  <c r="T16" i="14" s="1"/>
  <c r="M16" i="4"/>
  <c r="M16" i="14" s="1"/>
  <c r="N16" i="4"/>
  <c r="N16" i="14" s="1"/>
  <c r="J16" i="4"/>
  <c r="J16" i="14" s="1"/>
  <c r="K16" i="4"/>
  <c r="K16" i="14" s="1"/>
  <c r="G16" i="4"/>
  <c r="G16" i="14" s="1"/>
  <c r="H16" i="4"/>
  <c r="H16" i="14" s="1"/>
  <c r="F34" i="4"/>
  <c r="F34" i="14" s="1"/>
  <c r="B49" i="13" l="1"/>
  <c r="B53" i="13"/>
  <c r="I39" i="3"/>
  <c r="I39" i="13" s="1"/>
  <c r="J39" i="3"/>
  <c r="J39" i="13" s="1"/>
  <c r="K39" i="3"/>
  <c r="K39" i="13" s="1"/>
  <c r="L39" i="3"/>
  <c r="L39" i="13" s="1"/>
  <c r="L35" i="3"/>
  <c r="L35" i="13" s="1"/>
  <c r="L34" i="3"/>
  <c r="L34" i="13" s="1"/>
  <c r="K35" i="3"/>
  <c r="K35" i="13" s="1"/>
  <c r="K34" i="3"/>
  <c r="K34" i="13" s="1"/>
  <c r="J35" i="3"/>
  <c r="J35" i="13" s="1"/>
  <c r="J34" i="3"/>
  <c r="J34" i="13" s="1"/>
  <c r="I35" i="3"/>
  <c r="I35" i="13" s="1"/>
  <c r="I34" i="3"/>
  <c r="I34" i="13" s="1"/>
  <c r="H35" i="3"/>
  <c r="H35" i="13" s="1"/>
  <c r="H34" i="3"/>
  <c r="H34" i="13" s="1"/>
  <c r="H27" i="3"/>
  <c r="H27" i="13" s="1"/>
  <c r="H26" i="3"/>
  <c r="H26" i="13" s="1"/>
  <c r="H19" i="3"/>
  <c r="H19" i="13" s="1"/>
  <c r="H18" i="3"/>
  <c r="H18" i="13" s="1"/>
  <c r="L27" i="3"/>
  <c r="L27" i="13" s="1"/>
  <c r="L26" i="3"/>
  <c r="L26" i="13" s="1"/>
  <c r="K27" i="3"/>
  <c r="K27" i="13" s="1"/>
  <c r="K26" i="3"/>
  <c r="K26" i="13" s="1"/>
  <c r="J27" i="3"/>
  <c r="J27" i="13" s="1"/>
  <c r="J26" i="3"/>
  <c r="J26" i="13" s="1"/>
  <c r="I27" i="3"/>
  <c r="I27" i="13" s="1"/>
  <c r="I26" i="3"/>
  <c r="I26" i="13" s="1"/>
  <c r="I19" i="3" l="1"/>
  <c r="I19" i="13" s="1"/>
  <c r="J19" i="3"/>
  <c r="J19" i="13" s="1"/>
  <c r="K19" i="3"/>
  <c r="K19" i="13" s="1"/>
  <c r="L19" i="3"/>
  <c r="L19" i="13" s="1"/>
  <c r="I18" i="3"/>
  <c r="I18" i="13" s="1"/>
  <c r="J18" i="3"/>
  <c r="J18" i="13" s="1"/>
  <c r="K18" i="3"/>
  <c r="K18" i="13" s="1"/>
  <c r="L18" i="3"/>
  <c r="L18" i="13" s="1"/>
  <c r="O73" i="19" l="1"/>
  <c r="N73" i="19"/>
  <c r="M73" i="19"/>
  <c r="J39" i="20"/>
  <c r="D55" i="14"/>
  <c r="D58" i="14"/>
  <c r="D61" i="14"/>
  <c r="D64" i="14"/>
  <c r="D52" i="14"/>
  <c r="K14" i="19" l="1"/>
  <c r="B79" i="13" l="1"/>
  <c r="B68" i="13"/>
  <c r="B57" i="13"/>
  <c r="N11" i="20" l="1"/>
  <c r="M125" i="20"/>
  <c r="M116" i="20"/>
  <c r="D119" i="20"/>
  <c r="D118" i="20"/>
  <c r="E108" i="20"/>
  <c r="E107" i="20"/>
  <c r="E106" i="20"/>
  <c r="E103" i="20"/>
  <c r="E104" i="20"/>
  <c r="E102" i="20"/>
  <c r="M99" i="20"/>
  <c r="F87" i="20"/>
  <c r="F86" i="20"/>
  <c r="F85" i="20"/>
  <c r="F82" i="20"/>
  <c r="F81" i="20"/>
  <c r="F80" i="20"/>
  <c r="F77" i="20"/>
  <c r="F76" i="20"/>
  <c r="F75" i="20"/>
  <c r="F71" i="20"/>
  <c r="F70" i="20"/>
  <c r="F69" i="20"/>
  <c r="F65" i="20"/>
  <c r="F66" i="20"/>
  <c r="F64" i="20"/>
  <c r="F60" i="20"/>
  <c r="H56" i="20"/>
  <c r="H55" i="20"/>
  <c r="J55" i="20"/>
  <c r="F53" i="20"/>
  <c r="F54" i="20"/>
  <c r="F52" i="20"/>
  <c r="Q9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51" i="20"/>
  <c r="Q52" i="20"/>
  <c r="Q53" i="20"/>
  <c r="Q54" i="20"/>
  <c r="Q50" i="20"/>
  <c r="J119" i="20"/>
  <c r="J118" i="20"/>
  <c r="J108" i="20"/>
  <c r="J107" i="20"/>
  <c r="J106" i="20"/>
  <c r="J104" i="20"/>
  <c r="J103" i="20"/>
  <c r="J102" i="20"/>
  <c r="J87" i="20"/>
  <c r="J86" i="20"/>
  <c r="J85" i="20"/>
  <c r="J82" i="20"/>
  <c r="J81" i="20"/>
  <c r="J80" i="20"/>
  <c r="J77" i="20"/>
  <c r="J76" i="20"/>
  <c r="J75" i="20"/>
  <c r="J71" i="20"/>
  <c r="J70" i="20"/>
  <c r="J69" i="20"/>
  <c r="J66" i="20"/>
  <c r="J65" i="20"/>
  <c r="J64" i="20"/>
  <c r="J53" i="20"/>
  <c r="J54" i="20"/>
  <c r="J56" i="20"/>
  <c r="J57" i="20"/>
  <c r="J58" i="20"/>
  <c r="J59" i="20"/>
  <c r="J60" i="20"/>
  <c r="J61" i="20"/>
  <c r="J52" i="20"/>
  <c r="M48" i="20"/>
  <c r="J33" i="20"/>
  <c r="J14" i="20"/>
  <c r="J15" i="20"/>
  <c r="J16" i="20"/>
  <c r="J17" i="20"/>
  <c r="J18" i="20"/>
  <c r="J19" i="20"/>
  <c r="J20" i="20"/>
  <c r="J21" i="20"/>
  <c r="J23" i="20"/>
  <c r="J24" i="20"/>
  <c r="J25" i="20"/>
  <c r="J13" i="20"/>
  <c r="K14" i="20" l="1"/>
  <c r="K13" i="20" l="1"/>
  <c r="H4" i="20"/>
  <c r="H4" i="19"/>
  <c r="E4" i="14"/>
  <c r="O14" i="19" l="1"/>
  <c r="N14" i="19"/>
  <c r="N31" i="19" s="1"/>
  <c r="N31" i="20" s="1"/>
  <c r="M14" i="19"/>
  <c r="M18" i="19" s="1"/>
  <c r="M18" i="20" s="1"/>
  <c r="L14" i="19"/>
  <c r="L14" i="20" s="1"/>
  <c r="L13" i="20"/>
  <c r="M13" i="20"/>
  <c r="N13" i="20"/>
  <c r="O13" i="20"/>
  <c r="P13" i="20"/>
  <c r="K15" i="20"/>
  <c r="L15" i="20"/>
  <c r="M15" i="20"/>
  <c r="N15" i="20"/>
  <c r="O15" i="20"/>
  <c r="P15" i="20"/>
  <c r="K16" i="20"/>
  <c r="L16" i="20"/>
  <c r="M16" i="20"/>
  <c r="N16" i="20"/>
  <c r="O16" i="20"/>
  <c r="P16" i="20"/>
  <c r="K17" i="20"/>
  <c r="L17" i="20"/>
  <c r="M17" i="20"/>
  <c r="N17" i="20"/>
  <c r="O17" i="20"/>
  <c r="P17" i="20"/>
  <c r="P18" i="20"/>
  <c r="K20" i="20"/>
  <c r="L20" i="20"/>
  <c r="M20" i="20"/>
  <c r="N20" i="20"/>
  <c r="O20" i="20"/>
  <c r="P22" i="20"/>
  <c r="K23" i="20"/>
  <c r="L23" i="20"/>
  <c r="M23" i="20"/>
  <c r="N23" i="20"/>
  <c r="O23" i="20"/>
  <c r="K24" i="20"/>
  <c r="L24" i="20"/>
  <c r="M24" i="20"/>
  <c r="N24" i="20"/>
  <c r="O24" i="20"/>
  <c r="P26" i="20"/>
  <c r="K27" i="20"/>
  <c r="L27" i="20"/>
  <c r="M27" i="20"/>
  <c r="N27" i="20"/>
  <c r="O27" i="20"/>
  <c r="P27" i="20"/>
  <c r="K28" i="20"/>
  <c r="L28" i="20"/>
  <c r="M28" i="20"/>
  <c r="N28" i="20"/>
  <c r="O28" i="20"/>
  <c r="P28" i="20"/>
  <c r="K29" i="20"/>
  <c r="L29" i="20"/>
  <c r="M29" i="20"/>
  <c r="N29" i="20"/>
  <c r="O29" i="20"/>
  <c r="P29" i="20"/>
  <c r="K30" i="20"/>
  <c r="L30" i="20"/>
  <c r="M30" i="20"/>
  <c r="N30" i="20"/>
  <c r="O30" i="20"/>
  <c r="P30" i="20"/>
  <c r="P31" i="20"/>
  <c r="P32" i="20"/>
  <c r="P33" i="20"/>
  <c r="I40" i="20"/>
  <c r="J40" i="20"/>
  <c r="K40" i="20"/>
  <c r="L40" i="20"/>
  <c r="I41" i="20"/>
  <c r="J41" i="20"/>
  <c r="K41" i="20"/>
  <c r="L41" i="20"/>
  <c r="K52" i="20"/>
  <c r="L52" i="20"/>
  <c r="M52" i="20"/>
  <c r="N52" i="20"/>
  <c r="O52" i="20"/>
  <c r="K53" i="20"/>
  <c r="L53" i="20"/>
  <c r="M53" i="20"/>
  <c r="N53" i="20"/>
  <c r="O53" i="20"/>
  <c r="K54" i="20"/>
  <c r="L54" i="20"/>
  <c r="M54" i="20"/>
  <c r="N54" i="20"/>
  <c r="O54" i="20"/>
  <c r="K55" i="20"/>
  <c r="L55" i="20"/>
  <c r="M55" i="20"/>
  <c r="N55" i="20"/>
  <c r="O55" i="20"/>
  <c r="K56" i="20"/>
  <c r="L56" i="20"/>
  <c r="M56" i="20"/>
  <c r="N56" i="20"/>
  <c r="O56" i="20"/>
  <c r="K57" i="20"/>
  <c r="L57" i="20"/>
  <c r="M57" i="20"/>
  <c r="N57" i="20"/>
  <c r="O57" i="20"/>
  <c r="K58" i="20"/>
  <c r="L58" i="20"/>
  <c r="M58" i="20"/>
  <c r="N58" i="20"/>
  <c r="O58" i="20"/>
  <c r="K59" i="20"/>
  <c r="L59" i="20"/>
  <c r="M59" i="20"/>
  <c r="N59" i="20"/>
  <c r="O59" i="20"/>
  <c r="K60" i="20"/>
  <c r="L60" i="20"/>
  <c r="M60" i="20"/>
  <c r="N60" i="20"/>
  <c r="O60" i="20"/>
  <c r="K61" i="20"/>
  <c r="L61" i="20"/>
  <c r="M61" i="20"/>
  <c r="N61" i="20"/>
  <c r="O61" i="20"/>
  <c r="K64" i="20"/>
  <c r="L64" i="20"/>
  <c r="M64" i="20"/>
  <c r="N64" i="20"/>
  <c r="O64" i="20"/>
  <c r="K65" i="20"/>
  <c r="L65" i="20"/>
  <c r="M65" i="20"/>
  <c r="N65" i="20"/>
  <c r="O65" i="20"/>
  <c r="K66" i="20"/>
  <c r="L66" i="20"/>
  <c r="M66" i="20"/>
  <c r="N66" i="20"/>
  <c r="O66" i="20"/>
  <c r="K69" i="20"/>
  <c r="L69" i="20"/>
  <c r="M69" i="20"/>
  <c r="N69" i="20"/>
  <c r="O69" i="20"/>
  <c r="K70" i="20"/>
  <c r="L70" i="20"/>
  <c r="M70" i="20"/>
  <c r="N70" i="20"/>
  <c r="O70" i="20"/>
  <c r="K71" i="20"/>
  <c r="L71" i="20"/>
  <c r="M71" i="20"/>
  <c r="N71" i="20"/>
  <c r="O71" i="20"/>
  <c r="K75" i="20"/>
  <c r="L75" i="20"/>
  <c r="M75" i="20"/>
  <c r="N75" i="20"/>
  <c r="O75" i="20"/>
  <c r="K76" i="20"/>
  <c r="L76" i="20"/>
  <c r="M76" i="20"/>
  <c r="N76" i="20"/>
  <c r="O76" i="20"/>
  <c r="K77" i="20"/>
  <c r="L77" i="20"/>
  <c r="M77" i="20"/>
  <c r="N77" i="20"/>
  <c r="O77" i="20"/>
  <c r="M78" i="20"/>
  <c r="K80" i="20"/>
  <c r="L80" i="20"/>
  <c r="M80" i="20"/>
  <c r="N80" i="20"/>
  <c r="O80" i="20"/>
  <c r="K81" i="20"/>
  <c r="L81" i="20"/>
  <c r="M81" i="20"/>
  <c r="N81" i="20"/>
  <c r="O81" i="20"/>
  <c r="K82" i="20"/>
  <c r="L82" i="20"/>
  <c r="M82" i="20"/>
  <c r="N82" i="20"/>
  <c r="O82" i="20"/>
  <c r="K85" i="20"/>
  <c r="L85" i="20"/>
  <c r="M85" i="20"/>
  <c r="N85" i="20"/>
  <c r="O85" i="20"/>
  <c r="K86" i="20"/>
  <c r="L86" i="20"/>
  <c r="M86" i="20"/>
  <c r="N86" i="20"/>
  <c r="O86" i="20"/>
  <c r="K87" i="20"/>
  <c r="L87" i="20"/>
  <c r="M87" i="20"/>
  <c r="N87" i="20"/>
  <c r="O87" i="20"/>
  <c r="K90" i="20"/>
  <c r="L90" i="20"/>
  <c r="M90" i="20"/>
  <c r="N90" i="20"/>
  <c r="O90" i="20"/>
  <c r="K91" i="20"/>
  <c r="L91" i="20"/>
  <c r="M91" i="20"/>
  <c r="N91" i="20"/>
  <c r="O91" i="20"/>
  <c r="K93" i="20"/>
  <c r="L93" i="20"/>
  <c r="M93" i="20"/>
  <c r="N93" i="20"/>
  <c r="O93" i="20"/>
  <c r="O101" i="20"/>
  <c r="K102" i="20"/>
  <c r="L102" i="20"/>
  <c r="M102" i="20"/>
  <c r="N102" i="20"/>
  <c r="O102" i="20"/>
  <c r="K103" i="20"/>
  <c r="L103" i="20"/>
  <c r="M103" i="20"/>
  <c r="N103" i="20"/>
  <c r="O103" i="20"/>
  <c r="K104" i="20"/>
  <c r="L104" i="20"/>
  <c r="M104" i="20"/>
  <c r="N104" i="20"/>
  <c r="O104" i="20"/>
  <c r="K106" i="20"/>
  <c r="L106" i="20"/>
  <c r="M106" i="20"/>
  <c r="N106" i="20"/>
  <c r="O106" i="20"/>
  <c r="K107" i="20"/>
  <c r="L107" i="20"/>
  <c r="M107" i="20"/>
  <c r="N107" i="20"/>
  <c r="O107" i="20"/>
  <c r="K108" i="20"/>
  <c r="L108" i="20"/>
  <c r="M108" i="20"/>
  <c r="N108" i="20"/>
  <c r="O108" i="20"/>
  <c r="K110" i="20"/>
  <c r="L110" i="20"/>
  <c r="M110" i="20"/>
  <c r="N110" i="20"/>
  <c r="O110" i="20"/>
  <c r="K118" i="20"/>
  <c r="L118" i="20"/>
  <c r="M118" i="20"/>
  <c r="N118" i="20"/>
  <c r="O118" i="20"/>
  <c r="K119" i="20"/>
  <c r="L119" i="20"/>
  <c r="M119" i="20"/>
  <c r="N119" i="20"/>
  <c r="O119" i="20"/>
  <c r="N120" i="20"/>
  <c r="K121" i="20"/>
  <c r="L121" i="20"/>
  <c r="M121" i="20"/>
  <c r="N121" i="20"/>
  <c r="O121" i="20"/>
  <c r="K18" i="19"/>
  <c r="K18" i="20" s="1"/>
  <c r="L18" i="19"/>
  <c r="L18" i="20" s="1"/>
  <c r="K19" i="19"/>
  <c r="K19" i="20" s="1"/>
  <c r="L19" i="19"/>
  <c r="L19" i="20" s="1"/>
  <c r="P20" i="19"/>
  <c r="P20" i="20" s="1"/>
  <c r="P23" i="19"/>
  <c r="P23" i="20" s="1"/>
  <c r="P24" i="19"/>
  <c r="P24" i="20" s="1"/>
  <c r="K31" i="19"/>
  <c r="K31" i="20" s="1"/>
  <c r="L31" i="19"/>
  <c r="L31" i="20" s="1"/>
  <c r="K32" i="19"/>
  <c r="L32" i="19"/>
  <c r="L32" i="20" s="1"/>
  <c r="M32" i="19"/>
  <c r="M32" i="20" s="1"/>
  <c r="N32" i="19"/>
  <c r="N32" i="20" s="1"/>
  <c r="O32" i="19"/>
  <c r="O32" i="20" s="1"/>
  <c r="K33" i="19"/>
  <c r="K33" i="20" s="1"/>
  <c r="L33" i="19"/>
  <c r="L131" i="19" s="1"/>
  <c r="L131" i="20" s="1"/>
  <c r="M33" i="19"/>
  <c r="M33" i="20" s="1"/>
  <c r="N33" i="19"/>
  <c r="N33" i="20" s="1"/>
  <c r="O33" i="19"/>
  <c r="O33" i="20" s="1"/>
  <c r="M40" i="20"/>
  <c r="I42" i="19"/>
  <c r="I42" i="20" s="1"/>
  <c r="J42" i="19"/>
  <c r="J42" i="20" s="1"/>
  <c r="K42" i="19"/>
  <c r="K42" i="20" s="1"/>
  <c r="L42" i="19"/>
  <c r="L42" i="20" s="1"/>
  <c r="K50" i="19"/>
  <c r="K50" i="20" s="1"/>
  <c r="K62" i="19"/>
  <c r="K62" i="20" s="1"/>
  <c r="L62" i="19"/>
  <c r="L62" i="20" s="1"/>
  <c r="M62" i="19"/>
  <c r="M62" i="20" s="1"/>
  <c r="N62" i="19"/>
  <c r="N62" i="20" s="1"/>
  <c r="O62" i="19"/>
  <c r="O62" i="20" s="1"/>
  <c r="K67" i="19"/>
  <c r="K67" i="20" s="1"/>
  <c r="L67" i="19"/>
  <c r="L67" i="20" s="1"/>
  <c r="M67" i="19"/>
  <c r="M67" i="20" s="1"/>
  <c r="N67" i="19"/>
  <c r="N67" i="20" s="1"/>
  <c r="O67" i="19"/>
  <c r="K72" i="19"/>
  <c r="L72" i="19"/>
  <c r="L72" i="20" s="1"/>
  <c r="M72" i="19"/>
  <c r="M72" i="20" s="1"/>
  <c r="N72" i="19"/>
  <c r="N72" i="20" s="1"/>
  <c r="O72" i="19"/>
  <c r="O72" i="20" s="1"/>
  <c r="N73" i="20"/>
  <c r="O73" i="20"/>
  <c r="K78" i="19"/>
  <c r="L78" i="19"/>
  <c r="L78" i="20" s="1"/>
  <c r="M78" i="19"/>
  <c r="N78" i="19"/>
  <c r="N78" i="20" s="1"/>
  <c r="O78" i="19"/>
  <c r="O78" i="20" s="1"/>
  <c r="K83" i="19"/>
  <c r="K83" i="20" s="1"/>
  <c r="L83" i="19"/>
  <c r="M83" i="19"/>
  <c r="M83" i="20" s="1"/>
  <c r="N83" i="19"/>
  <c r="N83" i="20" s="1"/>
  <c r="O83" i="19"/>
  <c r="O83" i="20" s="1"/>
  <c r="K88" i="19"/>
  <c r="K88" i="20" s="1"/>
  <c r="L88" i="19"/>
  <c r="L88" i="20" s="1"/>
  <c r="M88" i="19"/>
  <c r="M88" i="20" s="1"/>
  <c r="N88" i="19"/>
  <c r="N88" i="20" s="1"/>
  <c r="O88" i="19"/>
  <c r="O88" i="20" s="1"/>
  <c r="K101" i="19"/>
  <c r="L101" i="19"/>
  <c r="L101" i="20" s="1"/>
  <c r="M101" i="19"/>
  <c r="M101" i="20" s="1"/>
  <c r="N101" i="19"/>
  <c r="N101" i="20" s="1"/>
  <c r="O101" i="19"/>
  <c r="K105" i="19"/>
  <c r="K105" i="20" s="1"/>
  <c r="L105" i="19"/>
  <c r="L105" i="20" s="1"/>
  <c r="M105" i="19"/>
  <c r="M105" i="20" s="1"/>
  <c r="N105" i="19"/>
  <c r="N105" i="20" s="1"/>
  <c r="O105" i="19"/>
  <c r="O105" i="20" s="1"/>
  <c r="K120" i="19"/>
  <c r="K122" i="19" s="1"/>
  <c r="L120" i="19"/>
  <c r="L120" i="20" s="1"/>
  <c r="M120" i="19"/>
  <c r="N120" i="19"/>
  <c r="N122" i="19" s="1"/>
  <c r="O120" i="19"/>
  <c r="O120" i="20" s="1"/>
  <c r="L122" i="19"/>
  <c r="L122" i="20" s="1"/>
  <c r="P14" i="19" l="1"/>
  <c r="P14" i="20" s="1"/>
  <c r="M41" i="19"/>
  <c r="M41" i="20" s="1"/>
  <c r="N14" i="20"/>
  <c r="L83" i="20"/>
  <c r="L73" i="19"/>
  <c r="L73" i="20" s="1"/>
  <c r="K78" i="20"/>
  <c r="K73" i="19"/>
  <c r="K73" i="20" s="1"/>
  <c r="K72" i="20"/>
  <c r="N122" i="20"/>
  <c r="N129" i="19"/>
  <c r="N129" i="20" s="1"/>
  <c r="K122" i="20"/>
  <c r="K129" i="19"/>
  <c r="K129" i="20" s="1"/>
  <c r="K109" i="19"/>
  <c r="K120" i="20"/>
  <c r="L129" i="19"/>
  <c r="L129" i="20" s="1"/>
  <c r="O109" i="19"/>
  <c r="P105" i="19" s="1"/>
  <c r="P105" i="20" s="1"/>
  <c r="O122" i="19"/>
  <c r="O122" i="20" s="1"/>
  <c r="N109" i="19"/>
  <c r="N109" i="20" s="1"/>
  <c r="K101" i="20"/>
  <c r="O18" i="19"/>
  <c r="O18" i="20" s="1"/>
  <c r="O31" i="19"/>
  <c r="O31" i="20" s="1"/>
  <c r="M19" i="19"/>
  <c r="M19" i="20" s="1"/>
  <c r="M31" i="19"/>
  <c r="M31" i="20" s="1"/>
  <c r="M14" i="20"/>
  <c r="N131" i="19"/>
  <c r="N131" i="20" s="1"/>
  <c r="M130" i="19"/>
  <c r="M130" i="20" s="1"/>
  <c r="M131" i="19"/>
  <c r="M131" i="20" s="1"/>
  <c r="L130" i="19"/>
  <c r="L130" i="20" s="1"/>
  <c r="O131" i="19"/>
  <c r="O131" i="20" s="1"/>
  <c r="O130" i="19"/>
  <c r="O130" i="20" s="1"/>
  <c r="N130" i="19"/>
  <c r="N130" i="20" s="1"/>
  <c r="K131" i="19"/>
  <c r="K131" i="20" s="1"/>
  <c r="K111" i="19"/>
  <c r="K109" i="20"/>
  <c r="K32" i="20"/>
  <c r="K130" i="19"/>
  <c r="M42" i="19"/>
  <c r="M42" i="20" s="1"/>
  <c r="P103" i="19"/>
  <c r="P103" i="20" s="1"/>
  <c r="O67" i="20"/>
  <c r="O50" i="19"/>
  <c r="L109" i="19"/>
  <c r="P102" i="19"/>
  <c r="P102" i="20" s="1"/>
  <c r="K21" i="19"/>
  <c r="M73" i="20"/>
  <c r="M50" i="19"/>
  <c r="L50" i="19"/>
  <c r="M122" i="19"/>
  <c r="M120" i="20"/>
  <c r="P101" i="19"/>
  <c r="P101" i="20" s="1"/>
  <c r="M109" i="19"/>
  <c r="L21" i="19"/>
  <c r="O14" i="20"/>
  <c r="O19" i="19"/>
  <c r="L33" i="20"/>
  <c r="N18" i="19"/>
  <c r="N18" i="20" s="1"/>
  <c r="N50" i="19"/>
  <c r="N19" i="19"/>
  <c r="P106" i="19" l="1"/>
  <c r="P106" i="20" s="1"/>
  <c r="P104" i="19"/>
  <c r="P104" i="20" s="1"/>
  <c r="O111" i="19"/>
  <c r="P108" i="19"/>
  <c r="P108" i="20" s="1"/>
  <c r="O109" i="20"/>
  <c r="P107" i="19"/>
  <c r="P107" i="20" s="1"/>
  <c r="O129" i="19"/>
  <c r="O129" i="20" s="1"/>
  <c r="N111" i="19"/>
  <c r="N111" i="20" s="1"/>
  <c r="M21" i="19"/>
  <c r="M21" i="20" s="1"/>
  <c r="M109" i="20"/>
  <c r="M111" i="19"/>
  <c r="O128" i="19"/>
  <c r="O128" i="20" s="1"/>
  <c r="O111" i="20"/>
  <c r="O50" i="20"/>
  <c r="O89" i="19"/>
  <c r="P50" i="19"/>
  <c r="P50" i="20" s="1"/>
  <c r="M122" i="20"/>
  <c r="M129" i="19"/>
  <c r="M129" i="20" s="1"/>
  <c r="K130" i="20"/>
  <c r="N21" i="19"/>
  <c r="N19" i="20"/>
  <c r="L50" i="20"/>
  <c r="L89" i="19"/>
  <c r="K21" i="20"/>
  <c r="K25" i="19"/>
  <c r="K22" i="19"/>
  <c r="K22" i="20" s="1"/>
  <c r="O19" i="20"/>
  <c r="P19" i="19"/>
  <c r="P19" i="20" s="1"/>
  <c r="O21" i="19"/>
  <c r="L25" i="19"/>
  <c r="L22" i="19"/>
  <c r="L22" i="20" s="1"/>
  <c r="L21" i="20"/>
  <c r="N50" i="20"/>
  <c r="N89" i="19"/>
  <c r="K89" i="19"/>
  <c r="M50" i="20"/>
  <c r="M89" i="19"/>
  <c r="L109" i="20"/>
  <c r="L111" i="19"/>
  <c r="K111" i="20"/>
  <c r="K128" i="19"/>
  <c r="K128" i="20" s="1"/>
  <c r="E68" i="14"/>
  <c r="E65" i="14"/>
  <c r="E62" i="14"/>
  <c r="E59" i="14"/>
  <c r="E56" i="14"/>
  <c r="E53" i="14"/>
  <c r="E45" i="14"/>
  <c r="E44" i="14"/>
  <c r="E42" i="14"/>
  <c r="E39" i="14"/>
  <c r="E36" i="14"/>
  <c r="E33" i="14"/>
  <c r="E30" i="14"/>
  <c r="E27" i="14"/>
  <c r="E24" i="14"/>
  <c r="E21" i="14"/>
  <c r="E18" i="14"/>
  <c r="E15" i="14"/>
  <c r="M22" i="19" l="1"/>
  <c r="M22" i="20" s="1"/>
  <c r="N128" i="19"/>
  <c r="N128" i="20" s="1"/>
  <c r="M25" i="19"/>
  <c r="M26" i="19" s="1"/>
  <c r="M26" i="20" s="1"/>
  <c r="M89" i="20"/>
  <c r="M92" i="19"/>
  <c r="N92" i="19"/>
  <c r="N89" i="20"/>
  <c r="K89" i="20"/>
  <c r="K92" i="19"/>
  <c r="K25" i="20"/>
  <c r="K26" i="19"/>
  <c r="K26" i="20" s="1"/>
  <c r="L111" i="20"/>
  <c r="L128" i="19"/>
  <c r="L128" i="20" s="1"/>
  <c r="L25" i="20"/>
  <c r="L26" i="19"/>
  <c r="L26" i="20" s="1"/>
  <c r="O21" i="20"/>
  <c r="O25" i="19"/>
  <c r="O22" i="19"/>
  <c r="O22" i="20" s="1"/>
  <c r="P21" i="19"/>
  <c r="P21" i="20" s="1"/>
  <c r="L89" i="20"/>
  <c r="L92" i="19"/>
  <c r="N21" i="20"/>
  <c r="N22" i="19"/>
  <c r="N22" i="20" s="1"/>
  <c r="N25" i="19"/>
  <c r="P55" i="19"/>
  <c r="P55" i="20" s="1"/>
  <c r="P61" i="19"/>
  <c r="P61" i="20" s="1"/>
  <c r="P62" i="19"/>
  <c r="P62" i="20" s="1"/>
  <c r="P71" i="19"/>
  <c r="P71" i="20" s="1"/>
  <c r="P72" i="19"/>
  <c r="P72" i="20" s="1"/>
  <c r="P73" i="19"/>
  <c r="P73" i="20" s="1"/>
  <c r="P82" i="19"/>
  <c r="P82" i="20" s="1"/>
  <c r="P83" i="19"/>
  <c r="P83" i="20" s="1"/>
  <c r="P75" i="19"/>
  <c r="P75" i="20" s="1"/>
  <c r="P85" i="19"/>
  <c r="P85" i="20" s="1"/>
  <c r="P56" i="19"/>
  <c r="P56" i="20" s="1"/>
  <c r="P64" i="19"/>
  <c r="P64" i="20" s="1"/>
  <c r="P67" i="19"/>
  <c r="P67" i="20" s="1"/>
  <c r="P76" i="19"/>
  <c r="P76" i="20" s="1"/>
  <c r="P66" i="19"/>
  <c r="P66" i="20" s="1"/>
  <c r="O89" i="20"/>
  <c r="P57" i="19"/>
  <c r="P57" i="20" s="1"/>
  <c r="P70" i="19"/>
  <c r="P70" i="20" s="1"/>
  <c r="P58" i="19"/>
  <c r="P58" i="20" s="1"/>
  <c r="P81" i="19"/>
  <c r="P81" i="20" s="1"/>
  <c r="P86" i="19"/>
  <c r="P86" i="20" s="1"/>
  <c r="P59" i="19"/>
  <c r="P59" i="20" s="1"/>
  <c r="P87" i="19"/>
  <c r="P87" i="20" s="1"/>
  <c r="P88" i="19"/>
  <c r="P88" i="20" s="1"/>
  <c r="P52" i="19"/>
  <c r="P52" i="20" s="1"/>
  <c r="P60" i="19"/>
  <c r="P60" i="20" s="1"/>
  <c r="P65" i="19"/>
  <c r="P65" i="20" s="1"/>
  <c r="P53" i="19"/>
  <c r="P53" i="20" s="1"/>
  <c r="O92" i="19"/>
  <c r="P54" i="19"/>
  <c r="P54" i="20" s="1"/>
  <c r="P69" i="19"/>
  <c r="P69" i="20" s="1"/>
  <c r="P77" i="19"/>
  <c r="P77" i="20" s="1"/>
  <c r="P78" i="19"/>
  <c r="P78" i="20" s="1"/>
  <c r="P80" i="19"/>
  <c r="P80" i="20" s="1"/>
  <c r="M128" i="19"/>
  <c r="M128" i="20" s="1"/>
  <c r="M111" i="20"/>
  <c r="G10" i="18"/>
  <c r="M25" i="20" l="1"/>
  <c r="K94" i="19"/>
  <c r="K127" i="19" s="1"/>
  <c r="K92" i="20"/>
  <c r="O94" i="19"/>
  <c r="O92" i="20"/>
  <c r="N25" i="20"/>
  <c r="N26" i="19"/>
  <c r="N26" i="20" s="1"/>
  <c r="O25" i="20"/>
  <c r="P25" i="19"/>
  <c r="P25" i="20" s="1"/>
  <c r="O26" i="19"/>
  <c r="O26" i="20" s="1"/>
  <c r="N92" i="20"/>
  <c r="N94" i="19"/>
  <c r="L94" i="19"/>
  <c r="L92" i="20"/>
  <c r="M92" i="20"/>
  <c r="M94" i="19"/>
  <c r="D21" i="11"/>
  <c r="E21" i="11"/>
  <c r="F21" i="11"/>
  <c r="G21" i="11"/>
  <c r="H21" i="11"/>
  <c r="I21" i="11"/>
  <c r="J21" i="11"/>
  <c r="K21" i="11"/>
  <c r="L21" i="11"/>
  <c r="M21" i="11"/>
  <c r="N21" i="11"/>
  <c r="O21" i="11"/>
  <c r="P21" i="11"/>
  <c r="Q21" i="11"/>
  <c r="R21" i="11"/>
  <c r="C21" i="11"/>
  <c r="M94" i="20" l="1"/>
  <c r="M127" i="19"/>
  <c r="L94" i="20"/>
  <c r="L127" i="19"/>
  <c r="N127" i="19"/>
  <c r="N94" i="20"/>
  <c r="O94" i="20"/>
  <c r="O127" i="19"/>
  <c r="K94" i="20"/>
  <c r="N127" i="20" l="1"/>
  <c r="N132" i="19"/>
  <c r="N132" i="20" s="1"/>
  <c r="K127" i="20"/>
  <c r="K132" i="19"/>
  <c r="K132" i="20" s="1"/>
  <c r="L127" i="20"/>
  <c r="L132" i="19"/>
  <c r="L132" i="20" s="1"/>
  <c r="O127" i="20"/>
  <c r="O132" i="19"/>
  <c r="O132" i="20" s="1"/>
  <c r="M127" i="20"/>
  <c r="M132" i="19"/>
  <c r="M132" i="20" s="1"/>
  <c r="C10" i="18" l="1"/>
  <c r="D10" i="18"/>
  <c r="E10" i="18"/>
  <c r="F10" i="18"/>
  <c r="H10" i="18"/>
  <c r="I10" i="18"/>
  <c r="J10" i="18"/>
  <c r="K10" i="18"/>
  <c r="L10" i="18"/>
  <c r="M10" i="18"/>
  <c r="N10" i="18"/>
  <c r="O10" i="18"/>
  <c r="P10" i="18"/>
  <c r="Q10" i="18"/>
  <c r="R10" i="18"/>
  <c r="C11" i="18"/>
  <c r="D11" i="18"/>
  <c r="E11" i="18"/>
  <c r="F11" i="18"/>
  <c r="G11" i="18"/>
  <c r="H11" i="18"/>
  <c r="I11" i="18"/>
  <c r="J11" i="18"/>
  <c r="K11" i="18"/>
  <c r="L11" i="18"/>
  <c r="M11" i="18"/>
  <c r="N11" i="18"/>
  <c r="O11" i="18"/>
  <c r="P11" i="18"/>
  <c r="Q11" i="18"/>
  <c r="R11" i="18"/>
  <c r="C12" i="18"/>
  <c r="D12" i="18"/>
  <c r="E12" i="18"/>
  <c r="F12" i="18"/>
  <c r="G12" i="18"/>
  <c r="H12" i="18"/>
  <c r="I12" i="18"/>
  <c r="J12" i="18"/>
  <c r="K12" i="18"/>
  <c r="L12" i="18"/>
  <c r="M12" i="18"/>
  <c r="N12" i="18"/>
  <c r="O12" i="18"/>
  <c r="P12" i="18"/>
  <c r="Q12" i="18"/>
  <c r="R12" i="18"/>
  <c r="C13" i="18"/>
  <c r="D13" i="18"/>
  <c r="E13" i="18"/>
  <c r="F13" i="18"/>
  <c r="G13" i="18"/>
  <c r="H13" i="18"/>
  <c r="I13" i="18"/>
  <c r="J13" i="18"/>
  <c r="K13" i="18"/>
  <c r="L13" i="18"/>
  <c r="M13" i="18"/>
  <c r="N13" i="18"/>
  <c r="O13" i="18"/>
  <c r="P13" i="18"/>
  <c r="Q13" i="18"/>
  <c r="R13" i="18"/>
  <c r="C14" i="18"/>
  <c r="D14" i="18"/>
  <c r="E14" i="18"/>
  <c r="F14" i="18"/>
  <c r="G14" i="18"/>
  <c r="H14" i="18"/>
  <c r="I14" i="18"/>
  <c r="J14" i="18"/>
  <c r="K14" i="18"/>
  <c r="L14" i="18"/>
  <c r="M14" i="18"/>
  <c r="N14" i="18"/>
  <c r="O14" i="18"/>
  <c r="P14" i="18"/>
  <c r="Q14" i="18"/>
  <c r="R14" i="18"/>
  <c r="C15" i="18"/>
  <c r="D15" i="18"/>
  <c r="E15" i="18"/>
  <c r="F15" i="18"/>
  <c r="G15" i="18"/>
  <c r="H15" i="18"/>
  <c r="I15" i="18"/>
  <c r="J15" i="18"/>
  <c r="K15" i="18"/>
  <c r="L15" i="18"/>
  <c r="M15" i="18"/>
  <c r="N15" i="18"/>
  <c r="O15" i="18"/>
  <c r="P15" i="18"/>
  <c r="Q15" i="18"/>
  <c r="R15" i="18"/>
  <c r="C16" i="18"/>
  <c r="D16" i="18"/>
  <c r="E16" i="18"/>
  <c r="F16" i="18"/>
  <c r="G16" i="18"/>
  <c r="H16" i="18"/>
  <c r="I16" i="18"/>
  <c r="J16" i="18"/>
  <c r="K16" i="18"/>
  <c r="L16" i="18"/>
  <c r="M16" i="18"/>
  <c r="N16" i="18"/>
  <c r="O16" i="18"/>
  <c r="P16" i="18"/>
  <c r="Q16" i="18"/>
  <c r="R16" i="18"/>
  <c r="C17" i="18"/>
  <c r="D17" i="18"/>
  <c r="E17" i="18"/>
  <c r="F17" i="18"/>
  <c r="G17" i="18"/>
  <c r="H17" i="18"/>
  <c r="I17" i="18"/>
  <c r="J17" i="18"/>
  <c r="K17" i="18"/>
  <c r="L17" i="18"/>
  <c r="M17" i="18"/>
  <c r="N17" i="18"/>
  <c r="O17" i="18"/>
  <c r="P17" i="18"/>
  <c r="Q17" i="18"/>
  <c r="R17" i="18"/>
  <c r="C18" i="18"/>
  <c r="D18" i="18"/>
  <c r="E18" i="18"/>
  <c r="F18" i="18"/>
  <c r="G18" i="18"/>
  <c r="H18" i="18"/>
  <c r="I18" i="18"/>
  <c r="J18" i="18"/>
  <c r="K18" i="18"/>
  <c r="L18" i="18"/>
  <c r="M18" i="18"/>
  <c r="N18" i="18"/>
  <c r="O18" i="18"/>
  <c r="P18" i="18"/>
  <c r="Q18" i="18"/>
  <c r="R18" i="18"/>
  <c r="C19" i="18"/>
  <c r="D19" i="18"/>
  <c r="E19" i="18"/>
  <c r="F19" i="18"/>
  <c r="G19" i="18"/>
  <c r="H19" i="18"/>
  <c r="I19" i="18"/>
  <c r="J19" i="18"/>
  <c r="K19" i="18"/>
  <c r="L19" i="18"/>
  <c r="M19" i="18"/>
  <c r="N19" i="18"/>
  <c r="O19" i="18"/>
  <c r="P19" i="18"/>
  <c r="Q19" i="18"/>
  <c r="R19" i="18"/>
  <c r="C20" i="18"/>
  <c r="D20" i="18"/>
  <c r="E20" i="18"/>
  <c r="F20" i="18"/>
  <c r="G20" i="18"/>
  <c r="H20" i="18"/>
  <c r="I20" i="18"/>
  <c r="J20" i="18"/>
  <c r="K20" i="18"/>
  <c r="L20" i="18"/>
  <c r="M20" i="18"/>
  <c r="N20" i="18"/>
  <c r="O20" i="18"/>
  <c r="P20" i="18"/>
  <c r="Q20" i="18"/>
  <c r="R20" i="18"/>
  <c r="G21" i="18"/>
  <c r="H21" i="18"/>
  <c r="I21" i="18"/>
  <c r="J21" i="18"/>
  <c r="K21" i="18"/>
  <c r="L21" i="18"/>
  <c r="M21" i="18"/>
  <c r="N21" i="18"/>
  <c r="O21" i="18"/>
  <c r="P21" i="18"/>
  <c r="Q21" i="18"/>
  <c r="R21" i="18"/>
  <c r="D9" i="18"/>
  <c r="E9" i="18"/>
  <c r="F9" i="18"/>
  <c r="G9" i="18"/>
  <c r="H9" i="18"/>
  <c r="I9" i="18"/>
  <c r="J9" i="18"/>
  <c r="K9" i="18"/>
  <c r="L9" i="18"/>
  <c r="M9" i="18"/>
  <c r="N9" i="18"/>
  <c r="O9" i="18"/>
  <c r="P9" i="18"/>
  <c r="Q9" i="18"/>
  <c r="R9" i="18"/>
  <c r="C9" i="18"/>
  <c r="R8" i="18"/>
  <c r="Q8" i="18"/>
  <c r="P8" i="18"/>
  <c r="O8" i="18"/>
  <c r="N8" i="18"/>
  <c r="L8" i="18"/>
  <c r="J8" i="18"/>
  <c r="H8" i="18"/>
  <c r="F8" i="18"/>
  <c r="D8" i="18"/>
  <c r="E4" i="18"/>
  <c r="B82" i="14" l="1"/>
  <c r="D4" i="13" l="1"/>
  <c r="F40" i="14" l="1"/>
  <c r="F37" i="14"/>
  <c r="F31" i="14"/>
  <c r="F28" i="14"/>
  <c r="F22" i="14"/>
  <c r="F19" i="14"/>
  <c r="F43" i="4" l="1"/>
  <c r="F43" i="14" s="1"/>
  <c r="F25" i="4"/>
  <c r="F25" i="14" s="1"/>
  <c r="F16" i="4"/>
  <c r="F16" i="14" s="1"/>
  <c r="I16" i="4"/>
  <c r="I16" i="14" s="1"/>
  <c r="L16" i="4"/>
  <c r="L16" i="14" s="1"/>
  <c r="O16" i="4"/>
  <c r="O16" i="14" s="1"/>
  <c r="E4" i="11"/>
  <c r="D5" i="2"/>
  <c r="E4" i="4"/>
  <c r="D4" i="3"/>
  <c r="D21" i="18"/>
  <c r="C21" i="18"/>
  <c r="F69" i="4"/>
  <c r="F69" i="14" s="1"/>
  <c r="F66" i="4"/>
  <c r="F66" i="14" s="1"/>
  <c r="F63" i="4"/>
  <c r="F63" i="14" s="1"/>
  <c r="F60" i="4"/>
  <c r="F60" i="14" s="1"/>
  <c r="F57" i="4"/>
  <c r="F57" i="14" s="1"/>
  <c r="F54" i="4"/>
  <c r="F54" i="14" s="1"/>
  <c r="F21" i="18"/>
  <c r="E21" i="18"/>
</calcChain>
</file>

<file path=xl/sharedStrings.xml><?xml version="1.0" encoding="utf-8"?>
<sst xmlns="http://schemas.openxmlformats.org/spreadsheetml/2006/main" count="1569" uniqueCount="553">
  <si>
    <t>非開示版及び開示版の様式（マイクロソフト・エクセル（MS Excel））による作成手順の例</t>
    <phoneticPr fontId="13"/>
  </si>
  <si>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3"/>
  </si>
  <si>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</si>
  <si>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</si>
  <si>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3"/>
  </si>
  <si>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3"/>
  </si>
  <si>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3"/>
  </si>
  <si>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3"/>
  </si>
  <si>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3"/>
  </si>
  <si>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3"/>
  </si>
  <si>
    <t>（別添）　様式一覧表</t>
    <rPh sb="1" eb="3">
      <t>ベッテン</t>
    </rPh>
    <rPh sb="5" eb="7">
      <t>ヨウシキ</t>
    </rPh>
    <rPh sb="7" eb="9">
      <t>イチラン</t>
    </rPh>
    <rPh sb="9" eb="10">
      <t>ヒョウ</t>
    </rPh>
    <phoneticPr fontId="13"/>
  </si>
  <si>
    <t>炭酸二カリウム（海外供給者）</t>
    <rPh sb="0" eb="2">
      <t>タンサン</t>
    </rPh>
    <rPh sb="2" eb="3">
      <t>ニ</t>
    </rPh>
    <phoneticPr fontId="13"/>
  </si>
  <si>
    <t>企業名（英語名併記）</t>
    <rPh sb="0" eb="2">
      <t>キギョウ</t>
    </rPh>
    <rPh sb="2" eb="3">
      <t>メイ</t>
    </rPh>
    <phoneticPr fontId="13"/>
  </si>
  <si>
    <t>【提出に当たっての注意事項】</t>
    <rPh sb="1" eb="3">
      <t>テイシュツ</t>
    </rPh>
    <rPh sb="4" eb="5">
      <t>ア</t>
    </rPh>
    <rPh sb="9" eb="11">
      <t>チュウイ</t>
    </rPh>
    <rPh sb="11" eb="13">
      <t>ジコウ</t>
    </rPh>
    <phoneticPr fontId="4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</si>
  <si>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3"/>
  </si>
  <si>
    <t>通番</t>
    <rPh sb="0" eb="2">
      <t>ツウバン</t>
    </rPh>
    <phoneticPr fontId="13"/>
  </si>
  <si>
    <t>様式番号
（質問項目番号）</t>
    <rPh sb="0" eb="2">
      <t>ヨウシキ</t>
    </rPh>
    <rPh sb="2" eb="4">
      <t>バンゴウ</t>
    </rPh>
    <rPh sb="6" eb="8">
      <t>シツモン</t>
    </rPh>
    <rPh sb="8" eb="10">
      <t>コウモク</t>
    </rPh>
    <rPh sb="10" eb="12">
      <t>バンゴウ</t>
    </rPh>
    <phoneticPr fontId="13"/>
  </si>
  <si>
    <t>資料
ページ数</t>
    <rPh sb="0" eb="2">
      <t>シリョウ</t>
    </rPh>
    <rPh sb="6" eb="7">
      <t>スウ</t>
    </rPh>
    <phoneticPr fontId="13"/>
  </si>
  <si>
    <t>提出の有無</t>
    <rPh sb="0" eb="2">
      <t>テイシュツ</t>
    </rPh>
    <rPh sb="3" eb="5">
      <t>ウム</t>
    </rPh>
    <phoneticPr fontId="13"/>
  </si>
  <si>
    <t>根拠資料保存場所名称</t>
    <rPh sb="0" eb="2">
      <t>コンキョ</t>
    </rPh>
    <rPh sb="2" eb="4">
      <t>シリョウ</t>
    </rPh>
    <rPh sb="4" eb="6">
      <t>ホゾン</t>
    </rPh>
    <rPh sb="6" eb="8">
      <t>バショ</t>
    </rPh>
    <rPh sb="8" eb="10">
      <t>メイショウ</t>
    </rPh>
    <phoneticPr fontId="13"/>
  </si>
  <si>
    <t>（様式の提出が無い場合は、「提出なし」と記載してください。）</t>
    <phoneticPr fontId="13"/>
  </si>
  <si>
    <t>様式A-1-6</t>
    <rPh sb="0" eb="2">
      <t>ヨウシキ</t>
    </rPh>
    <phoneticPr fontId="13"/>
  </si>
  <si>
    <t>様式A-1-7</t>
    <rPh sb="0" eb="2">
      <t>ヨウシキ</t>
    </rPh>
    <phoneticPr fontId="44"/>
  </si>
  <si>
    <t>様式A-3-2-2</t>
    <rPh sb="0" eb="2">
      <t>ヨウシキ</t>
    </rPh>
    <phoneticPr fontId="13"/>
  </si>
  <si>
    <t>様式A-4-2</t>
    <rPh sb="0" eb="2">
      <t>ヨウシキ</t>
    </rPh>
    <phoneticPr fontId="44"/>
  </si>
  <si>
    <t>様式A-5-2</t>
    <rPh sb="0" eb="2">
      <t>ヨウシキ</t>
    </rPh>
    <phoneticPr fontId="44"/>
  </si>
  <si>
    <t>様式A-6-1</t>
    <rPh sb="0" eb="2">
      <t>ヨウシキ</t>
    </rPh>
    <phoneticPr fontId="44"/>
  </si>
  <si>
    <t>様式A-7-2</t>
    <rPh sb="0" eb="2">
      <t>ヨウシキ</t>
    </rPh>
    <phoneticPr fontId="44"/>
  </si>
  <si>
    <t>様式A-7-3</t>
    <rPh sb="0" eb="2">
      <t>ヨウシキ</t>
    </rPh>
    <phoneticPr fontId="44"/>
  </si>
  <si>
    <t>様式A-8-1-①</t>
    <rPh sb="0" eb="2">
      <t>ヨウシキ</t>
    </rPh>
    <phoneticPr fontId="44"/>
  </si>
  <si>
    <t>様式A-8-1-②</t>
    <rPh sb="0" eb="2">
      <t>ヨウシキ</t>
    </rPh>
    <phoneticPr fontId="44"/>
  </si>
  <si>
    <t>様式A-8-1-③</t>
    <rPh sb="0" eb="2">
      <t>ヨウシキ</t>
    </rPh>
    <phoneticPr fontId="44"/>
  </si>
  <si>
    <t>（別添）　添付資料一覧表</t>
    <rPh sb="1" eb="3">
      <t>ベッテン</t>
    </rPh>
    <rPh sb="5" eb="7">
      <t>テンプ</t>
    </rPh>
    <rPh sb="7" eb="9">
      <t>シリョウ</t>
    </rPh>
    <rPh sb="9" eb="11">
      <t>イチラン</t>
    </rPh>
    <rPh sb="11" eb="12">
      <t>ヒョウ</t>
    </rPh>
    <phoneticPr fontId="13"/>
  </si>
  <si>
    <t>炭酸二カリウム（海外供給者）</t>
    <rPh sb="0" eb="2">
      <t>タンサン</t>
    </rPh>
    <rPh sb="2" eb="3">
      <t>フタ</t>
    </rPh>
    <phoneticPr fontId="13"/>
  </si>
  <si>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</si>
  <si>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3"/>
  </si>
  <si>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3"/>
  </si>
  <si>
    <t>添付資料番号
（質問項目番号）</t>
    <rPh sb="0" eb="2">
      <t>テンプ</t>
    </rPh>
    <rPh sb="2" eb="4">
      <t>シリョウ</t>
    </rPh>
    <rPh sb="4" eb="6">
      <t>バンゴウ</t>
    </rPh>
    <rPh sb="8" eb="10">
      <t>シツモン</t>
    </rPh>
    <rPh sb="10" eb="12">
      <t>コウモク</t>
    </rPh>
    <rPh sb="12" eb="14">
      <t>バンゴウ</t>
    </rPh>
    <phoneticPr fontId="13"/>
  </si>
  <si>
    <t>添付資料名</t>
    <rPh sb="0" eb="2">
      <t>テンプ</t>
    </rPh>
    <rPh sb="2" eb="4">
      <t>シリョウ</t>
    </rPh>
    <rPh sb="4" eb="5">
      <t>メイ</t>
    </rPh>
    <phoneticPr fontId="13"/>
  </si>
  <si>
    <t>（資料の添付が無い場合は、「添付なし」と記載してください。）</t>
    <rPh sb="1" eb="3">
      <t>シリョウ</t>
    </rPh>
    <rPh sb="4" eb="6">
      <t>テンプ</t>
    </rPh>
    <rPh sb="7" eb="8">
      <t>ナ</t>
    </rPh>
    <rPh sb="9" eb="11">
      <t>バアイ</t>
    </rPh>
    <rPh sb="14" eb="16">
      <t>テンプ</t>
    </rPh>
    <rPh sb="20" eb="22">
      <t>キサイ</t>
    </rPh>
    <phoneticPr fontId="13"/>
  </si>
  <si>
    <t>A-1-6-1</t>
    <phoneticPr fontId="13"/>
  </si>
  <si>
    <t>A-1-6-2</t>
    <phoneticPr fontId="13"/>
  </si>
  <si>
    <t>A-1-7-1</t>
    <phoneticPr fontId="13"/>
  </si>
  <si>
    <t>A-1-7-2</t>
    <phoneticPr fontId="13"/>
  </si>
  <si>
    <t>A-3-2-1-①</t>
    <phoneticPr fontId="13"/>
  </si>
  <si>
    <t>A-3-2-1-②</t>
    <phoneticPr fontId="13"/>
  </si>
  <si>
    <t>A-3-2-2</t>
    <phoneticPr fontId="13"/>
  </si>
  <si>
    <t>A-3-2-3-①</t>
    <phoneticPr fontId="13"/>
  </si>
  <si>
    <t>A-3-2-3-②</t>
    <phoneticPr fontId="13"/>
  </si>
  <si>
    <t>A-3-3-①</t>
    <phoneticPr fontId="13"/>
  </si>
  <si>
    <t>A-3-3-②</t>
    <phoneticPr fontId="13"/>
  </si>
  <si>
    <t>A-3-3-③</t>
    <phoneticPr fontId="13"/>
  </si>
  <si>
    <t>A-4-1</t>
    <phoneticPr fontId="13"/>
  </si>
  <si>
    <t>A-5-2-①</t>
    <phoneticPr fontId="13"/>
  </si>
  <si>
    <t>A-5-2-②</t>
    <phoneticPr fontId="13"/>
  </si>
  <si>
    <t>A-5-3</t>
    <phoneticPr fontId="13"/>
  </si>
  <si>
    <t>A-6-2</t>
    <phoneticPr fontId="13"/>
  </si>
  <si>
    <t>A-6-3</t>
  </si>
  <si>
    <t>A-8-2</t>
    <phoneticPr fontId="13"/>
  </si>
  <si>
    <t>A-8-3</t>
  </si>
  <si>
    <t>A-9-8</t>
    <phoneticPr fontId="13"/>
  </si>
  <si>
    <t>A-9-9</t>
  </si>
  <si>
    <t>A-10-1</t>
    <phoneticPr fontId="13"/>
  </si>
  <si>
    <t>A-10-2-1</t>
    <phoneticPr fontId="13"/>
  </si>
  <si>
    <t>A-10-6-1</t>
    <phoneticPr fontId="13"/>
  </si>
  <si>
    <t>A-12</t>
    <phoneticPr fontId="13"/>
  </si>
  <si>
    <t>炭酸二カリウム（海外供給者）</t>
    <rPh sb="0" eb="2">
      <t>タンサン</t>
    </rPh>
    <rPh sb="2" eb="3">
      <t>フタ</t>
    </rPh>
    <phoneticPr fontId="44"/>
  </si>
  <si>
    <t>様式A-1-6 　生産能力・生産量・製造原価（COM）</t>
    <rPh sb="0" eb="2">
      <t>ヨウシキ</t>
    </rPh>
    <rPh sb="14" eb="16">
      <t>セイサン</t>
    </rPh>
    <rPh sb="16" eb="17">
      <t>リョウ</t>
    </rPh>
    <rPh sb="18" eb="20">
      <t>セイゾウ</t>
    </rPh>
    <rPh sb="20" eb="22">
      <t>ゲンカ</t>
    </rPh>
    <phoneticPr fontId="13"/>
  </si>
  <si>
    <t>企業名（英語名併記）</t>
    <phoneticPr fontId="13"/>
  </si>
  <si>
    <t>以下の記載要領に従い、貴社の単独の数値を基礎として、作成してください。</t>
    <phoneticPr fontId="13"/>
  </si>
  <si>
    <t>【生産能力・生産量・製造原価（COM）】</t>
    <phoneticPr fontId="44"/>
  </si>
  <si>
    <t>グレー部分には記載をしないでください。</t>
    <rPh sb="3" eb="5">
      <t>ブブン</t>
    </rPh>
    <rPh sb="7" eb="9">
      <t>キサイ</t>
    </rPh>
    <phoneticPr fontId="44"/>
  </si>
  <si>
    <t>なお、金額の単位について、（　）内に通貨単位（例えば「KRW（韓国ウォン）」）を記入してください。</t>
    <rPh sb="31" eb="33">
      <t>カンコク</t>
    </rPh>
    <phoneticPr fontId="13"/>
  </si>
  <si>
    <t>貨物名</t>
    <rPh sb="0" eb="2">
      <t>カモツ</t>
    </rPh>
    <rPh sb="2" eb="3">
      <t>メイ</t>
    </rPh>
    <phoneticPr fontId="44"/>
  </si>
  <si>
    <r>
      <t xml:space="preserve">工場名
</t>
    </r>
    <r>
      <rPr>
        <sz val="9"/>
        <color theme="1"/>
        <rFont val="ＭＳ Ｐ明朝"/>
        <family val="1"/>
        <charset val="128"/>
      </rPr>
      <t>（注1）</t>
    </r>
    <rPh sb="0" eb="2">
      <t>コウジョウ</t>
    </rPh>
    <rPh sb="2" eb="3">
      <t>メイ</t>
    </rPh>
    <rPh sb="5" eb="6">
      <t>チュウ</t>
    </rPh>
    <phoneticPr fontId="44"/>
  </si>
  <si>
    <t>項目</t>
    <rPh sb="0" eb="2">
      <t>コウモク</t>
    </rPh>
    <phoneticPr fontId="44"/>
  </si>
  <si>
    <t>単位</t>
    <rPh sb="0" eb="2">
      <t>タンイ</t>
    </rPh>
    <phoneticPr fontId="44"/>
  </si>
  <si>
    <t>状態別</t>
    <phoneticPr fontId="44"/>
  </si>
  <si>
    <t>2020.1～2020.12</t>
    <phoneticPr fontId="44"/>
  </si>
  <si>
    <t>2021.1～2021.12</t>
    <phoneticPr fontId="44"/>
  </si>
  <si>
    <t>2022.1～2022.12</t>
    <phoneticPr fontId="44"/>
  </si>
  <si>
    <t>2023.1～2023.12</t>
    <phoneticPr fontId="44"/>
  </si>
  <si>
    <t>調査対象期間
（2024.1～2024.12）</t>
    <rPh sb="0" eb="2">
      <t>チョウサ</t>
    </rPh>
    <rPh sb="2" eb="4">
      <t>タイショウ</t>
    </rPh>
    <rPh sb="4" eb="6">
      <t>キカン</t>
    </rPh>
    <phoneticPr fontId="44"/>
  </si>
  <si>
    <t>炭酸二カリウム</t>
    <phoneticPr fontId="44"/>
  </si>
  <si>
    <t>（例）
本社工場</t>
    <rPh sb="1" eb="2">
      <t>レイ</t>
    </rPh>
    <rPh sb="4" eb="6">
      <t>ホンシャ</t>
    </rPh>
    <rPh sb="6" eb="8">
      <t>コウジョウ</t>
    </rPh>
    <phoneticPr fontId="44"/>
  </si>
  <si>
    <t>生産能力 （A）</t>
    <rPh sb="0" eb="2">
      <t>セイサン</t>
    </rPh>
    <rPh sb="2" eb="4">
      <t>ノウリョク</t>
    </rPh>
    <phoneticPr fontId="44"/>
  </si>
  <si>
    <t>kg</t>
    <phoneticPr fontId="44"/>
  </si>
  <si>
    <t>液体品</t>
    <rPh sb="0" eb="2">
      <t>エキタイ</t>
    </rPh>
    <rPh sb="2" eb="3">
      <t>ヒン</t>
    </rPh>
    <phoneticPr fontId="44"/>
  </si>
  <si>
    <t>実数量</t>
    <rPh sb="0" eb="1">
      <t>ジツ</t>
    </rPh>
    <rPh sb="1" eb="3">
      <t>スウリョウ</t>
    </rPh>
    <phoneticPr fontId="44"/>
  </si>
  <si>
    <t>固形換算数量</t>
    <rPh sb="0" eb="2">
      <t>コケイ</t>
    </rPh>
    <rPh sb="2" eb="4">
      <t>カンサン</t>
    </rPh>
    <rPh sb="4" eb="6">
      <t>スウリョウ</t>
    </rPh>
    <phoneticPr fontId="44"/>
  </si>
  <si>
    <t>固体品</t>
    <rPh sb="0" eb="2">
      <t>コタイ</t>
    </rPh>
    <rPh sb="2" eb="3">
      <t>ヒン</t>
    </rPh>
    <phoneticPr fontId="44"/>
  </si>
  <si>
    <t>生産量 （B）</t>
    <rPh sb="0" eb="2">
      <t>セイサン</t>
    </rPh>
    <rPh sb="2" eb="3">
      <t>リョウ</t>
    </rPh>
    <phoneticPr fontId="44"/>
  </si>
  <si>
    <t>実数量</t>
    <phoneticPr fontId="44"/>
  </si>
  <si>
    <t>稼働率 (C)=(B)/(A)</t>
    <phoneticPr fontId="44"/>
  </si>
  <si>
    <t>%</t>
    <phoneticPr fontId="44"/>
  </si>
  <si>
    <t>（例）
第二工場</t>
    <rPh sb="1" eb="2">
      <t>レイ</t>
    </rPh>
    <phoneticPr fontId="44"/>
  </si>
  <si>
    <t>炭酸二カリウム全体</t>
    <rPh sb="7" eb="9">
      <t>ゼンタイ</t>
    </rPh>
    <phoneticPr fontId="44"/>
  </si>
  <si>
    <r>
      <t>生産量 （B）</t>
    </r>
    <r>
      <rPr>
        <sz val="9"/>
        <color theme="1"/>
        <rFont val="ＭＳ Ｐ明朝"/>
        <family val="1"/>
        <charset val="128"/>
      </rPr>
      <t>(様式Eとの一致を確認) (注2)</t>
    </r>
    <rPh sb="0" eb="2">
      <t>セイサン</t>
    </rPh>
    <rPh sb="2" eb="3">
      <t>リョウ</t>
    </rPh>
    <phoneticPr fontId="44"/>
  </si>
  <si>
    <r>
      <t>製造原価（COM）</t>
    </r>
    <r>
      <rPr>
        <sz val="9"/>
        <color theme="1"/>
        <rFont val="ＭＳ Ｐ明朝"/>
        <family val="1"/>
        <charset val="128"/>
      </rPr>
      <t>(様式Eとの一致を確認) (注2)</t>
    </r>
    <rPh sb="0" eb="2">
      <t>セイゾウ</t>
    </rPh>
    <rPh sb="2" eb="4">
      <t>ゲンカ</t>
    </rPh>
    <rPh sb="10" eb="12">
      <t>ヨウシキ</t>
    </rPh>
    <rPh sb="15" eb="17">
      <t>イッチ</t>
    </rPh>
    <rPh sb="18" eb="20">
      <t>カクニン</t>
    </rPh>
    <rPh sb="23" eb="24">
      <t>チュウ</t>
    </rPh>
    <phoneticPr fontId="44"/>
  </si>
  <si>
    <t>通貨単位
（　　）</t>
  </si>
  <si>
    <t>炭酸二カリウム以外の貨物</t>
    <rPh sb="7" eb="9">
      <t>イガイ</t>
    </rPh>
    <rPh sb="10" eb="12">
      <t>カモツ</t>
    </rPh>
    <phoneticPr fontId="13"/>
  </si>
  <si>
    <t>製造原価（COM）</t>
    <rPh sb="0" eb="1">
      <t>セイゾウ</t>
    </rPh>
    <rPh sb="1" eb="3">
      <t>ゲンカ</t>
    </rPh>
    <phoneticPr fontId="44"/>
  </si>
  <si>
    <t>通貨単位
（　　）</t>
    <phoneticPr fontId="44"/>
  </si>
  <si>
    <t>-</t>
  </si>
  <si>
    <t>全社合計</t>
    <rPh sb="0" eb="2">
      <t>ゼンシャ</t>
    </rPh>
    <rPh sb="2" eb="4">
      <t>ゴウケイ</t>
    </rPh>
    <phoneticPr fontId="13"/>
  </si>
  <si>
    <t>（注1）工場が複数ある場合には適宜行を追加し回答してください。</t>
    <rPh sb="1" eb="2">
      <t>チュウ</t>
    </rPh>
    <rPh sb="4" eb="6">
      <t>コウジョウ</t>
    </rPh>
    <rPh sb="7" eb="9">
      <t>フクスウ</t>
    </rPh>
    <rPh sb="11" eb="13">
      <t>バアイ</t>
    </rPh>
    <rPh sb="15" eb="17">
      <t>テキギ</t>
    </rPh>
    <rPh sb="17" eb="18">
      <t>ギョウ</t>
    </rPh>
    <rPh sb="19" eb="21">
      <t>ツイカ</t>
    </rPh>
    <rPh sb="22" eb="24">
      <t>カイトウ</t>
    </rPh>
    <phoneticPr fontId="44"/>
  </si>
  <si>
    <t>（注2）調査対象期間（2024年1月～2024年12月）については、様式Eとの一致を確認のうえ、回答してください。</t>
    <rPh sb="1" eb="2">
      <t>チュウ</t>
    </rPh>
    <rPh sb="23" eb="24">
      <t>ネン</t>
    </rPh>
    <phoneticPr fontId="44"/>
  </si>
  <si>
    <t>【生産能力、生産量、製造原価（COM）の情報源の説明】</t>
    <rPh sb="1" eb="3">
      <t>セイサン</t>
    </rPh>
    <rPh sb="3" eb="5">
      <t>ノウリョク</t>
    </rPh>
    <rPh sb="6" eb="8">
      <t>セイサン</t>
    </rPh>
    <rPh sb="8" eb="9">
      <t>リョウ</t>
    </rPh>
    <rPh sb="10" eb="12">
      <t>セイゾウ</t>
    </rPh>
    <rPh sb="12" eb="14">
      <t>ゲンカ</t>
    </rPh>
    <rPh sb="20" eb="23">
      <t>ジョウホウゲン</t>
    </rPh>
    <rPh sb="24" eb="26">
      <t>セツメイ</t>
    </rPh>
    <phoneticPr fontId="44"/>
  </si>
  <si>
    <t>説明には、必ず情報源のシステム名称（【例】SAP 生産管理モジュール（PP）、SAP原価計算モジュール（CO）等）を含めて回答し、どのようにシステムで出力したのか画面キャプチャを含む資料を、「添付資料A-1-6-1」として、併せて提出してください。</t>
    <rPh sb="0" eb="2">
      <t>セツメイ</t>
    </rPh>
    <rPh sb="5" eb="6">
      <t>カナラ</t>
    </rPh>
    <rPh sb="7" eb="10">
      <t>ジョウホウゲン</t>
    </rPh>
    <rPh sb="15" eb="17">
      <t>メイショウ</t>
    </rPh>
    <rPh sb="19" eb="20">
      <t>レイ</t>
    </rPh>
    <rPh sb="25" eb="27">
      <t>セイサン</t>
    </rPh>
    <rPh sb="27" eb="29">
      <t>カンリ</t>
    </rPh>
    <rPh sb="42" eb="44">
      <t>ゲンカ</t>
    </rPh>
    <rPh sb="44" eb="46">
      <t>ケイサン</t>
    </rPh>
    <rPh sb="55" eb="56">
      <t>ナド</t>
    </rPh>
    <rPh sb="58" eb="59">
      <t>フク</t>
    </rPh>
    <rPh sb="61" eb="63">
      <t>カイトウ</t>
    </rPh>
    <rPh sb="75" eb="77">
      <t>シュツリョク</t>
    </rPh>
    <rPh sb="81" eb="83">
      <t>ガメン</t>
    </rPh>
    <rPh sb="89" eb="90">
      <t>フク</t>
    </rPh>
    <rPh sb="91" eb="93">
      <t>シリョウ</t>
    </rPh>
    <phoneticPr fontId="44"/>
  </si>
  <si>
    <t>＜生産能力＞</t>
    <rPh sb="1" eb="3">
      <t>セイサン</t>
    </rPh>
    <rPh sb="3" eb="5">
      <t>ノウリョク</t>
    </rPh>
    <phoneticPr fontId="44"/>
  </si>
  <si>
    <t>＜生産量＞</t>
    <rPh sb="1" eb="3">
      <t>セイサン</t>
    </rPh>
    <rPh sb="3" eb="4">
      <t>リョウ</t>
    </rPh>
    <phoneticPr fontId="44"/>
  </si>
  <si>
    <t>＜製造原価（COM）＞</t>
    <rPh sb="1" eb="3">
      <t>セイゾウ</t>
    </rPh>
    <rPh sb="3" eb="5">
      <t>ゲンカ</t>
    </rPh>
    <phoneticPr fontId="44"/>
  </si>
  <si>
    <t>【炭酸二カリウム以外の貨物の主な内容】</t>
    <rPh sb="1" eb="4">
      <t>タンサンニ</t>
    </rPh>
    <rPh sb="8" eb="10">
      <t>イガイ</t>
    </rPh>
    <rPh sb="11" eb="13">
      <t>カモツ</t>
    </rPh>
    <rPh sb="14" eb="15">
      <t>オモ</t>
    </rPh>
    <rPh sb="16" eb="18">
      <t>ナイヨウ</t>
    </rPh>
    <phoneticPr fontId="44"/>
  </si>
  <si>
    <t>様式A-1-6の「炭酸二カリウム以外の貨物」のうち主要なものについて、次の①から⑤を記載してください。</t>
    <rPh sb="16" eb="18">
      <t>イガイ</t>
    </rPh>
    <phoneticPr fontId="44"/>
  </si>
  <si>
    <t>①　生産品目名</t>
    <phoneticPr fontId="44"/>
  </si>
  <si>
    <t>②　①の生産品の直接材料費（金額）</t>
    <phoneticPr fontId="44"/>
  </si>
  <si>
    <t>③　①の生産品の直接労務費（金額）</t>
    <phoneticPr fontId="44"/>
  </si>
  <si>
    <t>④　①の生産品の直接経費（金額）</t>
    <phoneticPr fontId="44"/>
  </si>
  <si>
    <t>⑤　①の生産品の製造間接費（金額）</t>
    <phoneticPr fontId="44"/>
  </si>
  <si>
    <t>同一の工場内で炭酸二カリウムと炭酸二カリウム以外の貨物の両方を生産している場合には、①当該工場名・②炭酸二カリウム以外の主要な貨物の生産品目・③生産能力及び生産量を記載し、稼働率を算出してください。なお、生産能力及び生産量を算出するにあたって使用した資料がある場合には、その資料及びその元となるワークシート又は計算書を「添付資料A-1-6-2」として提出してください。</t>
    <phoneticPr fontId="44"/>
  </si>
  <si>
    <t>様式A-1-6 　生産能力・生産量・製造原価（COM）【開示版】</t>
    <rPh sb="0" eb="2">
      <t>ヨウシキ</t>
    </rPh>
    <rPh sb="14" eb="16">
      <t>セイサン</t>
    </rPh>
    <rPh sb="16" eb="17">
      <t>リョウ</t>
    </rPh>
    <rPh sb="18" eb="20">
      <t>セイゾウ</t>
    </rPh>
    <rPh sb="20" eb="22">
      <t>ゲンカ</t>
    </rPh>
    <rPh sb="28" eb="30">
      <t>カイジ</t>
    </rPh>
    <rPh sb="30" eb="31">
      <t>バン</t>
    </rPh>
    <phoneticPr fontId="13"/>
  </si>
  <si>
    <t>なお、金額の単位について、（　）内に通貨単位（例えば「KRW（韓国ウォン）」）を記入してください。</t>
    <phoneticPr fontId="13"/>
  </si>
  <si>
    <t>炭酸二カリウム</t>
    <phoneticPr fontId="13"/>
  </si>
  <si>
    <t>炭酸二カリウム全体</t>
    <rPh sb="0" eb="2">
      <t>タンサン</t>
    </rPh>
    <rPh sb="2" eb="3">
      <t>フタ</t>
    </rPh>
    <rPh sb="7" eb="9">
      <t>ゼンタイ</t>
    </rPh>
    <phoneticPr fontId="44"/>
  </si>
  <si>
    <t>【炭酸二カリウム以外の貨物の主な内容】</t>
    <rPh sb="8" eb="10">
      <t>イガイ</t>
    </rPh>
    <rPh sb="11" eb="13">
      <t>カモツ</t>
    </rPh>
    <rPh sb="14" eb="15">
      <t>オモ</t>
    </rPh>
    <rPh sb="16" eb="18">
      <t>ナイヨウ</t>
    </rPh>
    <phoneticPr fontId="44"/>
  </si>
  <si>
    <t>同一の工場内で炭酸二カリウムと炭酸二カリウム以外の貨物の両方を製造している場合には、①当該工場名・②炭酸二カリウム以外の主要な貨物の生産品目・③生産能力及び生産量を記載し、稼働率を算出してください。なお、生産能力及び生産量を算出するにあたって使用した資料がある場合には、その資料及びその元となるワークシート又は計算書を「添付資料A-1-6-2」として提出してください。</t>
    <phoneticPr fontId="13"/>
  </si>
  <si>
    <t>様式A-1-7　販売概況</t>
    <rPh sb="0" eb="2">
      <t>ヨウシキ</t>
    </rPh>
    <rPh sb="8" eb="10">
      <t>ハンバイ</t>
    </rPh>
    <rPh sb="10" eb="12">
      <t>ガイキョウ</t>
    </rPh>
    <phoneticPr fontId="13"/>
  </si>
  <si>
    <t>【販売概況】</t>
    <rPh sb="1" eb="3">
      <t>ハンバイ</t>
    </rPh>
    <rPh sb="3" eb="5">
      <t>ガイキョウ</t>
    </rPh>
    <phoneticPr fontId="44"/>
  </si>
  <si>
    <t>液体品</t>
    <rPh sb="0" eb="2">
      <t>エキタイ</t>
    </rPh>
    <rPh sb="2" eb="3">
      <t>ヒン</t>
    </rPh>
    <phoneticPr fontId="13"/>
  </si>
  <si>
    <t>固体品</t>
    <rPh sb="0" eb="2">
      <t>コタイ</t>
    </rPh>
    <rPh sb="2" eb="3">
      <t>ヒン</t>
    </rPh>
    <phoneticPr fontId="13"/>
  </si>
  <si>
    <t>実数量</t>
    <rPh sb="0" eb="1">
      <t>ジツ</t>
    </rPh>
    <rPh sb="1" eb="3">
      <t>スウリョウ</t>
    </rPh>
    <phoneticPr fontId="13"/>
  </si>
  <si>
    <t>固形換算数量</t>
    <rPh sb="0" eb="2">
      <t>コケイ</t>
    </rPh>
    <rPh sb="2" eb="4">
      <t>カンザン</t>
    </rPh>
    <rPh sb="4" eb="6">
      <t>スウリョウ</t>
    </rPh>
    <phoneticPr fontId="13"/>
  </si>
  <si>
    <t>実数量</t>
    <rPh sb="0" eb="3">
      <t>ジツスウリョウ</t>
    </rPh>
    <phoneticPr fontId="13"/>
  </si>
  <si>
    <t>調査対象貨物</t>
  </si>
  <si>
    <t>(A)数量（kg）</t>
    <phoneticPr fontId="13"/>
  </si>
  <si>
    <t>(様式Bとの整合を確認) (注1)</t>
    <phoneticPr fontId="13"/>
  </si>
  <si>
    <t>(B)金額（　）</t>
    <phoneticPr fontId="13"/>
  </si>
  <si>
    <t>(C)=(B)/(A)平均単価</t>
    <rPh sb="11" eb="13">
      <t>ヘイキン</t>
    </rPh>
    <rPh sb="13" eb="15">
      <t>タンカ</t>
    </rPh>
    <phoneticPr fontId="13"/>
  </si>
  <si>
    <t>うち関連企業向け（注2）</t>
    <rPh sb="2" eb="4">
      <t>カンレン</t>
    </rPh>
    <rPh sb="4" eb="7">
      <t>キギョウム</t>
    </rPh>
    <rPh sb="9" eb="10">
      <t>チュウ</t>
    </rPh>
    <phoneticPr fontId="13"/>
  </si>
  <si>
    <t>数量（kg）</t>
    <phoneticPr fontId="13"/>
  </si>
  <si>
    <t>金額（　）</t>
    <phoneticPr fontId="13"/>
  </si>
  <si>
    <t>平均単価</t>
    <rPh sb="0" eb="2">
      <t>ヘイキン</t>
    </rPh>
    <rPh sb="2" eb="4">
      <t>タンカ</t>
    </rPh>
    <phoneticPr fontId="13"/>
  </si>
  <si>
    <t>うち非関連企業向け（注2）</t>
    <rPh sb="2" eb="3">
      <t>ヒ</t>
    </rPh>
    <rPh sb="3" eb="5">
      <t>カンレン</t>
    </rPh>
    <rPh sb="5" eb="8">
      <t>キギョウム</t>
    </rPh>
    <phoneticPr fontId="13"/>
  </si>
  <si>
    <t>国内向け同種の貨物</t>
    <rPh sb="0" eb="3">
      <t>コクナイム</t>
    </rPh>
    <rPh sb="4" eb="6">
      <t>ドウシュ</t>
    </rPh>
    <rPh sb="7" eb="9">
      <t>カモツ</t>
    </rPh>
    <phoneticPr fontId="13"/>
  </si>
  <si>
    <t>(様式Cとの整合を確認) (注1)</t>
    <phoneticPr fontId="13"/>
  </si>
  <si>
    <t>うち関連企業向け（注2）</t>
    <rPh sb="2" eb="4">
      <t>カンレン</t>
    </rPh>
    <rPh sb="4" eb="7">
      <t>キギョウム</t>
    </rPh>
    <phoneticPr fontId="13"/>
  </si>
  <si>
    <t>第三国向け同種の貨物</t>
    <phoneticPr fontId="13"/>
  </si>
  <si>
    <t>炭酸二カリウム合計</t>
    <rPh sb="7" eb="9">
      <t>ゴウケイ</t>
    </rPh>
    <phoneticPr fontId="13"/>
  </si>
  <si>
    <t>炭酸二カリウム以外の貨物</t>
    <rPh sb="7" eb="9">
      <t>イガイ</t>
    </rPh>
    <phoneticPr fontId="13"/>
  </si>
  <si>
    <t>全社合計売上</t>
    <phoneticPr fontId="13"/>
  </si>
  <si>
    <t>（注1）調査対象期間（2024年1月～2024年12月）については、調査対象貨物・国内向け同種の貨物の販売金額について、様式B・様式Cとの一致を確認のうえ、回答してください。</t>
    <rPh sb="1" eb="2">
      <t>チュウ</t>
    </rPh>
    <rPh sb="23" eb="24">
      <t>ネン</t>
    </rPh>
    <phoneticPr fontId="13"/>
  </si>
  <si>
    <t>（注2）関連企業向け・非関連企業向けの区分については、調査対象期間（2024年1月～2024年12月）についてのみ回答してください。</t>
    <rPh sb="46" eb="47">
      <t>ネン</t>
    </rPh>
    <rPh sb="57" eb="59">
      <t>カイトウ</t>
    </rPh>
    <phoneticPr fontId="13"/>
  </si>
  <si>
    <t>第三国向け同種の貨物　
仕向け地別内訳(金額上位順)</t>
    <rPh sb="12" eb="14">
      <t>シム</t>
    </rPh>
    <rPh sb="15" eb="16">
      <t>チ</t>
    </rPh>
    <rPh sb="16" eb="17">
      <t>ベツ</t>
    </rPh>
    <rPh sb="17" eb="19">
      <t>ウチワケ</t>
    </rPh>
    <rPh sb="20" eb="22">
      <t>キンガク</t>
    </rPh>
    <rPh sb="22" eb="24">
      <t>ジョウイ</t>
    </rPh>
    <rPh sb="24" eb="25">
      <t>ジュン</t>
    </rPh>
    <phoneticPr fontId="38"/>
  </si>
  <si>
    <t>国名１</t>
    <rPh sb="0" eb="1">
      <t>クニ</t>
    </rPh>
    <rPh sb="1" eb="2">
      <t>メイ</t>
    </rPh>
    <phoneticPr fontId="13"/>
  </si>
  <si>
    <t>国名2</t>
    <rPh sb="0" eb="1">
      <t>クニ</t>
    </rPh>
    <rPh sb="1" eb="2">
      <t>メイ</t>
    </rPh>
    <phoneticPr fontId="13"/>
  </si>
  <si>
    <t>国名3</t>
    <rPh sb="0" eb="1">
      <t>クニ</t>
    </rPh>
    <rPh sb="1" eb="2">
      <t>メイ</t>
    </rPh>
    <phoneticPr fontId="13"/>
  </si>
  <si>
    <t>国名4</t>
    <rPh sb="0" eb="1">
      <t>クニ</t>
    </rPh>
    <rPh sb="1" eb="2">
      <t>メイ</t>
    </rPh>
    <phoneticPr fontId="13"/>
  </si>
  <si>
    <t>国名5</t>
    <rPh sb="0" eb="1">
      <t>クニ</t>
    </rPh>
    <rPh sb="1" eb="2">
      <t>メイ</t>
    </rPh>
    <phoneticPr fontId="13"/>
  </si>
  <si>
    <t>その他</t>
    <rPh sb="2" eb="3">
      <t>タ</t>
    </rPh>
    <phoneticPr fontId="38"/>
  </si>
  <si>
    <t>【販売金額の根拠の説明】</t>
    <rPh sb="1" eb="3">
      <t>ハンバイ</t>
    </rPh>
    <rPh sb="3" eb="5">
      <t>キンガク</t>
    </rPh>
    <rPh sb="6" eb="8">
      <t>コンキョ</t>
    </rPh>
    <rPh sb="9" eb="11">
      <t>セツメイ</t>
    </rPh>
    <phoneticPr fontId="13"/>
  </si>
  <si>
    <t>様式A-1-7で回答されている販売金額の情報源について、情報源のシステム名称（販売管理システム等）を含めたうえで、下記【例】を参照のうえ、記載してください。
その際、どのようにシステムで出力したのか画面キャプチャを含む資料を、「添付資料A-1-7-1」として、併せて提出してください。</t>
    <rPh sb="69" eb="71">
      <t>キサイ</t>
    </rPh>
    <rPh sb="81" eb="82">
      <t>サイ</t>
    </rPh>
    <phoneticPr fontId="13"/>
  </si>
  <si>
    <t>なお、全社合計売上については、財務諸表との整合性を確認してください。</t>
    <rPh sb="3" eb="5">
      <t>ゼンシャ</t>
    </rPh>
    <rPh sb="5" eb="7">
      <t>ゴウケイ</t>
    </rPh>
    <rPh sb="7" eb="9">
      <t>ウリアゲ</t>
    </rPh>
    <rPh sb="15" eb="17">
      <t>ザイム</t>
    </rPh>
    <rPh sb="17" eb="19">
      <t>ショヒョウ</t>
    </rPh>
    <rPh sb="21" eb="24">
      <t>セイゴウセイ</t>
    </rPh>
    <rPh sb="25" eb="27">
      <t>カクニン</t>
    </rPh>
    <phoneticPr fontId="13"/>
  </si>
  <si>
    <t>【例1】財務会計システムの売上元帳（Sales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t>
    <rPh sb="1" eb="2">
      <t>レイ</t>
    </rPh>
    <rPh sb="4" eb="6">
      <t>ザイム</t>
    </rPh>
    <rPh sb="6" eb="8">
      <t>カイケイ</t>
    </rPh>
    <rPh sb="13" eb="15">
      <t>ウリアゲ</t>
    </rPh>
    <rPh sb="15" eb="17">
      <t>モトチョウ</t>
    </rPh>
    <rPh sb="32" eb="33">
      <t>モト</t>
    </rPh>
    <rPh sb="34" eb="36">
      <t>サクセイ</t>
    </rPh>
    <rPh sb="37" eb="39">
      <t>ザイム</t>
    </rPh>
    <rPh sb="39" eb="41">
      <t>カイケイ</t>
    </rPh>
    <rPh sb="45" eb="46">
      <t>ジョウ</t>
    </rPh>
    <rPh sb="47" eb="49">
      <t>カンジョウ</t>
    </rPh>
    <rPh sb="49" eb="50">
      <t>メイ</t>
    </rPh>
    <rPh sb="51" eb="53">
      <t>カンジョウ</t>
    </rPh>
    <rPh sb="57" eb="59">
      <t>チョウサ</t>
    </rPh>
    <rPh sb="59" eb="61">
      <t>タイショウ</t>
    </rPh>
    <rPh sb="61" eb="63">
      <t>カモツ</t>
    </rPh>
    <rPh sb="64" eb="65">
      <t>ダイ</t>
    </rPh>
    <rPh sb="65" eb="67">
      <t>サンゴク</t>
    </rPh>
    <rPh sb="67" eb="68">
      <t>ム</t>
    </rPh>
    <rPh sb="69" eb="71">
      <t>ドウシュ</t>
    </rPh>
    <rPh sb="72" eb="74">
      <t>カモツ</t>
    </rPh>
    <rPh sb="97" eb="98">
      <t>レイ</t>
    </rPh>
    <rPh sb="100" eb="102">
      <t>ハンバイ</t>
    </rPh>
    <rPh sb="102" eb="104">
      <t>カンリ</t>
    </rPh>
    <rPh sb="108" eb="109">
      <t>ジョウ</t>
    </rPh>
    <rPh sb="110" eb="112">
      <t>キロク</t>
    </rPh>
    <rPh sb="120" eb="122">
      <t>ハンバイ</t>
    </rPh>
    <rPh sb="122" eb="124">
      <t>キンガク</t>
    </rPh>
    <rPh sb="129" eb="131">
      <t>サクセイ</t>
    </rPh>
    <phoneticPr fontId="13"/>
  </si>
  <si>
    <t>【炭酸二カリウム以外の貨物の主な内容】</t>
    <rPh sb="8" eb="10">
      <t>イガイ</t>
    </rPh>
    <rPh sb="11" eb="13">
      <t>カモツ</t>
    </rPh>
    <rPh sb="14" eb="15">
      <t>オモ</t>
    </rPh>
    <rPh sb="16" eb="18">
      <t>ナイヨウ</t>
    </rPh>
    <phoneticPr fontId="13"/>
  </si>
  <si>
    <t>様式A-1-7の「炭酸二カリウム以外の貨物」のうち主要なものについて、①販売品目、及び②全社売上に占める割合について、下記【例】に従って、記載してください。</t>
    <rPh sb="16" eb="18">
      <t>イガイ</t>
    </rPh>
    <phoneticPr fontId="13"/>
  </si>
  <si>
    <t>【例】販売品目〇〇の売上（全社売上の20%程度）</t>
    <rPh sb="1" eb="2">
      <t>レイ</t>
    </rPh>
    <rPh sb="3" eb="5">
      <t>ハンバイ</t>
    </rPh>
    <rPh sb="5" eb="7">
      <t>ヒンモク</t>
    </rPh>
    <rPh sb="10" eb="12">
      <t>ウリアゲ</t>
    </rPh>
    <rPh sb="13" eb="15">
      <t>ゼンシャ</t>
    </rPh>
    <rPh sb="15" eb="17">
      <t>ウリアゲ</t>
    </rPh>
    <rPh sb="21" eb="23">
      <t>テイド</t>
    </rPh>
    <phoneticPr fontId="13"/>
  </si>
  <si>
    <t>様式A-1-7　販売概況【開示版】</t>
    <rPh sb="0" eb="2">
      <t>ヨウシキ</t>
    </rPh>
    <rPh sb="8" eb="10">
      <t>ハンバイ</t>
    </rPh>
    <rPh sb="10" eb="12">
      <t>ガイキョウ</t>
    </rPh>
    <rPh sb="13" eb="15">
      <t>カイジ</t>
    </rPh>
    <rPh sb="15" eb="16">
      <t>バン</t>
    </rPh>
    <phoneticPr fontId="13"/>
  </si>
  <si>
    <t>液体品</t>
    <phoneticPr fontId="13"/>
  </si>
  <si>
    <t>固体品</t>
    <phoneticPr fontId="13"/>
  </si>
  <si>
    <t>実数量</t>
    <phoneticPr fontId="13"/>
  </si>
  <si>
    <t>固形換算数量</t>
    <phoneticPr fontId="13"/>
  </si>
  <si>
    <t>【炭酸二カリウム以外の貨物の主な内容】</t>
    <rPh sb="1" eb="4">
      <t>タンサンニ</t>
    </rPh>
    <rPh sb="8" eb="10">
      <t>イガイ</t>
    </rPh>
    <rPh sb="11" eb="13">
      <t>カモツ</t>
    </rPh>
    <rPh sb="14" eb="15">
      <t>オモ</t>
    </rPh>
    <rPh sb="16" eb="18">
      <t>ナイヨウ</t>
    </rPh>
    <phoneticPr fontId="13"/>
  </si>
  <si>
    <t>様式A-1-7の「炭酸二カリウム以外の貨物」のうち主要なものについて、①販売品目及び②全社売上に占める割合について、下記【例】に従って、記載してください。</t>
    <rPh sb="9" eb="12">
      <t>タンサンニ</t>
    </rPh>
    <rPh sb="16" eb="18">
      <t>イガイ</t>
    </rPh>
    <phoneticPr fontId="13"/>
  </si>
  <si>
    <t>炭酸二カリウム（海外供給者）</t>
    <rPh sb="0" eb="3">
      <t>タンサンニ</t>
    </rPh>
    <phoneticPr fontId="13"/>
  </si>
  <si>
    <t>様式A-3-2-2　調査対象貨物、国内向け同種の貨物、第三国向け同種の貨物にかかる損益計算書</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phoneticPr fontId="13"/>
  </si>
  <si>
    <t>各項目の記載要領に従い、作成してください。</t>
    <rPh sb="0" eb="3">
      <t>カクコウモク</t>
    </rPh>
    <rPh sb="4" eb="6">
      <t>キサイ</t>
    </rPh>
    <rPh sb="6" eb="8">
      <t>ヨウリョウ</t>
    </rPh>
    <rPh sb="9" eb="10">
      <t>シタガ</t>
    </rPh>
    <rPh sb="12" eb="14">
      <t>サクセイ</t>
    </rPh>
    <phoneticPr fontId="13"/>
  </si>
  <si>
    <t>(1)-1</t>
    <phoneticPr fontId="13"/>
  </si>
  <si>
    <t>損益計算書（経常利益まで）</t>
    <rPh sb="6" eb="8">
      <t>ケイジョウ</t>
    </rPh>
    <rPh sb="8" eb="10">
      <t>リエキ</t>
    </rPh>
    <phoneticPr fontId="13"/>
  </si>
  <si>
    <t>以下の項目（足りない項目があれば適宜追加してください。）に沿って、2024年1月1日から2024年12月31日まで（以下各計算表において、「当期」という。）の金額、単価及び割合を算出してください。</t>
    <rPh sb="51" eb="52">
      <t>ガツ</t>
    </rPh>
    <phoneticPr fontId="13"/>
  </si>
  <si>
    <t>（当期：2024.1.1～2024.12.31）</t>
    <rPh sb="1" eb="3">
      <t>トウキ</t>
    </rPh>
    <phoneticPr fontId="13"/>
  </si>
  <si>
    <t>勘定科目コード</t>
    <phoneticPr fontId="13"/>
  </si>
  <si>
    <t>金額　（貴国通貨単位：</t>
    <phoneticPr fontId="13"/>
  </si>
  <si>
    <t>）</t>
  </si>
  <si>
    <t>第1四半期
2024.1-2024.3</t>
    <rPh sb="0" eb="1">
      <t>ダイ</t>
    </rPh>
    <rPh sb="2" eb="5">
      <t>シハンキ</t>
    </rPh>
    <phoneticPr fontId="13"/>
  </si>
  <si>
    <t>第2四半期
2024.4-2024.6</t>
    <rPh sb="0" eb="1">
      <t>ダイ</t>
    </rPh>
    <rPh sb="2" eb="5">
      <t>シハンキ</t>
    </rPh>
    <phoneticPr fontId="13"/>
  </si>
  <si>
    <t>第3四半期
2024.7-2024.9</t>
    <rPh sb="0" eb="1">
      <t>ダイ</t>
    </rPh>
    <rPh sb="2" eb="5">
      <t>シハンキ</t>
    </rPh>
    <phoneticPr fontId="13"/>
  </si>
  <si>
    <t>第4四半期
2024.10-2024.12</t>
    <rPh sb="0" eb="1">
      <t>ダイ</t>
    </rPh>
    <rPh sb="2" eb="5">
      <t>シハンキ</t>
    </rPh>
    <phoneticPr fontId="13"/>
  </si>
  <si>
    <t>当期
2024.1.1～2024.12.31</t>
    <rPh sb="0" eb="2">
      <t>トウキ</t>
    </rPh>
    <phoneticPr fontId="13"/>
  </si>
  <si>
    <t>製品売上高に対する割合</t>
    <rPh sb="0" eb="2">
      <t>セイヒン</t>
    </rPh>
    <rPh sb="2" eb="4">
      <t>ウリアゲ</t>
    </rPh>
    <rPh sb="4" eb="5">
      <t>ダカ</t>
    </rPh>
    <rPh sb="6" eb="7">
      <t>タイ</t>
    </rPh>
    <rPh sb="9" eb="11">
      <t>ワリアイ</t>
    </rPh>
    <phoneticPr fontId="13"/>
  </si>
  <si>
    <t>a</t>
    <phoneticPr fontId="13"/>
  </si>
  <si>
    <t>製品売上高</t>
    <phoneticPr fontId="13"/>
  </si>
  <si>
    <t>b</t>
    <phoneticPr fontId="13"/>
  </si>
  <si>
    <t>売上原価（c+d-e）</t>
    <phoneticPr fontId="13"/>
  </si>
  <si>
    <t>c</t>
    <phoneticPr fontId="13"/>
  </si>
  <si>
    <t>　（製品期首棚卸高）</t>
    <phoneticPr fontId="13"/>
  </si>
  <si>
    <t>d</t>
    <phoneticPr fontId="13"/>
  </si>
  <si>
    <t>　（当期製品製造原価）</t>
    <phoneticPr fontId="13"/>
  </si>
  <si>
    <t>e</t>
    <phoneticPr fontId="13"/>
  </si>
  <si>
    <t>　（製品期末棚卸高）</t>
    <phoneticPr fontId="13"/>
  </si>
  <si>
    <t>売上原価率(b/a)</t>
    <rPh sb="0" eb="2">
      <t>ウリアゲ</t>
    </rPh>
    <rPh sb="2" eb="4">
      <t>ゲンカ</t>
    </rPh>
    <rPh sb="4" eb="5">
      <t>リツ</t>
    </rPh>
    <phoneticPr fontId="13"/>
  </si>
  <si>
    <t>f</t>
    <phoneticPr fontId="13"/>
  </si>
  <si>
    <t>売上総利益（a-b）</t>
    <phoneticPr fontId="13"/>
  </si>
  <si>
    <t>g</t>
    <phoneticPr fontId="13"/>
  </si>
  <si>
    <t>販売費及び一般管理費</t>
    <phoneticPr fontId="13"/>
  </si>
  <si>
    <t>h</t>
    <phoneticPr fontId="13"/>
  </si>
  <si>
    <t>営業利益（f-g）</t>
    <rPh sb="0" eb="2">
      <t>エイギョウ</t>
    </rPh>
    <rPh sb="2" eb="4">
      <t>リエキ</t>
    </rPh>
    <phoneticPr fontId="13"/>
  </si>
  <si>
    <t>営業利益率(h/a)</t>
    <rPh sb="0" eb="2">
      <t>エイギョウ</t>
    </rPh>
    <rPh sb="2" eb="4">
      <t>リエキ</t>
    </rPh>
    <rPh sb="4" eb="5">
      <t>リツ</t>
    </rPh>
    <phoneticPr fontId="13"/>
  </si>
  <si>
    <t>i</t>
    <phoneticPr fontId="13"/>
  </si>
  <si>
    <t>営業外収益</t>
    <rPh sb="0" eb="3">
      <t>エイギョウガイ</t>
    </rPh>
    <rPh sb="3" eb="5">
      <t>シュウエキ</t>
    </rPh>
    <phoneticPr fontId="13"/>
  </si>
  <si>
    <t>j</t>
    <phoneticPr fontId="13"/>
  </si>
  <si>
    <t>営業外費用</t>
    <rPh sb="0" eb="3">
      <t>エイギョウガイ</t>
    </rPh>
    <rPh sb="3" eb="5">
      <t>ヒヨウ</t>
    </rPh>
    <phoneticPr fontId="13"/>
  </si>
  <si>
    <t>k</t>
    <phoneticPr fontId="13"/>
  </si>
  <si>
    <t>経常利益（h+i-j）</t>
    <rPh sb="0" eb="2">
      <t>ケイジョウ</t>
    </rPh>
    <rPh sb="2" eb="4">
      <t>リエキ</t>
    </rPh>
    <phoneticPr fontId="13"/>
  </si>
  <si>
    <t>経常利益率（k/a）</t>
    <rPh sb="0" eb="2">
      <t>ケイジョウ</t>
    </rPh>
    <rPh sb="2" eb="5">
      <t>リエキリツ</t>
    </rPh>
    <phoneticPr fontId="13"/>
  </si>
  <si>
    <t>w-1</t>
    <phoneticPr fontId="13"/>
  </si>
  <si>
    <t>製品期首棚卸数量（kg）：</t>
    <rPh sb="0" eb="2">
      <t>セイヒン</t>
    </rPh>
    <rPh sb="2" eb="4">
      <t>キシュ</t>
    </rPh>
    <rPh sb="4" eb="6">
      <t>タナオロシ</t>
    </rPh>
    <rPh sb="6" eb="8">
      <t>スウリョウ</t>
    </rPh>
    <phoneticPr fontId="13"/>
  </si>
  <si>
    <t>x-1</t>
    <phoneticPr fontId="13"/>
  </si>
  <si>
    <t>当期完成品数量（kg）：</t>
    <rPh sb="0" eb="2">
      <t>トウキ</t>
    </rPh>
    <rPh sb="2" eb="5">
      <t>カンセイヒン</t>
    </rPh>
    <rPh sb="5" eb="7">
      <t>スウリョウ</t>
    </rPh>
    <phoneticPr fontId="13"/>
  </si>
  <si>
    <t>y-1</t>
    <phoneticPr fontId="13"/>
  </si>
  <si>
    <t>製品期末棚卸数量（kg）：</t>
    <rPh sb="0" eb="2">
      <t>セイヒン</t>
    </rPh>
    <rPh sb="2" eb="4">
      <t>キマツ</t>
    </rPh>
    <rPh sb="4" eb="6">
      <t>タナオロシ</t>
    </rPh>
    <rPh sb="6" eb="8">
      <t>スウリョウ</t>
    </rPh>
    <phoneticPr fontId="13"/>
  </si>
  <si>
    <t>z-1</t>
    <phoneticPr fontId="13"/>
  </si>
  <si>
    <t>当期販売数量（kg）：</t>
    <rPh sb="0" eb="2">
      <t>トウキ</t>
    </rPh>
    <rPh sb="2" eb="4">
      <t>ハンバイ</t>
    </rPh>
    <rPh sb="4" eb="6">
      <t>スウリョウ</t>
    </rPh>
    <phoneticPr fontId="13"/>
  </si>
  <si>
    <t>当期売上原価単価（kgあたり）：</t>
    <rPh sb="0" eb="2">
      <t>トウキ</t>
    </rPh>
    <rPh sb="2" eb="4">
      <t>ウリアゲ</t>
    </rPh>
    <rPh sb="4" eb="6">
      <t>ゲンカ</t>
    </rPh>
    <rPh sb="6" eb="8">
      <t>タンカ</t>
    </rPh>
    <phoneticPr fontId="13"/>
  </si>
  <si>
    <t>当期営業外収益単価（kgあたり）：</t>
    <rPh sb="0" eb="2">
      <t>トウキ</t>
    </rPh>
    <rPh sb="2" eb="5">
      <t>エイギョウガイ</t>
    </rPh>
    <rPh sb="5" eb="7">
      <t>シュウエキ</t>
    </rPh>
    <rPh sb="7" eb="9">
      <t>タンカ</t>
    </rPh>
    <phoneticPr fontId="13"/>
  </si>
  <si>
    <t>当期営業外費用単価（kgあたり）：</t>
    <rPh sb="0" eb="2">
      <t>トウキ</t>
    </rPh>
    <rPh sb="2" eb="5">
      <t>エイギョウガイ</t>
    </rPh>
    <rPh sb="5" eb="7">
      <t>ヒヨウ</t>
    </rPh>
    <rPh sb="7" eb="9">
      <t>タンカ</t>
    </rPh>
    <phoneticPr fontId="13"/>
  </si>
  <si>
    <t>(1)-2</t>
    <phoneticPr fontId="13"/>
  </si>
  <si>
    <t>時系列情報</t>
    <rPh sb="0" eb="3">
      <t>ジケイレツ</t>
    </rPh>
    <rPh sb="3" eb="5">
      <t>ジョウホウ</t>
    </rPh>
    <phoneticPr fontId="13"/>
  </si>
  <si>
    <t>以下の項目に沿って、2020年1月から2024年12月までの各数値を記入してください。</t>
    <rPh sb="0" eb="2">
      <t>イカ</t>
    </rPh>
    <rPh sb="3" eb="5">
      <t>コウモク</t>
    </rPh>
    <rPh sb="6" eb="7">
      <t>ソ</t>
    </rPh>
    <rPh sb="14" eb="15">
      <t>ネン</t>
    </rPh>
    <rPh sb="16" eb="17">
      <t>ガツ</t>
    </rPh>
    <rPh sb="23" eb="24">
      <t>ネン</t>
    </rPh>
    <rPh sb="26" eb="27">
      <t>ガツ</t>
    </rPh>
    <rPh sb="30" eb="31">
      <t>カク</t>
    </rPh>
    <rPh sb="31" eb="33">
      <t>スウチ</t>
    </rPh>
    <rPh sb="34" eb="36">
      <t>キニュウ</t>
    </rPh>
    <phoneticPr fontId="13"/>
  </si>
  <si>
    <t>2020年</t>
    <rPh sb="4" eb="5">
      <t>ネン</t>
    </rPh>
    <phoneticPr fontId="13"/>
  </si>
  <si>
    <t>2021年</t>
    <rPh sb="4" eb="5">
      <t>ネン</t>
    </rPh>
    <phoneticPr fontId="13"/>
  </si>
  <si>
    <t>2022年</t>
    <rPh sb="4" eb="5">
      <t>ネン</t>
    </rPh>
    <phoneticPr fontId="13"/>
  </si>
  <si>
    <t>2023年</t>
    <rPh sb="4" eb="5">
      <t>ネン</t>
    </rPh>
    <phoneticPr fontId="13"/>
  </si>
  <si>
    <t>当期</t>
    <rPh sb="0" eb="2">
      <t>トウキ</t>
    </rPh>
    <phoneticPr fontId="13"/>
  </si>
  <si>
    <t>2021.1-2021.12</t>
    <phoneticPr fontId="13"/>
  </si>
  <si>
    <t>2022.1-2022.12</t>
    <phoneticPr fontId="13"/>
  </si>
  <si>
    <t>2023.1-2023.12</t>
    <phoneticPr fontId="13"/>
  </si>
  <si>
    <t>2024.1-2024.12</t>
    <phoneticPr fontId="13"/>
  </si>
  <si>
    <t>金額（貴国通貨単位：　　</t>
    <phoneticPr fontId="13"/>
  </si>
  <si>
    <t>）</t>
    <phoneticPr fontId="13"/>
  </si>
  <si>
    <t>製品売上高</t>
    <rPh sb="0" eb="2">
      <t>セイヒン</t>
    </rPh>
    <rPh sb="2" eb="4">
      <t>ウリアゲ</t>
    </rPh>
    <rPh sb="4" eb="5">
      <t>ダカ</t>
    </rPh>
    <phoneticPr fontId="13"/>
  </si>
  <si>
    <t>売上原価</t>
    <rPh sb="0" eb="2">
      <t>ウリアゲ</t>
    </rPh>
    <rPh sb="2" eb="4">
      <t>ゲンカ</t>
    </rPh>
    <phoneticPr fontId="13"/>
  </si>
  <si>
    <t>(b/a)</t>
    <phoneticPr fontId="13"/>
  </si>
  <si>
    <t>売上原価率</t>
    <rPh sb="0" eb="2">
      <t>ウリアゲ</t>
    </rPh>
    <rPh sb="2" eb="4">
      <t>ゲンカ</t>
    </rPh>
    <rPh sb="4" eb="5">
      <t>リツ</t>
    </rPh>
    <phoneticPr fontId="13"/>
  </si>
  <si>
    <t>　</t>
    <phoneticPr fontId="13"/>
  </si>
  <si>
    <t>当期製品製造原価の明細</t>
    <phoneticPr fontId="13"/>
  </si>
  <si>
    <t>（記載要領）
以下の項目（足りない項目があれば適宜追加してください。）に沿って調査対象期間における金額、単価及び割合を算出してください。</t>
    <rPh sb="1" eb="3">
      <t>キサイ</t>
    </rPh>
    <rPh sb="3" eb="5">
      <t>ヨウリョウ</t>
    </rPh>
    <rPh sb="39" eb="41">
      <t>チョウサ</t>
    </rPh>
    <rPh sb="41" eb="45">
      <t>タイショウキカン</t>
    </rPh>
    <phoneticPr fontId="13"/>
  </si>
  <si>
    <t>（当期：2024.1.1～2024.12.31）</t>
    <phoneticPr fontId="13"/>
  </si>
  <si>
    <t>当期総製造費用に対する割合</t>
    <phoneticPr fontId="13"/>
  </si>
  <si>
    <t>添付資料</t>
    <phoneticPr fontId="13"/>
  </si>
  <si>
    <t>製造直接費（b+c+d）</t>
    <phoneticPr fontId="13"/>
  </si>
  <si>
    <t>直接材料費</t>
    <phoneticPr fontId="13"/>
  </si>
  <si>
    <t>①</t>
    <phoneticPr fontId="13"/>
  </si>
  <si>
    <t>②</t>
    <phoneticPr fontId="13"/>
  </si>
  <si>
    <t>③</t>
    <phoneticPr fontId="13"/>
  </si>
  <si>
    <t>④</t>
    <phoneticPr fontId="13"/>
  </si>
  <si>
    <t>副材料（</t>
    <rPh sb="0" eb="3">
      <t>フクザイリョウ</t>
    </rPh>
    <phoneticPr fontId="13"/>
  </si>
  <si>
    <t>名称：</t>
    <rPh sb="0" eb="2">
      <t>メイショウ</t>
    </rPh>
    <phoneticPr fontId="13"/>
  </si>
  <si>
    <t>⑤</t>
    <phoneticPr fontId="13"/>
  </si>
  <si>
    <t>名称：</t>
    <phoneticPr fontId="13"/>
  </si>
  <si>
    <t>⑥</t>
    <phoneticPr fontId="13"/>
  </si>
  <si>
    <t>電力</t>
    <rPh sb="0" eb="2">
      <t>デンリョク</t>
    </rPh>
    <phoneticPr fontId="13"/>
  </si>
  <si>
    <t>⑦</t>
    <phoneticPr fontId="13"/>
  </si>
  <si>
    <t>蒸気</t>
    <rPh sb="0" eb="2">
      <t>ジョウキ</t>
    </rPh>
    <phoneticPr fontId="13"/>
  </si>
  <si>
    <t>⑧</t>
    <phoneticPr fontId="13"/>
  </si>
  <si>
    <t>燃料</t>
    <rPh sb="0" eb="2">
      <t>ネンリョウ</t>
    </rPh>
    <phoneticPr fontId="13"/>
  </si>
  <si>
    <t>⑨</t>
    <phoneticPr fontId="13"/>
  </si>
  <si>
    <t>⑩</t>
    <phoneticPr fontId="13"/>
  </si>
  <si>
    <t>その他</t>
    <rPh sb="2" eb="3">
      <t>タ</t>
    </rPh>
    <phoneticPr fontId="13"/>
  </si>
  <si>
    <t>小計</t>
    <phoneticPr fontId="13"/>
  </si>
  <si>
    <t>直接労務費</t>
    <phoneticPr fontId="13"/>
  </si>
  <si>
    <t>直接経費</t>
    <phoneticPr fontId="13"/>
  </si>
  <si>
    <t>製造間接費（f+g+h）</t>
    <rPh sb="0" eb="2">
      <t>セイゾウ</t>
    </rPh>
    <rPh sb="2" eb="4">
      <t>カンセツ</t>
    </rPh>
    <rPh sb="4" eb="5">
      <t>ヒ</t>
    </rPh>
    <phoneticPr fontId="13"/>
  </si>
  <si>
    <t>間接材料費</t>
    <rPh sb="0" eb="2">
      <t>カンセツ</t>
    </rPh>
    <rPh sb="2" eb="5">
      <t>ザイリョウヒ</t>
    </rPh>
    <phoneticPr fontId="13"/>
  </si>
  <si>
    <t>間接労務費</t>
    <rPh sb="0" eb="2">
      <t>カンセツ</t>
    </rPh>
    <phoneticPr fontId="13"/>
  </si>
  <si>
    <t>間接経費</t>
    <rPh sb="0" eb="2">
      <t>カンセツ</t>
    </rPh>
    <phoneticPr fontId="13"/>
  </si>
  <si>
    <t>当期総製造費用（a+e）</t>
    <rPh sb="0" eb="2">
      <t>トウキ</t>
    </rPh>
    <rPh sb="2" eb="3">
      <t>ソウ</t>
    </rPh>
    <rPh sb="3" eb="6">
      <t>セイゾウヒ</t>
    </rPh>
    <rPh sb="6" eb="7">
      <t>ヨウ</t>
    </rPh>
    <phoneticPr fontId="13"/>
  </si>
  <si>
    <t>期首仕掛品棚卸高</t>
    <rPh sb="0" eb="2">
      <t>キシュ</t>
    </rPh>
    <rPh sb="2" eb="4">
      <t>シカカリ</t>
    </rPh>
    <rPh sb="4" eb="5">
      <t>ヒン</t>
    </rPh>
    <rPh sb="5" eb="7">
      <t>タナオロシ</t>
    </rPh>
    <rPh sb="7" eb="8">
      <t>ダカ</t>
    </rPh>
    <phoneticPr fontId="13"/>
  </si>
  <si>
    <t>期末仕掛品棚卸高</t>
    <rPh sb="0" eb="2">
      <t>キマツ</t>
    </rPh>
    <rPh sb="2" eb="4">
      <t>シカカリ</t>
    </rPh>
    <rPh sb="4" eb="5">
      <t>ヒン</t>
    </rPh>
    <rPh sb="5" eb="7">
      <t>タナオロシ</t>
    </rPh>
    <rPh sb="7" eb="8">
      <t>ダカ</t>
    </rPh>
    <phoneticPr fontId="13"/>
  </si>
  <si>
    <t>l</t>
    <phoneticPr fontId="13"/>
  </si>
  <si>
    <t>当期製品製造原価（i+j-k）</t>
    <rPh sb="0" eb="2">
      <t>トウキ</t>
    </rPh>
    <rPh sb="2" eb="4">
      <t>セイヒン</t>
    </rPh>
    <rPh sb="4" eb="6">
      <t>セイゾウ</t>
    </rPh>
    <rPh sb="6" eb="8">
      <t>ゲンカ</t>
    </rPh>
    <phoneticPr fontId="13"/>
  </si>
  <si>
    <t>当期完成品単価（kgあたり）：</t>
    <rPh sb="0" eb="2">
      <t>トウキ</t>
    </rPh>
    <rPh sb="2" eb="5">
      <t>カンセイヒン</t>
    </rPh>
    <rPh sb="5" eb="7">
      <t>タンカ</t>
    </rPh>
    <phoneticPr fontId="13"/>
  </si>
  <si>
    <t>販売費及び一般管理費の明細</t>
    <phoneticPr fontId="13"/>
  </si>
  <si>
    <t>以下の項目（足りない項目があれば適宜追加してください。）に沿って、調査対象期間における金額、単価及び割合を算出してください。</t>
    <rPh sb="33" eb="35">
      <t>チョウサ</t>
    </rPh>
    <rPh sb="35" eb="39">
      <t>タイショウキカン</t>
    </rPh>
    <phoneticPr fontId="13"/>
  </si>
  <si>
    <t>当期販管費に対する割合</t>
    <rPh sb="0" eb="2">
      <t>トウキ</t>
    </rPh>
    <rPh sb="2" eb="5">
      <t>ハンカンヒ</t>
    </rPh>
    <rPh sb="5" eb="6">
      <t>ヒヨウ</t>
    </rPh>
    <rPh sb="6" eb="7">
      <t>タイ</t>
    </rPh>
    <rPh sb="9" eb="11">
      <t>ワリアイ</t>
    </rPh>
    <phoneticPr fontId="13"/>
  </si>
  <si>
    <t>販売費</t>
    <rPh sb="0" eb="2">
      <t>ハンバイ</t>
    </rPh>
    <rPh sb="2" eb="3">
      <t>ヒ</t>
    </rPh>
    <phoneticPr fontId="13"/>
  </si>
  <si>
    <t>一般管理費</t>
    <rPh sb="0" eb="2">
      <t>イッパン</t>
    </rPh>
    <rPh sb="2" eb="5">
      <t>カンリヒ</t>
    </rPh>
    <phoneticPr fontId="13"/>
  </si>
  <si>
    <t>販売費及び一般管理費（a+b）</t>
    <rPh sb="0" eb="2">
      <t>ハンバイ</t>
    </rPh>
    <rPh sb="2" eb="3">
      <t>ヒ</t>
    </rPh>
    <rPh sb="3" eb="4">
      <t>オヨ</t>
    </rPh>
    <rPh sb="5" eb="7">
      <t>イッパン</t>
    </rPh>
    <rPh sb="7" eb="10">
      <t>カンリヒ</t>
    </rPh>
    <phoneticPr fontId="13"/>
  </si>
  <si>
    <t>当期販管費単価（kgあたり）：</t>
    <rPh sb="0" eb="2">
      <t>トウキ</t>
    </rPh>
    <rPh sb="2" eb="5">
      <t>ハンカンヒ</t>
    </rPh>
    <rPh sb="5" eb="7">
      <t>タンカ</t>
    </rPh>
    <phoneticPr fontId="13"/>
  </si>
  <si>
    <t>その他の費用</t>
    <rPh sb="2" eb="3">
      <t>タ</t>
    </rPh>
    <rPh sb="4" eb="6">
      <t>ヒヨウ</t>
    </rPh>
    <phoneticPr fontId="13"/>
  </si>
  <si>
    <t>上記に含まれていない費用で、調査対象期間に販売された対象貨物についての生産、管理、販売、一般的な業務に要する費用があれば、金額及び単価を算出してください。</t>
    <rPh sb="14" eb="16">
      <t>チョウサ</t>
    </rPh>
    <rPh sb="16" eb="18">
      <t>タイショウ</t>
    </rPh>
    <rPh sb="18" eb="20">
      <t>キカン</t>
    </rPh>
    <rPh sb="26" eb="28">
      <t>タイショウ</t>
    </rPh>
    <rPh sb="28" eb="30">
      <t>カモツ</t>
    </rPh>
    <phoneticPr fontId="13"/>
  </si>
  <si>
    <t>費用の名称</t>
    <phoneticPr fontId="13"/>
  </si>
  <si>
    <t>合計</t>
    <phoneticPr fontId="13"/>
  </si>
  <si>
    <t>当期その他の費用単価（kgあたり）：</t>
    <rPh sb="0" eb="2">
      <t>トウキ</t>
    </rPh>
    <rPh sb="4" eb="5">
      <t>タ</t>
    </rPh>
    <rPh sb="6" eb="8">
      <t>ヒヨウ</t>
    </rPh>
    <rPh sb="8" eb="10">
      <t>タンカ</t>
    </rPh>
    <phoneticPr fontId="13"/>
  </si>
  <si>
    <t>単価項目</t>
    <phoneticPr fontId="13"/>
  </si>
  <si>
    <t>当期販管費単価（kgあたり）：</t>
  </si>
  <si>
    <t>当期その他の費用単価（kgあたり）：</t>
  </si>
  <si>
    <t>合計（単価）</t>
    <rPh sb="0" eb="2">
      <t>ゴウケイ</t>
    </rPh>
    <rPh sb="3" eb="5">
      <t>タンカ</t>
    </rPh>
    <phoneticPr fontId="13"/>
  </si>
  <si>
    <t>炭酸二カリウム（海外供給者）（海外供給者）</t>
    <phoneticPr fontId="13"/>
  </si>
  <si>
    <t>様式A-3-2-2　調査対象貨物、国内向け同種の貨物、第三国向け同種の貨物にかかる損益計算書【開示版】</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rPh sb="47" eb="49">
      <t>カイジ</t>
    </rPh>
    <rPh sb="49" eb="50">
      <t>バン</t>
    </rPh>
    <phoneticPr fontId="13"/>
  </si>
  <si>
    <t>炭酸二カリウム（海外供給者）</t>
    <rPh sb="2" eb="3">
      <t>2</t>
    </rPh>
    <phoneticPr fontId="13"/>
  </si>
  <si>
    <r>
      <t>様式</t>
    </r>
    <r>
      <rPr>
        <sz val="11"/>
        <rFont val="Century"/>
        <family val="1"/>
      </rPr>
      <t>A-4-2</t>
    </r>
    <r>
      <rPr>
        <sz val="11"/>
        <rFont val="ＭＳ Ｐ明朝"/>
        <family val="1"/>
        <charset val="128"/>
      </rPr>
      <t>　関連企業事業系統図</t>
    </r>
    <rPh sb="0" eb="2">
      <t>ヨウシキ</t>
    </rPh>
    <rPh sb="8" eb="10">
      <t>カンレン</t>
    </rPh>
    <rPh sb="10" eb="12">
      <t>キギョウ</t>
    </rPh>
    <rPh sb="12" eb="14">
      <t>ジギョウ</t>
    </rPh>
    <rPh sb="14" eb="17">
      <t>ケイトウズ</t>
    </rPh>
    <phoneticPr fontId="13"/>
  </si>
  <si>
    <t>企業名（英語名併記）</t>
    <rPh sb="0" eb="2">
      <t>キギョウ</t>
    </rPh>
    <rPh sb="2" eb="3">
      <t>メイ</t>
    </rPh>
    <rPh sb="4" eb="6">
      <t>エイゴ</t>
    </rPh>
    <rPh sb="6" eb="7">
      <t>メイ</t>
    </rPh>
    <rPh sb="7" eb="9">
      <t>ヘイキ</t>
    </rPh>
    <phoneticPr fontId="13"/>
  </si>
  <si>
    <t>貴社の調査対象貨物、国内向け同種の貨物及び第三国向け同種の貨物に関する事業について、回答してください。</t>
    <phoneticPr fontId="13"/>
  </si>
  <si>
    <t>＜記入要領＞</t>
    <rPh sb="1" eb="3">
      <t>キニュウ</t>
    </rPh>
    <rPh sb="3" eb="5">
      <t>ヨウリョウ</t>
    </rPh>
    <phoneticPr fontId="13"/>
  </si>
  <si>
    <t>（注１）</t>
    <rPh sb="1" eb="2">
      <t>チュウ</t>
    </rPh>
    <phoneticPr fontId="13"/>
  </si>
  <si>
    <r>
      <t>調査対象貨物の製造及び販売等に関し、貴社の</t>
    </r>
    <r>
      <rPr>
        <b/>
        <sz val="11"/>
        <rFont val="ＭＳ Ｐ明朝"/>
        <family val="1"/>
        <charset val="128"/>
      </rPr>
      <t>関連企業の</t>
    </r>
    <r>
      <rPr>
        <sz val="11"/>
        <rFont val="ＭＳ Ｐ明朝"/>
        <family val="1"/>
        <charset val="128"/>
      </rPr>
      <t>位置づけ等につき、それぞれの名称を下の青枠内に記載してください。</t>
    </r>
    <rPh sb="0" eb="2">
      <t>チョウサ</t>
    </rPh>
    <rPh sb="2" eb="4">
      <t>タイショウ</t>
    </rPh>
    <rPh sb="4" eb="6">
      <t>カモツ</t>
    </rPh>
    <rPh sb="7" eb="9">
      <t>セイゾウ</t>
    </rPh>
    <rPh sb="9" eb="10">
      <t>オヨ</t>
    </rPh>
    <rPh sb="11" eb="13">
      <t>ハンバイ</t>
    </rPh>
    <rPh sb="13" eb="14">
      <t>トウ</t>
    </rPh>
    <rPh sb="15" eb="16">
      <t>カン</t>
    </rPh>
    <rPh sb="18" eb="19">
      <t>キ</t>
    </rPh>
    <rPh sb="19" eb="20">
      <t>シャ</t>
    </rPh>
    <rPh sb="26" eb="28">
      <t>イチ</t>
    </rPh>
    <rPh sb="30" eb="31">
      <t>トウ</t>
    </rPh>
    <rPh sb="40" eb="42">
      <t>メイショウ</t>
    </rPh>
    <rPh sb="43" eb="44">
      <t>シタ</t>
    </rPh>
    <rPh sb="45" eb="46">
      <t>アオ</t>
    </rPh>
    <rPh sb="46" eb="47">
      <t>ワク</t>
    </rPh>
    <rPh sb="47" eb="48">
      <t>ナイ</t>
    </rPh>
    <rPh sb="49" eb="51">
      <t>キサイ</t>
    </rPh>
    <phoneticPr fontId="13"/>
  </si>
  <si>
    <t>（注２）</t>
    <rPh sb="1" eb="2">
      <t>チュウ</t>
    </rPh>
    <phoneticPr fontId="13"/>
  </si>
  <si>
    <r>
      <rPr>
        <b/>
        <u/>
        <sz val="11"/>
        <color rgb="FFFF0000"/>
        <rFont val="ＭＳ Ｐ明朝"/>
        <family val="1"/>
        <charset val="128"/>
      </rPr>
      <t>それぞれの項目の記載対象は</t>
    </r>
    <r>
      <rPr>
        <u/>
        <sz val="11"/>
        <rFont val="ＭＳ Ｐ明朝"/>
        <family val="1"/>
        <charset val="128"/>
      </rPr>
      <t>、</t>
    </r>
    <r>
      <rPr>
        <b/>
        <u/>
        <sz val="11"/>
        <rFont val="ＭＳ Ｐ明朝"/>
        <family val="1"/>
        <charset val="128"/>
      </rPr>
      <t>貴社の関連企業とし、非関連企業は記載しないでください。</t>
    </r>
    <rPh sb="14" eb="16">
      <t>キシャ</t>
    </rPh>
    <rPh sb="17" eb="19">
      <t>カンレン</t>
    </rPh>
    <rPh sb="19" eb="21">
      <t>キギョウ</t>
    </rPh>
    <rPh sb="30" eb="32">
      <t>キサイ</t>
    </rPh>
    <phoneticPr fontId="13"/>
  </si>
  <si>
    <t>（注３）</t>
    <rPh sb="1" eb="2">
      <t>チュウ</t>
    </rPh>
    <phoneticPr fontId="13"/>
  </si>
  <si>
    <r>
      <t>貴社の状況に応じて、表を適宜修正してください。</t>
    </r>
    <r>
      <rPr>
        <b/>
        <sz val="11"/>
        <color rgb="FFFF0000"/>
        <rFont val="ＭＳ Ｐ明朝"/>
        <family val="1"/>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3"/>
  </si>
  <si>
    <t>原材料</t>
    <rPh sb="0" eb="3">
      <t>ゲンザイリョウ</t>
    </rPh>
    <phoneticPr fontId="13"/>
  </si>
  <si>
    <t>貴社</t>
    <rPh sb="0" eb="1">
      <t>キ</t>
    </rPh>
    <rPh sb="1" eb="2">
      <t>シャ</t>
    </rPh>
    <phoneticPr fontId="13"/>
  </si>
  <si>
    <t>調査対象貨物</t>
    <rPh sb="0" eb="2">
      <t>チョウサ</t>
    </rPh>
    <rPh sb="2" eb="4">
      <t>タイショウ</t>
    </rPh>
    <rPh sb="4" eb="6">
      <t>カモツ</t>
    </rPh>
    <phoneticPr fontId="13"/>
  </si>
  <si>
    <t>塩化カリウムの供給者</t>
    <rPh sb="0" eb="2">
      <t>エンカ</t>
    </rPh>
    <rPh sb="7" eb="10">
      <t>キョウキュウシャ</t>
    </rPh>
    <phoneticPr fontId="13"/>
  </si>
  <si>
    <t>輸出者</t>
    <rPh sb="0" eb="3">
      <t>ユシュツシャ</t>
    </rPh>
    <phoneticPr fontId="13"/>
  </si>
  <si>
    <t>輸入者（産業上の使用者）</t>
    <rPh sb="0" eb="3">
      <t>ユニュウシャ</t>
    </rPh>
    <rPh sb="4" eb="6">
      <t>サンギョウ</t>
    </rPh>
    <rPh sb="6" eb="7">
      <t>ジョウ</t>
    </rPh>
    <rPh sb="8" eb="11">
      <t>シヨウシャ</t>
    </rPh>
    <phoneticPr fontId="13"/>
  </si>
  <si>
    <r>
      <t>販売</t>
    </r>
    <r>
      <rPr>
        <b/>
        <sz val="11"/>
        <rFont val="ＭＳ Ｐ明朝"/>
        <family val="1"/>
        <charset val="128"/>
      </rPr>
      <t>又は輸出</t>
    </r>
    <rPh sb="0" eb="2">
      <t>ハンバイ</t>
    </rPh>
    <rPh sb="2" eb="3">
      <t>マタ</t>
    </rPh>
    <rPh sb="4" eb="6">
      <t>ユシュツ</t>
    </rPh>
    <phoneticPr fontId="13"/>
  </si>
  <si>
    <t>炭酸ガスの供給者</t>
    <rPh sb="0" eb="2">
      <t>タンサン</t>
    </rPh>
    <phoneticPr fontId="13"/>
  </si>
  <si>
    <t>輸入者（小分け業者）</t>
    <rPh sb="0" eb="3">
      <t>ユニュウシャ</t>
    </rPh>
    <rPh sb="4" eb="6">
      <t>コワ</t>
    </rPh>
    <rPh sb="7" eb="9">
      <t>ギョウシャ</t>
    </rPh>
    <phoneticPr fontId="13"/>
  </si>
  <si>
    <r>
      <t>購入</t>
    </r>
    <r>
      <rPr>
        <b/>
        <sz val="11"/>
        <rFont val="ＭＳ Ｐ明朝"/>
        <family val="1"/>
        <charset val="128"/>
      </rPr>
      <t>又は輸入</t>
    </r>
    <rPh sb="2" eb="3">
      <t>マタ</t>
    </rPh>
    <phoneticPr fontId="13"/>
  </si>
  <si>
    <t>輸入者（商社）</t>
    <rPh sb="0" eb="3">
      <t>ユニュウシャ</t>
    </rPh>
    <rPh sb="4" eb="6">
      <t>ショウシャ</t>
    </rPh>
    <phoneticPr fontId="13"/>
  </si>
  <si>
    <t>電力の供給者</t>
    <rPh sb="0" eb="2">
      <t>デンリョク</t>
    </rPh>
    <rPh sb="3" eb="6">
      <t>キョウキュウシャ</t>
    </rPh>
    <phoneticPr fontId="13"/>
  </si>
  <si>
    <t>副産物</t>
    <phoneticPr fontId="13"/>
  </si>
  <si>
    <t>販売</t>
    <rPh sb="0" eb="2">
      <t>ハンバイ</t>
    </rPh>
    <phoneticPr fontId="13"/>
  </si>
  <si>
    <t>その他（　　　　　　　　　　　　）</t>
    <rPh sb="2" eb="3">
      <t>タ</t>
    </rPh>
    <phoneticPr fontId="13"/>
  </si>
  <si>
    <t>産業上の使用者</t>
    <rPh sb="0" eb="2">
      <t>サンギョウ</t>
    </rPh>
    <rPh sb="2" eb="3">
      <t>ジョウ</t>
    </rPh>
    <rPh sb="4" eb="7">
      <t>シヨウシャ</t>
    </rPh>
    <phoneticPr fontId="13"/>
  </si>
  <si>
    <t>生産者又は商社</t>
    <phoneticPr fontId="13"/>
  </si>
  <si>
    <t>小分け業者</t>
    <rPh sb="0" eb="2">
      <t>コワ</t>
    </rPh>
    <rPh sb="3" eb="5">
      <t>ギョウシャ</t>
    </rPh>
    <phoneticPr fontId="13"/>
  </si>
  <si>
    <t>購入</t>
    <phoneticPr fontId="13"/>
  </si>
  <si>
    <t>商社</t>
    <rPh sb="0" eb="2">
      <t>ショウシャ</t>
    </rPh>
    <phoneticPr fontId="13"/>
  </si>
  <si>
    <t>第三国産同種の貨物</t>
    <rPh sb="0" eb="2">
      <t>ダイサン</t>
    </rPh>
    <rPh sb="2" eb="3">
      <t>コク</t>
    </rPh>
    <rPh sb="3" eb="4">
      <t>サン</t>
    </rPh>
    <rPh sb="4" eb="6">
      <t>ドウシュ</t>
    </rPh>
    <rPh sb="7" eb="9">
      <t>カモツ</t>
    </rPh>
    <phoneticPr fontId="13"/>
  </si>
  <si>
    <t>第三国向け同種の貨物</t>
    <rPh sb="0" eb="1">
      <t>ダイ</t>
    </rPh>
    <rPh sb="1" eb="2">
      <t>サン</t>
    </rPh>
    <rPh sb="2" eb="3">
      <t>コク</t>
    </rPh>
    <rPh sb="3" eb="4">
      <t>ム</t>
    </rPh>
    <rPh sb="5" eb="7">
      <t>ドウシュ</t>
    </rPh>
    <rPh sb="8" eb="10">
      <t>カモツ</t>
    </rPh>
    <phoneticPr fontId="13"/>
  </si>
  <si>
    <t>第三国において輸入する者（産業上の使用者）</t>
    <phoneticPr fontId="13"/>
  </si>
  <si>
    <t>本邦産同種の貨物</t>
    <rPh sb="0" eb="2">
      <t>ホンポウ</t>
    </rPh>
    <rPh sb="2" eb="3">
      <t>サン</t>
    </rPh>
    <rPh sb="3" eb="5">
      <t>ドウシュ</t>
    </rPh>
    <rPh sb="6" eb="8">
      <t>カモツ</t>
    </rPh>
    <phoneticPr fontId="13"/>
  </si>
  <si>
    <r>
      <rPr>
        <sz val="11"/>
        <rFont val="ＭＳ Ｐ明朝"/>
        <family val="1"/>
        <charset val="128"/>
      </rPr>
      <t>販売</t>
    </r>
    <r>
      <rPr>
        <b/>
        <sz val="11"/>
        <rFont val="ＭＳ Ｐ明朝"/>
        <family val="1"/>
        <charset val="128"/>
      </rPr>
      <t>又は輸出</t>
    </r>
    <rPh sb="0" eb="2">
      <t>ハンバイ</t>
    </rPh>
    <rPh sb="2" eb="3">
      <t>マタ</t>
    </rPh>
    <rPh sb="4" eb="6">
      <t>ユシュツ</t>
    </rPh>
    <phoneticPr fontId="13"/>
  </si>
  <si>
    <t>第三国において輸入する者（小分け業者）</t>
    <phoneticPr fontId="13"/>
  </si>
  <si>
    <t>第三国において輸入する者（商社）</t>
    <rPh sb="0" eb="1">
      <t>ダイ</t>
    </rPh>
    <rPh sb="1" eb="3">
      <t>サンゴク</t>
    </rPh>
    <rPh sb="7" eb="9">
      <t>ユニュウ</t>
    </rPh>
    <rPh sb="11" eb="12">
      <t>シャ</t>
    </rPh>
    <rPh sb="13" eb="15">
      <t>ショウシャ</t>
    </rPh>
    <phoneticPr fontId="13"/>
  </si>
  <si>
    <t>（</t>
    <phoneticPr fontId="13"/>
  </si>
  <si>
    <t>生産</t>
    <rPh sb="0" eb="2">
      <t>セイサン</t>
    </rPh>
    <phoneticPr fontId="13"/>
  </si>
  <si>
    <t>委託</t>
    <rPh sb="0" eb="2">
      <t>イタク</t>
    </rPh>
    <phoneticPr fontId="13"/>
  </si>
  <si>
    <t>（　　　　　　　　　　　　　）</t>
    <phoneticPr fontId="13"/>
  </si>
  <si>
    <r>
      <t>様式</t>
    </r>
    <r>
      <rPr>
        <sz val="11"/>
        <rFont val="Century"/>
        <family val="1"/>
      </rPr>
      <t>A-5-2</t>
    </r>
    <r>
      <rPr>
        <sz val="11"/>
        <rFont val="ＭＳ Ｐ明朝"/>
        <family val="1"/>
        <charset val="128"/>
      </rPr>
      <t>　貨物の種類</t>
    </r>
    <rPh sb="0" eb="2">
      <t>ヨウシキ</t>
    </rPh>
    <phoneticPr fontId="13"/>
  </si>
  <si>
    <t>企業名</t>
    <phoneticPr fontId="13"/>
  </si>
  <si>
    <t>貴社が生産又は国内関連企業等に生産を委託している調査対象貨物、国内向け同種の貨物及び第三国向け同種の貨物の種類（品種、製品型番、主な用途）について回答してください。</t>
    <rPh sb="64" eb="65">
      <t>オモ</t>
    </rPh>
    <rPh sb="66" eb="68">
      <t>ヨウト</t>
    </rPh>
    <phoneticPr fontId="13"/>
  </si>
  <si>
    <t>No.</t>
    <phoneticPr fontId="13"/>
  </si>
  <si>
    <t>品種コード①</t>
    <rPh sb="0" eb="2">
      <t>ヒンシュ</t>
    </rPh>
    <phoneticPr fontId="13"/>
  </si>
  <si>
    <t>品種コード②</t>
    <rPh sb="0" eb="2">
      <t>ヒンシュ</t>
    </rPh>
    <phoneticPr fontId="13"/>
  </si>
  <si>
    <t>品種コード③</t>
    <rPh sb="0" eb="2">
      <t>ヒンシュ</t>
    </rPh>
    <phoneticPr fontId="13"/>
  </si>
  <si>
    <t>品種コード④</t>
    <rPh sb="0" eb="2">
      <t>ヒンシュ</t>
    </rPh>
    <phoneticPr fontId="13"/>
  </si>
  <si>
    <t>品種コード⑤</t>
    <rPh sb="0" eb="2">
      <t>ヒンシュ</t>
    </rPh>
    <phoneticPr fontId="13"/>
  </si>
  <si>
    <t>製品型番コード</t>
    <phoneticPr fontId="13"/>
  </si>
  <si>
    <t>主な用途</t>
    <rPh sb="0" eb="1">
      <t>オモ</t>
    </rPh>
    <rPh sb="2" eb="4">
      <t>ヨウト</t>
    </rPh>
    <phoneticPr fontId="13"/>
  </si>
  <si>
    <t>状態</t>
    <phoneticPr fontId="13"/>
  </si>
  <si>
    <t>濃度</t>
    <rPh sb="0" eb="2">
      <t>ノウド</t>
    </rPh>
    <phoneticPr fontId="13"/>
  </si>
  <si>
    <t>形状（固体のみ）</t>
    <rPh sb="0" eb="2">
      <t>ケイジョウ</t>
    </rPh>
    <rPh sb="3" eb="5">
      <t>コタイ</t>
    </rPh>
    <phoneticPr fontId="13"/>
  </si>
  <si>
    <t>用途</t>
    <rPh sb="0" eb="2">
      <t>ヨウト</t>
    </rPh>
    <phoneticPr fontId="13"/>
  </si>
  <si>
    <t>製造工程</t>
    <phoneticPr fontId="13"/>
  </si>
  <si>
    <t>炭酸二カリウム（海外供給者）</t>
    <rPh sb="2" eb="3">
      <t>ニ</t>
    </rPh>
    <phoneticPr fontId="13"/>
  </si>
  <si>
    <r>
      <t>様式</t>
    </r>
    <r>
      <rPr>
        <sz val="12"/>
        <rFont val="Century"/>
        <family val="1"/>
      </rPr>
      <t>A-6-1</t>
    </r>
    <r>
      <rPr>
        <sz val="12"/>
        <rFont val="ＭＳ Ｐ明朝"/>
        <family val="1"/>
        <charset val="128"/>
      </rPr>
      <t>工場における生産体制</t>
    </r>
    <rPh sb="0" eb="2">
      <t>ヨウシキ</t>
    </rPh>
    <phoneticPr fontId="13"/>
  </si>
  <si>
    <t>調査対象貨物、国内向け同種の貨物及び第三国向け同種の貨物の生産工場の所在地、それぞれの工場において生産した貨物の品種及び製品型番、それぞれの工場における生産体制（分担等）について、国内及び第三国に立地する工場ごとに記載してください。また、生産工程の一部を他社の工場に委託した場合、当該工場の名称・所在地及び委託した工程の内容等についても説明してください。</t>
    <rPh sb="56" eb="57">
      <t>ヒン</t>
    </rPh>
    <rPh sb="57" eb="58">
      <t>タネ</t>
    </rPh>
    <rPh sb="58" eb="59">
      <t>オヨ</t>
    </rPh>
    <rPh sb="60" eb="62">
      <t>セイヒン</t>
    </rPh>
    <rPh sb="62" eb="64">
      <t>カタバン</t>
    </rPh>
    <rPh sb="107" eb="109">
      <t>キサイ</t>
    </rPh>
    <phoneticPr fontId="13"/>
  </si>
  <si>
    <t>工場名</t>
  </si>
  <si>
    <t>所在地
（英語名併記）</t>
    <rPh sb="5" eb="8">
      <t>エイゴメイ</t>
    </rPh>
    <rPh sb="8" eb="10">
      <t>ヘイキ</t>
    </rPh>
    <phoneticPr fontId="13"/>
  </si>
  <si>
    <t>製品型番コード</t>
    <rPh sb="0" eb="2">
      <t>セイヒン</t>
    </rPh>
    <rPh sb="2" eb="4">
      <t>カタバン</t>
    </rPh>
    <phoneticPr fontId="13"/>
  </si>
  <si>
    <t>調査対象貨物以外も生産しているか否か</t>
  </si>
  <si>
    <r>
      <t>様式</t>
    </r>
    <r>
      <rPr>
        <sz val="12"/>
        <rFont val="Century"/>
        <family val="1"/>
      </rPr>
      <t>A-7-2</t>
    </r>
    <r>
      <rPr>
        <sz val="12"/>
        <rFont val="ＭＳ Ｐ明朝"/>
        <family val="1"/>
        <charset val="128"/>
      </rPr>
      <t>　貴社が購入した調査対象貨物の生産者について</t>
    </r>
    <rPh sb="0" eb="2">
      <t>ヨウシキ</t>
    </rPh>
    <phoneticPr fontId="13"/>
  </si>
  <si>
    <t xml:space="preserve">【記載要領】
</t>
    <rPh sb="1" eb="3">
      <t>キサイ</t>
    </rPh>
    <rPh sb="3" eb="5">
      <t>ヨウリョウ</t>
    </rPh>
    <phoneticPr fontId="13"/>
  </si>
  <si>
    <t>①貴社が購入した調査対象貨物の生産者について、全ての生産者の名称・所在地、関連企業／非関連企業の別、購入した調査対象貨物の製品型番 、品種、購入数量（実数量）、購入数量（固形換算数量）、通貨単位、グロス購入金額を記載してください。</t>
    <rPh sb="93" eb="95">
      <t>ツウカ</t>
    </rPh>
    <rPh sb="95" eb="97">
      <t>タンイ</t>
    </rPh>
    <phoneticPr fontId="13"/>
  </si>
  <si>
    <t>②購入金額は貴社の会計システム及び財務諸表に用いられる通貨で記載し、通貨単位は通貨コード（例えば「KRW（韓国ウォン）」を記載して下さい。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5">
      <t>カンコク</t>
    </rPh>
    <rPh sb="58" eb="59">
      <t>クニモト</t>
    </rPh>
    <rPh sb="61" eb="63">
      <t>キサイ</t>
    </rPh>
    <rPh sb="65" eb="66">
      <t>クダ</t>
    </rPh>
    <phoneticPr fontId="13"/>
  </si>
  <si>
    <t>生産者名
（英語名を併記）</t>
    <rPh sb="8" eb="9">
      <t>メイ</t>
    </rPh>
    <phoneticPr fontId="13"/>
  </si>
  <si>
    <t>関連企業/
非関連企業</t>
    <phoneticPr fontId="13"/>
  </si>
  <si>
    <t>所在地
（住所を英語で併記）</t>
    <rPh sb="5" eb="7">
      <t>ジュウショ</t>
    </rPh>
    <rPh sb="8" eb="10">
      <t>エイゴ</t>
    </rPh>
    <rPh sb="11" eb="13">
      <t>ヘイキ</t>
    </rPh>
    <phoneticPr fontId="13"/>
  </si>
  <si>
    <t>購入数量
（実数量）
（kg）</t>
    <rPh sb="6" eb="7">
      <t>ジツ</t>
    </rPh>
    <rPh sb="7" eb="9">
      <t>スウリョウ</t>
    </rPh>
    <phoneticPr fontId="13"/>
  </si>
  <si>
    <t>購入数量
（固形換算数量）
（kg）</t>
    <rPh sb="6" eb="8">
      <t>コケイ</t>
    </rPh>
    <rPh sb="8" eb="10">
      <t>カンサン</t>
    </rPh>
    <rPh sb="10" eb="12">
      <t>スウリョウ</t>
    </rPh>
    <phoneticPr fontId="13"/>
  </si>
  <si>
    <t>通貨単位</t>
    <phoneticPr fontId="13"/>
  </si>
  <si>
    <t>グロス購入金額</t>
    <phoneticPr fontId="13"/>
  </si>
  <si>
    <r>
      <t>様式</t>
    </r>
    <r>
      <rPr>
        <sz val="12"/>
        <rFont val="Century"/>
        <family val="1"/>
      </rPr>
      <t>A-7-2</t>
    </r>
    <r>
      <rPr>
        <sz val="12"/>
        <rFont val="ＭＳ Ｐ明朝"/>
        <family val="1"/>
        <charset val="128"/>
      </rPr>
      <t>　貴社が購入した調査対象貨物の生産者について【開示版】</t>
    </r>
    <rPh sb="0" eb="2">
      <t>ヨウシキ</t>
    </rPh>
    <phoneticPr fontId="13"/>
  </si>
  <si>
    <t>様式A-7-3　貴社が購入した国内向け同種の貨物及び第三国向け同種の貨物の生産者について</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phoneticPr fontId="13"/>
  </si>
  <si>
    <t>【記載要領】
①貴社が購入した国内向けの同種の貨物及び第三国向け同種の貨物の生産者について、全ての生産者の名称・所在地、関連企業／非関連企業の別、購入した調査対象貨物の製品型番 、品種、購入数量（実数量）、購入数量（固形換算数量）、通貨単位、グロス購入金額を記載してください。</t>
    <rPh sb="1" eb="3">
      <t>キサイ</t>
    </rPh>
    <rPh sb="3" eb="5">
      <t>ヨウリョウ</t>
    </rPh>
    <rPh sb="60" eb="62">
      <t>カンレン</t>
    </rPh>
    <rPh sb="62" eb="64">
      <t>キギョウ</t>
    </rPh>
    <rPh sb="65" eb="66">
      <t>ヒ</t>
    </rPh>
    <rPh sb="66" eb="68">
      <t>カンレン</t>
    </rPh>
    <rPh sb="68" eb="70">
      <t>キギョウ</t>
    </rPh>
    <rPh sb="71" eb="72">
      <t>ベツ</t>
    </rPh>
    <rPh sb="116" eb="118">
      <t>ツウカ</t>
    </rPh>
    <rPh sb="118" eb="120">
      <t>タンイ</t>
    </rPh>
    <phoneticPr fontId="13"/>
  </si>
  <si>
    <t>②購入金額は貴社の会計システム及び財務諸表に用いられる通貨で記載し、通貨単位は通貨コード（例えば「KRW（韓国ウォン」）を記載して下さい。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61" eb="63">
      <t>キサイ</t>
    </rPh>
    <rPh sb="65" eb="66">
      <t>クダ</t>
    </rPh>
    <phoneticPr fontId="13"/>
  </si>
  <si>
    <t>様式A-8-1-①　調査対象貨物、国内向け同種の貨物、第三国向け同種の貨物及び炭酸二カリウム以外の貨物の月別販売合計額・数量及び生産合計額・数量（固形品（実数量））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1">
      <t>タンサン</t>
    </rPh>
    <rPh sb="41" eb="42">
      <t>2</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コケイ</t>
    </rPh>
    <rPh sb="75" eb="76">
      <t>ヒン</t>
    </rPh>
    <rPh sb="77" eb="78">
      <t>ジツ</t>
    </rPh>
    <rPh sb="78" eb="80">
      <t>スウリョウ</t>
    </rPh>
    <phoneticPr fontId="13"/>
  </si>
  <si>
    <t>調査対象貨物</t>
    <rPh sb="0" eb="2">
      <t>チョウサ</t>
    </rPh>
    <rPh sb="2" eb="4">
      <t>タイショウ</t>
    </rPh>
    <rPh sb="4" eb="6">
      <t>カモツ</t>
    </rPh>
    <phoneticPr fontId="38"/>
  </si>
  <si>
    <t>国内向け同種の貨物</t>
    <rPh sb="0" eb="2">
      <t>コクナイ</t>
    </rPh>
    <rPh sb="2" eb="3">
      <t>ム</t>
    </rPh>
    <rPh sb="4" eb="6">
      <t>ドウシュ</t>
    </rPh>
    <rPh sb="7" eb="9">
      <t>カモツ</t>
    </rPh>
    <phoneticPr fontId="38"/>
  </si>
  <si>
    <t>第三国向け同種の貨物</t>
    <rPh sb="0" eb="3">
      <t>ダイサンゴク</t>
    </rPh>
    <rPh sb="3" eb="4">
      <t>ム</t>
    </rPh>
    <rPh sb="5" eb="7">
      <t>ドウシュ</t>
    </rPh>
    <rPh sb="8" eb="10">
      <t>カモツ</t>
    </rPh>
    <phoneticPr fontId="38"/>
  </si>
  <si>
    <t>生産数量</t>
    <rPh sb="0" eb="2">
      <t>セイサン</t>
    </rPh>
    <rPh sb="2" eb="4">
      <t>スウリョウ</t>
    </rPh>
    <phoneticPr fontId="38"/>
  </si>
  <si>
    <t>生産額</t>
    <rPh sb="0" eb="3">
      <t>セイサンガク</t>
    </rPh>
    <phoneticPr fontId="38"/>
  </si>
  <si>
    <t>販売数量</t>
    <rPh sb="0" eb="2">
      <t>ハンバイ</t>
    </rPh>
    <rPh sb="2" eb="4">
      <t>スウリョウ</t>
    </rPh>
    <phoneticPr fontId="38"/>
  </si>
  <si>
    <t>販売額</t>
    <rPh sb="0" eb="3">
      <t>ハンバイガク</t>
    </rPh>
    <phoneticPr fontId="38"/>
  </si>
  <si>
    <t>（kg）</t>
  </si>
  <si>
    <t>（貴国通貨：　　　）</t>
    <rPh sb="1" eb="3">
      <t>キコク</t>
    </rPh>
    <rPh sb="3" eb="5">
      <t>ツウカ</t>
    </rPh>
    <phoneticPr fontId="38"/>
  </si>
  <si>
    <t>合計</t>
    <rPh sb="0" eb="2">
      <t>ゴウケイ</t>
    </rPh>
    <phoneticPr fontId="38"/>
  </si>
  <si>
    <t>様式A-8-1-①　調査対象貨物、国内向け同種の貨物、第三国向け同種の貨物及び炭酸二カリウム以外の貨物の月別販売合計額・数量及び生産合計額・数量（固形品（実数量））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1">
      <t>タンサン</t>
    </rPh>
    <rPh sb="41" eb="42">
      <t>フタ</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コケイ</t>
    </rPh>
    <rPh sb="75" eb="76">
      <t>ヒン</t>
    </rPh>
    <rPh sb="77" eb="78">
      <t>ジツ</t>
    </rPh>
    <rPh sb="78" eb="80">
      <t>スウリョウ</t>
    </rPh>
    <phoneticPr fontId="13"/>
  </si>
  <si>
    <t>炭酸二カリウム（海外供給者）</t>
    <rPh sb="0" eb="2">
      <t>タンサン</t>
    </rPh>
    <rPh sb="2" eb="3">
      <t>フタ</t>
    </rPh>
    <rPh sb="8" eb="13">
      <t>カイガイキョウキュウシャ</t>
    </rPh>
    <phoneticPr fontId="13"/>
  </si>
  <si>
    <t>選択コード一覧</t>
    <rPh sb="0" eb="2">
      <t>センタク</t>
    </rPh>
    <rPh sb="5" eb="7">
      <t>イチラン</t>
    </rPh>
    <phoneticPr fontId="13"/>
  </si>
  <si>
    <t>品種コード①（形状）</t>
    <rPh sb="0" eb="2">
      <t>ヒンシュ</t>
    </rPh>
    <rPh sb="7" eb="9">
      <t>ケイジョウ</t>
    </rPh>
    <phoneticPr fontId="13"/>
  </si>
  <si>
    <t>01：液体</t>
    <rPh sb="3" eb="5">
      <t>エキタイ</t>
    </rPh>
    <phoneticPr fontId="13"/>
  </si>
  <si>
    <t>02：固体</t>
    <rPh sb="3" eb="5">
      <t>コタイ</t>
    </rPh>
    <phoneticPr fontId="13"/>
  </si>
  <si>
    <t>品種コード②（濃度）</t>
    <rPh sb="0" eb="2">
      <t>ヒンシュ</t>
    </rPh>
    <rPh sb="7" eb="9">
      <t>ノウド</t>
    </rPh>
    <phoneticPr fontId="13"/>
  </si>
  <si>
    <t>（ⅰ．液体）01：（49.0±1）%</t>
    <rPh sb="3" eb="5">
      <t>エキタイ</t>
    </rPh>
    <phoneticPr fontId="13"/>
  </si>
  <si>
    <t>（ⅰ．液体）02：48.0%未満</t>
    <phoneticPr fontId="13"/>
  </si>
  <si>
    <t>（ⅰ．液体）03：その他</t>
    <phoneticPr fontId="13"/>
  </si>
  <si>
    <t>（ⅱ．固体）04：99.5%以上</t>
    <rPh sb="3" eb="5">
      <t>コタイ</t>
    </rPh>
    <phoneticPr fontId="13"/>
  </si>
  <si>
    <t>（ⅱ．固体）05：99.5%未満</t>
    <phoneticPr fontId="13"/>
  </si>
  <si>
    <t>品種コード③（形状（固体のみ）</t>
    <rPh sb="0" eb="2">
      <t>ヒンシュ</t>
    </rPh>
    <rPh sb="7" eb="9">
      <t>ケイジョウ</t>
    </rPh>
    <rPh sb="10" eb="12">
      <t>コタイ</t>
    </rPh>
    <phoneticPr fontId="13"/>
  </si>
  <si>
    <t>01：粉</t>
    <rPh sb="3" eb="4">
      <t>コナ</t>
    </rPh>
    <phoneticPr fontId="13"/>
  </si>
  <si>
    <t>02：微粉</t>
    <rPh sb="3" eb="5">
      <t>ビフン</t>
    </rPh>
    <phoneticPr fontId="13"/>
  </si>
  <si>
    <t>品種コード④（用途）</t>
    <rPh sb="7" eb="9">
      <t>ヨウト</t>
    </rPh>
    <phoneticPr fontId="13"/>
  </si>
  <si>
    <t>01：工業用</t>
    <rPh sb="3" eb="6">
      <t>コウギョウヨウ</t>
    </rPh>
    <phoneticPr fontId="13"/>
  </si>
  <si>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13"/>
  </si>
  <si>
    <t>品種コード⑤（製造工程）</t>
    <rPh sb="0" eb="2">
      <t>ヒンシュ</t>
    </rPh>
    <rPh sb="7" eb="9">
      <t>セイゾウ</t>
    </rPh>
    <rPh sb="9" eb="11">
      <t>コウテイ</t>
    </rPh>
    <phoneticPr fontId="13"/>
  </si>
  <si>
    <t>01：直接法</t>
    <rPh sb="3" eb="5">
      <t>チョクセツ</t>
    </rPh>
    <rPh sb="5" eb="6">
      <t>ホウ</t>
    </rPh>
    <phoneticPr fontId="13"/>
  </si>
  <si>
    <t>02：炭酸水素カリウム・か焼法</t>
    <rPh sb="3" eb="5">
      <t>タンサン</t>
    </rPh>
    <rPh sb="5" eb="7">
      <t>スイソ</t>
    </rPh>
    <rPh sb="13" eb="14">
      <t>ヤ</t>
    </rPh>
    <rPh sb="14" eb="15">
      <t>ホウ</t>
    </rPh>
    <phoneticPr fontId="13"/>
  </si>
  <si>
    <t>03：液体炭酸カリウム法</t>
    <rPh sb="3" eb="5">
      <t>エキタイ</t>
    </rPh>
    <rPh sb="5" eb="7">
      <t>タンサン</t>
    </rPh>
    <rPh sb="11" eb="12">
      <t>ホウ</t>
    </rPh>
    <phoneticPr fontId="13"/>
  </si>
  <si>
    <t>品種コード　※予備欄</t>
    <rPh sb="7" eb="9">
      <t>ヨビ</t>
    </rPh>
    <rPh sb="9" eb="10">
      <t>ラン</t>
    </rPh>
    <phoneticPr fontId="13"/>
  </si>
  <si>
    <t>関連・非関連</t>
    <rPh sb="0" eb="2">
      <t>カンレン</t>
    </rPh>
    <rPh sb="3" eb="4">
      <t>ヒ</t>
    </rPh>
    <rPh sb="4" eb="6">
      <t>カンレン</t>
    </rPh>
    <phoneticPr fontId="13"/>
  </si>
  <si>
    <t>A：関連企業</t>
    <rPh sb="2" eb="4">
      <t>カンレン</t>
    </rPh>
    <rPh sb="4" eb="6">
      <t>キギョウ</t>
    </rPh>
    <phoneticPr fontId="13"/>
  </si>
  <si>
    <t>B：非関連企業</t>
    <rPh sb="2" eb="3">
      <t>ヒ</t>
    </rPh>
    <rPh sb="3" eb="5">
      <t>カンレン</t>
    </rPh>
    <rPh sb="5" eb="7">
      <t>キギョウ</t>
    </rPh>
    <phoneticPr fontId="13"/>
  </si>
  <si>
    <t>関連企業との関係</t>
    <rPh sb="0" eb="2">
      <t>カンレン</t>
    </rPh>
    <rPh sb="2" eb="4">
      <t>キギョウ</t>
    </rPh>
    <rPh sb="6" eb="8">
      <t>カンケイ</t>
    </rPh>
    <phoneticPr fontId="13"/>
  </si>
  <si>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</si>
  <si>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</si>
  <si>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</si>
  <si>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</si>
  <si>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</si>
  <si>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</si>
  <si>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</si>
  <si>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3"/>
  </si>
  <si>
    <t>貨物の原産国種別</t>
    <rPh sb="0" eb="2">
      <t>カモツ</t>
    </rPh>
    <rPh sb="3" eb="5">
      <t>ゲンサン</t>
    </rPh>
    <rPh sb="5" eb="6">
      <t>コク</t>
    </rPh>
    <rPh sb="6" eb="8">
      <t>シュベツ</t>
    </rPh>
    <phoneticPr fontId="13"/>
  </si>
  <si>
    <t>第三国産同種の貨物</t>
    <rPh sb="0" eb="1">
      <t>ダイ</t>
    </rPh>
    <rPh sb="1" eb="3">
      <t>サンゴク</t>
    </rPh>
    <rPh sb="3" eb="4">
      <t>サン</t>
    </rPh>
    <rPh sb="4" eb="6">
      <t>ドウシュ</t>
    </rPh>
    <rPh sb="7" eb="9">
      <t>カモツ</t>
    </rPh>
    <phoneticPr fontId="13"/>
  </si>
  <si>
    <t>販売先の属性</t>
    <rPh sb="0" eb="3">
      <t>ハンバイサキ</t>
    </rPh>
    <rPh sb="4" eb="6">
      <t>ゾクセイ</t>
    </rPh>
    <phoneticPr fontId="13"/>
  </si>
  <si>
    <t>同業他社</t>
    <rPh sb="0" eb="2">
      <t>ドウギョウ</t>
    </rPh>
    <rPh sb="2" eb="4">
      <t>タシャ</t>
    </rPh>
    <phoneticPr fontId="13"/>
  </si>
  <si>
    <t>受渡し条件コード</t>
    <rPh sb="0" eb="2">
      <t>ウケワタ</t>
    </rPh>
    <rPh sb="3" eb="5">
      <t>ジョウケン</t>
    </rPh>
    <phoneticPr fontId="13"/>
  </si>
  <si>
    <t>庭先渡し</t>
    <phoneticPr fontId="13"/>
  </si>
  <si>
    <t>工場渡し</t>
    <phoneticPr fontId="13"/>
  </si>
  <si>
    <t>原産国コード</t>
    <rPh sb="0" eb="2">
      <t>ゲンサン</t>
    </rPh>
    <rPh sb="2" eb="3">
      <t>コク</t>
    </rPh>
    <phoneticPr fontId="13"/>
  </si>
  <si>
    <t>全原産国共通</t>
    <phoneticPr fontId="13"/>
  </si>
  <si>
    <t>本邦</t>
    <rPh sb="0" eb="2">
      <t>ホンポウ</t>
    </rPh>
    <phoneticPr fontId="13"/>
  </si>
  <si>
    <t>韓国</t>
    <rPh sb="0" eb="2">
      <t>カンコク</t>
    </rPh>
    <phoneticPr fontId="13"/>
  </si>
  <si>
    <t>第三国</t>
    <rPh sb="0" eb="1">
      <t>ダイ</t>
    </rPh>
    <rPh sb="1" eb="3">
      <t>サンゴク</t>
    </rPh>
    <phoneticPr fontId="13"/>
  </si>
  <si>
    <t>決済手段コード</t>
    <rPh sb="0" eb="2">
      <t>ケッサイ</t>
    </rPh>
    <rPh sb="2" eb="4">
      <t>シュダン</t>
    </rPh>
    <phoneticPr fontId="13"/>
  </si>
  <si>
    <t>01：L/C信用状</t>
    <rPh sb="6" eb="9">
      <t>シンヨウジョウ</t>
    </rPh>
    <phoneticPr fontId="13"/>
  </si>
  <si>
    <t>02：D/P（手形支払書類渡し）</t>
    <rPh sb="7" eb="9">
      <t>テガタ</t>
    </rPh>
    <rPh sb="9" eb="11">
      <t>シハラ</t>
    </rPh>
    <rPh sb="11" eb="13">
      <t>ショルイ</t>
    </rPh>
    <rPh sb="13" eb="14">
      <t>ワタ</t>
    </rPh>
    <phoneticPr fontId="13"/>
  </si>
  <si>
    <t>03：D/A（手形引受書類渡し）</t>
    <rPh sb="7" eb="9">
      <t>テガタ</t>
    </rPh>
    <rPh sb="9" eb="11">
      <t>ヒキウケ</t>
    </rPh>
    <rPh sb="11" eb="13">
      <t>ショルイ</t>
    </rPh>
    <rPh sb="13" eb="14">
      <t>ワタ</t>
    </rPh>
    <phoneticPr fontId="13"/>
  </si>
  <si>
    <t>04：T/T（電信送金）</t>
    <rPh sb="7" eb="9">
      <t>デンシン</t>
    </rPh>
    <rPh sb="9" eb="11">
      <t>ソウキン</t>
    </rPh>
    <phoneticPr fontId="13"/>
  </si>
  <si>
    <t>05：M/T（郵便送金）</t>
    <rPh sb="7" eb="9">
      <t>ユウビン</t>
    </rPh>
    <rPh sb="9" eb="11">
      <t>ソウキン</t>
    </rPh>
    <phoneticPr fontId="13"/>
  </si>
  <si>
    <t>06：D/D（送金小切手）</t>
    <rPh sb="7" eb="9">
      <t>ソウキン</t>
    </rPh>
    <rPh sb="9" eb="12">
      <t>コギッテ</t>
    </rPh>
    <phoneticPr fontId="13"/>
  </si>
  <si>
    <t>07：（その他）</t>
    <rPh sb="6" eb="7">
      <t>タ</t>
    </rPh>
    <phoneticPr fontId="13"/>
  </si>
  <si>
    <t>荷姿コード</t>
    <rPh sb="0" eb="1">
      <t>ニ</t>
    </rPh>
    <rPh sb="1" eb="2">
      <t>スガタ</t>
    </rPh>
    <phoneticPr fontId="13"/>
  </si>
  <si>
    <t>A：ケミカルタンカー</t>
    <phoneticPr fontId="13"/>
  </si>
  <si>
    <t>B：ISOコンテナ</t>
    <phoneticPr fontId="13"/>
  </si>
  <si>
    <t>C：タンクローリー</t>
    <phoneticPr fontId="13"/>
  </si>
  <si>
    <t>D：ドラム缶</t>
    <phoneticPr fontId="13"/>
  </si>
  <si>
    <t>販売先業種（B）</t>
    <rPh sb="0" eb="3">
      <t>ハンバイサキ</t>
    </rPh>
    <rPh sb="3" eb="5">
      <t>ギョウシュ</t>
    </rPh>
    <phoneticPr fontId="13"/>
  </si>
  <si>
    <t>販売先業種（C）</t>
    <rPh sb="0" eb="3">
      <t>ハンバイサキ</t>
    </rPh>
    <rPh sb="3" eb="5">
      <t>ギョウシュ</t>
    </rPh>
    <phoneticPr fontId="13"/>
  </si>
  <si>
    <t>販売先業種（D）</t>
    <rPh sb="0" eb="3">
      <t>ハンバイサキ</t>
    </rPh>
    <rPh sb="3" eb="5">
      <t>ギョウシュ</t>
    </rPh>
    <phoneticPr fontId="13"/>
  </si>
  <si>
    <t>販売先業種（G）</t>
    <rPh sb="0" eb="3">
      <t>ハンバイサキ</t>
    </rPh>
    <rPh sb="3" eb="5">
      <t>ギョウシュ</t>
    </rPh>
    <phoneticPr fontId="13"/>
  </si>
  <si>
    <t>A：輸出国内に所在する商社等の流通業者（Bを除く）</t>
    <phoneticPr fontId="13"/>
  </si>
  <si>
    <t>A：商社等の流通業者</t>
    <phoneticPr fontId="13"/>
  </si>
  <si>
    <t>D：日本国内に所在する商社等の流通業者</t>
    <phoneticPr fontId="13"/>
  </si>
  <si>
    <t>B：輸出者</t>
    <phoneticPr fontId="13"/>
  </si>
  <si>
    <t>B：産業上の使用者</t>
    <phoneticPr fontId="13"/>
  </si>
  <si>
    <t>E：調査対象貨物を原材料として使用する産業上の使用者</t>
    <phoneticPr fontId="13"/>
  </si>
  <si>
    <t>C1：輸入者（流通業者）</t>
    <phoneticPr fontId="13"/>
  </si>
  <si>
    <t>C：業種が不明の場合</t>
    <phoneticPr fontId="13"/>
  </si>
  <si>
    <t>F：業種が不明の場合</t>
    <phoneticPr fontId="13"/>
  </si>
  <si>
    <t>C2：:輸入者（産業上の使用者）</t>
    <phoneticPr fontId="13"/>
  </si>
  <si>
    <t>D：（その他の業種）</t>
    <phoneticPr fontId="13"/>
  </si>
  <si>
    <t>C2：輸入者（産業上の使用者）</t>
    <phoneticPr fontId="13"/>
  </si>
  <si>
    <t>G：（その他の業種）</t>
    <phoneticPr fontId="13"/>
  </si>
  <si>
    <t>C3：輸入者（関連企業間の取引）</t>
    <phoneticPr fontId="13"/>
  </si>
  <si>
    <t>C3：その他の輸入者（輸入者の具体的な業種不明）</t>
    <phoneticPr fontId="13"/>
  </si>
  <si>
    <t>C4：その他の輸入者（輸入者の具体的な業種不明）</t>
    <phoneticPr fontId="13"/>
  </si>
  <si>
    <t>D：第三国国内に所在する商社等の流通業者（C1からC3を除く）</t>
    <phoneticPr fontId="13"/>
  </si>
  <si>
    <t>D：日本国内に所在する商社等の流通業者（C1からC3を除く）</t>
    <phoneticPr fontId="13"/>
  </si>
  <si>
    <t>E：第三国向け同種の貨物を原材料として使用する産業上の使用者</t>
    <phoneticPr fontId="13"/>
  </si>
  <si>
    <t>E：調査対象貨物を原材料として使用する産業上の使用者（C2を除く）</t>
    <phoneticPr fontId="13"/>
  </si>
  <si>
    <t>輸入先業種</t>
    <rPh sb="0" eb="2">
      <t>ユニュウ</t>
    </rPh>
    <rPh sb="2" eb="3">
      <t>サキ</t>
    </rPh>
    <rPh sb="3" eb="5">
      <t>ギョウシュ</t>
    </rPh>
    <phoneticPr fontId="13"/>
  </si>
  <si>
    <t>A：輸出者かつ生産者</t>
    <rPh sb="2" eb="5">
      <t>ユシュツシャ</t>
    </rPh>
    <rPh sb="7" eb="10">
      <t>セイサンシャ</t>
    </rPh>
    <phoneticPr fontId="13"/>
  </si>
  <si>
    <t>B：輸出者（生産者でない）</t>
    <rPh sb="2" eb="5">
      <t>ユシュツシャ</t>
    </rPh>
    <rPh sb="6" eb="8">
      <t>セイサン</t>
    </rPh>
    <rPh sb="8" eb="9">
      <t>シャ</t>
    </rPh>
    <phoneticPr fontId="13"/>
  </si>
  <si>
    <t>企業間関連状況</t>
    <rPh sb="0" eb="2">
      <t>キギョウ</t>
    </rPh>
    <rPh sb="2" eb="3">
      <t>カン</t>
    </rPh>
    <rPh sb="3" eb="5">
      <t>カンレン</t>
    </rPh>
    <rPh sb="5" eb="7">
      <t>ジョウキョウ</t>
    </rPh>
    <phoneticPr fontId="13"/>
  </si>
  <si>
    <t>A2：生産者の関連企業</t>
    <rPh sb="3" eb="6">
      <t>セイサンシャ</t>
    </rPh>
    <rPh sb="7" eb="9">
      <t>カンレン</t>
    </rPh>
    <rPh sb="9" eb="11">
      <t>キギョウ</t>
    </rPh>
    <phoneticPr fontId="13"/>
  </si>
  <si>
    <t>A3：輸出国内流通業者</t>
    <rPh sb="3" eb="5">
      <t>ユシュツ</t>
    </rPh>
    <rPh sb="5" eb="6">
      <t>コク</t>
    </rPh>
    <rPh sb="6" eb="7">
      <t>ナイ</t>
    </rPh>
    <rPh sb="7" eb="9">
      <t>リュウツウ</t>
    </rPh>
    <rPh sb="9" eb="11">
      <t>ギョウシャ</t>
    </rPh>
    <phoneticPr fontId="13"/>
  </si>
  <si>
    <t>A4：輸出者の関連企業</t>
    <rPh sb="3" eb="6">
      <t>ユシュツシャ</t>
    </rPh>
    <rPh sb="7" eb="9">
      <t>カンレン</t>
    </rPh>
    <rPh sb="9" eb="11">
      <t>キギョウ</t>
    </rPh>
    <phoneticPr fontId="13"/>
  </si>
  <si>
    <t>A5：輸入者の関連企業</t>
    <rPh sb="3" eb="6">
      <t>ユニュウシャ</t>
    </rPh>
    <rPh sb="7" eb="9">
      <t>カンレン</t>
    </rPh>
    <rPh sb="9" eb="11">
      <t>キギョウ</t>
    </rPh>
    <phoneticPr fontId="13"/>
  </si>
  <si>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3"/>
  </si>
  <si>
    <t>A7：産業上の使用者の関連企業</t>
    <rPh sb="3" eb="5">
      <t>サンギョウ</t>
    </rPh>
    <rPh sb="5" eb="6">
      <t>ジョウ</t>
    </rPh>
    <rPh sb="7" eb="10">
      <t>シヨウシャ</t>
    </rPh>
    <rPh sb="11" eb="13">
      <t>カンレン</t>
    </rPh>
    <rPh sb="13" eb="15">
      <t>キギョウ</t>
    </rPh>
    <phoneticPr fontId="13"/>
  </si>
  <si>
    <t>Ｂ：非関連企業</t>
    <rPh sb="2" eb="3">
      <t>ヒ</t>
    </rPh>
    <rPh sb="3" eb="5">
      <t>カンレン</t>
    </rPh>
    <rPh sb="5" eb="7">
      <t>キギョウ</t>
    </rPh>
    <phoneticPr fontId="13"/>
  </si>
  <si>
    <t>複数該当：(手入力してください。）</t>
    <rPh sb="0" eb="2">
      <t>フクスウ</t>
    </rPh>
    <rPh sb="2" eb="4">
      <t>ガイトウ</t>
    </rPh>
    <rPh sb="6" eb="7">
      <t>テ</t>
    </rPh>
    <rPh sb="7" eb="9">
      <t>ニュウリョク</t>
    </rPh>
    <phoneticPr fontId="13"/>
  </si>
  <si>
    <t>販売価格の設定方法</t>
    <rPh sb="0" eb="2">
      <t>ハンバイ</t>
    </rPh>
    <rPh sb="2" eb="4">
      <t>カカク</t>
    </rPh>
    <rPh sb="5" eb="7">
      <t>セッテイ</t>
    </rPh>
    <rPh sb="7" eb="9">
      <t>ホウホウ</t>
    </rPh>
    <phoneticPr fontId="13"/>
  </si>
  <si>
    <t>ⅰ個別取引ごとの交渉</t>
    <rPh sb="1" eb="3">
      <t>コベツ</t>
    </rPh>
    <rPh sb="3" eb="5">
      <t>トリヒキ</t>
    </rPh>
    <rPh sb="8" eb="10">
      <t>コウショウ</t>
    </rPh>
    <phoneticPr fontId="13"/>
  </si>
  <si>
    <t>ⅱ契約書に記載</t>
    <rPh sb="1" eb="4">
      <t>ケイヤクショ</t>
    </rPh>
    <rPh sb="5" eb="7">
      <t>キサイ</t>
    </rPh>
    <phoneticPr fontId="13"/>
  </si>
  <si>
    <t>ⅲ価格表の提示</t>
    <rPh sb="1" eb="3">
      <t>カカク</t>
    </rPh>
    <rPh sb="3" eb="4">
      <t>ヒョウ</t>
    </rPh>
    <rPh sb="5" eb="7">
      <t>テイジ</t>
    </rPh>
    <phoneticPr fontId="13"/>
  </si>
  <si>
    <t>ⅳその他</t>
    <rPh sb="3" eb="4">
      <t>タ</t>
    </rPh>
    <phoneticPr fontId="13"/>
  </si>
  <si>
    <t>売買契約の適用期間</t>
    <rPh sb="0" eb="2">
      <t>バイバイ</t>
    </rPh>
    <phoneticPr fontId="13"/>
  </si>
  <si>
    <t>ⅰ長期契約（1年以上）</t>
    <rPh sb="1" eb="3">
      <t>チョウキ</t>
    </rPh>
    <rPh sb="3" eb="5">
      <t>ケイヤク</t>
    </rPh>
    <rPh sb="7" eb="8">
      <t>ネン</t>
    </rPh>
    <rPh sb="8" eb="10">
      <t>イジョウ</t>
    </rPh>
    <phoneticPr fontId="13"/>
  </si>
  <si>
    <t>ⅱ短期契約（1年未満）</t>
    <rPh sb="1" eb="3">
      <t>タンキ</t>
    </rPh>
    <rPh sb="3" eb="5">
      <t>ケイヤク</t>
    </rPh>
    <rPh sb="7" eb="8">
      <t>ネン</t>
    </rPh>
    <rPh sb="8" eb="10">
      <t>ミマン</t>
    </rPh>
    <phoneticPr fontId="13"/>
  </si>
  <si>
    <t>ⅲ一取引ごとの契約</t>
    <rPh sb="1" eb="2">
      <t>１</t>
    </rPh>
    <rPh sb="2" eb="4">
      <t>トリヒキ</t>
    </rPh>
    <rPh sb="7" eb="9">
      <t>ケイヤク</t>
    </rPh>
    <phoneticPr fontId="13"/>
  </si>
  <si>
    <t>割引、値引き及び割戻しの交渉</t>
    <rPh sb="12" eb="14">
      <t>コウショウ</t>
    </rPh>
    <phoneticPr fontId="13"/>
  </si>
  <si>
    <t>ⅰ個別取引数量に応じた割引等</t>
    <rPh sb="1" eb="3">
      <t>コベツ</t>
    </rPh>
    <rPh sb="3" eb="5">
      <t>トリヒキ</t>
    </rPh>
    <rPh sb="5" eb="7">
      <t>スウリョウ</t>
    </rPh>
    <rPh sb="8" eb="9">
      <t>オウ</t>
    </rPh>
    <rPh sb="13" eb="14">
      <t>トウ</t>
    </rPh>
    <phoneticPr fontId="13"/>
  </si>
  <si>
    <t>ⅱ年間取引数量に応じた割引等</t>
    <rPh sb="1" eb="3">
      <t>ネンカン</t>
    </rPh>
    <rPh sb="3" eb="5">
      <t>トリヒキ</t>
    </rPh>
    <rPh sb="5" eb="7">
      <t>スウリョウ</t>
    </rPh>
    <rPh sb="8" eb="9">
      <t>オウ</t>
    </rPh>
    <rPh sb="11" eb="13">
      <t>ワリビキ</t>
    </rPh>
    <rPh sb="13" eb="14">
      <t>トウ</t>
    </rPh>
    <phoneticPr fontId="13"/>
  </si>
  <si>
    <t>ⅲその他</t>
    <rPh sb="3" eb="4">
      <t>タ</t>
    </rPh>
    <phoneticPr fontId="13"/>
  </si>
  <si>
    <t>貿易取引条件（Incoterms）コード</t>
    <rPh sb="0" eb="2">
      <t>ボウエキ</t>
    </rPh>
    <rPh sb="2" eb="4">
      <t>トリヒキ</t>
    </rPh>
    <rPh sb="4" eb="6">
      <t>ジョウケン</t>
    </rPh>
    <phoneticPr fontId="13"/>
  </si>
  <si>
    <t>EXW：出荷工場渡し条件</t>
  </si>
  <si>
    <t>FCA：運送人渡し条件</t>
  </si>
  <si>
    <t>FAS：船側渡し条件</t>
  </si>
  <si>
    <t>FOB：本船甲板渡し条件</t>
  </si>
  <si>
    <t>CFR：運賃込み条件</t>
  </si>
  <si>
    <t>CIF：運賃・保険料込み条件</t>
  </si>
  <si>
    <t>CPT：輸送費込み条件</t>
  </si>
  <si>
    <t>CIP：輸送費込み条件</t>
  </si>
  <si>
    <t>DAF：国境持ち込み渡し条件</t>
  </si>
  <si>
    <t>DES：仕向港着船渡し条件</t>
  </si>
  <si>
    <t>DEQ：仕向港埠頭渡し条件</t>
  </si>
  <si>
    <t>DDU：仕向地持ち込み渡し・関税抜き条件</t>
  </si>
  <si>
    <t>DAT：ターミナル持込渡し</t>
    <phoneticPr fontId="13"/>
  </si>
  <si>
    <t>DAP：仕向地持込渡し</t>
    <phoneticPr fontId="13"/>
  </si>
  <si>
    <t>DDP：仕向地持ち込み渡し・関税込み条件</t>
    <phoneticPr fontId="13"/>
  </si>
  <si>
    <t>代替可能性</t>
    <phoneticPr fontId="13"/>
  </si>
  <si>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</si>
  <si>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</si>
  <si>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</si>
  <si>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</si>
  <si>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3"/>
  </si>
  <si>
    <t>影響を及ぼさない</t>
    <phoneticPr fontId="13"/>
  </si>
  <si>
    <t>常に影響を及ぼす</t>
    <phoneticPr fontId="13"/>
  </si>
  <si>
    <t>場合によっては影響を及ぼす</t>
    <phoneticPr fontId="13"/>
  </si>
  <si>
    <t>不明</t>
    <phoneticPr fontId="13"/>
  </si>
  <si>
    <t>調査対象期間</t>
    <rPh sb="0" eb="2">
      <t>チョウサ</t>
    </rPh>
    <rPh sb="2" eb="4">
      <t>タイショウ</t>
    </rPh>
    <rPh sb="4" eb="6">
      <t>キカン</t>
    </rPh>
    <phoneticPr fontId="13"/>
  </si>
  <si>
    <t>補助金等の種類</t>
    <rPh sb="0" eb="3">
      <t>ホジョキン</t>
    </rPh>
    <rPh sb="3" eb="4">
      <t>トウ</t>
    </rPh>
    <rPh sb="5" eb="7">
      <t>シュルイ</t>
    </rPh>
    <phoneticPr fontId="13"/>
  </si>
  <si>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</si>
  <si>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</si>
  <si>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</si>
  <si>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</si>
  <si>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</si>
  <si>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</si>
  <si>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</si>
  <si>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3"/>
  </si>
  <si>
    <t>a.合名会社</t>
    <rPh sb="2" eb="4">
      <t>ゴウメイ</t>
    </rPh>
    <rPh sb="4" eb="6">
      <t>カイシャ</t>
    </rPh>
    <phoneticPr fontId="13"/>
  </si>
  <si>
    <t>b.合資会社</t>
    <rPh sb="2" eb="4">
      <t>ゴウシ</t>
    </rPh>
    <rPh sb="4" eb="6">
      <t>カイシャ</t>
    </rPh>
    <phoneticPr fontId="13"/>
  </si>
  <si>
    <t>c.株式会社</t>
    <rPh sb="2" eb="6">
      <t>カブシキガイシャ</t>
    </rPh>
    <phoneticPr fontId="13"/>
  </si>
  <si>
    <t>d.有限会社</t>
    <rPh sb="2" eb="6">
      <t>ユウゲンガイシャ</t>
    </rPh>
    <phoneticPr fontId="13"/>
  </si>
  <si>
    <t>e.その他（具体的に記載してください）</t>
    <phoneticPr fontId="13"/>
  </si>
  <si>
    <t>E：フレキシブルコンテナ（500kg）</t>
    <phoneticPr fontId="13"/>
  </si>
  <si>
    <t>J：25kg PP織袋</t>
    <phoneticPr fontId="13"/>
  </si>
  <si>
    <t>F：フレキシブルコンテナ（750kg）</t>
    <phoneticPr fontId="13"/>
  </si>
  <si>
    <t>G：フレキシブルコンテナ（1000kg）</t>
    <phoneticPr fontId="13"/>
  </si>
  <si>
    <t>H：ポリ缶</t>
    <phoneticPr fontId="13"/>
  </si>
  <si>
    <t>I：25kg紙袋</t>
    <rPh sb="6" eb="8">
      <t>カミブクロ</t>
    </rPh>
    <phoneticPr fontId="13"/>
  </si>
  <si>
    <t>K：その他の荷姿</t>
    <rPh sb="4" eb="5">
      <t>タ</t>
    </rPh>
    <rPh sb="6" eb="8">
      <t>ニスガタ</t>
    </rPh>
    <phoneticPr fontId="13"/>
  </si>
  <si>
    <t>様式A-8-1-②　調査対象貨物、国内向け同種の貨物、第三国向け同種の貨物及び炭酸二カリウム以外の貨物の月別販売合計額・数量及び生産合計額・数量（液体品（実数量））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1">
      <t>タンサン</t>
    </rPh>
    <rPh sb="41" eb="42">
      <t>ニ</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エキタイ</t>
    </rPh>
    <rPh sb="75" eb="76">
      <t>ヒン</t>
    </rPh>
    <rPh sb="77" eb="78">
      <t>ジツ</t>
    </rPh>
    <rPh sb="78" eb="80">
      <t>スウリョウ</t>
    </rPh>
    <phoneticPr fontId="13"/>
  </si>
  <si>
    <t>2020.1-2020.12</t>
    <phoneticPr fontId="13"/>
  </si>
  <si>
    <t>03：その他</t>
    <rPh sb="5" eb="6">
      <t>タ</t>
    </rPh>
    <phoneticPr fontId="13"/>
  </si>
  <si>
    <t>04：その他</t>
    <rPh sb="5" eb="6">
      <t>タ</t>
    </rPh>
    <phoneticPr fontId="13"/>
  </si>
  <si>
    <t xml:space="preserve">【記載要領】
（１）品種コード（状態、濃度、形状（固体のみ）、用途、製造工程）をリストから選択してください。品種コード③、⑤において「その他」を選択する場合は、製品特徴が異なるものごとに別の番号を選択してください。また、各品種の製品特徴が異なることを示す資料を、添付資料A-5-2-①、添付資料A-5-2-②として提出してください（日本語訳を添付）。
（２）製品型番コードを記入してください。
（３）主な用途を記入してください。　（主な用途の例）液晶パネル用ガラス、洗剤、チタン酸カリウム、カリ塩類等の原料、中華麺に添加されるかんすい、食料品、医農薬品等の原料　等
</t>
    <rPh sb="1" eb="3">
      <t>キサイ</t>
    </rPh>
    <rPh sb="3" eb="5">
      <t>ヨウリョウ</t>
    </rPh>
    <phoneticPr fontId="13"/>
  </si>
  <si>
    <t>様式A-8-1-③　調査対象貨物、国内向け同種の貨物、第三国向け同種の貨物及び炭酸二カリウム以外の貨物の月別販売合計額・数量及び生産合計額・数量（液体品（固形換算数量））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1">
      <t>タンサン</t>
    </rPh>
    <rPh sb="41" eb="42">
      <t>ニ</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エキタイ</t>
    </rPh>
    <rPh sb="75" eb="76">
      <t>ヒン</t>
    </rPh>
    <rPh sb="77" eb="79">
      <t>コケイ</t>
    </rPh>
    <rPh sb="79" eb="81">
      <t>カンサン</t>
    </rPh>
    <rPh sb="81" eb="83">
      <t>スウリョウ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</si>
</sst>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 #,##0.00_ ;_ * \-#,##0.00_ ;_ * &quot;-&quot;??_ ;_ @_ "/>
    <numFmt numFmtId="176" formatCode="0.0%"/>
    <numFmt numFmtId="177" formatCode="#,##0;[Red]\-#,##0;&quot;－&quot;"/>
    <numFmt numFmtId="178" formatCode="&quot;(&quot;0%&quot;)   &quot;;[Red]\-&quot;(&quot;0%&quot;)   &quot;;&quot;－    &quot;"/>
    <numFmt numFmtId="179" formatCode="&quot;(&quot;0.00%&quot;)   &quot;;[Red]\-&quot;(&quot;0.00%&quot;)   &quot;;&quot;－    &quot;"/>
    <numFmt numFmtId="180" formatCode="0.00%;[Red]\-0.00%;&quot;－&quot;"/>
    <numFmt numFmtId="181" formatCode="#,##0_ "/>
    <numFmt numFmtId="182" formatCode="yyyy&quot;年&quot;m&quot;月&quot;;@"/>
    <numFmt numFmtId="183" formatCode="\(@\)"/>
    <numFmt numFmtId="184" formatCode="\(#\)"/>
    <numFmt numFmtId="185" formatCode="#,##0.00_ "/>
    <numFmt numFmtId="186" formatCode="#,##0.0;[Red]\-#,##0.0"/>
  </numFmts>
  <fonts count="7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8"/>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1"/>
      <name val="ＭＳ 明朝"/>
      <family val="1"/>
      <charset val="128"/>
    </font>
    <font>
      <sz val="11"/>
      <name val="ＭＳ ゴシック"/>
      <family val="3"/>
      <charset val="128"/>
    </font>
    <font>
      <b/>
      <sz val="14"/>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11"/>
      <name val="Century"/>
      <family val="1"/>
    </font>
    <font>
      <b/>
      <sz val="11"/>
      <name val="ＭＳ Ｐ明朝"/>
      <family val="1"/>
      <charset val="128"/>
    </font>
    <font>
      <sz val="20"/>
      <name val="ＭＳ Ｐ明朝"/>
      <family val="1"/>
      <charset val="128"/>
    </font>
    <font>
      <strike/>
      <sz val="11"/>
      <name val="ＭＳ Ｐ明朝"/>
      <family val="1"/>
      <charset val="128"/>
    </font>
    <font>
      <sz val="9"/>
      <name val="ＭＳ Ｐ明朝"/>
      <family val="1"/>
      <charset val="128"/>
    </font>
    <font>
      <sz val="11"/>
      <color theme="1"/>
      <name val="ＭＳ Ｐゴシック"/>
      <family val="3"/>
      <charset val="128"/>
      <scheme val="minor"/>
    </font>
    <font>
      <sz val="11"/>
      <color rgb="FFFF0000"/>
      <name val="ＭＳ Ｐ明朝"/>
      <family val="1"/>
      <charset val="128"/>
    </font>
    <font>
      <sz val="11"/>
      <color theme="1"/>
      <name val="ＭＳ Ｐ明朝"/>
      <family val="1"/>
      <charset val="128"/>
    </font>
    <font>
      <sz val="11"/>
      <name val="ＭＳ Ｐゴシック"/>
      <family val="3"/>
      <charset val="128"/>
      <scheme val="minor"/>
    </font>
    <font>
      <sz val="10.5"/>
      <name val="ＭＳ Ｐゴシック"/>
      <family val="3"/>
      <charset val="128"/>
      <scheme val="minor"/>
    </font>
    <font>
      <sz val="10.5"/>
      <name val="ＭＳ Ｐ明朝"/>
      <family val="1"/>
      <charset val="128"/>
    </font>
    <font>
      <sz val="12"/>
      <color theme="1"/>
      <name val="ＭＳ Ｐ明朝"/>
      <family val="1"/>
      <charset val="128"/>
    </font>
    <font>
      <sz val="12"/>
      <name val="ＭＳ Ｐゴシック"/>
      <family val="3"/>
      <charset val="128"/>
      <scheme val="minor"/>
    </font>
    <font>
      <sz val="12"/>
      <name val="ＭＳ Ｐゴシック"/>
      <family val="3"/>
      <charset val="128"/>
    </font>
    <font>
      <b/>
      <u/>
      <sz val="14"/>
      <name val="ＭＳ Ｐ明朝"/>
      <family val="1"/>
      <charset val="128"/>
    </font>
    <font>
      <sz val="8"/>
      <color theme="1"/>
      <name val="Arial"/>
      <family val="2"/>
      <charset val="128"/>
    </font>
    <font>
      <sz val="6"/>
      <name val="Arial"/>
      <family val="2"/>
      <charset val="128"/>
    </font>
    <font>
      <sz val="10.5"/>
      <color theme="1"/>
      <name val="ＭＳ Ｐ明朝"/>
      <family val="1"/>
      <charset val="128"/>
    </font>
    <font>
      <sz val="12"/>
      <name val="宋体"/>
      <family val="3"/>
      <charset val="134"/>
    </font>
    <font>
      <sz val="11"/>
      <color theme="1"/>
      <name val="ＭＳ Ｐゴシック"/>
      <family val="3"/>
      <charset val="134"/>
      <scheme val="minor"/>
    </font>
    <font>
      <sz val="8"/>
      <color theme="1"/>
      <name val="ＭＳ Ｐ明朝"/>
      <family val="1"/>
      <charset val="128"/>
    </font>
    <font>
      <strike/>
      <sz val="11"/>
      <color rgb="FFFF0000"/>
      <name val="ＭＳ Ｐ明朝"/>
      <family val="1"/>
      <charset val="128"/>
    </font>
    <font>
      <sz val="6"/>
      <name val="ＭＳ Ｐゴシック"/>
      <family val="3"/>
      <charset val="128"/>
      <scheme val="minor"/>
    </font>
    <font>
      <sz val="11"/>
      <color theme="1"/>
      <name val="ＭＳ Ｐゴシック"/>
      <family val="2"/>
      <charset val="129"/>
      <scheme val="minor"/>
    </font>
    <font>
      <b/>
      <sz val="14"/>
      <name val="ＭＳ Ｐゴシック"/>
      <family val="3"/>
      <charset val="128"/>
      <scheme val="minor"/>
    </font>
    <font>
      <b/>
      <sz val="11"/>
      <color theme="1"/>
      <name val="ＭＳ Ｐ明朝"/>
      <family val="1"/>
      <charset val="128"/>
    </font>
    <font>
      <sz val="10"/>
      <color theme="1"/>
      <name val="ＭＳ Ｐ明朝"/>
      <family val="1"/>
      <charset val="128"/>
    </font>
    <font>
      <sz val="9"/>
      <color theme="1"/>
      <name val="ＭＳ Ｐ明朝"/>
      <family val="1"/>
      <charset val="128"/>
    </font>
    <font>
      <sz val="10.5"/>
      <color rgb="FFFF0000"/>
      <name val="ＭＳ Ｐ明朝"/>
      <family val="1"/>
      <charset val="128"/>
    </font>
    <font>
      <b/>
      <sz val="10.5"/>
      <color rgb="FFFF0000"/>
      <name val="ＭＳ Ｐ明朝"/>
      <family val="1"/>
      <charset val="128"/>
    </font>
    <font>
      <sz val="10.5"/>
      <name val="ＭＳ Ｐゴシック"/>
      <family val="3"/>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sz val="11"/>
      <color rgb="FFFF0000"/>
      <name val="ＭＳ Ｐ明朝"/>
      <family val="1"/>
      <charset val="128"/>
    </font>
    <font>
      <sz val="9"/>
      <color rgb="FF000000"/>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u/>
      <sz val="11"/>
      <name val="ＭＳ Ｐ明朝"/>
      <family val="1"/>
      <charset val="128"/>
    </font>
    <font>
      <b/>
      <u/>
      <sz val="11"/>
      <color rgb="FFFF0000"/>
      <name val="ＭＳ Ｐ明朝"/>
      <family val="1"/>
      <charset val="128"/>
    </font>
    <font>
      <b/>
      <u/>
      <sz val="11"/>
      <name val="ＭＳ Ｐ明朝"/>
      <family val="1"/>
      <charset val="128"/>
    </font>
    <font>
      <sz val="12"/>
      <name val="Century"/>
      <family val="1"/>
    </font>
  </fonts>
  <fills count="10">
    <fill>
      <patternFill patternType="none"/>
    </fill>
    <fill>
      <patternFill patternType="gray125"/>
    </fill>
    <fill>
      <patternFill patternType="solid">
        <fgColor rgb="FFCCECFF"/>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0" tint="-0.34998626667073579"/>
        <bgColor indexed="64"/>
      </patternFill>
    </fill>
  </fills>
  <borders count="16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dashed">
        <color indexed="64"/>
      </right>
      <top style="thin">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medium">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dashed">
        <color indexed="64"/>
      </right>
      <top style="thin">
        <color indexed="64"/>
      </top>
      <bottom style="thin">
        <color indexed="64"/>
      </bottom>
      <diagonal/>
    </border>
    <border>
      <left style="thin">
        <color indexed="64"/>
      </left>
      <right style="thin">
        <color indexed="64"/>
      </right>
      <top style="medium">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medium">
        <color indexed="64"/>
      </left>
      <right/>
      <top/>
      <bottom/>
      <diagonal style="thin">
        <color indexed="64"/>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thin">
        <color indexed="64"/>
      </top>
      <bottom/>
      <diagonal style="thin">
        <color indexed="64"/>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style="dotted">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dashed">
        <color indexed="64"/>
      </right>
      <top/>
      <bottom style="medium">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medium">
        <color indexed="64"/>
      </right>
      <top/>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thin">
        <color indexed="64"/>
      </left>
      <right style="thin">
        <color indexed="64"/>
      </right>
      <top style="hair">
        <color indexed="64"/>
      </top>
      <bottom style="medium">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s>
  <cellStyleXfs count="126">
    <xf numFmtId="0" fontId="0" fillId="0" borderId="0"/>
    <xf numFmtId="9" fontId="14" fillId="0" borderId="0" applyFont="0" applyFill="0" applyBorder="0" applyAlignment="0" applyProtection="0">
      <alignment vertical="center"/>
    </xf>
    <xf numFmtId="9" fontId="16" fillId="0" borderId="0" applyFont="0" applyFill="0" applyBorder="0" applyAlignment="0" applyProtection="0">
      <alignment vertical="center"/>
    </xf>
    <xf numFmtId="178" fontId="17" fillId="0" borderId="0" applyFont="0" applyFill="0" applyBorder="0" applyAlignment="0" applyProtection="0"/>
    <xf numFmtId="179" fontId="17" fillId="0" borderId="0" applyFont="0" applyFill="0" applyBorder="0" applyAlignment="0" applyProtection="0">
      <alignment vertical="top"/>
    </xf>
    <xf numFmtId="180" fontId="17" fillId="0" borderId="0" applyFont="0" applyFill="0" applyBorder="0" applyAlignment="0" applyProtection="0"/>
    <xf numFmtId="38" fontId="15"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xf numFmtId="38" fontId="27" fillId="0" borderId="0" applyFont="0" applyFill="0" applyBorder="0" applyAlignment="0" applyProtection="0">
      <alignment vertical="center"/>
    </xf>
    <xf numFmtId="38" fontId="16" fillId="0" borderId="0" applyFont="0" applyFill="0" applyBorder="0" applyAlignment="0" applyProtection="0">
      <alignment vertical="center"/>
    </xf>
    <xf numFmtId="0" fontId="18" fillId="0" borderId="0" applyFill="0" applyBorder="0" applyProtection="0"/>
    <xf numFmtId="0" fontId="16" fillId="0" borderId="0" applyNumberFormat="0" applyFont="0" applyFill="0" applyBorder="0">
      <alignment horizontal="left" vertical="top" wrapText="1"/>
    </xf>
    <xf numFmtId="0" fontId="14" fillId="0" borderId="0">
      <alignment vertical="center"/>
    </xf>
    <xf numFmtId="0" fontId="14" fillId="0" borderId="0">
      <alignment vertical="center"/>
    </xf>
    <xf numFmtId="0" fontId="14" fillId="0" borderId="0"/>
    <xf numFmtId="0" fontId="27" fillId="0" borderId="0">
      <alignment vertical="center"/>
    </xf>
    <xf numFmtId="0" fontId="27" fillId="0" borderId="0">
      <alignment vertical="center"/>
    </xf>
    <xf numFmtId="0" fontId="14" fillId="0" borderId="0">
      <alignment vertical="center"/>
    </xf>
    <xf numFmtId="0" fontId="14" fillId="0" borderId="0">
      <alignment vertical="center"/>
    </xf>
    <xf numFmtId="0" fontId="27"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177" fontId="17" fillId="0" borderId="0">
      <alignment vertical="top"/>
    </xf>
    <xf numFmtId="0" fontId="14" fillId="0" borderId="0">
      <alignment vertical="center"/>
    </xf>
    <xf numFmtId="0" fontId="14" fillId="0" borderId="0">
      <alignment vertical="center"/>
    </xf>
    <xf numFmtId="0" fontId="14"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0" fontId="14" fillId="0" borderId="0">
      <alignment vertical="center"/>
    </xf>
    <xf numFmtId="9" fontId="27" fillId="0" borderId="0" applyFont="0" applyFill="0" applyBorder="0" applyAlignment="0" applyProtection="0">
      <alignment vertical="center"/>
    </xf>
    <xf numFmtId="0" fontId="14" fillId="0" borderId="0">
      <alignment vertical="center"/>
    </xf>
    <xf numFmtId="0" fontId="37" fillId="0" borderId="0">
      <alignment vertical="center"/>
    </xf>
    <xf numFmtId="38" fontId="9" fillId="0" borderId="0" applyFont="0" applyFill="0" applyBorder="0" applyAlignment="0" applyProtection="0">
      <alignment vertical="center"/>
    </xf>
    <xf numFmtId="0" fontId="9" fillId="0" borderId="0">
      <alignment vertical="center"/>
    </xf>
    <xf numFmtId="43" fontId="37" fillId="0" borderId="0" applyFont="0" applyFill="0" applyBorder="0" applyAlignment="0" applyProtection="0">
      <alignment vertical="center"/>
    </xf>
    <xf numFmtId="0" fontId="40" fillId="0" borderId="0"/>
    <xf numFmtId="0" fontId="41" fillId="0" borderId="0"/>
    <xf numFmtId="0" fontId="9" fillId="0" borderId="0">
      <alignment vertical="center"/>
    </xf>
    <xf numFmtId="0" fontId="9" fillId="0" borderId="0">
      <alignment vertical="center"/>
    </xf>
    <xf numFmtId="0" fontId="9" fillId="0" borderId="0">
      <alignment vertical="center"/>
    </xf>
    <xf numFmtId="0" fontId="14"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4" fillId="0" borderId="0">
      <alignment vertical="center"/>
    </xf>
    <xf numFmtId="0" fontId="8" fillId="0" borderId="0">
      <alignment vertical="center"/>
    </xf>
    <xf numFmtId="0" fontId="45" fillId="0" borderId="0">
      <alignment vertical="center"/>
    </xf>
    <xf numFmtId="0" fontId="7" fillId="0" borderId="0">
      <alignment vertical="center"/>
    </xf>
    <xf numFmtId="38" fontId="8" fillId="0" borderId="0" applyFont="0" applyFill="0" applyBorder="0" applyAlignment="0" applyProtection="0">
      <alignment vertical="center"/>
    </xf>
    <xf numFmtId="0" fontId="14" fillId="0" borderId="0"/>
    <xf numFmtId="0" fontId="8" fillId="0" borderId="0">
      <alignment vertical="center"/>
    </xf>
    <xf numFmtId="0" fontId="8" fillId="0" borderId="0">
      <alignment vertical="center"/>
    </xf>
    <xf numFmtId="0" fontId="45" fillId="0" borderId="0">
      <alignment vertical="center"/>
    </xf>
    <xf numFmtId="0" fontId="14" fillId="0" borderId="0"/>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43" fontId="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939">
    <xf numFmtId="0" fontId="0" fillId="0" borderId="0" xfId="0"/>
    <xf numFmtId="0" fontId="19" fillId="0" borderId="0" xfId="0" applyFont="1"/>
    <xf numFmtId="0" fontId="20" fillId="0" borderId="0" xfId="0" applyFont="1"/>
    <xf numFmtId="0" fontId="19" fillId="0" borderId="0" xfId="16" applyFont="1">
      <alignment vertical="center"/>
    </xf>
    <xf numFmtId="0" fontId="19" fillId="0" borderId="0" xfId="22" applyFont="1">
      <alignment vertical="center"/>
    </xf>
    <xf numFmtId="0" fontId="19" fillId="0" borderId="0" xfId="22" applyFont="1" applyAlignment="1">
      <alignment vertical="center" wrapText="1"/>
    </xf>
    <xf numFmtId="0" fontId="19" fillId="0" borderId="0" xfId="26" applyFont="1" applyAlignment="1">
      <alignment horizontal="left" vertical="center"/>
    </xf>
    <xf numFmtId="0" fontId="23" fillId="0" borderId="15" xfId="26" applyFont="1" applyBorder="1">
      <alignment vertical="center"/>
    </xf>
    <xf numFmtId="0" fontId="23" fillId="0" borderId="12" xfId="26" applyFont="1" applyBorder="1">
      <alignment vertical="center"/>
    </xf>
    <xf numFmtId="0" fontId="19" fillId="0" borderId="12" xfId="26" applyFont="1" applyBorder="1" applyAlignment="1">
      <alignment horizontal="left" vertical="center"/>
    </xf>
    <xf numFmtId="0" fontId="19" fillId="0" borderId="16" xfId="26" applyFont="1" applyBorder="1" applyAlignment="1">
      <alignment horizontal="left" vertical="center"/>
    </xf>
    <xf numFmtId="0" fontId="23" fillId="0" borderId="16" xfId="26" applyFont="1" applyBorder="1" applyAlignment="1">
      <alignment vertical="top" wrapText="1"/>
    </xf>
    <xf numFmtId="0" fontId="19" fillId="0" borderId="17" xfId="26" applyFont="1" applyBorder="1" applyAlignment="1">
      <alignment vertical="center" wrapText="1"/>
    </xf>
    <xf numFmtId="0" fontId="23" fillId="0" borderId="18" xfId="26" applyFont="1" applyBorder="1" applyAlignment="1">
      <alignment vertical="top" wrapText="1"/>
    </xf>
    <xf numFmtId="0" fontId="19" fillId="0" borderId="0" xfId="26" applyFont="1" applyAlignment="1">
      <alignment horizontal="center" vertical="center"/>
    </xf>
    <xf numFmtId="0" fontId="23" fillId="0" borderId="17" xfId="26" applyFont="1" applyBorder="1" applyAlignment="1">
      <alignment vertical="top" wrapText="1"/>
    </xf>
    <xf numFmtId="0" fontId="19" fillId="0" borderId="18" xfId="26" applyFont="1" applyBorder="1">
      <alignment vertical="center"/>
    </xf>
    <xf numFmtId="0" fontId="19" fillId="0" borderId="17" xfId="26" applyFont="1" applyBorder="1">
      <alignment vertical="center"/>
    </xf>
    <xf numFmtId="0" fontId="19" fillId="0" borderId="0" xfId="26" applyFont="1" applyAlignment="1">
      <alignment horizontal="center" vertical="top" wrapText="1"/>
    </xf>
    <xf numFmtId="0" fontId="19" fillId="0" borderId="0" xfId="26" applyFont="1" applyAlignment="1">
      <alignment vertical="center" wrapText="1"/>
    </xf>
    <xf numFmtId="0" fontId="19" fillId="0" borderId="19" xfId="26" applyFont="1" applyBorder="1">
      <alignment vertical="center"/>
    </xf>
    <xf numFmtId="0" fontId="19" fillId="0" borderId="0" xfId="26" applyFont="1" applyAlignment="1">
      <alignment horizontal="left" vertical="top"/>
    </xf>
    <xf numFmtId="0" fontId="19" fillId="0" borderId="20" xfId="26" applyFont="1" applyBorder="1">
      <alignment vertical="center"/>
    </xf>
    <xf numFmtId="0" fontId="19" fillId="0" borderId="21" xfId="26" applyFont="1" applyBorder="1">
      <alignment vertical="center"/>
    </xf>
    <xf numFmtId="0" fontId="19" fillId="0" borderId="22" xfId="26" applyFont="1" applyBorder="1">
      <alignment vertical="center"/>
    </xf>
    <xf numFmtId="0" fontId="19" fillId="0" borderId="12" xfId="26" applyFont="1" applyBorder="1">
      <alignment vertical="center"/>
    </xf>
    <xf numFmtId="0" fontId="19" fillId="0" borderId="12" xfId="26" applyFont="1" applyBorder="1" applyAlignment="1">
      <alignment vertical="top" wrapText="1"/>
    </xf>
    <xf numFmtId="0" fontId="19" fillId="0" borderId="12" xfId="26" applyFont="1" applyBorder="1" applyAlignment="1">
      <alignment vertical="top"/>
    </xf>
    <xf numFmtId="0" fontId="19" fillId="0" borderId="16" xfId="26" applyFont="1" applyBorder="1">
      <alignment vertical="center"/>
    </xf>
    <xf numFmtId="0" fontId="19" fillId="0" borderId="0" xfId="26" applyFont="1" applyAlignment="1">
      <alignment vertical="top" wrapText="1"/>
    </xf>
    <xf numFmtId="0" fontId="19" fillId="0" borderId="0" xfId="26" applyFont="1" applyAlignment="1">
      <alignment vertical="top"/>
    </xf>
    <xf numFmtId="0" fontId="19" fillId="0" borderId="21" xfId="26" applyFont="1" applyBorder="1" applyAlignment="1">
      <alignment horizontal="left" vertical="top" wrapText="1"/>
    </xf>
    <xf numFmtId="0" fontId="19" fillId="0" borderId="21" xfId="26" applyFont="1" applyBorder="1" applyAlignment="1">
      <alignment horizontal="left" vertical="top"/>
    </xf>
    <xf numFmtId="0" fontId="19" fillId="0" borderId="23" xfId="26" applyFont="1" applyBorder="1">
      <alignment vertical="center"/>
    </xf>
    <xf numFmtId="0" fontId="19" fillId="0" borderId="23" xfId="26" applyFont="1" applyBorder="1" applyAlignment="1">
      <alignment horizontal="left" vertical="top" wrapText="1"/>
    </xf>
    <xf numFmtId="0" fontId="19" fillId="0" borderId="23" xfId="26" applyFont="1" applyBorder="1" applyAlignment="1">
      <alignment horizontal="left" vertical="top"/>
    </xf>
    <xf numFmtId="0" fontId="25" fillId="0" borderId="0" xfId="26" applyFont="1">
      <alignment vertical="center"/>
    </xf>
    <xf numFmtId="0" fontId="19" fillId="0" borderId="21" xfId="26" applyFont="1" applyBorder="1" applyAlignment="1">
      <alignment horizontal="center" vertical="center"/>
    </xf>
    <xf numFmtId="0" fontId="25" fillId="0" borderId="12" xfId="26" applyFont="1" applyBorder="1">
      <alignment vertical="center"/>
    </xf>
    <xf numFmtId="0" fontId="25" fillId="0" borderId="16" xfId="26" applyFont="1" applyBorder="1">
      <alignment vertical="center"/>
    </xf>
    <xf numFmtId="0" fontId="25" fillId="0" borderId="18" xfId="26" applyFont="1" applyBorder="1">
      <alignment vertical="center"/>
    </xf>
    <xf numFmtId="0" fontId="25" fillId="0" borderId="17" xfId="26" applyFont="1" applyBorder="1">
      <alignment vertical="center"/>
    </xf>
    <xf numFmtId="0" fontId="25" fillId="0" borderId="0" xfId="26" applyFont="1" applyAlignment="1">
      <alignment horizontal="left" vertical="top" wrapText="1"/>
    </xf>
    <xf numFmtId="0" fontId="25" fillId="0" borderId="0" xfId="26" applyFont="1" applyAlignment="1">
      <alignment horizontal="left" vertical="top"/>
    </xf>
    <xf numFmtId="0" fontId="25" fillId="0" borderId="20" xfId="26" applyFont="1" applyBorder="1">
      <alignment vertical="center"/>
    </xf>
    <xf numFmtId="0" fontId="25" fillId="0" borderId="21" xfId="26" applyFont="1" applyBorder="1">
      <alignment vertical="center"/>
    </xf>
    <xf numFmtId="0" fontId="25" fillId="0" borderId="22" xfId="26" applyFont="1" applyBorder="1">
      <alignment vertical="center"/>
    </xf>
    <xf numFmtId="0" fontId="23" fillId="0" borderId="18" xfId="26" applyFont="1" applyBorder="1">
      <alignment vertical="center"/>
    </xf>
    <xf numFmtId="0" fontId="19" fillId="0" borderId="0" xfId="26" applyFont="1" applyAlignment="1">
      <alignment horizontal="right" vertical="center"/>
    </xf>
    <xf numFmtId="0" fontId="19" fillId="0" borderId="0" xfId="26" applyFont="1" applyAlignment="1">
      <alignment horizontal="left" vertical="top" wrapText="1"/>
    </xf>
    <xf numFmtId="0" fontId="19" fillId="0" borderId="0" xfId="0" applyFont="1" applyAlignment="1">
      <alignment horizontal="center" vertical="center"/>
    </xf>
    <xf numFmtId="0" fontId="19" fillId="3" borderId="1" xfId="0" applyFont="1" applyFill="1" applyBorder="1" applyAlignment="1">
      <alignment vertical="center"/>
    </xf>
    <xf numFmtId="0" fontId="36" fillId="0" borderId="0" xfId="26" applyFont="1">
      <alignment vertical="center"/>
    </xf>
    <xf numFmtId="0" fontId="36" fillId="0" borderId="0" xfId="22" applyFont="1">
      <alignment vertical="center"/>
    </xf>
    <xf numFmtId="0" fontId="36" fillId="0" borderId="0" xfId="0" applyFont="1" applyAlignment="1">
      <alignment vertical="center"/>
    </xf>
    <xf numFmtId="0" fontId="14" fillId="0" borderId="0" xfId="18">
      <alignment vertical="center"/>
    </xf>
    <xf numFmtId="0" fontId="14" fillId="0" borderId="0" xfId="18" applyProtection="1">
      <alignment vertical="center"/>
      <protection locked="0"/>
    </xf>
    <xf numFmtId="0" fontId="14" fillId="0" borderId="0" xfId="18" applyAlignment="1" applyProtection="1">
      <alignment vertical="center" wrapText="1"/>
      <protection locked="0"/>
    </xf>
    <xf numFmtId="0" fontId="42" fillId="0" borderId="0" xfId="43" applyFont="1">
      <alignment vertical="center"/>
    </xf>
    <xf numFmtId="0" fontId="19" fillId="0" borderId="0" xfId="18" applyFont="1">
      <alignment vertical="center"/>
    </xf>
    <xf numFmtId="0" fontId="19" fillId="0" borderId="0" xfId="18" applyFont="1" applyProtection="1">
      <alignment vertical="center"/>
      <protection locked="0"/>
    </xf>
    <xf numFmtId="0" fontId="19" fillId="0" borderId="0" xfId="18" applyFont="1" applyAlignment="1" applyProtection="1">
      <alignment vertical="center" wrapText="1"/>
      <protection locked="0"/>
    </xf>
    <xf numFmtId="0" fontId="29" fillId="0" borderId="0" xfId="45" applyFont="1">
      <alignment vertical="center"/>
    </xf>
    <xf numFmtId="0" fontId="29" fillId="0" borderId="1" xfId="45" applyFont="1" applyBorder="1" applyAlignment="1">
      <alignment horizontal="center" vertical="center" shrinkToFit="1"/>
    </xf>
    <xf numFmtId="182" fontId="29" fillId="0" borderId="0" xfId="45" applyNumberFormat="1" applyFont="1">
      <alignment vertical="center"/>
    </xf>
    <xf numFmtId="0" fontId="19" fillId="0" borderId="5" xfId="0" applyFont="1" applyBorder="1" applyAlignment="1">
      <alignment horizontal="center" vertical="center" wrapText="1"/>
    </xf>
    <xf numFmtId="0" fontId="21" fillId="0" borderId="0" xfId="0" applyFont="1" applyAlignment="1">
      <alignment horizontal="left" vertical="top" wrapText="1"/>
    </xf>
    <xf numFmtId="0" fontId="19" fillId="0" borderId="0" xfId="0" applyFont="1" applyAlignment="1">
      <alignment horizontal="left" vertical="top"/>
    </xf>
    <xf numFmtId="0" fontId="26" fillId="0" borderId="28" xfId="0" applyFont="1" applyBorder="1" applyAlignment="1">
      <alignment vertical="center" wrapText="1"/>
    </xf>
    <xf numFmtId="0" fontId="26" fillId="0" borderId="37" xfId="0" applyFont="1" applyBorder="1" applyAlignment="1">
      <alignment horizontal="center" vertical="center"/>
    </xf>
    <xf numFmtId="0" fontId="26" fillId="0" borderId="49" xfId="0" applyFont="1" applyBorder="1" applyAlignment="1">
      <alignment vertical="center" wrapText="1"/>
    </xf>
    <xf numFmtId="0" fontId="26" fillId="0" borderId="49" xfId="0" applyFont="1" applyBorder="1" applyAlignment="1">
      <alignment vertical="center"/>
    </xf>
    <xf numFmtId="0" fontId="26" fillId="0" borderId="19" xfId="0" applyFont="1" applyBorder="1" applyAlignment="1">
      <alignment vertical="center" wrapText="1"/>
    </xf>
    <xf numFmtId="0" fontId="26" fillId="0" borderId="0" xfId="0" applyFont="1" applyAlignment="1">
      <alignment horizontal="left" vertical="center" wrapText="1"/>
    </xf>
    <xf numFmtId="0" fontId="26" fillId="0" borderId="44" xfId="0" applyFont="1" applyBorder="1" applyAlignment="1">
      <alignment vertical="center"/>
    </xf>
    <xf numFmtId="0" fontId="26" fillId="0" borderId="0" xfId="0" applyFont="1" applyAlignment="1">
      <alignment vertical="center" wrapText="1"/>
    </xf>
    <xf numFmtId="0" fontId="19" fillId="0" borderId="5" xfId="0" applyFont="1" applyBorder="1" applyAlignment="1">
      <alignment vertical="center" shrinkToFit="1"/>
    </xf>
    <xf numFmtId="0" fontId="26" fillId="0" borderId="25" xfId="0" applyFont="1" applyBorder="1" applyAlignment="1">
      <alignment vertical="center"/>
    </xf>
    <xf numFmtId="0" fontId="26" fillId="0" borderId="37" xfId="0" applyFont="1" applyBorder="1" applyAlignment="1">
      <alignment vertical="center"/>
    </xf>
    <xf numFmtId="0" fontId="26" fillId="0" borderId="0" xfId="0" applyFont="1" applyAlignment="1">
      <alignment horizontal="left" vertical="center" shrinkToFit="1"/>
    </xf>
    <xf numFmtId="0" fontId="26" fillId="0" borderId="41" xfId="0" applyFont="1" applyBorder="1" applyAlignment="1">
      <alignment horizontal="center" vertical="center"/>
    </xf>
    <xf numFmtId="0" fontId="26" fillId="0" borderId="45" xfId="0" applyFont="1" applyBorder="1" applyAlignment="1">
      <alignment horizontal="center" vertical="center"/>
    </xf>
    <xf numFmtId="0" fontId="26" fillId="0" borderId="45" xfId="0" applyFont="1" applyBorder="1" applyAlignment="1">
      <alignment vertical="center"/>
    </xf>
    <xf numFmtId="0" fontId="26" fillId="4" borderId="1" xfId="0" applyFont="1" applyFill="1" applyBorder="1" applyAlignment="1">
      <alignment vertical="center" wrapText="1"/>
    </xf>
    <xf numFmtId="0" fontId="19" fillId="0" borderId="0" xfId="0" applyFont="1" applyAlignment="1">
      <alignment horizontal="center" vertical="center" wrapText="1"/>
    </xf>
    <xf numFmtId="0" fontId="23" fillId="0" borderId="0" xfId="26" applyFont="1">
      <alignment vertical="center"/>
    </xf>
    <xf numFmtId="0" fontId="26" fillId="4" borderId="44" xfId="0" applyFont="1" applyFill="1" applyBorder="1" applyAlignment="1">
      <alignment horizontal="centerContinuous" vertical="center"/>
    </xf>
    <xf numFmtId="0" fontId="19" fillId="0" borderId="0" xfId="26" applyFont="1" applyAlignment="1">
      <alignment horizontal="left" vertical="center" wrapText="1"/>
    </xf>
    <xf numFmtId="0" fontId="46" fillId="0" borderId="0" xfId="78" applyFont="1" applyAlignment="1">
      <alignment vertical="center"/>
    </xf>
    <xf numFmtId="0" fontId="30" fillId="0" borderId="0" xfId="78" applyFont="1" applyAlignment="1">
      <alignment vertical="center"/>
    </xf>
    <xf numFmtId="0" fontId="34" fillId="0" borderId="0" xfId="78" applyFont="1" applyAlignment="1">
      <alignment vertical="center"/>
    </xf>
    <xf numFmtId="0" fontId="30" fillId="2" borderId="1" xfId="78" applyFont="1" applyFill="1" applyBorder="1" applyAlignment="1">
      <alignment vertical="center"/>
    </xf>
    <xf numFmtId="0" fontId="30" fillId="0" borderId="1" xfId="78" applyFont="1" applyBorder="1" applyAlignment="1">
      <alignment horizontal="justify" vertical="center"/>
    </xf>
    <xf numFmtId="0" fontId="31" fillId="0" borderId="34" xfId="78" applyFont="1" applyBorder="1" applyAlignment="1">
      <alignment vertical="center"/>
    </xf>
    <xf numFmtId="0" fontId="30" fillId="0" borderId="1" xfId="78" applyFont="1" applyBorder="1" applyAlignment="1">
      <alignment vertical="center"/>
    </xf>
    <xf numFmtId="0" fontId="30" fillId="2" borderId="1" xfId="18" applyFont="1" applyFill="1" applyBorder="1" applyAlignment="1">
      <alignment vertical="top"/>
    </xf>
    <xf numFmtId="0" fontId="30" fillId="0" borderId="0" xfId="18" applyFont="1">
      <alignment vertical="center"/>
    </xf>
    <xf numFmtId="0" fontId="30" fillId="2" borderId="1" xfId="18" applyFont="1" applyFill="1" applyBorder="1">
      <alignment vertical="center"/>
    </xf>
    <xf numFmtId="0" fontId="29" fillId="0" borderId="0" xfId="70" applyFont="1">
      <alignment vertical="center"/>
    </xf>
    <xf numFmtId="0" fontId="47" fillId="0" borderId="0" xfId="70" applyFont="1">
      <alignment vertical="center"/>
    </xf>
    <xf numFmtId="0" fontId="20" fillId="0" borderId="0" xfId="70" applyFont="1">
      <alignment vertical="center"/>
    </xf>
    <xf numFmtId="49" fontId="26" fillId="0" borderId="0" xfId="71" applyNumberFormat="1" applyFont="1">
      <alignment vertical="center"/>
    </xf>
    <xf numFmtId="49" fontId="26" fillId="0" borderId="0" xfId="71" applyNumberFormat="1" applyFont="1" applyAlignment="1">
      <alignment horizontal="left" vertical="center"/>
    </xf>
    <xf numFmtId="0" fontId="29" fillId="0" borderId="101" xfId="70" applyFont="1" applyBorder="1" applyAlignment="1">
      <alignment horizontal="center" vertical="center" wrapText="1"/>
    </xf>
    <xf numFmtId="0" fontId="28" fillId="0" borderId="0" xfId="70" applyFont="1">
      <alignment vertical="center"/>
    </xf>
    <xf numFmtId="0" fontId="29" fillId="0" borderId="105" xfId="70" quotePrefix="1" applyFont="1" applyBorder="1">
      <alignment vertical="center"/>
    </xf>
    <xf numFmtId="0" fontId="29" fillId="0" borderId="105" xfId="70" applyFont="1" applyBorder="1" applyAlignment="1">
      <alignment horizontal="center" vertical="center" wrapText="1"/>
    </xf>
    <xf numFmtId="0" fontId="29" fillId="0" borderId="0" xfId="70" applyFont="1" applyAlignment="1">
      <alignment horizontal="left" vertical="top" wrapText="1"/>
    </xf>
    <xf numFmtId="0" fontId="29" fillId="0" borderId="39" xfId="70" quotePrefix="1" applyFont="1" applyBorder="1">
      <alignment vertical="center"/>
    </xf>
    <xf numFmtId="0" fontId="42" fillId="0" borderId="0" xfId="72" applyFont="1">
      <alignment vertical="center"/>
    </xf>
    <xf numFmtId="0" fontId="39" fillId="0" borderId="46" xfId="72" applyFont="1" applyBorder="1" applyAlignment="1">
      <alignment horizontal="center" vertical="center" wrapText="1"/>
    </xf>
    <xf numFmtId="0" fontId="42" fillId="0" borderId="49" xfId="72" applyFont="1" applyBorder="1" applyAlignment="1">
      <alignment horizontal="justify" vertical="center" wrapText="1"/>
    </xf>
    <xf numFmtId="0" fontId="39" fillId="0" borderId="11" xfId="72" applyFont="1" applyBorder="1" applyAlignment="1">
      <alignment vertical="center" wrapText="1"/>
    </xf>
    <xf numFmtId="0" fontId="39" fillId="0" borderId="52" xfId="72" applyFont="1" applyBorder="1" applyAlignment="1">
      <alignment horizontal="center" vertical="center" wrapText="1"/>
    </xf>
    <xf numFmtId="0" fontId="50" fillId="0" borderId="11" xfId="72" applyFont="1" applyBorder="1" applyAlignment="1">
      <alignment vertical="center" wrapText="1"/>
    </xf>
    <xf numFmtId="0" fontId="39" fillId="0" borderId="55" xfId="72" applyFont="1" applyBorder="1" applyAlignment="1">
      <alignment horizontal="center" vertical="center" wrapText="1"/>
    </xf>
    <xf numFmtId="0" fontId="39" fillId="0" borderId="27" xfId="72" applyFont="1" applyBorder="1" applyAlignment="1">
      <alignment horizontal="justify" vertical="center" wrapText="1"/>
    </xf>
    <xf numFmtId="0" fontId="39" fillId="0" borderId="54" xfId="72" applyFont="1" applyBorder="1" applyAlignment="1">
      <alignment horizontal="right" vertical="center" wrapText="1"/>
    </xf>
    <xf numFmtId="0" fontId="32" fillId="0" borderId="54" xfId="72" applyFont="1" applyBorder="1" applyAlignment="1">
      <alignment horizontal="right" vertical="center" wrapText="1"/>
    </xf>
    <xf numFmtId="0" fontId="39" fillId="0" borderId="104" xfId="72" applyFont="1" applyBorder="1" applyAlignment="1">
      <alignment horizontal="center" vertical="center" wrapText="1"/>
    </xf>
    <xf numFmtId="0" fontId="39" fillId="0" borderId="104" xfId="72" quotePrefix="1" applyFont="1" applyBorder="1" applyAlignment="1">
      <alignment horizontal="center" vertical="center" wrapText="1"/>
    </xf>
    <xf numFmtId="0" fontId="29" fillId="0" borderId="0" xfId="22" applyFont="1">
      <alignment vertical="center"/>
    </xf>
    <xf numFmtId="0" fontId="39" fillId="0" borderId="0" xfId="72" applyFont="1">
      <alignment vertical="center"/>
    </xf>
    <xf numFmtId="0" fontId="39" fillId="0" borderId="0" xfId="72" applyFont="1" applyAlignment="1">
      <alignment vertical="center" wrapText="1"/>
    </xf>
    <xf numFmtId="0" fontId="39" fillId="6" borderId="0" xfId="72" applyFont="1" applyFill="1">
      <alignment vertical="center"/>
    </xf>
    <xf numFmtId="0" fontId="19" fillId="6" borderId="0" xfId="0" applyFont="1" applyFill="1"/>
    <xf numFmtId="0" fontId="29" fillId="6" borderId="0" xfId="70" applyFont="1" applyFill="1">
      <alignment vertical="center"/>
    </xf>
    <xf numFmtId="0" fontId="29" fillId="6" borderId="0" xfId="72" applyFont="1" applyFill="1">
      <alignment vertical="center"/>
    </xf>
    <xf numFmtId="0" fontId="42" fillId="6" borderId="0" xfId="72" applyFont="1" applyFill="1">
      <alignment vertical="center"/>
    </xf>
    <xf numFmtId="0" fontId="19" fillId="6" borderId="0" xfId="70" applyFont="1" applyFill="1">
      <alignment vertical="center"/>
    </xf>
    <xf numFmtId="0" fontId="43" fillId="0" borderId="0" xfId="0" applyFont="1"/>
    <xf numFmtId="0" fontId="53" fillId="0" borderId="0" xfId="79" applyFont="1">
      <alignment vertical="center"/>
    </xf>
    <xf numFmtId="0" fontId="55" fillId="0" borderId="0" xfId="79" applyFont="1">
      <alignment vertical="center"/>
    </xf>
    <xf numFmtId="0" fontId="53" fillId="0" borderId="0" xfId="17" applyFont="1">
      <alignment vertical="center"/>
    </xf>
    <xf numFmtId="0" fontId="14" fillId="0" borderId="0" xfId="17" applyFont="1" applyAlignment="1">
      <alignment horizontal="center" vertical="center"/>
    </xf>
    <xf numFmtId="0" fontId="14" fillId="0" borderId="113" xfId="17" applyFont="1" applyBorder="1" applyAlignment="1">
      <alignment horizontal="center" vertical="center" wrapText="1"/>
    </xf>
    <xf numFmtId="0" fontId="59" fillId="0" borderId="1" xfId="79" applyFont="1" applyBorder="1" applyAlignment="1">
      <alignment horizontal="center" vertical="center"/>
    </xf>
    <xf numFmtId="0" fontId="56" fillId="0" borderId="1" xfId="79" applyFont="1" applyBorder="1" applyAlignment="1">
      <alignment vertical="center" wrapText="1"/>
    </xf>
    <xf numFmtId="0" fontId="53" fillId="4" borderId="1" xfId="79" applyFont="1" applyFill="1" applyBorder="1" applyAlignment="1">
      <alignment horizontal="right" vertical="center"/>
    </xf>
    <xf numFmtId="0" fontId="53" fillId="4" borderId="1" xfId="79" applyFont="1" applyFill="1" applyBorder="1">
      <alignment vertical="center"/>
    </xf>
    <xf numFmtId="0" fontId="53" fillId="4" borderId="1" xfId="79" applyFont="1" applyFill="1" applyBorder="1" applyAlignment="1">
      <alignment horizontal="left" vertical="center"/>
    </xf>
    <xf numFmtId="0" fontId="35" fillId="0" borderId="1" xfId="79" applyFont="1" applyBorder="1">
      <alignment vertical="center"/>
    </xf>
    <xf numFmtId="0" fontId="53" fillId="0" borderId="18" xfId="17" applyFont="1" applyBorder="1">
      <alignment vertical="center"/>
    </xf>
    <xf numFmtId="0" fontId="56" fillId="0" borderId="1" xfId="17" applyFont="1" applyBorder="1" applyAlignment="1">
      <alignment horizontal="left" vertical="center" wrapText="1"/>
    </xf>
    <xf numFmtId="0" fontId="53" fillId="4" borderId="1" xfId="17" applyFont="1" applyFill="1" applyBorder="1" applyAlignment="1">
      <alignment horizontal="right" vertical="center" wrapText="1"/>
    </xf>
    <xf numFmtId="0" fontId="14" fillId="4" borderId="1" xfId="17" applyFont="1" applyFill="1" applyBorder="1" applyAlignment="1">
      <alignment horizontal="left" vertical="center" wrapText="1"/>
    </xf>
    <xf numFmtId="0" fontId="53" fillId="4" borderId="1" xfId="17" applyFont="1" applyFill="1" applyBorder="1" applyAlignment="1">
      <alignment horizontal="left" vertical="center" wrapText="1"/>
    </xf>
    <xf numFmtId="0" fontId="60" fillId="0" borderId="1" xfId="0" applyFont="1" applyBorder="1" applyAlignment="1">
      <alignment horizontal="justify" vertical="center"/>
    </xf>
    <xf numFmtId="0" fontId="30" fillId="0" borderId="54" xfId="78" applyFont="1" applyBorder="1" applyAlignment="1">
      <alignment vertical="center"/>
    </xf>
    <xf numFmtId="0" fontId="30" fillId="0" borderId="11" xfId="78" applyFont="1" applyBorder="1" applyAlignment="1">
      <alignment vertical="center"/>
    </xf>
    <xf numFmtId="0" fontId="19" fillId="0" borderId="4" xfId="0" applyFont="1" applyBorder="1" applyAlignment="1">
      <alignment horizontal="center" vertical="center"/>
    </xf>
    <xf numFmtId="0" fontId="19" fillId="0" borderId="6" xfId="0" applyFont="1" applyBorder="1" applyAlignment="1">
      <alignment horizontal="center" vertical="center"/>
    </xf>
    <xf numFmtId="0" fontId="19" fillId="0" borderId="0" xfId="26" applyFont="1" applyAlignment="1">
      <alignment horizontal="centerContinuous" vertical="center"/>
    </xf>
    <xf numFmtId="0" fontId="43" fillId="0" borderId="0" xfId="0" applyFont="1" applyAlignment="1">
      <alignment vertical="center"/>
    </xf>
    <xf numFmtId="0" fontId="19" fillId="0" borderId="0" xfId="0" applyFont="1" applyAlignment="1">
      <alignment vertical="center"/>
    </xf>
    <xf numFmtId="0" fontId="20" fillId="0" borderId="0" xfId="42" applyFont="1" applyAlignment="1">
      <alignment vertical="top"/>
    </xf>
    <xf numFmtId="0" fontId="30" fillId="0" borderId="0" xfId="78" applyFont="1" applyAlignment="1">
      <alignment horizontal="justify" vertical="center"/>
    </xf>
    <xf numFmtId="184" fontId="19" fillId="0" borderId="0" xfId="0" applyNumberFormat="1" applyFont="1" applyAlignment="1">
      <alignment vertical="top" wrapText="1"/>
    </xf>
    <xf numFmtId="0" fontId="19" fillId="0" borderId="0" xfId="0" applyFont="1" applyAlignment="1">
      <alignment vertical="center" wrapText="1"/>
    </xf>
    <xf numFmtId="49" fontId="19" fillId="0" borderId="0" xfId="18" applyNumberFormat="1" applyFont="1" applyAlignment="1">
      <alignment vertical="center" shrinkToFit="1"/>
    </xf>
    <xf numFmtId="0" fontId="39" fillId="0" borderId="11" xfId="72" applyFont="1" applyBorder="1" applyAlignment="1">
      <alignment horizontal="justify" vertical="center" wrapText="1"/>
    </xf>
    <xf numFmtId="0" fontId="19" fillId="0" borderId="29" xfId="0" applyFont="1" applyBorder="1" applyAlignment="1">
      <alignment vertical="center" wrapText="1"/>
    </xf>
    <xf numFmtId="0" fontId="19" fillId="0" borderId="42" xfId="0" applyFont="1" applyBorder="1" applyAlignment="1">
      <alignment vertical="center" wrapText="1"/>
    </xf>
    <xf numFmtId="0" fontId="19" fillId="0" borderId="30" xfId="0" applyFont="1" applyBorder="1" applyAlignment="1">
      <alignment vertical="center" wrapText="1"/>
    </xf>
    <xf numFmtId="0" fontId="30" fillId="7" borderId="1" xfId="78" applyFont="1" applyFill="1" applyBorder="1" applyAlignment="1">
      <alignment vertical="center"/>
    </xf>
    <xf numFmtId="0" fontId="30" fillId="7" borderId="1" xfId="78" applyFont="1" applyFill="1" applyBorder="1" applyAlignment="1">
      <alignment horizontal="justify" vertical="center"/>
    </xf>
    <xf numFmtId="0" fontId="30" fillId="2" borderId="1" xfId="0" applyFont="1" applyFill="1" applyBorder="1" applyAlignment="1">
      <alignment horizontal="left" vertical="top"/>
    </xf>
    <xf numFmtId="0" fontId="30" fillId="0" borderId="34" xfId="0" applyFont="1" applyBorder="1" applyAlignment="1">
      <alignment vertical="center"/>
    </xf>
    <xf numFmtId="0" fontId="30" fillId="0" borderId="1" xfId="0" applyFont="1" applyBorder="1" applyAlignment="1">
      <alignment vertical="center"/>
    </xf>
    <xf numFmtId="0" fontId="30" fillId="2" borderId="1" xfId="0" applyFont="1" applyFill="1" applyBorder="1" applyAlignment="1">
      <alignment vertical="center"/>
    </xf>
    <xf numFmtId="0" fontId="31" fillId="0" borderId="34" xfId="0" applyFont="1" applyBorder="1" applyAlignment="1">
      <alignment vertical="center"/>
    </xf>
    <xf numFmtId="0" fontId="30" fillId="2" borderId="33" xfId="0" applyFont="1" applyFill="1" applyBorder="1" applyAlignment="1">
      <alignment vertical="center"/>
    </xf>
    <xf numFmtId="0" fontId="61" fillId="0" borderId="0" xfId="70" applyFont="1">
      <alignment vertical="center"/>
    </xf>
    <xf numFmtId="0" fontId="29" fillId="0" borderId="3" xfId="0" applyFont="1" applyBorder="1" applyAlignment="1">
      <alignment horizontal="center" vertical="center" shrinkToFit="1"/>
    </xf>
    <xf numFmtId="0" fontId="29" fillId="0" borderId="71" xfId="0" applyFont="1" applyBorder="1" applyAlignment="1">
      <alignment horizontal="center" vertical="center" shrinkToFit="1"/>
    </xf>
    <xf numFmtId="0" fontId="29" fillId="0" borderId="29" xfId="0" applyFont="1" applyBorder="1" applyAlignment="1">
      <alignment vertical="center" wrapText="1"/>
    </xf>
    <xf numFmtId="0" fontId="29" fillId="0" borderId="42" xfId="0" applyFont="1" applyBorder="1" applyAlignment="1">
      <alignment vertical="center" wrapText="1"/>
    </xf>
    <xf numFmtId="0" fontId="19" fillId="0" borderId="51" xfId="22" applyFont="1" applyBorder="1" applyAlignment="1">
      <alignment horizontal="center" vertical="center"/>
    </xf>
    <xf numFmtId="0" fontId="19" fillId="0" borderId="0" xfId="18" applyFont="1" applyAlignment="1">
      <alignment vertical="center" shrinkToFit="1"/>
    </xf>
    <xf numFmtId="0" fontId="21" fillId="0" borderId="0" xfId="18" applyFont="1" applyAlignment="1">
      <alignment horizontal="left" vertical="center" shrinkToFit="1"/>
    </xf>
    <xf numFmtId="0" fontId="31" fillId="0" borderId="1" xfId="0" applyFont="1" applyBorder="1" applyAlignment="1">
      <alignment vertical="center"/>
    </xf>
    <xf numFmtId="0" fontId="52" fillId="0" borderId="1" xfId="0" applyFont="1" applyBorder="1" applyAlignment="1">
      <alignment horizontal="left" vertical="center"/>
    </xf>
    <xf numFmtId="0" fontId="14" fillId="0" borderId="0" xfId="18" applyAlignment="1">
      <alignment horizontal="left" vertical="center" shrinkToFit="1"/>
    </xf>
    <xf numFmtId="0" fontId="30" fillId="0" borderId="1" xfId="78" applyFont="1" applyBorder="1" applyAlignment="1">
      <alignment vertical="center" wrapText="1"/>
    </xf>
    <xf numFmtId="0" fontId="26" fillId="4" borderId="44" xfId="0" applyFont="1" applyFill="1" applyBorder="1" applyAlignment="1">
      <alignment vertical="center"/>
    </xf>
    <xf numFmtId="0" fontId="39" fillId="0" borderId="0" xfId="72" applyFont="1" applyAlignment="1">
      <alignment vertical="top" wrapText="1"/>
    </xf>
    <xf numFmtId="0" fontId="39" fillId="0" borderId="0" xfId="72" applyFont="1" applyAlignment="1">
      <alignment vertical="top"/>
    </xf>
    <xf numFmtId="0" fontId="26" fillId="4" borderId="44" xfId="0" applyFont="1" applyFill="1" applyBorder="1" applyAlignment="1">
      <alignment horizontal="left" vertical="center" shrinkToFit="1"/>
    </xf>
    <xf numFmtId="0" fontId="19" fillId="3" borderId="7" xfId="0" applyFont="1" applyFill="1" applyBorder="1" applyAlignment="1">
      <alignment vertical="center"/>
    </xf>
    <xf numFmtId="0" fontId="58" fillId="0" borderId="114" xfId="17" applyFont="1" applyBorder="1" applyAlignment="1">
      <alignment horizontal="left" vertical="center" wrapText="1"/>
    </xf>
    <xf numFmtId="0" fontId="53" fillId="0" borderId="33" xfId="17" applyFont="1" applyBorder="1" applyAlignment="1">
      <alignment horizontal="left" vertical="center" wrapText="1"/>
    </xf>
    <xf numFmtId="0" fontId="29" fillId="0" borderId="0" xfId="26" applyFont="1">
      <alignment vertical="center"/>
    </xf>
    <xf numFmtId="0" fontId="29" fillId="0" borderId="9" xfId="0" applyFont="1" applyBorder="1" applyAlignment="1">
      <alignment horizontal="center" vertical="center" shrinkToFit="1"/>
    </xf>
    <xf numFmtId="181" fontId="29" fillId="0" borderId="71" xfId="0" applyNumberFormat="1" applyFont="1" applyBorder="1" applyAlignment="1">
      <alignment horizontal="center" vertical="center"/>
    </xf>
    <xf numFmtId="0" fontId="39" fillId="5" borderId="1" xfId="72" applyFont="1" applyFill="1" applyBorder="1" applyAlignment="1">
      <alignment horizontal="right" vertical="center" wrapText="1"/>
    </xf>
    <xf numFmtId="0" fontId="29" fillId="0" borderId="40" xfId="70" quotePrefix="1" applyFont="1" applyBorder="1" applyAlignment="1">
      <alignment horizontal="center" vertical="center" wrapText="1"/>
    </xf>
    <xf numFmtId="0" fontId="29" fillId="0" borderId="101" xfId="70" quotePrefix="1" applyFont="1" applyBorder="1" applyAlignment="1">
      <alignment horizontal="center" vertical="center" wrapText="1"/>
    </xf>
    <xf numFmtId="0" fontId="29" fillId="4" borderId="29" xfId="0" applyFont="1" applyFill="1" applyBorder="1" applyAlignment="1">
      <alignment vertical="center" wrapText="1"/>
    </xf>
    <xf numFmtId="0" fontId="19" fillId="4" borderId="29" xfId="0" applyFont="1" applyFill="1" applyBorder="1" applyAlignment="1">
      <alignment vertical="center" wrapText="1"/>
    </xf>
    <xf numFmtId="20" fontId="30" fillId="0" borderId="1" xfId="78" applyNumberFormat="1" applyFont="1" applyBorder="1" applyAlignment="1">
      <alignment horizontal="justify" vertical="center"/>
    </xf>
    <xf numFmtId="0" fontId="30" fillId="0" borderId="34" xfId="78" applyFont="1" applyBorder="1" applyAlignment="1">
      <alignment horizontal="justify" vertical="center"/>
    </xf>
    <xf numFmtId="0" fontId="29" fillId="0" borderId="19" xfId="26" applyFont="1" applyBorder="1">
      <alignment vertical="center"/>
    </xf>
    <xf numFmtId="0" fontId="29" fillId="0" borderId="13" xfId="45" applyFont="1" applyBorder="1">
      <alignment vertical="center"/>
    </xf>
    <xf numFmtId="0" fontId="29" fillId="0" borderId="47" xfId="45" applyFont="1" applyBorder="1">
      <alignment vertical="center"/>
    </xf>
    <xf numFmtId="0" fontId="29" fillId="0" borderId="5" xfId="45" applyFont="1" applyBorder="1" applyAlignment="1">
      <alignment horizontal="center" vertical="center"/>
    </xf>
    <xf numFmtId="0" fontId="29" fillId="0" borderId="32" xfId="45" applyFont="1" applyBorder="1">
      <alignment vertical="center"/>
    </xf>
    <xf numFmtId="0" fontId="29" fillId="0" borderId="5" xfId="45" applyFont="1" applyBorder="1" applyAlignment="1">
      <alignment horizontal="center" vertical="center" shrinkToFit="1"/>
    </xf>
    <xf numFmtId="182" fontId="19" fillId="0" borderId="4" xfId="45" applyNumberFormat="1" applyFont="1" applyBorder="1">
      <alignment vertical="center"/>
    </xf>
    <xf numFmtId="182" fontId="29" fillId="0" borderId="39" xfId="45" applyNumberFormat="1" applyFont="1" applyBorder="1" applyAlignment="1">
      <alignment horizontal="center" vertical="center"/>
    </xf>
    <xf numFmtId="38" fontId="39" fillId="4" borderId="52" xfId="118" applyFont="1" applyFill="1" applyBorder="1" applyAlignment="1">
      <alignment horizontal="right" vertical="center" wrapText="1"/>
    </xf>
    <xf numFmtId="38" fontId="39" fillId="4" borderId="34" xfId="118" applyFont="1" applyFill="1" applyBorder="1" applyAlignment="1">
      <alignment horizontal="right" vertical="center" wrapText="1"/>
    </xf>
    <xf numFmtId="38" fontId="39" fillId="4" borderId="56" xfId="118" applyFont="1" applyFill="1" applyBorder="1" applyAlignment="1">
      <alignment horizontal="right" vertical="center" wrapText="1"/>
    </xf>
    <xf numFmtId="0" fontId="19" fillId="4" borderId="29" xfId="0" applyFont="1" applyFill="1" applyBorder="1" applyAlignment="1">
      <alignment horizontal="right" vertical="center" wrapText="1"/>
    </xf>
    <xf numFmtId="0" fontId="19" fillId="0" borderId="30" xfId="0" applyFont="1" applyBorder="1" applyAlignment="1">
      <alignment horizontal="right" vertical="center" wrapText="1"/>
    </xf>
    <xf numFmtId="0" fontId="29" fillId="0" borderId="0" xfId="70" applyFont="1" applyAlignment="1">
      <alignment horizontal="right" vertical="center"/>
    </xf>
    <xf numFmtId="0" fontId="19" fillId="0" borderId="0" xfId="0" applyFont="1" applyAlignment="1">
      <alignment horizontal="right" vertical="center"/>
    </xf>
    <xf numFmtId="0" fontId="19" fillId="4" borderId="1" xfId="0" applyFont="1" applyFill="1" applyBorder="1" applyAlignment="1">
      <alignment vertical="center"/>
    </xf>
    <xf numFmtId="0" fontId="19" fillId="4" borderId="7" xfId="0" applyFont="1" applyFill="1" applyBorder="1" applyAlignment="1">
      <alignment vertical="center"/>
    </xf>
    <xf numFmtId="186" fontId="29" fillId="0" borderId="0" xfId="118" applyNumberFormat="1" applyFont="1">
      <alignment vertical="center"/>
    </xf>
    <xf numFmtId="0" fontId="39" fillId="6" borderId="0" xfId="72" applyFont="1" applyFill="1" applyAlignment="1">
      <alignment vertical="center" wrapText="1"/>
    </xf>
    <xf numFmtId="0" fontId="19" fillId="0" borderId="1" xfId="22" applyFont="1" applyBorder="1" applyAlignment="1">
      <alignment horizontal="center" vertical="center"/>
    </xf>
    <xf numFmtId="0" fontId="29" fillId="0" borderId="1" xfId="45" applyFont="1" applyBorder="1" applyAlignment="1">
      <alignment horizontal="center" vertical="center"/>
    </xf>
    <xf numFmtId="38" fontId="39" fillId="4" borderId="3" xfId="118" applyFont="1" applyFill="1" applyBorder="1" applyAlignment="1">
      <alignment horizontal="right" vertical="center" wrapText="1"/>
    </xf>
    <xf numFmtId="38" fontId="39" fillId="4" borderId="1" xfId="118" applyFont="1" applyFill="1" applyBorder="1" applyAlignment="1">
      <alignment horizontal="right" vertical="center" wrapText="1"/>
    </xf>
    <xf numFmtId="38" fontId="39" fillId="4" borderId="101" xfId="118" applyFont="1" applyFill="1" applyBorder="1" applyAlignment="1">
      <alignment horizontal="right" vertical="center" wrapText="1"/>
    </xf>
    <xf numFmtId="38" fontId="39" fillId="4" borderId="3" xfId="118" applyFont="1" applyFill="1" applyBorder="1" applyAlignment="1">
      <alignment vertical="center" wrapText="1"/>
    </xf>
    <xf numFmtId="38" fontId="39" fillId="4" borderId="71" xfId="118" applyFont="1" applyFill="1" applyBorder="1" applyAlignment="1">
      <alignment vertical="center" wrapText="1"/>
    </xf>
    <xf numFmtId="38" fontId="39" fillId="4" borderId="1" xfId="118" applyFont="1" applyFill="1" applyBorder="1" applyAlignment="1">
      <alignment vertical="center" wrapText="1"/>
    </xf>
    <xf numFmtId="38" fontId="39" fillId="4" borderId="37" xfId="118" applyFont="1" applyFill="1" applyBorder="1" applyAlignment="1">
      <alignment vertical="center" wrapText="1"/>
    </xf>
    <xf numFmtId="176" fontId="39" fillId="5" borderId="1" xfId="119" applyNumberFormat="1" applyFont="1" applyFill="1" applyBorder="1" applyAlignment="1">
      <alignment vertical="center" wrapText="1"/>
    </xf>
    <xf numFmtId="176" fontId="39" fillId="5" borderId="37" xfId="119" applyNumberFormat="1" applyFont="1" applyFill="1" applyBorder="1" applyAlignment="1">
      <alignment vertical="center" wrapText="1"/>
    </xf>
    <xf numFmtId="38" fontId="39" fillId="4" borderId="33" xfId="118" applyFont="1" applyFill="1" applyBorder="1" applyAlignment="1">
      <alignment vertical="center" wrapText="1"/>
    </xf>
    <xf numFmtId="38" fontId="39" fillId="4" borderId="24" xfId="118" applyFont="1" applyFill="1" applyBorder="1" applyAlignment="1">
      <alignment vertical="center" wrapText="1"/>
    </xf>
    <xf numFmtId="38" fontId="39" fillId="4" borderId="101" xfId="118" applyFont="1" applyFill="1" applyBorder="1" applyAlignment="1">
      <alignment vertical="center" wrapText="1"/>
    </xf>
    <xf numFmtId="38" fontId="39" fillId="4" borderId="117" xfId="118" applyFont="1" applyFill="1" applyBorder="1" applyAlignment="1">
      <alignment vertical="center" wrapText="1"/>
    </xf>
    <xf numFmtId="38" fontId="39" fillId="5" borderId="100" xfId="118" applyFont="1" applyFill="1" applyBorder="1" applyAlignment="1">
      <alignment vertical="center" wrapText="1"/>
    </xf>
    <xf numFmtId="38" fontId="39" fillId="4" borderId="104" xfId="118" applyFont="1" applyFill="1" applyBorder="1" applyAlignment="1">
      <alignment horizontal="right" vertical="center" wrapText="1"/>
    </xf>
    <xf numFmtId="186" fontId="39" fillId="5" borderId="1" xfId="118" applyNumberFormat="1" applyFont="1" applyFill="1" applyBorder="1" applyAlignment="1">
      <alignment horizontal="right" vertical="center" wrapText="1"/>
    </xf>
    <xf numFmtId="184" fontId="36" fillId="0" borderId="0" xfId="0" applyNumberFormat="1" applyFont="1" applyAlignment="1">
      <alignment vertical="center"/>
    </xf>
    <xf numFmtId="183" fontId="26" fillId="0" borderId="0" xfId="0" applyNumberFormat="1" applyFont="1" applyAlignment="1">
      <alignment horizontal="left" vertical="center" shrinkToFit="1"/>
    </xf>
    <xf numFmtId="0" fontId="26" fillId="0" borderId="0" xfId="0" applyFont="1" applyAlignment="1">
      <alignment vertical="center"/>
    </xf>
    <xf numFmtId="184" fontId="19" fillId="0" borderId="0" xfId="0" applyNumberFormat="1" applyFont="1" applyAlignment="1">
      <alignment vertical="center"/>
    </xf>
    <xf numFmtId="0" fontId="20" fillId="0" borderId="0" xfId="26" applyFont="1" applyAlignment="1">
      <alignment vertical="top"/>
    </xf>
    <xf numFmtId="184" fontId="19" fillId="0" borderId="0" xfId="0" applyNumberFormat="1" applyFont="1" applyAlignment="1">
      <alignment horizontal="left" vertical="center"/>
    </xf>
    <xf numFmtId="184" fontId="19" fillId="0" borderId="0" xfId="0" applyNumberFormat="1" applyFont="1" applyAlignment="1">
      <alignment horizontal="center" vertical="center"/>
    </xf>
    <xf numFmtId="0" fontId="29" fillId="0" borderId="0" xfId="0" applyFont="1" applyAlignment="1">
      <alignment vertical="top" wrapText="1"/>
    </xf>
    <xf numFmtId="0" fontId="19" fillId="0" borderId="0" xfId="0" applyFont="1" applyAlignment="1">
      <alignment horizontal="left"/>
    </xf>
    <xf numFmtId="0" fontId="19" fillId="0" borderId="18" xfId="0" applyFont="1" applyBorder="1" applyAlignment="1">
      <alignment vertical="center"/>
    </xf>
    <xf numFmtId="0" fontId="19" fillId="0" borderId="77" xfId="0" applyFont="1" applyBorder="1" applyAlignment="1">
      <alignment horizontal="right" vertical="center"/>
    </xf>
    <xf numFmtId="184" fontId="19" fillId="0" borderId="0" xfId="0" applyNumberFormat="1" applyFont="1" applyAlignment="1">
      <alignment horizontal="center" vertical="center" wrapText="1"/>
    </xf>
    <xf numFmtId="0" fontId="29" fillId="0" borderId="66" xfId="0" applyFont="1" applyBorder="1" applyAlignment="1">
      <alignment horizontal="center" vertical="center" wrapText="1"/>
    </xf>
    <xf numFmtId="0" fontId="29" fillId="0" borderId="69" xfId="0" applyFont="1" applyBorder="1" applyAlignment="1">
      <alignment horizontal="center" vertical="center" wrapText="1"/>
    </xf>
    <xf numFmtId="0" fontId="29" fillId="0" borderId="68" xfId="0" applyFont="1" applyBorder="1" applyAlignment="1">
      <alignment horizontal="center" vertical="center" wrapText="1"/>
    </xf>
    <xf numFmtId="0" fontId="19" fillId="0" borderId="70" xfId="0" applyFont="1" applyBorder="1" applyAlignment="1">
      <alignment horizontal="left" vertical="center"/>
    </xf>
    <xf numFmtId="0" fontId="26" fillId="4" borderId="34" xfId="0" applyFont="1" applyFill="1" applyBorder="1" applyAlignment="1">
      <alignment vertical="center" wrapText="1"/>
    </xf>
    <xf numFmtId="38" fontId="19" fillId="4" borderId="66" xfId="118" applyFont="1" applyFill="1" applyBorder="1" applyAlignment="1">
      <alignment horizontal="right" vertical="center"/>
    </xf>
    <xf numFmtId="38" fontId="19" fillId="4" borderId="82" xfId="118" applyFont="1" applyFill="1" applyBorder="1" applyAlignment="1">
      <alignment horizontal="right" vertical="center"/>
    </xf>
    <xf numFmtId="38" fontId="19" fillId="4" borderId="68" xfId="118" applyFont="1" applyFill="1" applyBorder="1" applyAlignment="1">
      <alignment horizontal="right" vertical="center"/>
    </xf>
    <xf numFmtId="38" fontId="19" fillId="4" borderId="33" xfId="118" applyFont="1" applyFill="1" applyBorder="1" applyAlignment="1">
      <alignment horizontal="right" vertical="center"/>
    </xf>
    <xf numFmtId="38" fontId="19" fillId="5" borderId="66" xfId="118" applyFont="1" applyFill="1" applyBorder="1" applyAlignment="1">
      <alignment horizontal="right" vertical="center"/>
    </xf>
    <xf numFmtId="38" fontId="19" fillId="4" borderId="81" xfId="118" applyFont="1" applyFill="1" applyBorder="1" applyAlignment="1">
      <alignment horizontal="right" vertical="center"/>
    </xf>
    <xf numFmtId="176" fontId="19" fillId="5" borderId="66" xfId="119" applyNumberFormat="1" applyFont="1" applyFill="1" applyBorder="1" applyAlignment="1">
      <alignment horizontal="right" vertical="center"/>
    </xf>
    <xf numFmtId="176" fontId="19" fillId="5" borderId="37" xfId="119" applyNumberFormat="1" applyFont="1" applyFill="1" applyBorder="1" applyAlignment="1">
      <alignment horizontal="right" vertical="center"/>
    </xf>
    <xf numFmtId="176" fontId="19" fillId="5" borderId="1" xfId="119" applyNumberFormat="1" applyFont="1" applyFill="1" applyBorder="1" applyAlignment="1">
      <alignment horizontal="right" vertical="center"/>
    </xf>
    <xf numFmtId="38" fontId="19" fillId="5" borderId="37" xfId="118" applyFont="1" applyFill="1" applyBorder="1" applyAlignment="1">
      <alignment horizontal="right" vertical="center"/>
    </xf>
    <xf numFmtId="38" fontId="19" fillId="5" borderId="1" xfId="118" applyFont="1" applyFill="1" applyBorder="1" applyAlignment="1">
      <alignment horizontal="right" vertical="center"/>
    </xf>
    <xf numFmtId="186" fontId="19" fillId="5" borderId="67" xfId="118" applyNumberFormat="1" applyFont="1" applyFill="1" applyBorder="1" applyAlignment="1">
      <alignment horizontal="right" vertical="center"/>
    </xf>
    <xf numFmtId="186" fontId="19" fillId="5" borderId="1" xfId="118" applyNumberFormat="1" applyFont="1" applyFill="1" applyBorder="1" applyAlignment="1">
      <alignment horizontal="right" vertical="center"/>
    </xf>
    <xf numFmtId="38" fontId="19" fillId="5" borderId="99" xfId="118" applyFont="1" applyFill="1" applyBorder="1" applyAlignment="1">
      <alignment horizontal="right" vertical="center"/>
    </xf>
    <xf numFmtId="186" fontId="19" fillId="5" borderId="34" xfId="118" applyNumberFormat="1" applyFont="1" applyFill="1" applyBorder="1" applyAlignment="1">
      <alignment horizontal="right" vertical="center"/>
    </xf>
    <xf numFmtId="38" fontId="19" fillId="5" borderId="79" xfId="118" applyFont="1" applyFill="1" applyBorder="1" applyAlignment="1">
      <alignment horizontal="right" vertical="center"/>
    </xf>
    <xf numFmtId="186" fontId="19" fillId="5" borderId="7" xfId="118" applyNumberFormat="1" applyFont="1" applyFill="1" applyBorder="1" applyAlignment="1">
      <alignment horizontal="right" vertical="center"/>
    </xf>
    <xf numFmtId="38" fontId="19" fillId="5" borderId="78" xfId="118" applyFont="1" applyFill="1" applyBorder="1" applyAlignment="1">
      <alignment horizontal="right" vertical="center"/>
    </xf>
    <xf numFmtId="0" fontId="19" fillId="0" borderId="0" xfId="0" applyFont="1" applyAlignment="1">
      <alignment horizontal="center" vertical="center" shrinkToFit="1"/>
    </xf>
    <xf numFmtId="181" fontId="19" fillId="0" borderId="0" xfId="0" applyNumberFormat="1" applyFont="1" applyAlignment="1">
      <alignment vertical="center"/>
    </xf>
    <xf numFmtId="184" fontId="28" fillId="0" borderId="0" xfId="0" applyNumberFormat="1" applyFont="1" applyAlignment="1">
      <alignment horizontal="center" vertical="center"/>
    </xf>
    <xf numFmtId="0" fontId="49" fillId="0" borderId="1" xfId="0" applyFont="1" applyBorder="1" applyAlignment="1">
      <alignment horizontal="center" vertical="center" wrapText="1"/>
    </xf>
    <xf numFmtId="0" fontId="49" fillId="0" borderId="37" xfId="0" applyFont="1" applyBorder="1" applyAlignment="1">
      <alignment horizontal="center" vertical="center" wrapText="1"/>
    </xf>
    <xf numFmtId="0" fontId="49" fillId="0" borderId="5" xfId="0" applyFont="1" applyBorder="1" applyAlignment="1">
      <alignment horizontal="center" vertical="center" wrapText="1"/>
    </xf>
    <xf numFmtId="0" fontId="19" fillId="0" borderId="44" xfId="0" applyFont="1" applyBorder="1" applyAlignment="1">
      <alignment vertical="center"/>
    </xf>
    <xf numFmtId="0" fontId="19" fillId="0" borderId="83" xfId="0" applyFont="1" applyBorder="1" applyAlignment="1">
      <alignment vertical="center"/>
    </xf>
    <xf numFmtId="0" fontId="26" fillId="0" borderId="44" xfId="0" applyFont="1" applyBorder="1" applyAlignment="1">
      <alignment horizontal="center" vertical="center"/>
    </xf>
    <xf numFmtId="0" fontId="26" fillId="0" borderId="43" xfId="0" applyFont="1" applyBorder="1" applyAlignment="1">
      <alignment horizontal="center" vertical="center"/>
    </xf>
    <xf numFmtId="38" fontId="19" fillId="4" borderId="1" xfId="118" applyFont="1" applyFill="1" applyBorder="1" applyAlignment="1">
      <alignment horizontal="right" vertical="center"/>
    </xf>
    <xf numFmtId="38" fontId="19" fillId="4" borderId="37" xfId="118" applyFont="1" applyFill="1" applyBorder="1" applyAlignment="1">
      <alignment horizontal="right" vertical="center"/>
    </xf>
    <xf numFmtId="38" fontId="19" fillId="4" borderId="5" xfId="118" applyFont="1" applyFill="1" applyBorder="1" applyAlignment="1">
      <alignment horizontal="right" vertical="center"/>
    </xf>
    <xf numFmtId="0" fontId="19" fillId="0" borderId="72" xfId="0" applyFont="1" applyBorder="1" applyAlignment="1">
      <alignment horizontal="left" vertical="center"/>
    </xf>
    <xf numFmtId="176" fontId="19" fillId="5" borderId="7" xfId="119" applyNumberFormat="1" applyFont="1" applyFill="1" applyBorder="1" applyAlignment="1">
      <alignment horizontal="right" vertical="center" shrinkToFit="1"/>
    </xf>
    <xf numFmtId="176" fontId="19" fillId="5" borderId="115" xfId="119" applyNumberFormat="1" applyFont="1" applyFill="1" applyBorder="1" applyAlignment="1">
      <alignment horizontal="right" vertical="center" shrinkToFit="1"/>
    </xf>
    <xf numFmtId="176" fontId="19" fillId="5" borderId="8" xfId="119" applyNumberFormat="1" applyFont="1" applyFill="1" applyBorder="1" applyAlignment="1">
      <alignment horizontal="right" vertical="center" shrinkToFit="1"/>
    </xf>
    <xf numFmtId="0" fontId="26" fillId="0" borderId="0" xfId="0" applyFont="1" applyAlignment="1">
      <alignment vertical="center" shrinkToFit="1"/>
    </xf>
    <xf numFmtId="0" fontId="26" fillId="0" borderId="0" xfId="0" applyFont="1" applyAlignment="1">
      <alignment horizontal="center" vertical="center" wrapText="1"/>
    </xf>
    <xf numFmtId="0" fontId="19" fillId="0" borderId="50" xfId="0" applyFont="1" applyBorder="1" applyAlignment="1">
      <alignment vertical="center" wrapText="1"/>
    </xf>
    <xf numFmtId="176" fontId="19" fillId="5" borderId="76" xfId="0" applyNumberFormat="1" applyFont="1" applyFill="1" applyBorder="1" applyAlignment="1">
      <alignment horizontal="right" vertical="center"/>
    </xf>
    <xf numFmtId="38" fontId="19" fillId="5" borderId="127" xfId="118" applyFont="1" applyFill="1" applyBorder="1" applyAlignment="1">
      <alignment horizontal="right" vertical="center" wrapText="1"/>
    </xf>
    <xf numFmtId="38" fontId="19" fillId="5" borderId="128" xfId="118" applyFont="1" applyFill="1" applyBorder="1" applyAlignment="1">
      <alignment horizontal="right" vertical="center" wrapText="1"/>
    </xf>
    <xf numFmtId="38" fontId="19" fillId="5" borderId="129" xfId="118" applyFont="1" applyFill="1" applyBorder="1" applyAlignment="1">
      <alignment horizontal="right" vertical="center" wrapText="1"/>
    </xf>
    <xf numFmtId="38" fontId="19" fillId="5" borderId="87" xfId="118" applyFont="1" applyFill="1" applyBorder="1" applyAlignment="1">
      <alignment horizontal="right" vertical="center" wrapText="1"/>
    </xf>
    <xf numFmtId="186" fontId="19" fillId="5" borderId="1" xfId="118" applyNumberFormat="1" applyFont="1" applyFill="1" applyBorder="1" applyAlignment="1">
      <alignment horizontal="right" vertical="center" wrapText="1"/>
    </xf>
    <xf numFmtId="0" fontId="19" fillId="0" borderId="48" xfId="0" applyFont="1" applyBorder="1" applyAlignment="1">
      <alignment horizontal="left" vertical="center"/>
    </xf>
    <xf numFmtId="0" fontId="26" fillId="0" borderId="1" xfId="0" applyFont="1" applyBorder="1" applyAlignment="1">
      <alignment horizontal="right" vertical="center" wrapText="1"/>
    </xf>
    <xf numFmtId="185" fontId="19" fillId="0" borderId="37" xfId="0" applyNumberFormat="1" applyFont="1" applyBorder="1" applyAlignment="1">
      <alignment horizontal="right" vertical="center"/>
    </xf>
    <xf numFmtId="185" fontId="19" fillId="0" borderId="44" xfId="0" applyNumberFormat="1" applyFont="1" applyBorder="1" applyAlignment="1">
      <alignment horizontal="right" vertical="center"/>
    </xf>
    <xf numFmtId="185" fontId="19" fillId="0" borderId="43" xfId="0" applyNumberFormat="1" applyFont="1" applyBorder="1" applyAlignment="1">
      <alignment horizontal="right" vertical="center"/>
    </xf>
    <xf numFmtId="185" fontId="19" fillId="0" borderId="1" xfId="0" applyNumberFormat="1" applyFont="1" applyBorder="1" applyAlignment="1">
      <alignment horizontal="right" vertical="center"/>
    </xf>
    <xf numFmtId="0" fontId="19" fillId="5" borderId="76" xfId="0" applyFont="1" applyFill="1" applyBorder="1" applyAlignment="1">
      <alignment horizontal="right" vertical="center" wrapText="1"/>
    </xf>
    <xf numFmtId="0" fontId="19" fillId="0" borderId="18" xfId="0" applyFont="1" applyBorder="1" applyAlignment="1">
      <alignment horizontal="left" vertical="center"/>
    </xf>
    <xf numFmtId="0" fontId="26" fillId="4" borderId="1" xfId="0" applyFont="1" applyFill="1" applyBorder="1" applyAlignment="1">
      <alignment horizontal="right" vertical="center" wrapText="1"/>
    </xf>
    <xf numFmtId="38" fontId="19" fillId="4" borderId="75" xfId="118" applyFont="1" applyFill="1" applyBorder="1" applyAlignment="1">
      <alignment horizontal="right" vertical="center"/>
    </xf>
    <xf numFmtId="38" fontId="19" fillId="4" borderId="74" xfId="118" applyFont="1" applyFill="1" applyBorder="1" applyAlignment="1">
      <alignment horizontal="right" vertical="center"/>
    </xf>
    <xf numFmtId="38" fontId="19" fillId="4" borderId="88" xfId="118" applyFont="1" applyFill="1" applyBorder="1" applyAlignment="1">
      <alignment horizontal="right" vertical="center"/>
    </xf>
    <xf numFmtId="38" fontId="19" fillId="4" borderId="73" xfId="118" applyFont="1" applyFill="1" applyBorder="1" applyAlignment="1">
      <alignment horizontal="right" vertical="center"/>
    </xf>
    <xf numFmtId="38" fontId="19" fillId="4" borderId="130" xfId="118" applyFont="1" applyFill="1" applyBorder="1" applyAlignment="1">
      <alignment horizontal="right" vertical="center"/>
    </xf>
    <xf numFmtId="38" fontId="19" fillId="5" borderId="127" xfId="118" applyFont="1" applyFill="1" applyBorder="1" applyAlignment="1">
      <alignment horizontal="right" vertical="center"/>
    </xf>
    <xf numFmtId="38" fontId="19" fillId="5" borderId="128" xfId="118" applyFont="1" applyFill="1" applyBorder="1" applyAlignment="1">
      <alignment horizontal="right" vertical="center"/>
    </xf>
    <xf numFmtId="38" fontId="19" fillId="5" borderId="129" xfId="118" applyFont="1" applyFill="1" applyBorder="1" applyAlignment="1">
      <alignment horizontal="right" vertical="center"/>
    </xf>
    <xf numFmtId="38" fontId="19" fillId="5" borderId="75" xfId="118" applyFont="1" applyFill="1" applyBorder="1" applyAlignment="1">
      <alignment horizontal="right" vertical="center"/>
    </xf>
    <xf numFmtId="186" fontId="19" fillId="5" borderId="76" xfId="118" applyNumberFormat="1" applyFont="1" applyFill="1" applyBorder="1" applyAlignment="1">
      <alignment horizontal="right" vertical="center"/>
    </xf>
    <xf numFmtId="0" fontId="26" fillId="0" borderId="5" xfId="0" applyFont="1" applyBorder="1" applyAlignment="1">
      <alignment vertical="center" shrinkToFit="1"/>
    </xf>
    <xf numFmtId="0" fontId="26" fillId="0" borderId="48" xfId="0" applyFont="1" applyBorder="1" applyAlignment="1">
      <alignment horizontal="left" vertical="center"/>
    </xf>
    <xf numFmtId="181" fontId="19" fillId="4" borderId="87" xfId="0" applyNumberFormat="1" applyFont="1" applyFill="1" applyBorder="1" applyAlignment="1">
      <alignment horizontal="right" vertical="center"/>
    </xf>
    <xf numFmtId="181" fontId="19" fillId="4" borderId="86" xfId="0" applyNumberFormat="1" applyFont="1" applyFill="1" applyBorder="1" applyAlignment="1">
      <alignment horizontal="right" vertical="center"/>
    </xf>
    <xf numFmtId="181" fontId="19" fillId="4" borderId="85" xfId="0" applyNumberFormat="1" applyFont="1" applyFill="1" applyBorder="1" applyAlignment="1">
      <alignment horizontal="right" vertical="center"/>
    </xf>
    <xf numFmtId="181" fontId="19" fillId="4" borderId="33" xfId="0" applyNumberFormat="1" applyFont="1" applyFill="1" applyBorder="1" applyAlignment="1">
      <alignment horizontal="right" vertical="center"/>
    </xf>
    <xf numFmtId="186" fontId="19" fillId="5" borderId="84" xfId="118" applyNumberFormat="1" applyFont="1" applyFill="1" applyBorder="1" applyAlignment="1">
      <alignment horizontal="right" vertical="center"/>
    </xf>
    <xf numFmtId="0" fontId="26" fillId="0" borderId="8" xfId="0" applyFont="1" applyBorder="1" applyAlignment="1">
      <alignment vertical="center" shrinkToFit="1"/>
    </xf>
    <xf numFmtId="0" fontId="26" fillId="0" borderId="0" xfId="0" applyFont="1" applyAlignment="1">
      <alignment horizontal="right" vertical="center" wrapText="1"/>
    </xf>
    <xf numFmtId="0" fontId="21" fillId="0" borderId="0" xfId="0" applyFont="1" applyAlignment="1">
      <alignment horizontal="right" vertical="top" wrapText="1"/>
    </xf>
    <xf numFmtId="0" fontId="19" fillId="0" borderId="21" xfId="0" applyFont="1" applyBorder="1" applyAlignment="1">
      <alignment horizontal="left"/>
    </xf>
    <xf numFmtId="0" fontId="26" fillId="0" borderId="21" xfId="0" applyFont="1" applyBorder="1" applyAlignment="1">
      <alignment horizontal="left" vertical="center" wrapText="1"/>
    </xf>
    <xf numFmtId="183" fontId="26" fillId="0" borderId="21" xfId="0" applyNumberFormat="1" applyFont="1" applyBorder="1" applyAlignment="1">
      <alignment horizontal="left" vertical="center" shrinkToFit="1"/>
    </xf>
    <xf numFmtId="0" fontId="26" fillId="0" borderId="21" xfId="0" applyFont="1" applyBorder="1" applyAlignment="1">
      <alignment horizontal="left" vertical="center" shrinkToFit="1"/>
    </xf>
    <xf numFmtId="0" fontId="26" fillId="0" borderId="21" xfId="0" applyFont="1" applyBorder="1" applyAlignment="1">
      <alignment horizontal="right" vertical="center" wrapText="1"/>
    </xf>
    <xf numFmtId="0" fontId="26" fillId="5" borderId="76" xfId="0" applyFont="1" applyFill="1" applyBorder="1" applyAlignment="1">
      <alignment horizontal="right" vertical="center" wrapText="1"/>
    </xf>
    <xf numFmtId="186" fontId="19" fillId="5" borderId="5" xfId="118" applyNumberFormat="1" applyFont="1" applyFill="1" applyBorder="1" applyAlignment="1">
      <alignment horizontal="right" vertical="center"/>
    </xf>
    <xf numFmtId="0" fontId="19" fillId="0" borderId="47" xfId="0" applyFont="1" applyBorder="1" applyAlignment="1">
      <alignment horizontal="left" vertical="center"/>
    </xf>
    <xf numFmtId="0" fontId="19" fillId="0" borderId="32" xfId="0" applyFont="1" applyBorder="1" applyAlignment="1">
      <alignment horizontal="left" vertical="center"/>
    </xf>
    <xf numFmtId="176" fontId="19" fillId="5" borderId="80" xfId="0" applyNumberFormat="1" applyFont="1" applyFill="1" applyBorder="1" applyAlignment="1">
      <alignment horizontal="right" vertical="center"/>
    </xf>
    <xf numFmtId="38" fontId="19" fillId="4" borderId="67" xfId="118" applyFont="1" applyFill="1" applyBorder="1" applyAlignment="1">
      <alignment horizontal="right" vertical="center"/>
    </xf>
    <xf numFmtId="38" fontId="19" fillId="4" borderId="69" xfId="118" applyFont="1" applyFill="1" applyBorder="1" applyAlignment="1">
      <alignment horizontal="right" vertical="center"/>
    </xf>
    <xf numFmtId="176" fontId="19" fillId="5" borderId="79" xfId="0" applyNumberFormat="1" applyFont="1" applyFill="1" applyBorder="1" applyAlignment="1">
      <alignment horizontal="right" vertical="center"/>
    </xf>
    <xf numFmtId="186" fontId="19" fillId="5" borderId="57" xfId="118" applyNumberFormat="1" applyFont="1" applyFill="1" applyBorder="1" applyAlignment="1">
      <alignment horizontal="right" vertical="center"/>
    </xf>
    <xf numFmtId="176" fontId="19" fillId="5" borderId="78" xfId="0" applyNumberFormat="1" applyFont="1" applyFill="1" applyBorder="1" applyAlignment="1">
      <alignment horizontal="right" vertical="center"/>
    </xf>
    <xf numFmtId="0" fontId="19" fillId="0" borderId="21" xfId="0" applyFont="1" applyBorder="1" applyAlignment="1">
      <alignment vertical="center"/>
    </xf>
    <xf numFmtId="0" fontId="29" fillId="0" borderId="5" xfId="0" applyFont="1" applyBorder="1" applyAlignment="1">
      <alignment horizontal="center" vertical="center" wrapText="1"/>
    </xf>
    <xf numFmtId="0" fontId="26" fillId="4" borderId="43" xfId="0" applyFont="1" applyFill="1" applyBorder="1" applyAlignment="1">
      <alignment vertical="center" wrapText="1"/>
    </xf>
    <xf numFmtId="0" fontId="26" fillId="5" borderId="76" xfId="0" applyFont="1" applyFill="1" applyBorder="1" applyAlignment="1">
      <alignment vertical="center" wrapText="1"/>
    </xf>
    <xf numFmtId="38" fontId="19" fillId="5" borderId="35" xfId="118" applyFont="1" applyFill="1" applyBorder="1" applyAlignment="1">
      <alignment horizontal="right" vertical="center"/>
    </xf>
    <xf numFmtId="38" fontId="19" fillId="4" borderId="35" xfId="118" applyFont="1" applyFill="1" applyBorder="1" applyAlignment="1">
      <alignment horizontal="right" vertical="center"/>
    </xf>
    <xf numFmtId="186" fontId="19" fillId="5" borderId="8" xfId="118" applyNumberFormat="1" applyFont="1" applyFill="1" applyBorder="1" applyAlignment="1">
      <alignment horizontal="right" vertical="center"/>
    </xf>
    <xf numFmtId="38" fontId="19" fillId="5" borderId="5" xfId="118" applyFont="1" applyFill="1" applyBorder="1" applyAlignment="1">
      <alignment horizontal="right" vertical="center"/>
    </xf>
    <xf numFmtId="38" fontId="19" fillId="5" borderId="67" xfId="118" applyFont="1" applyFill="1" applyBorder="1" applyAlignment="1">
      <alignment horizontal="right" vertical="center"/>
    </xf>
    <xf numFmtId="186" fontId="19" fillId="5" borderId="66" xfId="118" applyNumberFormat="1" applyFont="1" applyFill="1" applyBorder="1" applyAlignment="1">
      <alignment horizontal="right" vertical="center"/>
    </xf>
    <xf numFmtId="186" fontId="19" fillId="5" borderId="62" xfId="118" applyNumberFormat="1" applyFont="1" applyFill="1" applyBorder="1" applyAlignment="1">
      <alignment horizontal="right" vertical="center"/>
    </xf>
    <xf numFmtId="186" fontId="19" fillId="5" borderId="61" xfId="118" applyNumberFormat="1" applyFont="1" applyFill="1" applyBorder="1" applyAlignment="1">
      <alignment horizontal="right" vertical="center"/>
    </xf>
    <xf numFmtId="0" fontId="19" fillId="0" borderId="30" xfId="0" applyFont="1" applyBorder="1" applyAlignment="1">
      <alignment horizontal="right" vertical="center"/>
    </xf>
    <xf numFmtId="38" fontId="19" fillId="5" borderId="80" xfId="118" applyFont="1" applyFill="1" applyBorder="1" applyAlignment="1">
      <alignment horizontal="right" vertical="center"/>
    </xf>
    <xf numFmtId="38" fontId="19" fillId="0" borderId="37" xfId="118" applyFont="1" applyBorder="1" applyAlignment="1">
      <alignment horizontal="right" vertical="center"/>
    </xf>
    <xf numFmtId="38" fontId="19" fillId="0" borderId="44" xfId="118" applyFont="1" applyBorder="1" applyAlignment="1">
      <alignment horizontal="right" vertical="center"/>
    </xf>
    <xf numFmtId="38" fontId="19" fillId="0" borderId="43" xfId="118" applyFont="1" applyBorder="1" applyAlignment="1">
      <alignment horizontal="right" vertical="center"/>
    </xf>
    <xf numFmtId="38" fontId="19" fillId="0" borderId="1" xfId="118" applyFont="1" applyBorder="1" applyAlignment="1">
      <alignment horizontal="right" vertical="center"/>
    </xf>
    <xf numFmtId="186" fontId="19" fillId="5" borderId="76" xfId="118" applyNumberFormat="1" applyFont="1" applyFill="1" applyBorder="1" applyAlignment="1">
      <alignment horizontal="right" vertical="center" wrapText="1"/>
    </xf>
    <xf numFmtId="0" fontId="26" fillId="4" borderId="34" xfId="0" applyFont="1" applyFill="1" applyBorder="1" applyAlignment="1">
      <alignment horizontal="right" vertical="center" wrapText="1"/>
    </xf>
    <xf numFmtId="38" fontId="19" fillId="5" borderId="76" xfId="118" applyFont="1" applyFill="1" applyBorder="1" applyAlignment="1">
      <alignment horizontal="right" vertical="center"/>
    </xf>
    <xf numFmtId="176" fontId="19" fillId="5" borderId="84" xfId="0" applyNumberFormat="1" applyFont="1" applyFill="1" applyBorder="1" applyAlignment="1">
      <alignment horizontal="right" vertical="center"/>
    </xf>
    <xf numFmtId="38" fontId="19" fillId="5" borderId="84" xfId="118" applyFont="1" applyFill="1" applyBorder="1" applyAlignment="1">
      <alignment horizontal="right" vertical="center"/>
    </xf>
    <xf numFmtId="185" fontId="19" fillId="5" borderId="66" xfId="0" applyNumberFormat="1" applyFont="1" applyFill="1" applyBorder="1" applyAlignment="1">
      <alignment horizontal="right" vertical="center"/>
    </xf>
    <xf numFmtId="185" fontId="19" fillId="4" borderId="66" xfId="0" applyNumberFormat="1" applyFont="1" applyFill="1" applyBorder="1" applyAlignment="1">
      <alignment horizontal="right" vertical="center"/>
    </xf>
    <xf numFmtId="0" fontId="26" fillId="5" borderId="84" xfId="0" applyFont="1" applyFill="1" applyBorder="1" applyAlignment="1">
      <alignment horizontal="right" vertical="center" wrapText="1"/>
    </xf>
    <xf numFmtId="186" fontId="19" fillId="5" borderId="131" xfId="118" applyNumberFormat="1" applyFont="1" applyFill="1" applyBorder="1" applyAlignment="1">
      <alignment horizontal="right" vertical="center"/>
    </xf>
    <xf numFmtId="186" fontId="19" fillId="5" borderId="121" xfId="118" applyNumberFormat="1" applyFont="1" applyFill="1" applyBorder="1" applyAlignment="1">
      <alignment horizontal="right" vertical="center"/>
    </xf>
    <xf numFmtId="0" fontId="19" fillId="3" borderId="1" xfId="0" applyFont="1" applyFill="1" applyBorder="1" applyAlignment="1">
      <alignment horizontal="left" vertical="center"/>
    </xf>
    <xf numFmtId="0" fontId="19" fillId="3" borderId="7" xfId="0" applyFont="1" applyFill="1" applyBorder="1" applyAlignment="1">
      <alignment horizontal="left" vertical="center"/>
    </xf>
    <xf numFmtId="0" fontId="19" fillId="4" borderId="1" xfId="0" applyFont="1" applyFill="1" applyBorder="1" applyAlignment="1">
      <alignment horizontal="left" vertical="center"/>
    </xf>
    <xf numFmtId="0" fontId="19" fillId="4" borderId="7" xfId="0" applyFont="1" applyFill="1" applyBorder="1" applyAlignment="1">
      <alignment horizontal="left" vertical="center"/>
    </xf>
    <xf numFmtId="38" fontId="19" fillId="4" borderId="7" xfId="118" applyFont="1" applyFill="1" applyBorder="1" applyAlignment="1">
      <alignment horizontal="right" vertical="center"/>
    </xf>
    <xf numFmtId="0" fontId="19" fillId="4" borderId="1" xfId="0" applyFont="1" applyFill="1" applyBorder="1" applyAlignment="1">
      <alignment horizontal="right" vertical="center"/>
    </xf>
    <xf numFmtId="0" fontId="39" fillId="4" borderId="52" xfId="72" applyFont="1" applyFill="1" applyBorder="1" applyAlignment="1">
      <alignment horizontal="right" vertical="center" wrapText="1"/>
    </xf>
    <xf numFmtId="0" fontId="39" fillId="4" borderId="126" xfId="72" applyFont="1" applyFill="1" applyBorder="1" applyAlignment="1">
      <alignment horizontal="right" vertical="center" wrapText="1"/>
    </xf>
    <xf numFmtId="0" fontId="39" fillId="5" borderId="100" xfId="72" applyFont="1" applyFill="1" applyBorder="1" applyAlignment="1">
      <alignment horizontal="right" vertical="center" wrapText="1"/>
    </xf>
    <xf numFmtId="0" fontId="39" fillId="5" borderId="121" xfId="72" applyFont="1" applyFill="1" applyBorder="1" applyAlignment="1">
      <alignment horizontal="right" vertical="center" wrapText="1"/>
    </xf>
    <xf numFmtId="0" fontId="53" fillId="0" borderId="0" xfId="39" applyFont="1">
      <alignment vertical="center"/>
    </xf>
    <xf numFmtId="0" fontId="56" fillId="0" borderId="0" xfId="17" applyFont="1">
      <alignment vertical="center"/>
    </xf>
    <xf numFmtId="0" fontId="10" fillId="0" borderId="0" xfId="39">
      <alignment vertical="center"/>
    </xf>
    <xf numFmtId="0" fontId="19" fillId="0" borderId="50" xfId="0" applyFont="1" applyBorder="1" applyAlignment="1">
      <alignment horizontal="left" vertical="center"/>
    </xf>
    <xf numFmtId="0" fontId="19" fillId="0" borderId="18" xfId="0" applyFont="1" applyBorder="1" applyAlignment="1">
      <alignment horizontal="center" vertical="center"/>
    </xf>
    <xf numFmtId="0" fontId="26" fillId="0" borderId="44" xfId="0" applyFont="1" applyBorder="1" applyAlignment="1">
      <alignment horizontal="left" vertical="center" wrapText="1"/>
    </xf>
    <xf numFmtId="0" fontId="26" fillId="4" borderId="44" xfId="0" applyFont="1" applyFill="1" applyBorder="1" applyAlignment="1">
      <alignment horizontal="left" vertical="center"/>
    </xf>
    <xf numFmtId="0" fontId="26" fillId="0" borderId="44" xfId="0" applyFont="1" applyBorder="1" applyAlignment="1">
      <alignment horizontal="left" vertical="center"/>
    </xf>
    <xf numFmtId="0" fontId="26" fillId="0" borderId="43" xfId="0" applyFont="1" applyBorder="1" applyAlignment="1">
      <alignment horizontal="left" vertical="center"/>
    </xf>
    <xf numFmtId="0" fontId="19" fillId="0" borderId="0" xfId="0" applyFont="1" applyAlignment="1">
      <alignment horizontal="left" vertical="center"/>
    </xf>
    <xf numFmtId="0" fontId="19" fillId="0" borderId="29" xfId="0" applyFont="1" applyBorder="1" applyAlignment="1">
      <alignment horizontal="right" vertical="center" wrapText="1"/>
    </xf>
    <xf numFmtId="184" fontId="19" fillId="0" borderId="0" xfId="0" applyNumberFormat="1" applyFont="1" applyAlignment="1">
      <alignment horizontal="left" vertical="top" wrapText="1"/>
    </xf>
    <xf numFmtId="0" fontId="19" fillId="4" borderId="44" xfId="0" applyFont="1" applyFill="1" applyBorder="1" applyAlignment="1">
      <alignment vertical="center"/>
    </xf>
    <xf numFmtId="0" fontId="19" fillId="0" borderId="8" xfId="0" applyFont="1" applyBorder="1" applyAlignment="1">
      <alignment horizontal="center" vertical="center" wrapText="1"/>
    </xf>
    <xf numFmtId="0" fontId="29" fillId="0" borderId="37" xfId="0" applyFont="1" applyBorder="1" applyAlignment="1">
      <alignment horizontal="center" vertical="center" wrapText="1"/>
    </xf>
    <xf numFmtId="38" fontId="19" fillId="4" borderId="24" xfId="118" applyFont="1" applyFill="1" applyBorder="1" applyAlignment="1">
      <alignment horizontal="right" vertical="center"/>
    </xf>
    <xf numFmtId="38" fontId="19" fillId="4" borderId="44" xfId="118" applyFont="1" applyFill="1" applyBorder="1" applyAlignment="1">
      <alignment horizontal="right" vertical="center"/>
    </xf>
    <xf numFmtId="38" fontId="28" fillId="5" borderId="80" xfId="118" applyFont="1" applyFill="1" applyBorder="1" applyAlignment="1">
      <alignment horizontal="right" vertical="center"/>
    </xf>
    <xf numFmtId="0" fontId="26" fillId="0" borderId="19" xfId="0" applyFont="1" applyBorder="1" applyAlignment="1">
      <alignment horizontal="left" vertical="center"/>
    </xf>
    <xf numFmtId="0" fontId="26" fillId="4" borderId="19" xfId="0" applyFont="1" applyFill="1" applyBorder="1" applyAlignment="1">
      <alignment horizontal="left" vertical="center" shrinkToFit="1"/>
    </xf>
    <xf numFmtId="0" fontId="29" fillId="4" borderId="19" xfId="0" applyFont="1" applyFill="1" applyBorder="1" applyAlignment="1">
      <alignment vertical="center" wrapText="1"/>
    </xf>
    <xf numFmtId="0" fontId="29" fillId="4" borderId="44" xfId="0" applyFont="1" applyFill="1" applyBorder="1" applyAlignment="1">
      <alignment vertical="center" wrapText="1"/>
    </xf>
    <xf numFmtId="0" fontId="14" fillId="0" borderId="0" xfId="18" applyAlignment="1">
      <alignment vertical="center" shrinkToFit="1"/>
    </xf>
    <xf numFmtId="38" fontId="19" fillId="5" borderId="132" xfId="118" applyFont="1" applyFill="1" applyBorder="1" applyAlignment="1">
      <alignment horizontal="right" vertical="center"/>
    </xf>
    <xf numFmtId="186" fontId="19" fillId="5" borderId="115" xfId="118" applyNumberFormat="1" applyFont="1" applyFill="1" applyBorder="1" applyAlignment="1">
      <alignment horizontal="right" vertical="center"/>
    </xf>
    <xf numFmtId="186" fontId="19" fillId="5" borderId="133" xfId="118" applyNumberFormat="1" applyFont="1" applyFill="1" applyBorder="1" applyAlignment="1">
      <alignment horizontal="right" vertical="center"/>
    </xf>
    <xf numFmtId="38" fontId="19" fillId="5" borderId="43" xfId="118" applyFont="1" applyFill="1" applyBorder="1" applyAlignment="1">
      <alignment horizontal="right" vertical="center"/>
    </xf>
    <xf numFmtId="0" fontId="14" fillId="0" borderId="0" xfId="123" applyFont="1">
      <alignment vertical="center"/>
    </xf>
    <xf numFmtId="0" fontId="63" fillId="0" borderId="0" xfId="123" applyFont="1">
      <alignment vertical="center"/>
    </xf>
    <xf numFmtId="0" fontId="64" fillId="0" borderId="0" xfId="123" applyFont="1">
      <alignment vertical="center"/>
    </xf>
    <xf numFmtId="0" fontId="66" fillId="0" borderId="0" xfId="123" applyFont="1">
      <alignment vertical="center"/>
    </xf>
    <xf numFmtId="0" fontId="35" fillId="0" borderId="0" xfId="17" applyFont="1">
      <alignment vertical="center"/>
    </xf>
    <xf numFmtId="0" fontId="14" fillId="0" borderId="0" xfId="17" applyFont="1">
      <alignment vertical="center"/>
    </xf>
    <xf numFmtId="0" fontId="67" fillId="0" borderId="0" xfId="18" applyFont="1" applyAlignment="1">
      <alignment vertical="center" wrapText="1"/>
    </xf>
    <xf numFmtId="0" fontId="67" fillId="0" borderId="0" xfId="18" applyFont="1">
      <alignment vertical="center"/>
    </xf>
    <xf numFmtId="0" fontId="30" fillId="0" borderId="0" xfId="124" applyFont="1">
      <alignment vertical="center"/>
    </xf>
    <xf numFmtId="0" fontId="19" fillId="0" borderId="0" xfId="70" applyFont="1">
      <alignment vertical="center"/>
    </xf>
    <xf numFmtId="0" fontId="29" fillId="0" borderId="118" xfId="70" applyFont="1" applyBorder="1" applyAlignment="1">
      <alignment horizontal="center" vertical="center" wrapText="1"/>
    </xf>
    <xf numFmtId="0" fontId="29" fillId="0" borderId="117" xfId="70" applyFont="1" applyBorder="1" applyAlignment="1">
      <alignment horizontal="center" vertical="center" wrapText="1"/>
    </xf>
    <xf numFmtId="0" fontId="19" fillId="0" borderId="123" xfId="70" applyFont="1" applyBorder="1" applyAlignment="1">
      <alignment horizontal="center" vertical="center" wrapText="1"/>
    </xf>
    <xf numFmtId="0" fontId="39" fillId="5" borderId="5" xfId="72" applyFont="1" applyFill="1" applyBorder="1" applyAlignment="1">
      <alignment horizontal="right" vertical="center" wrapText="1"/>
    </xf>
    <xf numFmtId="0" fontId="26" fillId="5" borderId="84" xfId="0" applyFont="1" applyFill="1" applyBorder="1" applyAlignment="1">
      <alignment vertical="center" wrapText="1"/>
    </xf>
    <xf numFmtId="0" fontId="19" fillId="0" borderId="0" xfId="0" applyFont="1" applyAlignment="1">
      <alignment vertical="top"/>
    </xf>
    <xf numFmtId="0" fontId="29" fillId="0" borderId="0" xfId="0" applyFont="1" applyAlignment="1">
      <alignment vertical="top"/>
    </xf>
    <xf numFmtId="0" fontId="14" fillId="0" borderId="12" xfId="18" applyBorder="1">
      <alignment vertical="center"/>
    </xf>
    <xf numFmtId="0" fontId="39" fillId="4" borderId="134" xfId="72" applyFont="1" applyFill="1" applyBorder="1" applyAlignment="1">
      <alignment horizontal="right" vertical="center" wrapText="1"/>
    </xf>
    <xf numFmtId="0" fontId="39" fillId="4" borderId="135" xfId="72" applyFont="1" applyFill="1" applyBorder="1" applyAlignment="1">
      <alignment horizontal="right" vertical="center" wrapText="1"/>
    </xf>
    <xf numFmtId="0" fontId="19" fillId="0" borderId="89" xfId="22" applyFont="1" applyBorder="1" applyAlignment="1">
      <alignment horizontal="center" vertical="center"/>
    </xf>
    <xf numFmtId="38" fontId="39" fillId="4" borderId="126" xfId="118" applyFont="1" applyFill="1" applyBorder="1" applyAlignment="1">
      <alignment horizontal="right" vertical="center" wrapText="1"/>
    </xf>
    <xf numFmtId="182" fontId="29" fillId="0" borderId="136" xfId="45" applyNumberFormat="1" applyFont="1" applyBorder="1" applyAlignment="1">
      <alignment horizontal="center" vertical="center"/>
    </xf>
    <xf numFmtId="38" fontId="29" fillId="5" borderId="137" xfId="118" applyFont="1" applyFill="1" applyBorder="1" applyAlignment="1">
      <alignment horizontal="right" vertical="center"/>
    </xf>
    <xf numFmtId="38" fontId="29" fillId="5" borderId="138" xfId="118" applyFont="1" applyFill="1" applyBorder="1" applyAlignment="1">
      <alignment horizontal="right" vertical="center"/>
    </xf>
    <xf numFmtId="0" fontId="39" fillId="6" borderId="0" xfId="72" applyFont="1" applyFill="1" applyAlignment="1">
      <alignment horizontal="left" vertical="center" wrapText="1"/>
    </xf>
    <xf numFmtId="0" fontId="19" fillId="6" borderId="37" xfId="0" applyFont="1" applyFill="1" applyBorder="1" applyAlignment="1">
      <alignment horizontal="right" vertical="center"/>
    </xf>
    <xf numFmtId="0" fontId="23" fillId="0" borderId="15" xfId="26" applyFont="1" applyBorder="1" applyAlignment="1">
      <alignment vertical="top"/>
    </xf>
    <xf numFmtId="0" fontId="23" fillId="0" borderId="12" xfId="26" applyFont="1" applyBorder="1" applyAlignment="1">
      <alignment vertical="top"/>
    </xf>
    <xf numFmtId="0" fontId="19" fillId="0" borderId="0" xfId="26" applyFont="1">
      <alignment vertical="center"/>
    </xf>
    <xf numFmtId="38" fontId="39" fillId="4" borderId="34" xfId="118" applyFont="1" applyFill="1" applyBorder="1" applyAlignment="1">
      <alignment vertical="center" wrapText="1"/>
    </xf>
    <xf numFmtId="38" fontId="39" fillId="4" borderId="27" xfId="118" applyFont="1" applyFill="1" applyBorder="1" applyAlignment="1">
      <alignment vertical="center" wrapText="1"/>
    </xf>
    <xf numFmtId="0" fontId="29" fillId="0" borderId="28" xfId="70" applyFont="1" applyBorder="1">
      <alignment vertical="center"/>
    </xf>
    <xf numFmtId="0" fontId="29" fillId="0" borderId="3" xfId="70" applyFont="1" applyBorder="1" applyAlignment="1">
      <alignment horizontal="left" vertical="center"/>
    </xf>
    <xf numFmtId="0" fontId="29" fillId="0" borderId="49" xfId="70" applyFont="1" applyBorder="1" applyAlignment="1">
      <alignment horizontal="left" vertical="center"/>
    </xf>
    <xf numFmtId="0" fontId="29" fillId="0" borderId="1" xfId="70" applyFont="1" applyBorder="1" applyAlignment="1">
      <alignment horizontal="left" vertical="center"/>
    </xf>
    <xf numFmtId="0" fontId="29" fillId="0" borderId="1" xfId="70" applyFont="1" applyBorder="1">
      <alignment vertical="center"/>
    </xf>
    <xf numFmtId="0" fontId="29" fillId="0" borderId="1" xfId="70" applyFont="1" applyBorder="1" applyAlignment="1">
      <alignment horizontal="centerContinuous" vertical="center"/>
    </xf>
    <xf numFmtId="0" fontId="29" fillId="0" borderId="44" xfId="70" applyFont="1" applyBorder="1" applyAlignment="1">
      <alignment horizontal="centerContinuous" vertical="center"/>
    </xf>
    <xf numFmtId="38" fontId="39" fillId="4" borderId="124" xfId="118" applyFont="1" applyFill="1" applyBorder="1" applyAlignment="1">
      <alignment vertical="center" wrapText="1"/>
    </xf>
    <xf numFmtId="38" fontId="39" fillId="4" borderId="140" xfId="118" applyFont="1" applyFill="1" applyBorder="1" applyAlignment="1">
      <alignment vertical="center" wrapText="1"/>
    </xf>
    <xf numFmtId="38" fontId="39" fillId="4" borderId="125" xfId="118" applyFont="1" applyFill="1" applyBorder="1" applyAlignment="1">
      <alignment vertical="center" wrapText="1"/>
    </xf>
    <xf numFmtId="176" fontId="39" fillId="5" borderId="125" xfId="119" applyNumberFormat="1" applyFont="1" applyFill="1" applyBorder="1" applyAlignment="1">
      <alignment vertical="center" wrapText="1"/>
    </xf>
    <xf numFmtId="38" fontId="39" fillId="4" borderId="141" xfId="118" applyFont="1" applyFill="1" applyBorder="1" applyAlignment="1">
      <alignment vertical="center" wrapText="1"/>
    </xf>
    <xf numFmtId="38" fontId="39" fillId="4" borderId="123" xfId="118" applyFont="1" applyFill="1" applyBorder="1" applyAlignment="1">
      <alignment vertical="center" wrapText="1"/>
    </xf>
    <xf numFmtId="38" fontId="39" fillId="5" borderId="122" xfId="118" applyFont="1" applyFill="1" applyBorder="1" applyAlignment="1">
      <alignment vertical="center" wrapText="1"/>
    </xf>
    <xf numFmtId="0" fontId="29" fillId="0" borderId="101" xfId="70" quotePrefix="1" applyFont="1" applyBorder="1" applyAlignment="1">
      <alignment horizontal="center" vertical="center"/>
    </xf>
    <xf numFmtId="0" fontId="29" fillId="0" borderId="40" xfId="70" quotePrefix="1" applyFont="1" applyBorder="1" applyAlignment="1">
      <alignment horizontal="center" vertical="center"/>
    </xf>
    <xf numFmtId="38" fontId="39" fillId="5" borderId="139" xfId="118" applyFont="1" applyFill="1" applyBorder="1" applyAlignment="1">
      <alignment vertical="center" wrapText="1"/>
    </xf>
    <xf numFmtId="0" fontId="39" fillId="0" borderId="34" xfId="72" applyFont="1" applyBorder="1" applyAlignment="1">
      <alignment horizontal="center" vertical="center" wrapText="1"/>
    </xf>
    <xf numFmtId="0" fontId="42" fillId="0" borderId="25" xfId="72" applyFont="1" applyBorder="1" applyAlignment="1">
      <alignment horizontal="center" vertical="center"/>
    </xf>
    <xf numFmtId="0" fontId="42" fillId="0" borderId="26" xfId="72" applyFont="1" applyBorder="1" applyAlignment="1">
      <alignment horizontal="center" vertical="center"/>
    </xf>
    <xf numFmtId="0" fontId="19" fillId="0" borderId="0" xfId="70" applyFont="1" applyAlignment="1">
      <alignment horizontal="center" vertical="center" wrapText="1"/>
    </xf>
    <xf numFmtId="0" fontId="42" fillId="0" borderId="49" xfId="72" applyFont="1" applyBorder="1" applyAlignment="1">
      <alignment horizontal="center" vertical="center"/>
    </xf>
    <xf numFmtId="0" fontId="42" fillId="0" borderId="19" xfId="72" applyFont="1" applyBorder="1" applyAlignment="1">
      <alignment horizontal="center" vertical="center"/>
    </xf>
    <xf numFmtId="0" fontId="29" fillId="0" borderId="104" xfId="70" applyFont="1" applyBorder="1" applyAlignment="1">
      <alignment horizontal="center" vertical="center" wrapText="1"/>
    </xf>
    <xf numFmtId="0" fontId="29" fillId="0" borderId="143" xfId="70" applyFont="1" applyBorder="1" applyAlignment="1">
      <alignment horizontal="center" vertical="center" wrapText="1"/>
    </xf>
    <xf numFmtId="0" fontId="29" fillId="0" borderId="55" xfId="70" applyFont="1" applyBorder="1" applyAlignment="1">
      <alignment horizontal="center" vertical="center" wrapText="1"/>
    </xf>
    <xf numFmtId="0" fontId="53" fillId="0" borderId="0" xfId="0" applyFont="1" applyAlignment="1">
      <alignment vertical="center"/>
    </xf>
    <xf numFmtId="0" fontId="0" fillId="0" borderId="0" xfId="0" applyAlignment="1">
      <alignment horizontal="center" vertical="center"/>
    </xf>
    <xf numFmtId="0" fontId="0" fillId="0" borderId="0" xfId="0" applyAlignment="1">
      <alignment horizontal="left" vertical="center" shrinkToFit="1"/>
    </xf>
    <xf numFmtId="0" fontId="19" fillId="0" borderId="24" xfId="26" applyFont="1" applyBorder="1" applyAlignment="1">
      <alignment vertical="top"/>
    </xf>
    <xf numFmtId="0" fontId="19" fillId="0" borderId="25" xfId="26" applyFont="1" applyBorder="1" applyAlignment="1">
      <alignment vertical="top"/>
    </xf>
    <xf numFmtId="0" fontId="19" fillId="0" borderId="25" xfId="26" applyFont="1" applyBorder="1">
      <alignment vertical="center"/>
    </xf>
    <xf numFmtId="0" fontId="19" fillId="0" borderId="26" xfId="26" applyFont="1" applyBorder="1" applyAlignment="1">
      <alignment vertical="top"/>
    </xf>
    <xf numFmtId="0" fontId="19" fillId="0" borderId="11" xfId="26" applyFont="1" applyBorder="1">
      <alignment vertical="center"/>
    </xf>
    <xf numFmtId="0" fontId="19" fillId="0" borderId="27" xfId="26" applyFont="1" applyBorder="1" applyAlignment="1">
      <alignment horizontal="left" vertical="center"/>
    </xf>
    <xf numFmtId="0" fontId="19" fillId="0" borderId="19" xfId="26" applyFont="1" applyBorder="1" applyAlignment="1">
      <alignment horizontal="left" vertical="center"/>
    </xf>
    <xf numFmtId="0" fontId="19" fillId="0" borderId="19" xfId="26" applyFont="1" applyBorder="1" applyAlignment="1">
      <alignment vertical="center" wrapText="1"/>
    </xf>
    <xf numFmtId="49" fontId="30" fillId="0" borderId="1" xfId="78" applyNumberFormat="1" applyFont="1" applyBorder="1" applyAlignment="1">
      <alignment horizontal="justify" vertical="center"/>
    </xf>
    <xf numFmtId="0" fontId="30" fillId="0" borderId="33" xfId="78" applyFont="1" applyBorder="1" applyAlignment="1">
      <alignment vertical="center"/>
    </xf>
    <xf numFmtId="0" fontId="30" fillId="0" borderId="25" xfId="78" applyFont="1" applyBorder="1" applyAlignment="1">
      <alignment vertical="center"/>
    </xf>
    <xf numFmtId="0" fontId="19" fillId="0" borderId="33" xfId="22" applyFont="1" applyBorder="1" applyAlignment="1">
      <alignment horizontal="center" vertical="center"/>
    </xf>
    <xf numFmtId="0" fontId="19" fillId="0" borderId="144" xfId="22" applyFont="1" applyBorder="1" applyAlignment="1">
      <alignment horizontal="center" vertical="center" wrapText="1"/>
    </xf>
    <xf numFmtId="49" fontId="19" fillId="0" borderId="144" xfId="0" applyNumberFormat="1" applyFont="1" applyBorder="1" applyAlignment="1">
      <alignment horizontal="center" vertical="center" wrapText="1"/>
    </xf>
    <xf numFmtId="0" fontId="19" fillId="0" borderId="144" xfId="22" applyFont="1" applyBorder="1" applyAlignment="1">
      <alignment horizontal="center" vertical="center"/>
    </xf>
    <xf numFmtId="0" fontId="0" fillId="4" borderId="51" xfId="0" applyFill="1" applyBorder="1"/>
    <xf numFmtId="0" fontId="0" fillId="3" borderId="1" xfId="0" applyFill="1" applyBorder="1"/>
    <xf numFmtId="0" fontId="0" fillId="4" borderId="1" xfId="0" applyFill="1" applyBorder="1"/>
    <xf numFmtId="0" fontId="0" fillId="4" borderId="33" xfId="0" applyFill="1" applyBorder="1"/>
    <xf numFmtId="0" fontId="0" fillId="3" borderId="146" xfId="0" applyFill="1" applyBorder="1"/>
    <xf numFmtId="0" fontId="0" fillId="3" borderId="33" xfId="0" applyFill="1" applyBorder="1"/>
    <xf numFmtId="0" fontId="0" fillId="3" borderId="54" xfId="0" applyFill="1" applyBorder="1"/>
    <xf numFmtId="0" fontId="36" fillId="0" borderId="0" xfId="125" applyFont="1">
      <alignment vertical="center"/>
    </xf>
    <xf numFmtId="0" fontId="19" fillId="0" borderId="0" xfId="125" applyFont="1">
      <alignment vertical="center"/>
    </xf>
    <xf numFmtId="0" fontId="20" fillId="0" borderId="0" xfId="125" applyFont="1">
      <alignment vertical="center"/>
    </xf>
    <xf numFmtId="49" fontId="19" fillId="0" borderId="18" xfId="18" applyNumberFormat="1" applyFont="1" applyBorder="1" applyAlignment="1">
      <alignment vertical="center" shrinkToFit="1"/>
    </xf>
    <xf numFmtId="0" fontId="19" fillId="0" borderId="0" xfId="125" applyFont="1" applyAlignment="1">
      <alignment vertical="top" wrapText="1"/>
    </xf>
    <xf numFmtId="0" fontId="19" fillId="0" borderId="4" xfId="125" applyFont="1" applyBorder="1" applyAlignment="1">
      <alignment horizontal="center" vertical="center"/>
    </xf>
    <xf numFmtId="0" fontId="32" fillId="4" borderId="1" xfId="0" applyFont="1" applyFill="1" applyBorder="1" applyAlignment="1">
      <alignment horizontal="justify" vertical="center" wrapText="1"/>
    </xf>
    <xf numFmtId="0" fontId="32" fillId="4" borderId="34" xfId="0" applyFont="1" applyFill="1" applyBorder="1" applyAlignment="1">
      <alignment horizontal="justify" vertical="center" wrapText="1"/>
    </xf>
    <xf numFmtId="0" fontId="32" fillId="4" borderId="5" xfId="0" applyFont="1" applyFill="1" applyBorder="1" applyAlignment="1">
      <alignment horizontal="justify" vertical="center" wrapText="1"/>
    </xf>
    <xf numFmtId="0" fontId="19" fillId="4" borderId="1" xfId="125" applyFont="1" applyFill="1" applyBorder="1">
      <alignment vertical="center"/>
    </xf>
    <xf numFmtId="0" fontId="19" fillId="4" borderId="5" xfId="125" applyFont="1" applyFill="1" applyBorder="1">
      <alignment vertical="center"/>
    </xf>
    <xf numFmtId="0" fontId="19" fillId="0" borderId="6" xfId="125" applyFont="1" applyBorder="1" applyAlignment="1">
      <alignment horizontal="center" vertical="center"/>
    </xf>
    <xf numFmtId="0" fontId="32" fillId="4" borderId="7" xfId="0" applyFont="1" applyFill="1" applyBorder="1" applyAlignment="1">
      <alignment horizontal="justify" vertical="center" wrapText="1"/>
    </xf>
    <xf numFmtId="0" fontId="0" fillId="3" borderId="7" xfId="0" applyFill="1" applyBorder="1"/>
    <xf numFmtId="0" fontId="32" fillId="4" borderId="8" xfId="0" applyFont="1" applyFill="1" applyBorder="1" applyAlignment="1">
      <alignment horizontal="justify" vertical="center" wrapText="1"/>
    </xf>
    <xf numFmtId="0" fontId="14" fillId="0" borderId="0" xfId="0" applyFont="1"/>
    <xf numFmtId="0" fontId="0" fillId="3" borderId="100" xfId="0" applyFill="1" applyBorder="1"/>
    <xf numFmtId="0" fontId="19" fillId="0" borderId="18" xfId="18" applyFont="1" applyBorder="1" applyAlignment="1">
      <alignment vertical="center" shrinkToFit="1"/>
    </xf>
    <xf numFmtId="0" fontId="19" fillId="0" borderId="143" xfId="22" applyFont="1" applyBorder="1" applyAlignment="1">
      <alignment horizontal="center" vertical="center"/>
    </xf>
    <xf numFmtId="0" fontId="19" fillId="4" borderId="37" xfId="0" applyFont="1" applyFill="1" applyBorder="1" applyAlignment="1">
      <alignment vertical="center"/>
    </xf>
    <xf numFmtId="0" fontId="19" fillId="4" borderId="37" xfId="0" applyFont="1" applyFill="1" applyBorder="1" applyAlignment="1">
      <alignment horizontal="center" vertical="center"/>
    </xf>
    <xf numFmtId="0" fontId="0" fillId="3" borderId="1" xfId="0" applyFill="1" applyBorder="1" applyAlignment="1">
      <alignment vertical="center"/>
    </xf>
    <xf numFmtId="0" fontId="19" fillId="9" borderId="5" xfId="0" applyFont="1" applyFill="1" applyBorder="1" applyAlignment="1">
      <alignment vertical="center"/>
    </xf>
    <xf numFmtId="0" fontId="0" fillId="3" borderId="7" xfId="0" applyFill="1" applyBorder="1" applyAlignment="1">
      <alignment vertical="center"/>
    </xf>
    <xf numFmtId="0" fontId="19" fillId="4" borderId="115" xfId="0" applyFont="1" applyFill="1" applyBorder="1" applyAlignment="1">
      <alignment vertical="center"/>
    </xf>
    <xf numFmtId="0" fontId="19" fillId="9" borderId="8" xfId="0" applyFont="1" applyFill="1" applyBorder="1" applyAlignment="1">
      <alignment vertical="center"/>
    </xf>
    <xf numFmtId="0" fontId="19" fillId="9" borderId="5" xfId="0" applyFont="1" applyFill="1" applyBorder="1" applyAlignment="1">
      <alignment horizontal="right" vertical="center"/>
    </xf>
    <xf numFmtId="0" fontId="19" fillId="4" borderId="7" xfId="0" applyFont="1" applyFill="1" applyBorder="1" applyAlignment="1">
      <alignment horizontal="right" vertical="center"/>
    </xf>
    <xf numFmtId="0" fontId="19" fillId="9" borderId="8" xfId="0" applyFont="1" applyFill="1" applyBorder="1" applyAlignment="1">
      <alignment horizontal="right" vertical="center"/>
    </xf>
    <xf numFmtId="38" fontId="19" fillId="4" borderId="8" xfId="118" applyFont="1" applyFill="1" applyBorder="1" applyAlignment="1">
      <alignment horizontal="right" vertical="center"/>
    </xf>
    <xf numFmtId="9" fontId="39" fillId="4" borderId="3" xfId="119" applyFont="1" applyFill="1" applyBorder="1" applyAlignment="1">
      <alignment horizontal="right" vertical="center" wrapText="1"/>
    </xf>
    <xf numFmtId="9" fontId="39" fillId="4" borderId="34" xfId="119" applyFont="1" applyFill="1" applyBorder="1" applyAlignment="1">
      <alignment horizontal="right" vertical="center" wrapText="1"/>
    </xf>
    <xf numFmtId="9" fontId="39" fillId="4" borderId="1" xfId="119" applyFont="1" applyFill="1" applyBorder="1" applyAlignment="1">
      <alignment horizontal="right" vertical="center" wrapText="1"/>
    </xf>
    <xf numFmtId="38" fontId="39" fillId="4" borderId="9" xfId="118" applyFont="1" applyFill="1" applyBorder="1" applyAlignment="1">
      <alignment horizontal="right" vertical="center" wrapText="1"/>
    </xf>
    <xf numFmtId="38" fontId="39" fillId="4" borderId="5" xfId="118" applyFont="1" applyFill="1" applyBorder="1" applyAlignment="1">
      <alignment horizontal="right" vertical="center" wrapText="1"/>
    </xf>
    <xf numFmtId="0" fontId="29" fillId="0" borderId="7" xfId="70" applyFont="1" applyBorder="1" applyAlignment="1">
      <alignment horizontal="centerContinuous" vertical="center"/>
    </xf>
    <xf numFmtId="0" fontId="29" fillId="0" borderId="45" xfId="70" applyFont="1" applyBorder="1" applyAlignment="1">
      <alignment horizontal="centerContinuous" vertical="center"/>
    </xf>
    <xf numFmtId="0" fontId="39" fillId="5" borderId="7" xfId="72" applyFont="1" applyFill="1" applyBorder="1" applyAlignment="1">
      <alignment horizontal="right" vertical="center" wrapText="1"/>
    </xf>
    <xf numFmtId="0" fontId="39" fillId="5" borderId="8" xfId="72" applyFont="1" applyFill="1" applyBorder="1" applyAlignment="1">
      <alignment horizontal="right" vertical="center" wrapText="1"/>
    </xf>
    <xf numFmtId="38" fontId="39" fillId="4" borderId="100" xfId="118" applyFont="1" applyFill="1" applyBorder="1" applyAlignment="1">
      <alignment horizontal="right" vertical="center" wrapText="1"/>
    </xf>
    <xf numFmtId="0" fontId="29" fillId="0" borderId="33" xfId="70" applyFont="1" applyBorder="1" applyAlignment="1">
      <alignment horizontal="centerContinuous" vertical="center"/>
    </xf>
    <xf numFmtId="0" fontId="29" fillId="0" borderId="25" xfId="70" applyFont="1" applyBorder="1" applyAlignment="1">
      <alignment horizontal="centerContinuous" vertical="center"/>
    </xf>
    <xf numFmtId="9" fontId="39" fillId="4" borderId="33" xfId="119" applyFont="1" applyFill="1" applyBorder="1" applyAlignment="1">
      <alignment horizontal="right" vertical="center" wrapText="1"/>
    </xf>
    <xf numFmtId="38" fontId="39" fillId="4" borderId="33" xfId="118" applyFont="1" applyFill="1" applyBorder="1" applyAlignment="1">
      <alignment horizontal="right" vertical="center" wrapText="1"/>
    </xf>
    <xf numFmtId="38" fontId="39" fillId="4" borderId="35" xfId="118" applyFont="1" applyFill="1" applyBorder="1" applyAlignment="1">
      <alignment horizontal="right" vertical="center" wrapText="1"/>
    </xf>
    <xf numFmtId="9" fontId="39" fillId="4" borderId="101" xfId="119" applyFont="1" applyFill="1" applyBorder="1" applyAlignment="1">
      <alignment horizontal="right" vertical="center" wrapText="1"/>
    </xf>
    <xf numFmtId="38" fontId="39" fillId="4" borderId="120" xfId="118" applyFont="1" applyFill="1" applyBorder="1" applyAlignment="1">
      <alignment horizontal="right" vertical="center" wrapText="1"/>
    </xf>
    <xf numFmtId="38" fontId="39" fillId="4" borderId="36" xfId="118" applyFont="1" applyFill="1" applyBorder="1" applyAlignment="1">
      <alignment horizontal="right" vertical="center" wrapText="1"/>
    </xf>
    <xf numFmtId="0" fontId="42" fillId="0" borderId="18" xfId="72" applyFont="1" applyBorder="1" applyAlignment="1">
      <alignment horizontal="center" vertical="center"/>
    </xf>
    <xf numFmtId="0" fontId="29" fillId="0" borderId="150" xfId="70" applyFont="1" applyBorder="1" applyAlignment="1">
      <alignment horizontal="center" vertical="center" wrapText="1"/>
    </xf>
    <xf numFmtId="0" fontId="29" fillId="0" borderId="151" xfId="70" applyFont="1" applyBorder="1" applyAlignment="1">
      <alignment horizontal="center" vertical="center" wrapText="1"/>
    </xf>
    <xf numFmtId="38" fontId="39" fillId="4" borderId="152" xfId="118" applyFont="1" applyFill="1" applyBorder="1" applyAlignment="1">
      <alignment horizontal="right" vertical="center" wrapText="1"/>
    </xf>
    <xf numFmtId="38" fontId="39" fillId="4" borderId="153" xfId="118" applyFont="1" applyFill="1" applyBorder="1" applyAlignment="1">
      <alignment horizontal="right" vertical="center" wrapText="1"/>
    </xf>
    <xf numFmtId="186" fontId="39" fillId="5" borderId="5" xfId="118" applyNumberFormat="1" applyFont="1" applyFill="1" applyBorder="1" applyAlignment="1">
      <alignment horizontal="right" vertical="center" wrapText="1"/>
    </xf>
    <xf numFmtId="0" fontId="39" fillId="0" borderId="40" xfId="72" applyFont="1" applyBorder="1" applyAlignment="1">
      <alignment horizontal="center" vertical="center" wrapText="1"/>
    </xf>
    <xf numFmtId="38" fontId="39" fillId="4" borderId="121" xfId="118" applyFont="1" applyFill="1" applyBorder="1" applyAlignment="1">
      <alignment horizontal="right" vertical="center" wrapText="1"/>
    </xf>
    <xf numFmtId="0" fontId="42" fillId="0" borderId="0" xfId="72" applyFont="1" applyAlignment="1">
      <alignment horizontal="center" vertical="center"/>
    </xf>
    <xf numFmtId="0" fontId="39" fillId="0" borderId="100" xfId="72" applyFont="1" applyBorder="1" applyAlignment="1">
      <alignment horizontal="justify" vertical="center" wrapText="1"/>
    </xf>
    <xf numFmtId="0" fontId="39" fillId="0" borderId="157" xfId="72" applyFont="1" applyBorder="1" applyAlignment="1">
      <alignment horizontal="center" vertical="center" wrapText="1"/>
    </xf>
    <xf numFmtId="186" fontId="39" fillId="5" borderId="7" xfId="118" applyNumberFormat="1" applyFont="1" applyFill="1" applyBorder="1" applyAlignment="1">
      <alignment horizontal="right" vertical="center" wrapText="1"/>
    </xf>
    <xf numFmtId="186" fontId="39" fillId="5" borderId="8" xfId="118" applyNumberFormat="1" applyFont="1" applyFill="1" applyBorder="1" applyAlignment="1">
      <alignment horizontal="right" vertical="center" wrapText="1"/>
    </xf>
    <xf numFmtId="0" fontId="39" fillId="0" borderId="100" xfId="72" applyFont="1" applyBorder="1" applyAlignment="1">
      <alignment horizontal="center" vertical="center" wrapText="1"/>
    </xf>
    <xf numFmtId="0" fontId="39" fillId="0" borderId="1" xfId="72" applyFont="1" applyBorder="1" applyAlignment="1">
      <alignment horizontal="center" vertical="center" wrapText="1"/>
    </xf>
    <xf numFmtId="0" fontId="29" fillId="0" borderId="54" xfId="70" applyFont="1" applyBorder="1" applyAlignment="1">
      <alignment horizontal="center" vertical="center"/>
    </xf>
    <xf numFmtId="38" fontId="39" fillId="5" borderId="56" xfId="118" applyFont="1" applyFill="1" applyBorder="1" applyAlignment="1">
      <alignment horizontal="right" vertical="center" wrapText="1"/>
    </xf>
    <xf numFmtId="38" fontId="39" fillId="5" borderId="52" xfId="118" applyFont="1" applyFill="1" applyBorder="1" applyAlignment="1">
      <alignment horizontal="right" vertical="center" wrapText="1"/>
    </xf>
    <xf numFmtId="38" fontId="39" fillId="5" borderId="104" xfId="118" applyFont="1" applyFill="1" applyBorder="1" applyAlignment="1">
      <alignment horizontal="right" vertical="center" wrapText="1"/>
    </xf>
    <xf numFmtId="0" fontId="39" fillId="0" borderId="11" xfId="72" applyFont="1" applyBorder="1" applyAlignment="1">
      <alignment horizontal="left" vertical="center" wrapText="1"/>
    </xf>
    <xf numFmtId="0" fontId="39" fillId="0" borderId="0" xfId="72" applyFont="1" applyAlignment="1">
      <alignment horizontal="left" vertical="center" wrapText="1"/>
    </xf>
    <xf numFmtId="38" fontId="39" fillId="4" borderId="158" xfId="118" applyFont="1" applyFill="1" applyBorder="1" applyAlignment="1">
      <alignment horizontal="right" vertical="center" wrapText="1"/>
    </xf>
    <xf numFmtId="38" fontId="39" fillId="4" borderId="159" xfId="118" applyFont="1" applyFill="1" applyBorder="1" applyAlignment="1">
      <alignment horizontal="right" vertical="center" wrapText="1"/>
    </xf>
    <xf numFmtId="38" fontId="39" fillId="4" borderId="55" xfId="118" applyFont="1" applyFill="1" applyBorder="1" applyAlignment="1">
      <alignment horizontal="right" vertical="center" wrapText="1"/>
    </xf>
    <xf numFmtId="0" fontId="29" fillId="0" borderId="160" xfId="70" applyFont="1" applyBorder="1" applyAlignment="1">
      <alignment horizontal="center" vertical="center" wrapText="1"/>
    </xf>
    <xf numFmtId="0" fontId="29" fillId="0" borderId="161" xfId="70" applyFont="1" applyBorder="1" applyAlignment="1">
      <alignment horizontal="center" vertical="center" wrapText="1"/>
    </xf>
    <xf numFmtId="0" fontId="39" fillId="4" borderId="52" xfId="72" applyFont="1" applyFill="1" applyBorder="1" applyAlignment="1">
      <alignment horizontal="center" vertical="center" wrapText="1"/>
    </xf>
    <xf numFmtId="0" fontId="39" fillId="4" borderId="46" xfId="72" applyFont="1" applyFill="1" applyBorder="1" applyAlignment="1">
      <alignment horizontal="center" vertical="center" wrapText="1"/>
    </xf>
    <xf numFmtId="0" fontId="39" fillId="5" borderId="55" xfId="72" applyFont="1" applyFill="1" applyBorder="1" applyAlignment="1">
      <alignment horizontal="center" vertical="center" wrapText="1"/>
    </xf>
    <xf numFmtId="0" fontId="29" fillId="0" borderId="147" xfId="70" applyFont="1" applyBorder="1" applyAlignment="1">
      <alignment horizontal="center" vertical="center"/>
    </xf>
    <xf numFmtId="0" fontId="39" fillId="4" borderId="126" xfId="72" applyFont="1" applyFill="1" applyBorder="1" applyAlignment="1">
      <alignment horizontal="center" vertical="center" wrapText="1"/>
    </xf>
    <xf numFmtId="0" fontId="39" fillId="4" borderId="162" xfId="72" applyFont="1" applyFill="1" applyBorder="1" applyAlignment="1">
      <alignment horizontal="center" vertical="center" wrapText="1"/>
    </xf>
    <xf numFmtId="0" fontId="39" fillId="5" borderId="151" xfId="72" applyFont="1" applyFill="1" applyBorder="1" applyAlignment="1">
      <alignment horizontal="center" vertical="center" wrapText="1"/>
    </xf>
    <xf numFmtId="0" fontId="39" fillId="5" borderId="157" xfId="72" applyFont="1" applyFill="1" applyBorder="1" applyAlignment="1">
      <alignment horizontal="center" vertical="center" wrapText="1"/>
    </xf>
    <xf numFmtId="0" fontId="39" fillId="5" borderId="163" xfId="72" applyFont="1" applyFill="1" applyBorder="1" applyAlignment="1">
      <alignment horizontal="center" vertical="center" wrapText="1"/>
    </xf>
    <xf numFmtId="0" fontId="39" fillId="5" borderId="52" xfId="72" applyFont="1" applyFill="1" applyBorder="1" applyAlignment="1">
      <alignment horizontal="right" vertical="center" wrapText="1"/>
    </xf>
    <xf numFmtId="0" fontId="66" fillId="0" borderId="0" xfId="18" applyFont="1" applyAlignment="1">
      <alignment vertical="center" wrapText="1"/>
    </xf>
    <xf numFmtId="0" fontId="63" fillId="0" borderId="37" xfId="123" applyFont="1" applyBorder="1" applyAlignment="1">
      <alignment horizontal="center" vertical="center"/>
    </xf>
    <xf numFmtId="0" fontId="63" fillId="0" borderId="44" xfId="123" applyFont="1" applyBorder="1" applyAlignment="1">
      <alignment horizontal="center" vertical="center"/>
    </xf>
    <xf numFmtId="0" fontId="63" fillId="0" borderId="43" xfId="123" applyFont="1" applyBorder="1" applyAlignment="1">
      <alignment horizontal="center" vertical="center"/>
    </xf>
    <xf numFmtId="0" fontId="67" fillId="0" borderId="24" xfId="18" applyFont="1" applyBorder="1" applyAlignment="1">
      <alignment vertical="center" wrapText="1"/>
    </xf>
    <xf numFmtId="0" fontId="67" fillId="0" borderId="25" xfId="18" applyFont="1" applyBorder="1" applyAlignment="1">
      <alignment vertical="center" wrapText="1"/>
    </xf>
    <xf numFmtId="0" fontId="67" fillId="0" borderId="26" xfId="18" applyFont="1" applyBorder="1" applyAlignment="1">
      <alignment vertical="center" wrapText="1"/>
    </xf>
    <xf numFmtId="0" fontId="67" fillId="0" borderId="11" xfId="18" applyFont="1" applyBorder="1" applyAlignment="1">
      <alignment vertical="center" wrapText="1"/>
    </xf>
    <xf numFmtId="0" fontId="67" fillId="0" borderId="0" xfId="18" applyFont="1" applyAlignment="1">
      <alignment vertical="center" wrapText="1"/>
    </xf>
    <xf numFmtId="0" fontId="67" fillId="0" borderId="49" xfId="18" applyFont="1" applyBorder="1" applyAlignment="1">
      <alignment vertical="center" wrapText="1"/>
    </xf>
    <xf numFmtId="0" fontId="67" fillId="0" borderId="27" xfId="18" applyFont="1" applyBorder="1" applyAlignment="1">
      <alignment vertical="center" wrapText="1"/>
    </xf>
    <xf numFmtId="0" fontId="67" fillId="0" borderId="19" xfId="18" applyFont="1" applyBorder="1" applyAlignment="1">
      <alignment vertical="center" wrapText="1"/>
    </xf>
    <xf numFmtId="0" fontId="67" fillId="0" borderId="28" xfId="18" applyFont="1" applyBorder="1" applyAlignment="1">
      <alignment vertical="center" wrapText="1"/>
    </xf>
    <xf numFmtId="0" fontId="54" fillId="0" borderId="37" xfId="79" applyFont="1" applyBorder="1" applyAlignment="1">
      <alignment horizontal="left" vertical="center"/>
    </xf>
    <xf numFmtId="0" fontId="54" fillId="0" borderId="43" xfId="79" applyFont="1" applyBorder="1" applyAlignment="1">
      <alignment horizontal="left" vertical="center"/>
    </xf>
    <xf numFmtId="0" fontId="0" fillId="0" borderId="10" xfId="18" applyFont="1" applyBorder="1" applyAlignment="1">
      <alignment horizontal="center" vertical="center"/>
    </xf>
    <xf numFmtId="0" fontId="53" fillId="0" borderId="23" xfId="17" applyFont="1" applyBorder="1" applyAlignment="1">
      <alignment horizontal="center" vertical="center"/>
    </xf>
    <xf numFmtId="0" fontId="0" fillId="8" borderId="53" xfId="18" applyFont="1" applyFill="1" applyBorder="1" applyAlignment="1">
      <alignment horizontal="left" vertical="center"/>
    </xf>
    <xf numFmtId="0" fontId="14" fillId="8" borderId="31" xfId="18" applyFill="1" applyBorder="1" applyAlignment="1">
      <alignment horizontal="left" vertical="center"/>
    </xf>
    <xf numFmtId="0" fontId="53" fillId="0" borderId="27" xfId="17" applyFont="1" applyBorder="1" applyAlignment="1">
      <alignment horizontal="left" vertical="center" wrapText="1"/>
    </xf>
    <xf numFmtId="0" fontId="53" fillId="0" borderId="19" xfId="17" applyFont="1" applyBorder="1" applyAlignment="1">
      <alignment horizontal="left" vertical="center" wrapText="1"/>
    </xf>
    <xf numFmtId="0" fontId="53" fillId="0" borderId="28" xfId="17" applyFont="1" applyBorder="1" applyAlignment="1">
      <alignment horizontal="left" vertical="center" wrapText="1"/>
    </xf>
    <xf numFmtId="0" fontId="53" fillId="0" borderId="33" xfId="17" applyFont="1" applyBorder="1" applyAlignment="1">
      <alignment horizontal="center" vertical="center" wrapText="1"/>
    </xf>
    <xf numFmtId="0" fontId="53" fillId="0" borderId="34" xfId="17" applyFont="1" applyBorder="1" applyAlignment="1">
      <alignment horizontal="center" vertical="center" wrapText="1"/>
    </xf>
    <xf numFmtId="0" fontId="35" fillId="0" borderId="24" xfId="18" applyFont="1" applyBorder="1" applyAlignment="1">
      <alignment horizontal="left" vertical="center" wrapText="1"/>
    </xf>
    <xf numFmtId="0" fontId="35" fillId="0" borderId="25" xfId="18" applyFont="1" applyBorder="1" applyAlignment="1">
      <alignment horizontal="left" vertical="center" wrapText="1"/>
    </xf>
    <xf numFmtId="0" fontId="35" fillId="0" borderId="26" xfId="18" applyFont="1" applyBorder="1" applyAlignment="1">
      <alignment horizontal="left" vertical="center" wrapText="1"/>
    </xf>
    <xf numFmtId="0" fontId="53" fillId="0" borderId="11" xfId="17" applyFont="1" applyBorder="1" applyAlignment="1">
      <alignment horizontal="left" vertical="center" wrapText="1"/>
    </xf>
    <xf numFmtId="0" fontId="53" fillId="0" borderId="0" xfId="17" applyFont="1" applyAlignment="1">
      <alignment horizontal="left" vertical="center" wrapText="1"/>
    </xf>
    <xf numFmtId="0" fontId="53" fillId="0" borderId="49" xfId="17" applyFont="1" applyBorder="1" applyAlignment="1">
      <alignment horizontal="left" vertical="center" wrapText="1"/>
    </xf>
    <xf numFmtId="0" fontId="54" fillId="0" borderId="37" xfId="79" applyFont="1" applyBorder="1" applyAlignment="1">
      <alignment horizontal="center" vertical="center"/>
    </xf>
    <xf numFmtId="0" fontId="54" fillId="0" borderId="43" xfId="79" applyFont="1" applyBorder="1" applyAlignment="1">
      <alignment horizontal="center" vertical="center"/>
    </xf>
    <xf numFmtId="0" fontId="14" fillId="0" borderId="53" xfId="18" applyBorder="1" applyAlignment="1">
      <alignment horizontal="left" vertical="center"/>
    </xf>
    <xf numFmtId="0" fontId="14" fillId="0" borderId="31" xfId="18" applyBorder="1" applyAlignment="1">
      <alignment horizontal="left" vertical="center"/>
    </xf>
    <xf numFmtId="0" fontId="21" fillId="0" borderId="110" xfId="18" applyFont="1" applyBorder="1" applyAlignment="1">
      <alignment horizontal="left" vertical="center" shrinkToFit="1"/>
    </xf>
    <xf numFmtId="0" fontId="21" fillId="0" borderId="116" xfId="18" applyFont="1" applyBorder="1" applyAlignment="1">
      <alignment horizontal="left" vertical="center" shrinkToFit="1"/>
    </xf>
    <xf numFmtId="0" fontId="21" fillId="0" borderId="111" xfId="18" applyFont="1" applyBorder="1" applyAlignment="1">
      <alignment horizontal="left" vertical="center" shrinkToFit="1"/>
    </xf>
    <xf numFmtId="0" fontId="21" fillId="0" borderId="109" xfId="18" applyFont="1" applyBorder="1" applyAlignment="1">
      <alignment horizontal="center" vertical="center"/>
    </xf>
    <xf numFmtId="0" fontId="21" fillId="0" borderId="110" xfId="18" applyFont="1" applyBorder="1" applyAlignment="1">
      <alignment horizontal="center" vertical="center"/>
    </xf>
    <xf numFmtId="0" fontId="19" fillId="0" borderId="0" xfId="70" applyFont="1" applyAlignment="1">
      <alignment horizontal="left" vertical="top" wrapText="1"/>
    </xf>
    <xf numFmtId="0" fontId="29" fillId="0" borderId="21" xfId="70" applyFont="1" applyBorder="1" applyAlignment="1">
      <alignment horizontal="left" vertical="top" wrapText="1"/>
    </xf>
    <xf numFmtId="0" fontId="29" fillId="0" borderId="102" xfId="70" applyFont="1" applyBorder="1" applyAlignment="1">
      <alignment horizontal="center" vertical="center" wrapText="1"/>
    </xf>
    <xf numFmtId="0" fontId="29" fillId="0" borderId="103" xfId="70" applyFont="1" applyBorder="1" applyAlignment="1">
      <alignment horizontal="center" vertical="center" wrapText="1"/>
    </xf>
    <xf numFmtId="0" fontId="49" fillId="0" borderId="10" xfId="70" applyFont="1" applyBorder="1" applyAlignment="1">
      <alignment horizontal="center" vertical="center" wrapText="1"/>
    </xf>
    <xf numFmtId="0" fontId="49" fillId="0" borderId="31" xfId="70" applyFont="1" applyBorder="1" applyAlignment="1">
      <alignment horizontal="center" vertical="center" wrapText="1"/>
    </xf>
    <xf numFmtId="0" fontId="29" fillId="0" borderId="39" xfId="70" applyFont="1" applyBorder="1" applyAlignment="1">
      <alignment horizontal="center" vertical="center" wrapText="1"/>
    </xf>
    <xf numFmtId="0" fontId="29" fillId="0" borderId="100" xfId="70" applyFont="1" applyBorder="1" applyAlignment="1">
      <alignment horizontal="center" vertical="center" wrapText="1"/>
    </xf>
    <xf numFmtId="0" fontId="29" fillId="0" borderId="117" xfId="70" applyFont="1" applyBorder="1" applyAlignment="1">
      <alignment horizontal="center" vertical="center" wrapText="1"/>
    </xf>
    <xf numFmtId="0" fontId="29" fillId="0" borderId="118" xfId="70" applyFont="1" applyBorder="1" applyAlignment="1">
      <alignment horizontal="center" vertical="center" wrapText="1"/>
    </xf>
    <xf numFmtId="0" fontId="29" fillId="0" borderId="119" xfId="70" quotePrefix="1" applyFont="1" applyBorder="1" applyAlignment="1">
      <alignment horizontal="left" vertical="center"/>
    </xf>
    <xf numFmtId="0" fontId="29" fillId="0" borderId="39" xfId="70" quotePrefix="1" applyFont="1" applyBorder="1" applyAlignment="1">
      <alignment horizontal="left" vertical="center"/>
    </xf>
    <xf numFmtId="0" fontId="29" fillId="0" borderId="24" xfId="70" quotePrefix="1" applyFont="1" applyBorder="1" applyAlignment="1">
      <alignment horizontal="center" vertical="center"/>
    </xf>
    <xf numFmtId="0" fontId="29" fillId="0" borderId="139" xfId="70" quotePrefix="1" applyFont="1" applyBorder="1" applyAlignment="1">
      <alignment horizontal="center" vertical="center"/>
    </xf>
    <xf numFmtId="0" fontId="29" fillId="0" borderId="13" xfId="70" applyFont="1" applyBorder="1" applyAlignment="1">
      <alignment horizontal="left" vertical="center"/>
    </xf>
    <xf numFmtId="0" fontId="29" fillId="0" borderId="47" xfId="70" applyFont="1" applyBorder="1" applyAlignment="1">
      <alignment horizontal="left" vertical="center"/>
    </xf>
    <xf numFmtId="0" fontId="29" fillId="0" borderId="32" xfId="70" applyFont="1" applyBorder="1" applyAlignment="1">
      <alignment horizontal="left" vertical="center"/>
    </xf>
    <xf numFmtId="0" fontId="29" fillId="0" borderId="89" xfId="70" applyFont="1" applyBorder="1" applyAlignment="1">
      <alignment horizontal="center" vertical="center"/>
    </xf>
    <xf numFmtId="0" fontId="29" fillId="0" borderId="54" xfId="70" applyFont="1" applyBorder="1" applyAlignment="1">
      <alignment horizontal="center" vertical="center"/>
    </xf>
    <xf numFmtId="0" fontId="29" fillId="0" borderId="34" xfId="70" applyFont="1" applyBorder="1" applyAlignment="1">
      <alignment horizontal="center" vertical="center"/>
    </xf>
    <xf numFmtId="0" fontId="29" fillId="0" borderId="89" xfId="70" applyFont="1" applyBorder="1" applyAlignment="1">
      <alignment vertical="center"/>
    </xf>
    <xf numFmtId="0" fontId="29" fillId="0" borderId="34" xfId="70" applyFont="1" applyBorder="1" applyAlignment="1">
      <alignment vertical="center"/>
    </xf>
    <xf numFmtId="0" fontId="29" fillId="0" borderId="119" xfId="70" applyFont="1" applyBorder="1" applyAlignment="1">
      <alignment horizontal="left" vertical="center"/>
    </xf>
    <xf numFmtId="0" fontId="29" fillId="0" borderId="24" xfId="70" applyFont="1" applyBorder="1" applyAlignment="1">
      <alignment horizontal="center" vertical="center"/>
    </xf>
    <xf numFmtId="0" fontId="29" fillId="0" borderId="11" xfId="70" applyFont="1" applyBorder="1" applyAlignment="1">
      <alignment horizontal="center" vertical="center"/>
    </xf>
    <xf numFmtId="0" fontId="29" fillId="0" borderId="27" xfId="70" applyFont="1" applyBorder="1" applyAlignment="1">
      <alignment horizontal="center" vertical="center"/>
    </xf>
    <xf numFmtId="0" fontId="39" fillId="4" borderId="15" xfId="72" applyFont="1" applyFill="1" applyBorder="1" applyAlignment="1">
      <alignment horizontal="left" vertical="top" wrapText="1"/>
    </xf>
    <xf numFmtId="0" fontId="39" fillId="4" borderId="12" xfId="72" applyFont="1" applyFill="1" applyBorder="1" applyAlignment="1">
      <alignment horizontal="left" vertical="top" wrapText="1"/>
    </xf>
    <xf numFmtId="0" fontId="39" fillId="4" borderId="16" xfId="72" applyFont="1" applyFill="1" applyBorder="1" applyAlignment="1">
      <alignment horizontal="left" vertical="top" wrapText="1"/>
    </xf>
    <xf numFmtId="0" fontId="39" fillId="4" borderId="18" xfId="72" applyFont="1" applyFill="1" applyBorder="1" applyAlignment="1">
      <alignment horizontal="left" vertical="top" wrapText="1"/>
    </xf>
    <xf numFmtId="0" fontId="39" fillId="4" borderId="0" xfId="72" applyFont="1" applyFill="1" applyAlignment="1">
      <alignment horizontal="left" vertical="top" wrapText="1"/>
    </xf>
    <xf numFmtId="0" fontId="39" fillId="4" borderId="17" xfId="72" applyFont="1" applyFill="1" applyBorder="1" applyAlignment="1">
      <alignment horizontal="left" vertical="top" wrapText="1"/>
    </xf>
    <xf numFmtId="0" fontId="39" fillId="4" borderId="20" xfId="72" applyFont="1" applyFill="1" applyBorder="1" applyAlignment="1">
      <alignment horizontal="left" vertical="top" wrapText="1"/>
    </xf>
    <xf numFmtId="0" fontId="39" fillId="4" borderId="21" xfId="72" applyFont="1" applyFill="1" applyBorder="1" applyAlignment="1">
      <alignment horizontal="left" vertical="top" wrapText="1"/>
    </xf>
    <xf numFmtId="0" fontId="39" fillId="4" borderId="22" xfId="72" applyFont="1" applyFill="1" applyBorder="1" applyAlignment="1">
      <alignment horizontal="left" vertical="top" wrapText="1"/>
    </xf>
    <xf numFmtId="0" fontId="29" fillId="4" borderId="15" xfId="0" applyFont="1" applyFill="1" applyBorder="1" applyAlignment="1">
      <alignment horizontal="left" vertical="top"/>
    </xf>
    <xf numFmtId="0" fontId="29" fillId="4" borderId="12" xfId="0" applyFont="1" applyFill="1" applyBorder="1" applyAlignment="1">
      <alignment horizontal="left" vertical="top"/>
    </xf>
    <xf numFmtId="0" fontId="29" fillId="4" borderId="16" xfId="0" applyFont="1" applyFill="1" applyBorder="1" applyAlignment="1">
      <alignment horizontal="left" vertical="top"/>
    </xf>
    <xf numFmtId="0" fontId="29" fillId="4" borderId="18" xfId="0" applyFont="1" applyFill="1" applyBorder="1" applyAlignment="1">
      <alignment horizontal="left" vertical="top"/>
    </xf>
    <xf numFmtId="0" fontId="29" fillId="4" borderId="0" xfId="0" applyFont="1" applyFill="1" applyAlignment="1">
      <alignment horizontal="left" vertical="top"/>
    </xf>
    <xf numFmtId="0" fontId="29" fillId="4" borderId="17" xfId="0" applyFont="1" applyFill="1" applyBorder="1" applyAlignment="1">
      <alignment horizontal="left" vertical="top"/>
    </xf>
    <xf numFmtId="0" fontId="29" fillId="4" borderId="20" xfId="0" applyFont="1" applyFill="1" applyBorder="1" applyAlignment="1">
      <alignment horizontal="left" vertical="top"/>
    </xf>
    <xf numFmtId="0" fontId="29" fillId="4" borderId="21" xfId="0" applyFont="1" applyFill="1" applyBorder="1" applyAlignment="1">
      <alignment horizontal="left" vertical="top"/>
    </xf>
    <xf numFmtId="0" fontId="29" fillId="4" borderId="22" xfId="0" applyFont="1" applyFill="1" applyBorder="1" applyAlignment="1">
      <alignment horizontal="left" vertical="top"/>
    </xf>
    <xf numFmtId="0" fontId="29" fillId="0" borderId="122" xfId="70" applyFont="1" applyBorder="1" applyAlignment="1">
      <alignment horizontal="center" vertical="center" wrapText="1"/>
    </xf>
    <xf numFmtId="0" fontId="19" fillId="6" borderId="0" xfId="0" applyFont="1" applyFill="1" applyAlignment="1">
      <alignment wrapText="1"/>
    </xf>
    <xf numFmtId="0" fontId="19" fillId="6" borderId="21" xfId="0" applyFont="1" applyFill="1" applyBorder="1" applyAlignment="1">
      <alignment wrapText="1"/>
    </xf>
    <xf numFmtId="0" fontId="29" fillId="0" borderId="33" xfId="70" applyFont="1" applyBorder="1" applyAlignment="1">
      <alignment horizontal="left" vertical="center"/>
    </xf>
    <xf numFmtId="0" fontId="29" fillId="0" borderId="34" xfId="70" applyFont="1" applyBorder="1" applyAlignment="1">
      <alignment horizontal="left" vertical="center"/>
    </xf>
    <xf numFmtId="20" fontId="29" fillId="0" borderId="119" xfId="70" applyNumberFormat="1" applyFont="1" applyBorder="1" applyAlignment="1">
      <alignment horizontal="left" vertical="center"/>
    </xf>
    <xf numFmtId="20" fontId="29" fillId="0" borderId="39" xfId="70" applyNumberFormat="1" applyFont="1" applyBorder="1" applyAlignment="1">
      <alignment horizontal="left" vertical="center"/>
    </xf>
    <xf numFmtId="0" fontId="29" fillId="0" borderId="33" xfId="70" quotePrefix="1" applyFont="1" applyBorder="1" applyAlignment="1">
      <alignment horizontal="center" vertical="center" wrapText="1"/>
    </xf>
    <xf numFmtId="0" fontId="29" fillId="0" borderId="100" xfId="70" quotePrefix="1" applyFont="1" applyBorder="1" applyAlignment="1">
      <alignment horizontal="center" vertical="center" wrapText="1"/>
    </xf>
    <xf numFmtId="0" fontId="29" fillId="0" borderId="47" xfId="70" quotePrefix="1" applyFont="1" applyBorder="1" applyAlignment="1">
      <alignment horizontal="left" vertical="center"/>
    </xf>
    <xf numFmtId="0" fontId="29" fillId="0" borderId="11" xfId="70" quotePrefix="1" applyFont="1" applyBorder="1" applyAlignment="1">
      <alignment horizontal="center" vertical="center"/>
    </xf>
    <xf numFmtId="0" fontId="19" fillId="4" borderId="15" xfId="0" applyFont="1" applyFill="1" applyBorder="1" applyAlignment="1">
      <alignment horizontal="left" vertical="top"/>
    </xf>
    <xf numFmtId="0" fontId="19" fillId="4" borderId="12" xfId="0" applyFont="1" applyFill="1" applyBorder="1" applyAlignment="1">
      <alignment horizontal="left" vertical="top"/>
    </xf>
    <xf numFmtId="0" fontId="19" fillId="4" borderId="16" xfId="0" applyFont="1" applyFill="1" applyBorder="1" applyAlignment="1">
      <alignment horizontal="left" vertical="top"/>
    </xf>
    <xf numFmtId="0" fontId="19" fillId="4" borderId="18" xfId="0" applyFont="1" applyFill="1" applyBorder="1" applyAlignment="1">
      <alignment horizontal="left" vertical="top"/>
    </xf>
    <xf numFmtId="0" fontId="19" fillId="4" borderId="0" xfId="0" applyFont="1" applyFill="1" applyAlignment="1">
      <alignment horizontal="left" vertical="top"/>
    </xf>
    <xf numFmtId="0" fontId="19" fillId="4" borderId="17" xfId="0" applyFont="1" applyFill="1" applyBorder="1" applyAlignment="1">
      <alignment horizontal="left" vertical="top"/>
    </xf>
    <xf numFmtId="0" fontId="19" fillId="4" borderId="20" xfId="0" applyFont="1" applyFill="1" applyBorder="1" applyAlignment="1">
      <alignment horizontal="left" vertical="top"/>
    </xf>
    <xf numFmtId="0" fontId="19" fillId="4" borderId="21" xfId="0" applyFont="1" applyFill="1" applyBorder="1" applyAlignment="1">
      <alignment horizontal="left" vertical="top"/>
    </xf>
    <xf numFmtId="0" fontId="19" fillId="4" borderId="22" xfId="0" applyFont="1" applyFill="1" applyBorder="1" applyAlignment="1">
      <alignment horizontal="left" vertical="top"/>
    </xf>
    <xf numFmtId="20" fontId="29" fillId="0" borderId="47" xfId="70" applyNumberFormat="1" applyFont="1" applyBorder="1" applyAlignment="1">
      <alignment horizontal="left" vertical="center"/>
    </xf>
    <xf numFmtId="0" fontId="29" fillId="0" borderId="54" xfId="70" quotePrefix="1" applyFont="1" applyBorder="1" applyAlignment="1">
      <alignment horizontal="center" vertical="center" wrapText="1"/>
    </xf>
    <xf numFmtId="0" fontId="29" fillId="0" borderId="23" xfId="70" applyFont="1" applyBorder="1" applyAlignment="1">
      <alignment horizontal="center" vertical="center" wrapText="1"/>
    </xf>
    <xf numFmtId="0" fontId="29" fillId="0" borderId="31" xfId="70" applyFont="1" applyBorder="1" applyAlignment="1">
      <alignment horizontal="center" vertical="center" wrapText="1"/>
    </xf>
    <xf numFmtId="0" fontId="29" fillId="0" borderId="142" xfId="70" applyFont="1" applyBorder="1" applyAlignment="1">
      <alignment horizontal="center" vertical="center" wrapText="1"/>
    </xf>
    <xf numFmtId="0" fontId="29" fillId="0" borderId="14" xfId="70" applyFont="1" applyBorder="1" applyAlignment="1">
      <alignment horizontal="center" vertical="center" wrapText="1"/>
    </xf>
    <xf numFmtId="0" fontId="39" fillId="0" borderId="20" xfId="72" applyFont="1" applyBorder="1" applyAlignment="1">
      <alignment horizontal="center" vertical="center" wrapText="1"/>
    </xf>
    <xf numFmtId="0" fontId="39" fillId="0" borderId="21" xfId="72" applyFont="1" applyBorder="1" applyAlignment="1">
      <alignment horizontal="center" vertical="center" wrapText="1"/>
    </xf>
    <xf numFmtId="0" fontId="39" fillId="0" borderId="40" xfId="72" applyFont="1" applyBorder="1" applyAlignment="1">
      <alignment horizontal="center" vertical="center" wrapText="1"/>
    </xf>
    <xf numFmtId="0" fontId="48" fillId="0" borderId="33" xfId="72" applyFont="1" applyBorder="1" applyAlignment="1">
      <alignment horizontal="center" vertical="center" wrapText="1"/>
    </xf>
    <xf numFmtId="0" fontId="48" fillId="0" borderId="54" xfId="72" applyFont="1" applyBorder="1" applyAlignment="1">
      <alignment horizontal="center" vertical="center" wrapText="1"/>
    </xf>
    <xf numFmtId="0" fontId="48" fillId="0" borderId="56" xfId="72" applyFont="1" applyBorder="1" applyAlignment="1">
      <alignment horizontal="center" vertical="center" wrapText="1"/>
    </xf>
    <xf numFmtId="0" fontId="39" fillId="4" borderId="12" xfId="72" applyFont="1" applyFill="1" applyBorder="1" applyAlignment="1">
      <alignment horizontal="left" vertical="top"/>
    </xf>
    <xf numFmtId="0" fontId="39" fillId="4" borderId="16" xfId="72" applyFont="1" applyFill="1" applyBorder="1" applyAlignment="1">
      <alignment horizontal="left" vertical="top"/>
    </xf>
    <xf numFmtId="0" fontId="39" fillId="4" borderId="18" xfId="72" applyFont="1" applyFill="1" applyBorder="1" applyAlignment="1">
      <alignment horizontal="left" vertical="top"/>
    </xf>
    <xf numFmtId="0" fontId="39" fillId="4" borderId="0" xfId="72" applyFont="1" applyFill="1" applyAlignment="1">
      <alignment horizontal="left" vertical="top"/>
    </xf>
    <xf numFmtId="0" fontId="39" fillId="4" borderId="17" xfId="72" applyFont="1" applyFill="1" applyBorder="1" applyAlignment="1">
      <alignment horizontal="left" vertical="top"/>
    </xf>
    <xf numFmtId="0" fontId="39" fillId="4" borderId="20" xfId="72" applyFont="1" applyFill="1" applyBorder="1" applyAlignment="1">
      <alignment horizontal="left" vertical="top"/>
    </xf>
    <xf numFmtId="0" fontId="39" fillId="4" borderId="21" xfId="72" applyFont="1" applyFill="1" applyBorder="1" applyAlignment="1">
      <alignment horizontal="left" vertical="top"/>
    </xf>
    <xf numFmtId="0" fontId="39" fillId="4" borderId="22" xfId="72" applyFont="1" applyFill="1" applyBorder="1" applyAlignment="1">
      <alignment horizontal="left" vertical="top"/>
    </xf>
    <xf numFmtId="0" fontId="33" fillId="0" borderId="13" xfId="72" applyFont="1" applyBorder="1" applyAlignment="1">
      <alignment horizontal="center" vertical="center" textRotation="255"/>
    </xf>
    <xf numFmtId="0" fontId="33" fillId="0" borderId="47" xfId="72" applyFont="1" applyBorder="1" applyAlignment="1">
      <alignment horizontal="center" vertical="center" textRotation="255"/>
    </xf>
    <xf numFmtId="0" fontId="33" fillId="0" borderId="39" xfId="72" applyFont="1" applyBorder="1" applyAlignment="1">
      <alignment horizontal="center" vertical="center" textRotation="255"/>
    </xf>
    <xf numFmtId="0" fontId="39" fillId="0" borderId="33" xfId="72" applyFont="1" applyBorder="1" applyAlignment="1">
      <alignment horizontal="center" vertical="center" wrapText="1"/>
    </xf>
    <xf numFmtId="0" fontId="39" fillId="0" borderId="54" xfId="72" applyFont="1" applyBorder="1" applyAlignment="1">
      <alignment horizontal="center" vertical="center" wrapText="1"/>
    </xf>
    <xf numFmtId="0" fontId="39" fillId="0" borderId="56" xfId="72" applyFont="1" applyBorder="1" applyAlignment="1">
      <alignment horizontal="center" vertical="center" wrapText="1"/>
    </xf>
    <xf numFmtId="0" fontId="39" fillId="0" borderId="100" xfId="72" applyFont="1" applyBorder="1" applyAlignment="1">
      <alignment horizontal="center" vertical="center" wrapText="1"/>
    </xf>
    <xf numFmtId="0" fontId="39" fillId="6" borderId="0" xfId="72" applyFont="1" applyFill="1" applyAlignment="1">
      <alignment horizontal="left" vertical="center" wrapText="1"/>
    </xf>
    <xf numFmtId="0" fontId="49" fillId="0" borderId="70" xfId="72" applyFont="1" applyBorder="1" applyAlignment="1">
      <alignment horizontal="center" vertical="center" wrapText="1"/>
    </xf>
    <xf numFmtId="0" fontId="49" fillId="0" borderId="19" xfId="72" applyFont="1" applyBorder="1" applyAlignment="1">
      <alignment horizontal="center" vertical="center" wrapText="1"/>
    </xf>
    <xf numFmtId="0" fontId="49" fillId="0" borderId="28" xfId="72" applyFont="1" applyBorder="1" applyAlignment="1">
      <alignment horizontal="center" vertical="center" wrapText="1"/>
    </xf>
    <xf numFmtId="0" fontId="39" fillId="0" borderId="48" xfId="72" applyFont="1" applyBorder="1" applyAlignment="1">
      <alignment horizontal="center" vertical="center" wrapText="1"/>
    </xf>
    <xf numFmtId="0" fontId="39" fillId="0" borderId="25" xfId="72" applyFont="1" applyBorder="1" applyAlignment="1">
      <alignment horizontal="center" vertical="center" wrapText="1"/>
    </xf>
    <xf numFmtId="0" fontId="39" fillId="0" borderId="26" xfId="72" applyFont="1" applyBorder="1" applyAlignment="1">
      <alignment horizontal="center" vertical="center" wrapText="1"/>
    </xf>
    <xf numFmtId="0" fontId="39" fillId="0" borderId="18" xfId="72" applyFont="1" applyBorder="1" applyAlignment="1">
      <alignment horizontal="center" vertical="center" wrapText="1"/>
    </xf>
    <xf numFmtId="0" fontId="39" fillId="0" borderId="0" xfId="72" applyFont="1" applyAlignment="1">
      <alignment horizontal="center" vertical="center" wrapText="1"/>
    </xf>
    <xf numFmtId="0" fontId="39" fillId="0" borderId="49" xfId="72" applyFont="1" applyBorder="1" applyAlignment="1">
      <alignment horizontal="center" vertical="center" wrapText="1"/>
    </xf>
    <xf numFmtId="0" fontId="39" fillId="0" borderId="70" xfId="72" applyFont="1" applyBorder="1" applyAlignment="1">
      <alignment horizontal="center" vertical="center" wrapText="1"/>
    </xf>
    <xf numFmtId="0" fontId="39" fillId="0" borderId="19" xfId="72" applyFont="1" applyBorder="1" applyAlignment="1">
      <alignment horizontal="center" vertical="center" wrapText="1"/>
    </xf>
    <xf numFmtId="0" fontId="39" fillId="0" borderId="28" xfId="72" applyFont="1" applyBorder="1" applyAlignment="1">
      <alignment horizontal="center" vertical="center" wrapText="1"/>
    </xf>
    <xf numFmtId="0" fontId="29" fillId="0" borderId="10" xfId="70" applyFont="1" applyBorder="1" applyAlignment="1">
      <alignment horizontal="center" vertical="center" wrapText="1"/>
    </xf>
    <xf numFmtId="0" fontId="39" fillId="0" borderId="142" xfId="72" applyFont="1" applyBorder="1" applyAlignment="1">
      <alignment horizontal="center" vertical="center" wrapText="1"/>
    </xf>
    <xf numFmtId="0" fontId="39" fillId="0" borderId="12" xfId="72" applyFont="1" applyBorder="1" applyAlignment="1">
      <alignment horizontal="center" vertical="center" wrapText="1"/>
    </xf>
    <xf numFmtId="0" fontId="39" fillId="0" borderId="11" xfId="72" applyFont="1" applyBorder="1" applyAlignment="1">
      <alignment horizontal="center" vertical="center" wrapText="1"/>
    </xf>
    <xf numFmtId="0" fontId="42" fillId="0" borderId="154" xfId="72" applyFont="1" applyBorder="1" applyAlignment="1">
      <alignment horizontal="center" vertical="center"/>
    </xf>
    <xf numFmtId="0" fontId="42" fillId="0" borderId="155" xfId="72" applyFont="1" applyBorder="1" applyAlignment="1">
      <alignment horizontal="center" vertical="center"/>
    </xf>
    <xf numFmtId="0" fontId="42" fillId="0" borderId="156" xfId="72" applyFont="1" applyBorder="1" applyAlignment="1">
      <alignment horizontal="center" vertical="center"/>
    </xf>
    <xf numFmtId="0" fontId="48" fillId="0" borderId="104" xfId="72" applyFont="1" applyBorder="1" applyAlignment="1">
      <alignment horizontal="center" vertical="center" wrapText="1"/>
    </xf>
    <xf numFmtId="0" fontId="39" fillId="0" borderId="24" xfId="72" applyFont="1" applyBorder="1" applyAlignment="1">
      <alignment horizontal="justify" vertical="center" wrapText="1"/>
    </xf>
    <xf numFmtId="0" fontId="42" fillId="0" borderId="26" xfId="72" applyFont="1" applyBorder="1" applyAlignment="1">
      <alignment horizontal="justify" vertical="center" wrapText="1"/>
    </xf>
    <xf numFmtId="0" fontId="39" fillId="6" borderId="11" xfId="72" applyFont="1" applyFill="1" applyBorder="1" applyAlignment="1">
      <alignment horizontal="center" vertical="center" wrapText="1"/>
    </xf>
    <xf numFmtId="0" fontId="39" fillId="6" borderId="49" xfId="72" applyFont="1" applyFill="1" applyBorder="1" applyAlignment="1">
      <alignment horizontal="center" vertical="center" wrapText="1"/>
    </xf>
    <xf numFmtId="0" fontId="51" fillId="0" borderId="11" xfId="72" applyFont="1" applyBorder="1" applyAlignment="1">
      <alignment horizontal="center" vertical="center" wrapText="1"/>
    </xf>
    <xf numFmtId="0" fontId="51" fillId="0" borderId="49" xfId="72" applyFont="1" applyBorder="1" applyAlignment="1">
      <alignment horizontal="center" vertical="center" wrapText="1"/>
    </xf>
    <xf numFmtId="0" fontId="48" fillId="0" borderId="34" xfId="72" applyFont="1" applyBorder="1" applyAlignment="1">
      <alignment horizontal="center" vertical="center" wrapText="1"/>
    </xf>
    <xf numFmtId="0" fontId="39" fillId="0" borderId="142" xfId="72" applyFont="1" applyBorder="1" applyAlignment="1">
      <alignment horizontal="left" vertical="center" wrapText="1"/>
    </xf>
    <xf numFmtId="0" fontId="39" fillId="0" borderId="12" xfId="72" applyFont="1" applyBorder="1" applyAlignment="1">
      <alignment horizontal="left" vertical="center" wrapText="1"/>
    </xf>
    <xf numFmtId="0" fontId="42" fillId="0" borderId="148" xfId="72" applyFont="1" applyBorder="1" applyAlignment="1">
      <alignment horizontal="center" vertical="center"/>
    </xf>
    <xf numFmtId="0" fontId="42" fillId="0" borderId="149" xfId="72" applyFont="1" applyBorder="1" applyAlignment="1">
      <alignment horizontal="center" vertical="center"/>
    </xf>
    <xf numFmtId="0" fontId="19" fillId="0" borderId="71" xfId="0" applyFont="1" applyBorder="1" applyAlignment="1">
      <alignment horizontal="right" vertical="center" wrapText="1"/>
    </xf>
    <xf numFmtId="0" fontId="19" fillId="0" borderId="29" xfId="0" applyFont="1" applyBorder="1" applyAlignment="1">
      <alignment horizontal="right"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31" xfId="0" applyFont="1" applyBorder="1" applyAlignment="1">
      <alignment horizontal="center" vertical="center" wrapText="1"/>
    </xf>
    <xf numFmtId="0" fontId="29" fillId="0" borderId="10" xfId="0" applyFont="1" applyBorder="1" applyAlignment="1">
      <alignment horizontal="center" vertical="center"/>
    </xf>
    <xf numFmtId="0" fontId="29" fillId="0" borderId="23" xfId="0" applyFont="1" applyBorder="1" applyAlignment="1">
      <alignment horizontal="center" vertical="center"/>
    </xf>
    <xf numFmtId="0" fontId="29" fillId="0" borderId="31" xfId="0" applyFont="1" applyBorder="1" applyAlignment="1">
      <alignment horizontal="center" vertical="center"/>
    </xf>
    <xf numFmtId="0" fontId="29" fillId="0" borderId="71" xfId="0" applyFont="1" applyBorder="1" applyAlignment="1">
      <alignment horizontal="right" vertical="center" wrapText="1"/>
    </xf>
    <xf numFmtId="0" fontId="29" fillId="0" borderId="29" xfId="0" applyFont="1" applyBorder="1" applyAlignment="1">
      <alignment horizontal="right" vertical="center" wrapText="1"/>
    </xf>
    <xf numFmtId="0" fontId="26" fillId="0" borderId="44" xfId="0" applyFont="1" applyBorder="1" applyAlignment="1">
      <alignment horizontal="center" vertical="center" shrinkToFit="1"/>
    </xf>
    <xf numFmtId="0" fontId="26" fillId="0" borderId="72" xfId="0" applyFont="1" applyBorder="1" applyAlignment="1">
      <alignment horizontal="center" vertical="center" shrinkToFit="1"/>
    </xf>
    <xf numFmtId="0" fontId="26" fillId="0" borderId="45" xfId="0" applyFont="1" applyBorder="1" applyAlignment="1">
      <alignment horizontal="center" vertical="center" shrinkToFit="1"/>
    </xf>
    <xf numFmtId="0" fontId="19" fillId="0" borderId="44" xfId="0" applyFont="1" applyBorder="1" applyAlignment="1">
      <alignment horizontal="center" vertical="center" shrinkToFit="1"/>
    </xf>
    <xf numFmtId="0" fontId="19" fillId="0" borderId="43" xfId="0" applyFont="1" applyBorder="1" applyAlignment="1">
      <alignment horizontal="center" vertical="center" shrinkToFit="1"/>
    </xf>
    <xf numFmtId="0" fontId="19" fillId="0" borderId="72" xfId="0" applyFont="1" applyBorder="1" applyAlignment="1">
      <alignment horizontal="center" vertical="center" shrinkToFit="1"/>
    </xf>
    <xf numFmtId="0" fontId="19" fillId="0" borderId="45" xfId="0" applyFont="1" applyBorder="1" applyAlignment="1">
      <alignment horizontal="center" vertical="center" shrinkToFit="1"/>
    </xf>
    <xf numFmtId="0" fontId="29" fillId="0" borderId="38" xfId="0" applyFont="1" applyBorder="1" applyAlignment="1">
      <alignment horizontal="center" vertical="center"/>
    </xf>
    <xf numFmtId="0" fontId="29" fillId="0" borderId="36" xfId="0" applyFont="1" applyBorder="1" applyAlignment="1">
      <alignment horizontal="center" vertical="center"/>
    </xf>
    <xf numFmtId="0" fontId="29" fillId="0" borderId="89" xfId="0" applyFont="1" applyBorder="1" applyAlignment="1">
      <alignment horizontal="center" vertical="center" wrapText="1"/>
    </xf>
    <xf numFmtId="0" fontId="29" fillId="0" borderId="34" xfId="0" applyFont="1" applyBorder="1" applyAlignment="1">
      <alignment horizontal="center" vertical="center" wrapText="1"/>
    </xf>
    <xf numFmtId="0" fontId="26" fillId="4" borderId="44" xfId="0" applyFont="1" applyFill="1" applyBorder="1" applyAlignment="1">
      <alignment horizontal="left" vertical="center" wrapText="1"/>
    </xf>
    <xf numFmtId="0" fontId="26" fillId="4" borderId="43" xfId="0" applyFont="1" applyFill="1" applyBorder="1" applyAlignment="1">
      <alignment horizontal="left" vertical="center" wrapText="1"/>
    </xf>
    <xf numFmtId="0" fontId="26" fillId="0" borderId="37" xfId="0" applyFont="1" applyBorder="1" applyAlignment="1">
      <alignment horizontal="right" vertical="center" wrapText="1"/>
    </xf>
    <xf numFmtId="0" fontId="26" fillId="0" borderId="44" xfId="0" applyFont="1" applyBorder="1" applyAlignment="1">
      <alignment horizontal="right" vertical="center" wrapText="1"/>
    </xf>
    <xf numFmtId="0" fontId="26" fillId="0" borderId="43" xfId="0" applyFont="1" applyBorder="1" applyAlignment="1">
      <alignment horizontal="right" vertical="center" wrapText="1"/>
    </xf>
    <xf numFmtId="0" fontId="26" fillId="0" borderId="25" xfId="0" applyFont="1" applyBorder="1" applyAlignment="1">
      <alignment horizontal="left" vertical="center" wrapText="1"/>
    </xf>
    <xf numFmtId="0" fontId="26" fillId="4" borderId="44" xfId="0" applyFont="1" applyFill="1" applyBorder="1" applyAlignment="1">
      <alignment vertical="center" shrinkToFit="1"/>
    </xf>
    <xf numFmtId="0" fontId="26" fillId="4" borderId="43" xfId="0" applyFont="1" applyFill="1" applyBorder="1" applyAlignment="1">
      <alignment vertical="center" shrinkToFit="1"/>
    </xf>
    <xf numFmtId="0" fontId="21" fillId="0" borderId="112" xfId="18" applyFont="1" applyBorder="1" applyAlignment="1">
      <alignment horizontal="center" vertical="center"/>
    </xf>
    <xf numFmtId="0" fontId="21" fillId="0" borderId="107" xfId="18" applyFont="1" applyBorder="1" applyAlignment="1">
      <alignment horizontal="center" vertical="center"/>
    </xf>
    <xf numFmtId="0" fontId="21" fillId="0" borderId="107" xfId="18" applyFont="1" applyBorder="1" applyAlignment="1">
      <alignment horizontal="left" vertical="center" shrinkToFit="1"/>
    </xf>
    <xf numFmtId="0" fontId="21" fillId="0" borderId="53" xfId="18" applyFont="1" applyBorder="1" applyAlignment="1">
      <alignment horizontal="left" vertical="center" shrinkToFit="1"/>
    </xf>
    <xf numFmtId="0" fontId="21" fillId="0" borderId="108" xfId="18" applyFont="1" applyBorder="1" applyAlignment="1">
      <alignment horizontal="left" vertical="center" shrinkToFit="1"/>
    </xf>
    <xf numFmtId="0" fontId="19" fillId="0" borderId="13" xfId="0" applyFont="1" applyBorder="1" applyAlignment="1">
      <alignment horizontal="center"/>
    </xf>
    <xf numFmtId="0" fontId="19" fillId="0" borderId="89" xfId="0" applyFont="1" applyBorder="1" applyAlignment="1">
      <alignment horizontal="center"/>
    </xf>
    <xf numFmtId="0" fontId="19" fillId="0" borderId="32" xfId="0" applyFont="1" applyBorder="1" applyAlignment="1">
      <alignment horizontal="center"/>
    </xf>
    <xf numFmtId="0" fontId="19" fillId="0" borderId="34" xfId="0" applyFont="1" applyBorder="1" applyAlignment="1">
      <alignment horizontal="center"/>
    </xf>
    <xf numFmtId="0" fontId="26" fillId="0" borderId="89" xfId="0" applyFont="1" applyBorder="1" applyAlignment="1">
      <alignment horizontal="center" vertical="center" wrapText="1"/>
    </xf>
    <xf numFmtId="0" fontId="26" fillId="0" borderId="34" xfId="0" applyFont="1" applyBorder="1" applyAlignment="1">
      <alignment horizontal="center" vertical="center" wrapText="1"/>
    </xf>
    <xf numFmtId="0" fontId="26" fillId="0" borderId="19" xfId="0" applyFont="1" applyBorder="1" applyAlignment="1">
      <alignment horizontal="left" vertical="center" shrinkToFit="1"/>
    </xf>
    <xf numFmtId="0" fontId="26" fillId="0" borderId="28" xfId="0" applyFont="1" applyBorder="1" applyAlignment="1">
      <alignment horizontal="left" vertical="center" shrinkToFit="1"/>
    </xf>
    <xf numFmtId="0" fontId="62" fillId="4" borderId="44" xfId="0" applyFont="1" applyFill="1" applyBorder="1" applyAlignment="1">
      <alignment vertical="center"/>
    </xf>
    <xf numFmtId="0" fontId="26" fillId="0" borderId="44" xfId="0" applyFont="1" applyBorder="1" applyAlignment="1">
      <alignment horizontal="left" vertical="center" shrinkToFit="1"/>
    </xf>
    <xf numFmtId="0" fontId="26" fillId="0" borderId="43" xfId="0" applyFont="1" applyBorder="1" applyAlignment="1">
      <alignment horizontal="left" vertical="center" shrinkToFit="1"/>
    </xf>
    <xf numFmtId="0" fontId="26" fillId="0" borderId="44" xfId="0" applyFont="1" applyBorder="1" applyAlignment="1">
      <alignment vertical="center" shrinkToFit="1"/>
    </xf>
    <xf numFmtId="0" fontId="26" fillId="0" borderId="43" xfId="0" applyFont="1" applyBorder="1" applyAlignment="1">
      <alignment vertical="center" shrinkToFit="1"/>
    </xf>
    <xf numFmtId="184" fontId="19" fillId="0" borderId="0" xfId="0" applyNumberFormat="1" applyFont="1" applyAlignment="1">
      <alignment horizontal="left" vertical="top" wrapText="1"/>
    </xf>
    <xf numFmtId="0" fontId="19" fillId="0" borderId="0" xfId="0" applyFont="1" applyAlignment="1">
      <alignment horizontal="left" vertical="center"/>
    </xf>
    <xf numFmtId="0" fontId="19" fillId="0" borderId="98" xfId="0" applyFont="1" applyBorder="1" applyAlignment="1">
      <alignment horizontal="center" vertical="center"/>
    </xf>
    <xf numFmtId="0" fontId="19" fillId="0" borderId="97" xfId="0" applyFont="1" applyBorder="1" applyAlignment="1">
      <alignment horizontal="center" vertical="center"/>
    </xf>
    <xf numFmtId="0" fontId="19" fillId="0" borderId="96" xfId="0" applyFont="1" applyBorder="1" applyAlignment="1">
      <alignment horizontal="center" vertical="center"/>
    </xf>
    <xf numFmtId="0" fontId="19" fillId="0" borderId="95" xfId="0" applyFont="1" applyBorder="1" applyAlignment="1">
      <alignment horizontal="center" vertical="center"/>
    </xf>
    <xf numFmtId="0" fontId="19" fillId="0" borderId="94" xfId="0" applyFont="1" applyBorder="1" applyAlignment="1">
      <alignment horizontal="center" vertical="center"/>
    </xf>
    <xf numFmtId="0" fontId="19" fillId="0" borderId="93" xfId="0" applyFont="1" applyBorder="1" applyAlignment="1">
      <alignment horizontal="center" vertical="center"/>
    </xf>
    <xf numFmtId="0" fontId="19" fillId="0" borderId="92" xfId="0" applyFont="1" applyBorder="1" applyAlignment="1">
      <alignment horizontal="center" vertical="center"/>
    </xf>
    <xf numFmtId="0" fontId="19" fillId="0" borderId="91" xfId="0" applyFont="1" applyBorder="1" applyAlignment="1">
      <alignment horizontal="center" vertical="center"/>
    </xf>
    <xf numFmtId="0" fontId="19" fillId="0" borderId="90" xfId="0" applyFont="1" applyBorder="1" applyAlignment="1">
      <alignment horizontal="center" vertical="center"/>
    </xf>
    <xf numFmtId="0" fontId="19" fillId="0" borderId="44" xfId="0" applyFont="1" applyBorder="1" applyAlignment="1">
      <alignment horizontal="center" vertical="center" wrapText="1"/>
    </xf>
    <xf numFmtId="0" fontId="26" fillId="0" borderId="44" xfId="0" applyFont="1" applyBorder="1" applyAlignment="1">
      <alignment horizontal="left" vertical="center" wrapText="1"/>
    </xf>
    <xf numFmtId="0" fontId="26" fillId="0" borderId="43" xfId="0" applyFont="1" applyBorder="1" applyAlignment="1">
      <alignment horizontal="left" vertical="center" wrapText="1"/>
    </xf>
    <xf numFmtId="0" fontId="26" fillId="4" borderId="44" xfId="0" applyFont="1" applyFill="1" applyBorder="1" applyAlignment="1">
      <alignment horizontal="left" vertical="center"/>
    </xf>
    <xf numFmtId="0" fontId="26" fillId="4" borderId="43" xfId="0" applyFont="1" applyFill="1" applyBorder="1" applyAlignment="1">
      <alignment horizontal="left" vertical="center"/>
    </xf>
    <xf numFmtId="0" fontId="26" fillId="0" borderId="44" xfId="0" applyFont="1" applyBorder="1" applyAlignment="1">
      <alignment horizontal="left" vertical="center"/>
    </xf>
    <xf numFmtId="0" fontId="26" fillId="0" borderId="43" xfId="0" applyFont="1" applyBorder="1" applyAlignment="1">
      <alignment horizontal="left" vertical="center"/>
    </xf>
    <xf numFmtId="0" fontId="19" fillId="0" borderId="50" xfId="0" applyFont="1" applyBorder="1" applyAlignment="1">
      <alignment horizontal="center" vertical="center" shrinkToFit="1"/>
    </xf>
    <xf numFmtId="0" fontId="19" fillId="0" borderId="41" xfId="0" applyFont="1" applyBorder="1" applyAlignment="1">
      <alignment horizontal="center" vertical="center" shrinkToFit="1"/>
    </xf>
    <xf numFmtId="0" fontId="26" fillId="0" borderId="54" xfId="0" applyFont="1" applyBorder="1" applyAlignment="1">
      <alignment horizontal="center" vertical="center" wrapText="1"/>
    </xf>
    <xf numFmtId="0" fontId="26" fillId="0" borderId="44" xfId="0" applyFont="1" applyBorder="1" applyAlignment="1">
      <alignment vertical="center" wrapText="1"/>
    </xf>
    <xf numFmtId="0" fontId="19" fillId="0" borderId="15" xfId="0" applyFont="1" applyBorder="1" applyAlignment="1">
      <alignment horizontal="center"/>
    </xf>
    <xf numFmtId="0" fontId="19" fillId="0" borderId="12" xfId="0" applyFont="1" applyBorder="1" applyAlignment="1">
      <alignment horizontal="center"/>
    </xf>
    <xf numFmtId="0" fontId="19" fillId="0" borderId="70" xfId="0" applyFont="1" applyBorder="1" applyAlignment="1">
      <alignment horizontal="center"/>
    </xf>
    <xf numFmtId="0" fontId="19" fillId="0" borderId="19" xfId="0" applyFont="1" applyBorder="1" applyAlignment="1">
      <alignment horizontal="center"/>
    </xf>
    <xf numFmtId="0" fontId="19" fillId="0" borderId="47" xfId="0" applyFont="1" applyBorder="1" applyAlignment="1">
      <alignment horizontal="center"/>
    </xf>
    <xf numFmtId="0" fontId="19" fillId="0" borderId="54" xfId="0" applyFont="1" applyBorder="1" applyAlignment="1">
      <alignment horizontal="center"/>
    </xf>
    <xf numFmtId="0" fontId="19" fillId="0" borderId="37" xfId="0" applyFont="1" applyBorder="1" applyAlignment="1">
      <alignment horizontal="right" vertical="center"/>
    </xf>
    <xf numFmtId="0" fontId="19" fillId="0" borderId="44" xfId="0" applyFont="1" applyBorder="1" applyAlignment="1">
      <alignment horizontal="right" vertical="center"/>
    </xf>
    <xf numFmtId="0" fontId="19" fillId="0" borderId="60" xfId="0" applyFont="1" applyBorder="1" applyAlignment="1">
      <alignment horizontal="left" vertical="center" shrinkToFit="1"/>
    </xf>
    <xf numFmtId="0" fontId="19" fillId="0" borderId="59" xfId="0" applyFont="1" applyBorder="1" applyAlignment="1">
      <alignment horizontal="left" vertical="center" shrinkToFit="1"/>
    </xf>
    <xf numFmtId="0" fontId="19" fillId="0" borderId="58" xfId="0" applyFont="1" applyBorder="1" applyAlignment="1">
      <alignment horizontal="left" vertical="center" shrinkToFit="1"/>
    </xf>
    <xf numFmtId="0" fontId="19" fillId="0" borderId="50" xfId="0" applyFont="1" applyBorder="1" applyAlignment="1">
      <alignment horizontal="left" vertical="center"/>
    </xf>
    <xf numFmtId="0" fontId="19" fillId="0" borderId="44" xfId="0" applyFont="1" applyBorder="1" applyAlignment="1">
      <alignment horizontal="left" vertical="center"/>
    </xf>
    <xf numFmtId="0" fontId="19" fillId="0" borderId="43" xfId="0" applyFont="1" applyBorder="1" applyAlignment="1">
      <alignment horizontal="left" vertical="center"/>
    </xf>
    <xf numFmtId="0" fontId="19" fillId="0" borderId="43" xfId="0" applyFont="1" applyBorder="1" applyAlignment="1">
      <alignment horizontal="right" vertical="center" shrinkToFit="1"/>
    </xf>
    <xf numFmtId="0" fontId="19" fillId="0" borderId="1" xfId="0" applyFont="1" applyBorder="1" applyAlignment="1">
      <alignment horizontal="right" vertical="center" shrinkToFit="1"/>
    </xf>
    <xf numFmtId="0" fontId="19" fillId="0" borderId="72" xfId="0" applyFont="1" applyBorder="1" applyAlignment="1">
      <alignment horizontal="right" vertical="center" shrinkToFit="1"/>
    </xf>
    <xf numFmtId="0" fontId="19" fillId="0" borderId="45" xfId="0" applyFont="1" applyBorder="1" applyAlignment="1">
      <alignment horizontal="right" vertical="center" shrinkToFit="1"/>
    </xf>
    <xf numFmtId="0" fontId="19" fillId="0" borderId="41" xfId="0" applyFont="1" applyBorder="1" applyAlignment="1">
      <alignment horizontal="right" vertical="center" shrinkToFit="1"/>
    </xf>
    <xf numFmtId="0" fontId="19" fillId="0" borderId="15" xfId="0" applyFont="1" applyBorder="1" applyAlignment="1">
      <alignment horizontal="center" vertical="center"/>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19" fillId="0" borderId="70" xfId="0" applyFont="1" applyBorder="1" applyAlignment="1">
      <alignment horizontal="center" vertical="center"/>
    </xf>
    <xf numFmtId="0" fontId="19" fillId="0" borderId="19" xfId="0" applyFont="1" applyBorder="1" applyAlignment="1">
      <alignment horizontal="center" vertical="center"/>
    </xf>
    <xf numFmtId="0" fontId="19" fillId="0" borderId="28" xfId="0" applyFont="1" applyBorder="1" applyAlignment="1">
      <alignment horizontal="center" vertical="center"/>
    </xf>
    <xf numFmtId="0" fontId="19" fillId="0" borderId="18" xfId="0" applyFont="1" applyBorder="1" applyAlignment="1">
      <alignment horizontal="center" vertical="center"/>
    </xf>
    <xf numFmtId="0" fontId="19" fillId="0" borderId="0" xfId="0" applyFont="1" applyAlignment="1">
      <alignment horizontal="center" vertical="center"/>
    </xf>
    <xf numFmtId="0" fontId="19" fillId="0" borderId="49" xfId="0" applyFont="1" applyBorder="1" applyAlignment="1">
      <alignment horizontal="center" vertical="center"/>
    </xf>
    <xf numFmtId="0" fontId="26" fillId="0" borderId="49" xfId="0" applyFont="1" applyBorder="1" applyAlignment="1">
      <alignment horizontal="center" vertical="center" wrapText="1"/>
    </xf>
    <xf numFmtId="0" fontId="26" fillId="0" borderId="28" xfId="0" applyFont="1" applyBorder="1" applyAlignment="1">
      <alignment horizontal="center" vertical="center" wrapText="1"/>
    </xf>
    <xf numFmtId="0" fontId="19" fillId="0" borderId="50" xfId="0" applyFont="1" applyBorder="1" applyAlignment="1">
      <alignment vertical="center" shrinkToFit="1"/>
    </xf>
    <xf numFmtId="0" fontId="19" fillId="0" borderId="44" xfId="0" applyFont="1" applyBorder="1" applyAlignment="1">
      <alignment vertical="center" shrinkToFit="1"/>
    </xf>
    <xf numFmtId="0" fontId="19" fillId="0" borderId="43" xfId="0" applyFont="1" applyBorder="1" applyAlignment="1">
      <alignment vertical="center" shrinkToFit="1"/>
    </xf>
    <xf numFmtId="0" fontId="19" fillId="0" borderId="65" xfId="0" applyFont="1" applyBorder="1" applyAlignment="1">
      <alignment vertical="center" shrinkToFit="1"/>
    </xf>
    <xf numFmtId="0" fontId="19" fillId="0" borderId="64" xfId="0" applyFont="1" applyBorder="1" applyAlignment="1">
      <alignment vertical="center" shrinkToFit="1"/>
    </xf>
    <xf numFmtId="0" fontId="19" fillId="0" borderId="63" xfId="0" applyFont="1" applyBorder="1" applyAlignment="1">
      <alignment vertical="center" shrinkToFit="1"/>
    </xf>
    <xf numFmtId="0" fontId="19" fillId="0" borderId="72" xfId="0" applyFont="1" applyBorder="1" applyAlignment="1">
      <alignment vertical="center" shrinkToFit="1"/>
    </xf>
    <xf numFmtId="0" fontId="19" fillId="0" borderId="45" xfId="0" applyFont="1" applyBorder="1" applyAlignment="1">
      <alignment vertical="center" shrinkToFit="1"/>
    </xf>
    <xf numFmtId="0" fontId="19" fillId="0" borderId="41" xfId="0" applyFont="1" applyBorder="1" applyAlignment="1">
      <alignment vertical="center" shrinkToFit="1"/>
    </xf>
    <xf numFmtId="0" fontId="19" fillId="0" borderId="20" xfId="0" applyFont="1" applyBorder="1" applyAlignment="1">
      <alignment horizontal="left" vertical="center" shrinkToFit="1"/>
    </xf>
    <xf numFmtId="0" fontId="19" fillId="0" borderId="21" xfId="0" applyFont="1" applyBorder="1" applyAlignment="1">
      <alignment horizontal="left" vertical="center" shrinkToFit="1"/>
    </xf>
    <xf numFmtId="0" fontId="19" fillId="0" borderId="40" xfId="0" applyFont="1" applyBorder="1" applyAlignment="1">
      <alignment horizontal="left" vertical="center" shrinkToFit="1"/>
    </xf>
    <xf numFmtId="0" fontId="26" fillId="0" borderId="14" xfId="0" applyFont="1" applyBorder="1" applyAlignment="1">
      <alignment horizontal="center" vertical="center" wrapText="1"/>
    </xf>
    <xf numFmtId="0" fontId="26" fillId="0" borderId="89" xfId="0" applyFont="1" applyBorder="1" applyAlignment="1">
      <alignment horizontal="right" vertical="center" wrapText="1"/>
    </xf>
    <xf numFmtId="0" fontId="26" fillId="0" borderId="34" xfId="0" applyFont="1" applyBorder="1" applyAlignment="1">
      <alignment horizontal="right" vertical="center" wrapText="1"/>
    </xf>
    <xf numFmtId="0" fontId="29" fillId="0" borderId="0" xfId="0" applyFont="1" applyAlignment="1">
      <alignment horizontal="left" vertical="top" wrapText="1"/>
    </xf>
    <xf numFmtId="0" fontId="19" fillId="4" borderId="24" xfId="26" applyFont="1" applyFill="1" applyBorder="1" applyAlignment="1">
      <alignment horizontal="left" vertical="top" wrapText="1"/>
    </xf>
    <xf numFmtId="0" fontId="19" fillId="4" borderId="25" xfId="26" applyFont="1" applyFill="1" applyBorder="1" applyAlignment="1">
      <alignment horizontal="left" vertical="top" wrapText="1"/>
    </xf>
    <xf numFmtId="0" fontId="19" fillId="4" borderId="26" xfId="26" applyFont="1" applyFill="1" applyBorder="1" applyAlignment="1">
      <alignment horizontal="left" vertical="top" wrapText="1"/>
    </xf>
    <xf numFmtId="0" fontId="19" fillId="4" borderId="27" xfId="26" applyFont="1" applyFill="1" applyBorder="1" applyAlignment="1">
      <alignment horizontal="left" vertical="top" wrapText="1"/>
    </xf>
    <xf numFmtId="0" fontId="19" fillId="4" borderId="19" xfId="26" applyFont="1" applyFill="1" applyBorder="1" applyAlignment="1">
      <alignment horizontal="left" vertical="top" wrapText="1"/>
    </xf>
    <xf numFmtId="0" fontId="19" fillId="4" borderId="28" xfId="26" applyFont="1" applyFill="1" applyBorder="1" applyAlignment="1">
      <alignment horizontal="left" vertical="top" wrapText="1"/>
    </xf>
    <xf numFmtId="0" fontId="19" fillId="4" borderId="19" xfId="26" applyFont="1" applyFill="1" applyBorder="1" applyAlignment="1">
      <alignment horizontal="left" vertical="center"/>
    </xf>
    <xf numFmtId="0" fontId="19" fillId="4" borderId="0" xfId="26" applyFont="1" applyFill="1" applyAlignment="1">
      <alignment horizontal="center" vertical="center"/>
    </xf>
    <xf numFmtId="0" fontId="26" fillId="0" borderId="0" xfId="26" applyFont="1" applyAlignment="1">
      <alignment horizontal="left" vertical="center" shrinkToFit="1"/>
    </xf>
    <xf numFmtId="0" fontId="26" fillId="0" borderId="17" xfId="26" applyFont="1" applyBorder="1" applyAlignment="1">
      <alignment horizontal="left" vertical="center" shrinkToFit="1"/>
    </xf>
    <xf numFmtId="0" fontId="19" fillId="4" borderId="11" xfId="26" applyFont="1" applyFill="1" applyBorder="1" applyAlignment="1">
      <alignment horizontal="left" vertical="top" wrapText="1"/>
    </xf>
    <xf numFmtId="0" fontId="19" fillId="4" borderId="0" xfId="26" applyFont="1" applyFill="1" applyAlignment="1">
      <alignment horizontal="left" vertical="top" wrapText="1"/>
    </xf>
    <xf numFmtId="0" fontId="19" fillId="4" borderId="49" xfId="26" applyFont="1" applyFill="1" applyBorder="1" applyAlignment="1">
      <alignment horizontal="left" vertical="top" wrapText="1"/>
    </xf>
    <xf numFmtId="0" fontId="24" fillId="0" borderId="15" xfId="26" applyFont="1" applyBorder="1" applyAlignment="1">
      <alignment horizontal="center" vertical="center" textRotation="255"/>
    </xf>
    <xf numFmtId="0" fontId="24" fillId="0" borderId="16" xfId="26" applyFont="1" applyBorder="1" applyAlignment="1">
      <alignment horizontal="center" vertical="center" textRotation="255"/>
    </xf>
    <xf numFmtId="0" fontId="24" fillId="0" borderId="18" xfId="26" applyFont="1" applyBorder="1" applyAlignment="1">
      <alignment horizontal="center" vertical="center" textRotation="255"/>
    </xf>
    <xf numFmtId="0" fontId="24" fillId="0" borderId="17" xfId="26" applyFont="1" applyBorder="1" applyAlignment="1">
      <alignment horizontal="center" vertical="center" textRotation="255"/>
    </xf>
    <xf numFmtId="0" fontId="24" fillId="0" borderId="20" xfId="26" applyFont="1" applyBorder="1" applyAlignment="1">
      <alignment horizontal="center" vertical="center" textRotation="255"/>
    </xf>
    <xf numFmtId="0" fontId="24" fillId="0" borderId="22" xfId="26" applyFont="1" applyBorder="1" applyAlignment="1">
      <alignment horizontal="center" vertical="center" textRotation="255"/>
    </xf>
    <xf numFmtId="0" fontId="0" fillId="0" borderId="10" xfId="0" applyBorder="1" applyAlignment="1">
      <alignment horizontal="center" vertical="center"/>
    </xf>
    <xf numFmtId="0" fontId="0" fillId="0" borderId="23" xfId="0" applyBorder="1" applyAlignment="1">
      <alignment horizontal="center" vertical="center"/>
    </xf>
    <xf numFmtId="0" fontId="0" fillId="0" borderId="106" xfId="0" applyBorder="1" applyAlignment="1">
      <alignment horizontal="center" vertical="center"/>
    </xf>
    <xf numFmtId="0" fontId="0" fillId="4" borderId="53"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31" xfId="0" applyFill="1" applyBorder="1" applyAlignment="1">
      <alignment horizontal="center" vertical="center" shrinkToFit="1"/>
    </xf>
    <xf numFmtId="0" fontId="19" fillId="0" borderId="0" xfId="26" applyFont="1" applyAlignment="1">
      <alignment horizontal="left" vertical="center" wrapText="1"/>
    </xf>
    <xf numFmtId="0" fontId="19" fillId="0" borderId="49" xfId="26" applyFont="1" applyBorder="1" applyAlignment="1">
      <alignment horizontal="left" vertical="center" wrapText="1"/>
    </xf>
    <xf numFmtId="0" fontId="72" fillId="0" borderId="0" xfId="26" applyFont="1" applyAlignment="1">
      <alignment horizontal="left" vertical="top" wrapText="1"/>
    </xf>
    <xf numFmtId="0" fontId="72" fillId="0" borderId="49" xfId="26" applyFont="1" applyBorder="1" applyAlignment="1">
      <alignment horizontal="left" vertical="top" wrapText="1"/>
    </xf>
    <xf numFmtId="0" fontId="19" fillId="0" borderId="0" xfId="26" applyFont="1" applyAlignment="1">
      <alignment horizontal="left" vertical="top" wrapText="1"/>
    </xf>
    <xf numFmtId="0" fontId="0" fillId="0" borderId="0" xfId="0" applyAlignment="1">
      <alignment horizontal="left" vertical="top" wrapText="1"/>
    </xf>
    <xf numFmtId="0" fontId="0" fillId="0" borderId="49" xfId="0" applyBorder="1" applyAlignment="1">
      <alignment horizontal="left" vertical="top" wrapText="1"/>
    </xf>
    <xf numFmtId="0" fontId="0" fillId="0" borderId="19" xfId="0" applyBorder="1" applyAlignment="1">
      <alignment horizontal="left" vertical="top" wrapText="1"/>
    </xf>
    <xf numFmtId="0" fontId="0" fillId="0" borderId="28" xfId="0" applyBorder="1" applyAlignment="1">
      <alignment horizontal="left" vertical="top" wrapText="1"/>
    </xf>
    <xf numFmtId="0" fontId="19" fillId="0" borderId="10" xfId="18" applyFont="1" applyBorder="1" applyAlignment="1">
      <alignment horizontal="center" vertical="center"/>
    </xf>
    <xf numFmtId="0" fontId="19" fillId="0" borderId="23" xfId="18" applyFont="1" applyBorder="1" applyAlignment="1">
      <alignment horizontal="center" vertical="center"/>
    </xf>
    <xf numFmtId="0" fontId="19" fillId="0" borderId="106" xfId="18" applyFont="1" applyBorder="1" applyAlignment="1">
      <alignment horizontal="center" vertical="center"/>
    </xf>
    <xf numFmtId="0" fontId="19" fillId="4" borderId="107" xfId="18" applyFont="1" applyFill="1" applyBorder="1" applyAlignment="1">
      <alignment horizontal="left" vertical="center" shrinkToFit="1"/>
    </xf>
    <xf numFmtId="0" fontId="19" fillId="4" borderId="53" xfId="18" applyFont="1" applyFill="1" applyBorder="1" applyAlignment="1">
      <alignment horizontal="left" vertical="center" shrinkToFit="1"/>
    </xf>
    <xf numFmtId="0" fontId="19" fillId="4" borderId="108" xfId="18" applyFont="1" applyFill="1" applyBorder="1" applyAlignment="1">
      <alignment horizontal="left" vertical="center" shrinkToFit="1"/>
    </xf>
    <xf numFmtId="0" fontId="19" fillId="0" borderId="0" xfId="22" applyFont="1" applyAlignment="1">
      <alignment horizontal="left" vertical="top" wrapText="1"/>
    </xf>
    <xf numFmtId="0" fontId="19" fillId="6" borderId="0" xfId="22" applyFont="1" applyFill="1" applyAlignment="1">
      <alignment horizontal="left" vertical="top" wrapText="1"/>
    </xf>
    <xf numFmtId="0" fontId="19" fillId="0" borderId="1" xfId="22" applyFont="1" applyBorder="1" applyAlignment="1">
      <alignment horizontal="center" vertical="center"/>
    </xf>
    <xf numFmtId="0" fontId="19" fillId="0" borderId="33" xfId="22" applyFont="1" applyBorder="1" applyAlignment="1">
      <alignment horizontal="center" vertical="center"/>
    </xf>
    <xf numFmtId="0" fontId="19" fillId="0" borderId="145" xfId="22" applyFont="1" applyBorder="1" applyAlignment="1">
      <alignment horizontal="center" vertical="center"/>
    </xf>
    <xf numFmtId="49" fontId="19" fillId="0" borderId="33" xfId="0" applyNumberFormat="1" applyFont="1" applyBorder="1" applyAlignment="1">
      <alignment horizontal="center" vertical="center" wrapText="1"/>
    </xf>
    <xf numFmtId="49" fontId="19" fillId="0" borderId="145" xfId="0" applyNumberFormat="1" applyFont="1" applyBorder="1" applyAlignment="1">
      <alignment horizontal="center" vertical="center" wrapText="1"/>
    </xf>
    <xf numFmtId="49" fontId="19" fillId="0" borderId="104" xfId="0" applyNumberFormat="1" applyFont="1" applyBorder="1" applyAlignment="1">
      <alignment horizontal="center" vertical="center" wrapText="1"/>
    </xf>
    <xf numFmtId="49" fontId="19" fillId="0" borderId="34" xfId="0" applyNumberFormat="1" applyFont="1" applyBorder="1" applyAlignment="1">
      <alignment horizontal="center" vertical="center" wrapText="1"/>
    </xf>
    <xf numFmtId="0" fontId="19" fillId="0" borderId="104" xfId="22" applyFont="1" applyBorder="1" applyAlignment="1">
      <alignment horizontal="center" vertical="center"/>
    </xf>
    <xf numFmtId="0" fontId="19" fillId="0" borderId="34" xfId="22" applyFont="1" applyBorder="1" applyAlignment="1">
      <alignment horizontal="center" vertical="center"/>
    </xf>
    <xf numFmtId="0" fontId="19" fillId="4" borderId="23" xfId="18" applyFont="1" applyFill="1" applyBorder="1" applyAlignment="1">
      <alignment horizontal="left" vertical="center" shrinkToFit="1"/>
    </xf>
    <xf numFmtId="0" fontId="19" fillId="0" borderId="21" xfId="125" applyFont="1" applyBorder="1" applyAlignment="1">
      <alignment horizontal="left" vertical="center" wrapText="1"/>
    </xf>
    <xf numFmtId="0" fontId="19" fillId="0" borderId="2" xfId="125" applyFont="1" applyBorder="1" applyAlignment="1">
      <alignment horizontal="center" vertical="center"/>
    </xf>
    <xf numFmtId="0" fontId="19" fillId="0" borderId="32" xfId="125" applyFont="1" applyBorder="1" applyAlignment="1">
      <alignment horizontal="center" vertical="center"/>
    </xf>
    <xf numFmtId="0" fontId="19" fillId="0" borderId="4" xfId="125" applyFont="1" applyBorder="1" applyAlignment="1">
      <alignment horizontal="center" vertical="center"/>
    </xf>
    <xf numFmtId="0" fontId="32" fillId="0" borderId="3"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1" xfId="0" applyFont="1" applyBorder="1" applyAlignment="1">
      <alignment horizontal="center" vertical="center" wrapText="1"/>
    </xf>
    <xf numFmtId="0" fontId="19" fillId="0" borderId="89" xfId="22" applyFont="1" applyBorder="1" applyAlignment="1">
      <alignment horizontal="center" vertical="center"/>
    </xf>
    <xf numFmtId="0" fontId="19" fillId="0" borderId="54" xfId="22" applyFont="1" applyBorder="1" applyAlignment="1">
      <alignment horizontal="center" vertical="center"/>
    </xf>
    <xf numFmtId="0" fontId="32" fillId="0" borderId="38" xfId="0" applyFont="1" applyBorder="1" applyAlignment="1">
      <alignment horizontal="center" vertical="center" wrapText="1"/>
    </xf>
    <xf numFmtId="0" fontId="32" fillId="0" borderId="147" xfId="0" applyFont="1" applyBorder="1" applyAlignment="1">
      <alignment horizontal="center" vertical="center" wrapText="1"/>
    </xf>
    <xf numFmtId="0" fontId="32" fillId="0" borderId="36" xfId="0" applyFont="1" applyBorder="1" applyAlignment="1">
      <alignment horizontal="center" vertical="center" wrapText="1"/>
    </xf>
    <xf numFmtId="0" fontId="19" fillId="0" borderId="104" xfId="22" applyFont="1" applyBorder="1" applyAlignment="1">
      <alignment horizontal="center" vertical="center" wrapText="1"/>
    </xf>
    <xf numFmtId="0" fontId="19" fillId="0" borderId="34" xfId="22" applyFont="1" applyBorder="1" applyAlignment="1">
      <alignment horizontal="center" vertical="center" wrapText="1"/>
    </xf>
    <xf numFmtId="0" fontId="19" fillId="0" borderId="89" xfId="22" applyFont="1" applyBorder="1" applyAlignment="1">
      <alignment horizontal="center" vertical="center" wrapText="1"/>
    </xf>
    <xf numFmtId="0" fontId="19" fillId="0" borderId="54" xfId="22" applyFont="1" applyBorder="1" applyAlignment="1">
      <alignment horizontal="center" vertical="center" wrapText="1"/>
    </xf>
    <xf numFmtId="0" fontId="19" fillId="0" borderId="38" xfId="0" applyFont="1" applyBorder="1" applyAlignment="1">
      <alignment horizontal="center" vertical="center"/>
    </xf>
    <xf numFmtId="0" fontId="19" fillId="0" borderId="147" xfId="0" applyFont="1" applyBorder="1" applyAlignment="1">
      <alignment horizontal="center" vertical="center"/>
    </xf>
    <xf numFmtId="0" fontId="19" fillId="0" borderId="36" xfId="0" applyFont="1" applyBorder="1" applyAlignment="1">
      <alignment horizontal="center" vertical="center"/>
    </xf>
    <xf numFmtId="0" fontId="19" fillId="0" borderId="89" xfId="0" applyFont="1" applyBorder="1" applyAlignment="1">
      <alignment horizontal="center" vertical="center" wrapText="1"/>
    </xf>
    <xf numFmtId="0" fontId="19" fillId="0" borderId="54" xfId="0" applyFont="1" applyBorder="1" applyAlignment="1">
      <alignment horizontal="center" vertical="center" wrapText="1"/>
    </xf>
    <xf numFmtId="0" fontId="19" fillId="0" borderId="34" xfId="0" applyFont="1" applyBorder="1" applyAlignment="1">
      <alignment horizontal="center" vertical="center" wrapText="1"/>
    </xf>
    <xf numFmtId="0" fontId="19" fillId="4" borderId="10" xfId="18" applyFont="1" applyFill="1" applyBorder="1" applyAlignment="1">
      <alignment horizontal="left" vertical="center" shrinkToFit="1"/>
    </xf>
    <xf numFmtId="0" fontId="19" fillId="0" borderId="13" xfId="0" applyFont="1" applyBorder="1" applyAlignment="1">
      <alignment horizontal="center" vertical="center"/>
    </xf>
    <xf numFmtId="0" fontId="19" fillId="0" borderId="47" xfId="0" applyFont="1" applyBorder="1" applyAlignment="1">
      <alignment horizontal="center" vertical="center"/>
    </xf>
    <xf numFmtId="0" fontId="19" fillId="0" borderId="32" xfId="0" applyFont="1" applyBorder="1" applyAlignment="1">
      <alignment horizontal="center" vertical="center"/>
    </xf>
    <xf numFmtId="0" fontId="19" fillId="0" borderId="3" xfId="22" applyFont="1" applyBorder="1" applyAlignment="1">
      <alignment horizontal="center" vertical="center" wrapText="1"/>
    </xf>
    <xf numFmtId="0" fontId="19" fillId="0" borderId="1" xfId="22" applyFont="1" applyBorder="1" applyAlignment="1">
      <alignment horizontal="center" vertical="center" wrapText="1"/>
    </xf>
    <xf numFmtId="0" fontId="19" fillId="0" borderId="0" xfId="0" applyFont="1" applyAlignment="1">
      <alignment horizontal="left" vertical="center" wrapText="1"/>
    </xf>
    <xf numFmtId="0" fontId="19" fillId="0" borderId="53" xfId="18" applyFont="1" applyBorder="1" applyAlignment="1">
      <alignment horizontal="left" vertical="center"/>
    </xf>
    <xf numFmtId="0" fontId="19" fillId="0" borderId="23" xfId="18" applyFont="1" applyBorder="1" applyAlignment="1">
      <alignment horizontal="left" vertical="center"/>
    </xf>
    <xf numFmtId="0" fontId="19" fillId="0" borderId="31" xfId="18" applyFont="1" applyBorder="1" applyAlignment="1">
      <alignment horizontal="left" vertical="center"/>
    </xf>
    <xf numFmtId="0" fontId="42" fillId="0" borderId="3" xfId="43" applyFont="1" applyBorder="1" applyAlignment="1">
      <alignment horizontal="center" vertical="center"/>
    </xf>
    <xf numFmtId="0" fontId="42" fillId="0" borderId="9" xfId="43" applyFont="1" applyBorder="1" applyAlignment="1">
      <alignment horizontal="center" vertical="center"/>
    </xf>
    <xf numFmtId="0" fontId="29" fillId="0" borderId="3" xfId="45" applyFont="1" applyBorder="1" applyAlignment="1">
      <alignment horizontal="center" vertical="center"/>
    </xf>
  </cellXfs>
  <cellStyles count="126">
    <cellStyle name="パーセント" xfId="119" builtinId="5"/>
    <cellStyle name="パーセント 2" xfId="1" xr:uid="{00000000-0005-0000-0000-000001000000}"/>
    <cellStyle name="パーセント 2 2" xfId="2" xr:uid="{00000000-0005-0000-0000-000002000000}"/>
    <cellStyle name="パーセント 3" xfId="41" xr:uid="{00000000-0005-0000-0000-000003000000}"/>
    <cellStyle name="パーセント()" xfId="3" xr:uid="{00000000-0005-0000-0000-000004000000}"/>
    <cellStyle name="パーセント(0.00)" xfId="4" xr:uid="{00000000-0005-0000-0000-000005000000}"/>
    <cellStyle name="パーセント[0.00]" xfId="5" xr:uid="{00000000-0005-0000-0000-000006000000}"/>
    <cellStyle name="桁区切り" xfId="118" builtinId="6"/>
    <cellStyle name="桁区切り [0.00] 2" xfId="46" xr:uid="{00000000-0005-0000-0000-000008000000}"/>
    <cellStyle name="桁区切り [0.00] 2 2" xfId="93" xr:uid="{00000000-0005-0000-0000-000009000000}"/>
    <cellStyle name="桁区切り 2" xfId="6" xr:uid="{00000000-0005-0000-0000-00000A000000}"/>
    <cellStyle name="桁区切り 3" xfId="7" xr:uid="{00000000-0005-0000-0000-00000B000000}"/>
    <cellStyle name="桁区切り 3 2" xfId="8" xr:uid="{00000000-0005-0000-0000-00000C000000}"/>
    <cellStyle name="桁区切り 4" xfId="9" xr:uid="{00000000-0005-0000-0000-00000D000000}"/>
    <cellStyle name="桁区切り 5" xfId="10" xr:uid="{00000000-0005-0000-0000-00000E000000}"/>
    <cellStyle name="桁区切り 6" xfId="44" xr:uid="{00000000-0005-0000-0000-00000F000000}"/>
    <cellStyle name="桁区切り 6 2" xfId="73" xr:uid="{00000000-0005-0000-0000-000010000000}"/>
    <cellStyle name="桁区切り 6 2 2" xfId="114" xr:uid="{00000000-0005-0000-0000-000011000000}"/>
    <cellStyle name="桁区切り 6 3" xfId="91" xr:uid="{00000000-0005-0000-0000-000012000000}"/>
    <cellStyle name="見出し１" xfId="11" xr:uid="{00000000-0005-0000-0000-000013000000}"/>
    <cellStyle name="常规 2" xfId="47" xr:uid="{00000000-0005-0000-0000-000014000000}"/>
    <cellStyle name="常规 3" xfId="48" xr:uid="{00000000-0005-0000-0000-000015000000}"/>
    <cellStyle name="折り返し" xfId="12" xr:uid="{00000000-0005-0000-0000-000016000000}"/>
    <cellStyle name="標準" xfId="0" builtinId="0"/>
    <cellStyle name="標準 10" xfId="13" xr:uid="{00000000-0005-0000-0000-000018000000}"/>
    <cellStyle name="標準 10 2" xfId="35" xr:uid="{00000000-0005-0000-0000-000019000000}"/>
    <cellStyle name="標準 10 2 2" xfId="39" xr:uid="{00000000-0005-0000-0000-00001A000000}"/>
    <cellStyle name="標準 10 2 2 2" xfId="79" xr:uid="{00000000-0005-0000-0000-00001B000000}"/>
    <cellStyle name="標準 10 2 2 2 2" xfId="117" xr:uid="{00000000-0005-0000-0000-00001C000000}"/>
    <cellStyle name="標準 10 2 2 2 2 2" xfId="121" xr:uid="{2FCC0D00-4682-42B7-AE6F-3AA3F9A8B501}"/>
    <cellStyle name="標準 10 2 2 2 5" xfId="123" xr:uid="{0CAADCA2-6F4E-4F3E-8D22-D77C7D83A31A}"/>
    <cellStyle name="標準 10 2 2 3" xfId="90" xr:uid="{00000000-0005-0000-0000-00001D000000}"/>
    <cellStyle name="標準 10 2 3" xfId="70" xr:uid="{00000000-0005-0000-0000-00001E000000}"/>
    <cellStyle name="標準 10 2 3 2" xfId="113" xr:uid="{00000000-0005-0000-0000-00001F000000}"/>
    <cellStyle name="標準 10 2 3 2 2" xfId="124" xr:uid="{2A3F6968-FB1C-4492-B5A1-230BD1B4A057}"/>
    <cellStyle name="標準 10 2 3 3" xfId="122" xr:uid="{A975EA4C-0D02-4979-970B-06C9C8F1080B}"/>
    <cellStyle name="標準 10 2 4" xfId="86" xr:uid="{00000000-0005-0000-0000-000020000000}"/>
    <cellStyle name="標準 10 3" xfId="45" xr:uid="{00000000-0005-0000-0000-000021000000}"/>
    <cellStyle name="標準 10 3 2" xfId="76" xr:uid="{00000000-0005-0000-0000-000022000000}"/>
    <cellStyle name="標準 10 3 2 2" xfId="116" xr:uid="{00000000-0005-0000-0000-000023000000}"/>
    <cellStyle name="標準 10 3 3" xfId="92" xr:uid="{00000000-0005-0000-0000-000024000000}"/>
    <cellStyle name="標準 11" xfId="14" xr:uid="{00000000-0005-0000-0000-000025000000}"/>
    <cellStyle name="標準 11 2" xfId="37" xr:uid="{00000000-0005-0000-0000-000026000000}"/>
    <cellStyle name="標準 11 2 2" xfId="78" xr:uid="{00000000-0005-0000-0000-000027000000}"/>
    <cellStyle name="標準 11 2 3" xfId="88" xr:uid="{00000000-0005-0000-0000-000028000000}"/>
    <cellStyle name="標準 11 3" xfId="49" xr:uid="{00000000-0005-0000-0000-000029000000}"/>
    <cellStyle name="標準 11 3 2" xfId="94" xr:uid="{00000000-0005-0000-0000-00002A000000}"/>
    <cellStyle name="標準 11 4" xfId="50" xr:uid="{00000000-0005-0000-0000-00002B000000}"/>
    <cellStyle name="標準 11 4 2" xfId="95" xr:uid="{00000000-0005-0000-0000-00002C000000}"/>
    <cellStyle name="標準 12" xfId="29" xr:uid="{00000000-0005-0000-0000-00002D000000}"/>
    <cellStyle name="標準 12 2" xfId="38" xr:uid="{00000000-0005-0000-0000-00002E000000}"/>
    <cellStyle name="標準 12 2 2" xfId="89" xr:uid="{00000000-0005-0000-0000-00002F000000}"/>
    <cellStyle name="標準 12 3" xfId="51" xr:uid="{00000000-0005-0000-0000-000030000000}"/>
    <cellStyle name="標準 12 3 2" xfId="96" xr:uid="{00000000-0005-0000-0000-000031000000}"/>
    <cellStyle name="標準 12 4" xfId="80" xr:uid="{00000000-0005-0000-0000-000032000000}"/>
    <cellStyle name="標準 12 5" xfId="125" xr:uid="{B13E1385-4A66-4D98-B819-AAA07382D5AB}"/>
    <cellStyle name="標準 13" xfId="40" xr:uid="{00000000-0005-0000-0000-000033000000}"/>
    <cellStyle name="標準 14" xfId="43" xr:uid="{00000000-0005-0000-0000-000034000000}"/>
    <cellStyle name="標準 14 2" xfId="72" xr:uid="{00000000-0005-0000-0000-000035000000}"/>
    <cellStyle name="標準 15" xfId="68" xr:uid="{00000000-0005-0000-0000-000036000000}"/>
    <cellStyle name="標準 15 2" xfId="112" xr:uid="{00000000-0005-0000-0000-000037000000}"/>
    <cellStyle name="標準 16" xfId="69" xr:uid="{00000000-0005-0000-0000-000038000000}"/>
    <cellStyle name="標準 16 2" xfId="77" xr:uid="{00000000-0005-0000-0000-000039000000}"/>
    <cellStyle name="標準 17" xfId="71" xr:uid="{00000000-0005-0000-0000-00003A000000}"/>
    <cellStyle name="標準 18" xfId="120" xr:uid="{00000000-0005-0000-0000-00003B000000}"/>
    <cellStyle name="標準 2" xfId="15" xr:uid="{00000000-0005-0000-0000-00003C000000}"/>
    <cellStyle name="標準 2 2" xfId="16" xr:uid="{00000000-0005-0000-0000-00003D000000}"/>
    <cellStyle name="標準 2 2 2" xfId="17" xr:uid="{00000000-0005-0000-0000-00003E000000}"/>
    <cellStyle name="標準 2 2 3" xfId="18" xr:uid="{00000000-0005-0000-0000-00003F000000}"/>
    <cellStyle name="標準 2 3" xfId="75" xr:uid="{00000000-0005-0000-0000-000040000000}"/>
    <cellStyle name="標準 2 3 2" xfId="115" xr:uid="{00000000-0005-0000-0000-000041000000}"/>
    <cellStyle name="標準 3" xfId="19" xr:uid="{00000000-0005-0000-0000-000042000000}"/>
    <cellStyle name="標準 3 2" xfId="20" xr:uid="{00000000-0005-0000-0000-000043000000}"/>
    <cellStyle name="標準 4" xfId="21" xr:uid="{00000000-0005-0000-0000-000044000000}"/>
    <cellStyle name="標準 5" xfId="22" xr:uid="{00000000-0005-0000-0000-000045000000}"/>
    <cellStyle name="標準 5 2" xfId="23" xr:uid="{00000000-0005-0000-0000-000046000000}"/>
    <cellStyle name="標準 5 2 2" xfId="52" xr:uid="{00000000-0005-0000-0000-000047000000}"/>
    <cellStyle name="標準 5 2 3" xfId="53" xr:uid="{00000000-0005-0000-0000-000048000000}"/>
    <cellStyle name="標準 5 2 3 2" xfId="97" xr:uid="{00000000-0005-0000-0000-000049000000}"/>
    <cellStyle name="標準 5 2 4" xfId="54" xr:uid="{00000000-0005-0000-0000-00004A000000}"/>
    <cellStyle name="標準 5 2 4 2" xfId="98" xr:uid="{00000000-0005-0000-0000-00004B000000}"/>
    <cellStyle name="標準 5 3" xfId="30" xr:uid="{00000000-0005-0000-0000-00004C000000}"/>
    <cellStyle name="標準 5 3 2" xfId="81" xr:uid="{00000000-0005-0000-0000-00004D000000}"/>
    <cellStyle name="標準 6" xfId="24" xr:uid="{00000000-0005-0000-0000-00004E000000}"/>
    <cellStyle name="標準 6 2" xfId="25" xr:uid="{00000000-0005-0000-0000-00004F000000}"/>
    <cellStyle name="標準 6 2 2" xfId="55" xr:uid="{00000000-0005-0000-0000-000050000000}"/>
    <cellStyle name="標準 6 2 2 2" xfId="99" xr:uid="{00000000-0005-0000-0000-000051000000}"/>
    <cellStyle name="標準 6 2 3" xfId="56" xr:uid="{00000000-0005-0000-0000-000052000000}"/>
    <cellStyle name="標準 6 2 3 2" xfId="100" xr:uid="{00000000-0005-0000-0000-000053000000}"/>
    <cellStyle name="標準 6 3" xfId="31" xr:uid="{00000000-0005-0000-0000-000054000000}"/>
    <cellStyle name="標準 6 3 2" xfId="82" xr:uid="{00000000-0005-0000-0000-000055000000}"/>
    <cellStyle name="標準 7" xfId="26" xr:uid="{00000000-0005-0000-0000-000056000000}"/>
    <cellStyle name="標準 7 2" xfId="36" xr:uid="{00000000-0005-0000-0000-000057000000}"/>
    <cellStyle name="標準 7 2 2" xfId="57" xr:uid="{00000000-0005-0000-0000-000058000000}"/>
    <cellStyle name="標準 7 2 2 2" xfId="58" xr:uid="{00000000-0005-0000-0000-000059000000}"/>
    <cellStyle name="標準 7 2 2 2 2" xfId="102" xr:uid="{00000000-0005-0000-0000-00005A000000}"/>
    <cellStyle name="標準 7 2 2 3" xfId="59" xr:uid="{00000000-0005-0000-0000-00005B000000}"/>
    <cellStyle name="標準 7 2 2 3 2" xfId="103" xr:uid="{00000000-0005-0000-0000-00005C000000}"/>
    <cellStyle name="標準 7 2 2 4" xfId="101" xr:uid="{00000000-0005-0000-0000-00005D000000}"/>
    <cellStyle name="標準 7 2 3" xfId="60" xr:uid="{00000000-0005-0000-0000-00005E000000}"/>
    <cellStyle name="標準 7 2 3 2" xfId="104" xr:uid="{00000000-0005-0000-0000-00005F000000}"/>
    <cellStyle name="標準 7 2 4" xfId="61" xr:uid="{00000000-0005-0000-0000-000060000000}"/>
    <cellStyle name="標準 7 2 4 2" xfId="105" xr:uid="{00000000-0005-0000-0000-000061000000}"/>
    <cellStyle name="標準 7 2 5" xfId="87" xr:uid="{00000000-0005-0000-0000-000062000000}"/>
    <cellStyle name="標準 7 3" xfId="32" xr:uid="{00000000-0005-0000-0000-000063000000}"/>
    <cellStyle name="標準 7 3 2" xfId="42" xr:uid="{00000000-0005-0000-0000-000064000000}"/>
    <cellStyle name="標準 7 3 3" xfId="83" xr:uid="{00000000-0005-0000-0000-000065000000}"/>
    <cellStyle name="標準 7 4" xfId="62" xr:uid="{00000000-0005-0000-0000-000066000000}"/>
    <cellStyle name="標準 7 4 2" xfId="106" xr:uid="{00000000-0005-0000-0000-000067000000}"/>
    <cellStyle name="標準 7 5" xfId="63" xr:uid="{00000000-0005-0000-0000-000068000000}"/>
    <cellStyle name="標準 7 5 2" xfId="107" xr:uid="{00000000-0005-0000-0000-000069000000}"/>
    <cellStyle name="標準 8" xfId="27" xr:uid="{00000000-0005-0000-0000-00006A000000}"/>
    <cellStyle name="標準 8 2" xfId="33" xr:uid="{00000000-0005-0000-0000-00006B000000}"/>
    <cellStyle name="標準 8 2 2" xfId="84" xr:uid="{00000000-0005-0000-0000-00006C000000}"/>
    <cellStyle name="標準 8 3" xfId="64" xr:uid="{00000000-0005-0000-0000-00006D000000}"/>
    <cellStyle name="標準 8 3 2" xfId="108" xr:uid="{00000000-0005-0000-0000-00006E000000}"/>
    <cellStyle name="標準 8 4" xfId="65" xr:uid="{00000000-0005-0000-0000-00006F000000}"/>
    <cellStyle name="標準 8 4 2" xfId="109" xr:uid="{00000000-0005-0000-0000-000070000000}"/>
    <cellStyle name="標準 9" xfId="28" xr:uid="{00000000-0005-0000-0000-000071000000}"/>
    <cellStyle name="標準 9 2" xfId="34" xr:uid="{00000000-0005-0000-0000-000072000000}"/>
    <cellStyle name="標準 9 2 2" xfId="85" xr:uid="{00000000-0005-0000-0000-000073000000}"/>
    <cellStyle name="標準 9 3" xfId="66" xr:uid="{00000000-0005-0000-0000-000074000000}"/>
    <cellStyle name="標準 9 3 2" xfId="110" xr:uid="{00000000-0005-0000-0000-000075000000}"/>
    <cellStyle name="標準 9 4" xfId="67" xr:uid="{00000000-0005-0000-0000-000076000000}"/>
    <cellStyle name="標準 9 4 2" xfId="111" xr:uid="{00000000-0005-0000-0000-000077000000}"/>
    <cellStyle name="표준 2" xfId="74" xr:uid="{00000000-0005-0000-0000-000078000000}"/>
  </cellStyles>
  <dxfs count="0"/>
  <tableStyles count="0" defaultTableStyle="TableStyleMedium2" defaultPivotStyle="PivotStyleLight16"/>
  <colors>
    <mruColors>
      <color rgb="FFFFFFCC"/>
      <color rgb="FFCCECFF"/>
      <color rgb="FFFFFF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15</xdr:col>
      <xdr:colOff>228600</xdr:colOff>
      <xdr:row>9</xdr:row>
      <xdr:rowOff>76200</xdr:rowOff>
    </xdr:from>
    <xdr:to>
      <xdr:col>20</xdr:col>
      <xdr:colOff>3140</xdr:colOff>
      <xdr:row>22</xdr:row>
      <xdr:rowOff>134471</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5199659" y="1510553"/>
          <a:ext cx="2912187" cy="27140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134470</xdr:colOff>
      <xdr:row>11</xdr:row>
      <xdr:rowOff>78441</xdr:rowOff>
    </xdr:from>
    <xdr:to>
      <xdr:col>24</xdr:col>
      <xdr:colOff>73177</xdr:colOff>
      <xdr:row>26</xdr:row>
      <xdr:rowOff>172367</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20652441" y="2207559"/>
          <a:ext cx="2897060" cy="37470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59884</xdr:colOff>
      <xdr:row>12</xdr:row>
      <xdr:rowOff>40868</xdr:rowOff>
    </xdr:from>
    <xdr:to>
      <xdr:col>21</xdr:col>
      <xdr:colOff>86930</xdr:colOff>
      <xdr:row>21</xdr:row>
      <xdr:rowOff>252642</xdr:rowOff>
    </xdr:to>
    <xdr:sp macro="" textlink="">
      <xdr:nvSpPr>
        <xdr:cNvPr id="2" name="角丸四角形 1">
          <a:extLst>
            <a:ext uri="{FF2B5EF4-FFF2-40B4-BE49-F238E27FC236}">
              <a16:creationId xmlns:a16="http://schemas.microsoft.com/office/drawing/2014/main" id="{8298EAA9-1559-4287-98F8-77F9016C7DF4}"/>
            </a:ext>
          </a:extLst>
        </xdr:cNvPr>
        <xdr:cNvSpPr/>
      </xdr:nvSpPr>
      <xdr:spPr>
        <a:xfrm>
          <a:off x="14896472" y="2338074"/>
          <a:ext cx="2906958" cy="263224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7620</xdr:colOff>
      <xdr:row>24</xdr:row>
      <xdr:rowOff>76200</xdr:rowOff>
    </xdr:from>
    <xdr:to>
      <xdr:col>18</xdr:col>
      <xdr:colOff>0</xdr:colOff>
      <xdr:row>24</xdr:row>
      <xdr:rowOff>76200</xdr:rowOff>
    </xdr:to>
    <xdr:cxnSp macro="">
      <xdr:nvCxnSpPr>
        <xdr:cNvPr id="2" name="直線矢印コネクタ 1">
          <a:extLst>
            <a:ext uri="{FF2B5EF4-FFF2-40B4-BE49-F238E27FC236}">
              <a16:creationId xmlns:a16="http://schemas.microsoft.com/office/drawing/2014/main" id="{84887D69-5369-476E-B761-C2581D463792}"/>
            </a:ext>
          </a:extLst>
        </xdr:cNvPr>
        <xdr:cNvCxnSpPr/>
      </xdr:nvCxnSpPr>
      <xdr:spPr>
        <a:xfrm>
          <a:off x="2465070" y="4029075"/>
          <a:ext cx="104013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34</xdr:row>
      <xdr:rowOff>78740</xdr:rowOff>
    </xdr:from>
    <xdr:to>
      <xdr:col>25</xdr:col>
      <xdr:colOff>0</xdr:colOff>
      <xdr:row>34</xdr:row>
      <xdr:rowOff>82127</xdr:rowOff>
    </xdr:to>
    <xdr:cxnSp macro="">
      <xdr:nvCxnSpPr>
        <xdr:cNvPr id="3" name="直線矢印コネクタ 2">
          <a:extLst>
            <a:ext uri="{FF2B5EF4-FFF2-40B4-BE49-F238E27FC236}">
              <a16:creationId xmlns:a16="http://schemas.microsoft.com/office/drawing/2014/main" id="{AC70E042-377C-4152-91BB-1EEB16CD2A36}"/>
            </a:ext>
          </a:extLst>
        </xdr:cNvPr>
        <xdr:cNvCxnSpPr/>
      </xdr:nvCxnSpPr>
      <xdr:spPr>
        <a:xfrm>
          <a:off x="3888740" y="5679440"/>
          <a:ext cx="949960" cy="338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65</xdr:row>
      <xdr:rowOff>107950</xdr:rowOff>
    </xdr:from>
    <xdr:to>
      <xdr:col>18</xdr:col>
      <xdr:colOff>19137</xdr:colOff>
      <xdr:row>65</xdr:row>
      <xdr:rowOff>108697</xdr:rowOff>
    </xdr:to>
    <xdr:cxnSp macro="">
      <xdr:nvCxnSpPr>
        <xdr:cNvPr id="4" name="直線矢印コネクタ 3">
          <a:extLst>
            <a:ext uri="{FF2B5EF4-FFF2-40B4-BE49-F238E27FC236}">
              <a16:creationId xmlns:a16="http://schemas.microsoft.com/office/drawing/2014/main" id="{03E8D522-512C-4210-B657-8D66248E2CE3}"/>
            </a:ext>
          </a:extLst>
        </xdr:cNvPr>
        <xdr:cNvCxnSpPr/>
      </xdr:nvCxnSpPr>
      <xdr:spPr>
        <a:xfrm flipV="1">
          <a:off x="2457450" y="10947400"/>
          <a:ext cx="1066887"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21</xdr:row>
      <xdr:rowOff>93345</xdr:rowOff>
    </xdr:from>
    <xdr:to>
      <xdr:col>25</xdr:col>
      <xdr:colOff>26831</xdr:colOff>
      <xdr:row>21</xdr:row>
      <xdr:rowOff>100965</xdr:rowOff>
    </xdr:to>
    <xdr:cxnSp macro="">
      <xdr:nvCxnSpPr>
        <xdr:cNvPr id="5" name="直線矢印コネクタ 4">
          <a:extLst>
            <a:ext uri="{FF2B5EF4-FFF2-40B4-BE49-F238E27FC236}">
              <a16:creationId xmlns:a16="http://schemas.microsoft.com/office/drawing/2014/main" id="{76621E3F-366A-4899-AB76-3BA9722F5032}"/>
            </a:ext>
          </a:extLst>
        </xdr:cNvPr>
        <xdr:cNvCxnSpPr/>
      </xdr:nvCxnSpPr>
      <xdr:spPr>
        <a:xfrm>
          <a:off x="3886200" y="3531870"/>
          <a:ext cx="979331"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74</xdr:row>
      <xdr:rowOff>78740</xdr:rowOff>
    </xdr:from>
    <xdr:to>
      <xdr:col>18</xdr:col>
      <xdr:colOff>20385</xdr:colOff>
      <xdr:row>74</xdr:row>
      <xdr:rowOff>82550</xdr:rowOff>
    </xdr:to>
    <xdr:cxnSp macro="">
      <xdr:nvCxnSpPr>
        <xdr:cNvPr id="6" name="直線矢印コネクタ 5">
          <a:extLst>
            <a:ext uri="{FF2B5EF4-FFF2-40B4-BE49-F238E27FC236}">
              <a16:creationId xmlns:a16="http://schemas.microsoft.com/office/drawing/2014/main" id="{13E067FB-F0A8-4811-A87D-BE5257BD733B}"/>
            </a:ext>
          </a:extLst>
        </xdr:cNvPr>
        <xdr:cNvCxnSpPr/>
      </xdr:nvCxnSpPr>
      <xdr:spPr>
        <a:xfrm>
          <a:off x="2457450" y="12489815"/>
          <a:ext cx="1068135"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78</xdr:row>
      <xdr:rowOff>76200</xdr:rowOff>
    </xdr:from>
    <xdr:to>
      <xdr:col>24</xdr:col>
      <xdr:colOff>163717</xdr:colOff>
      <xdr:row>78</xdr:row>
      <xdr:rowOff>78740</xdr:rowOff>
    </xdr:to>
    <xdr:cxnSp macro="">
      <xdr:nvCxnSpPr>
        <xdr:cNvPr id="7" name="直線矢印コネクタ 6">
          <a:extLst>
            <a:ext uri="{FF2B5EF4-FFF2-40B4-BE49-F238E27FC236}">
              <a16:creationId xmlns:a16="http://schemas.microsoft.com/office/drawing/2014/main" id="{A43E405E-9EFC-470C-95E9-22B2B9B334DA}"/>
            </a:ext>
          </a:extLst>
        </xdr:cNvPr>
        <xdr:cNvCxnSpPr/>
      </xdr:nvCxnSpPr>
      <xdr:spPr>
        <a:xfrm flipV="1">
          <a:off x="3888740" y="13182600"/>
          <a:ext cx="923177"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86</xdr:row>
      <xdr:rowOff>104775</xdr:rowOff>
    </xdr:from>
    <xdr:to>
      <xdr:col>25</xdr:col>
      <xdr:colOff>26822</xdr:colOff>
      <xdr:row>86</xdr:row>
      <xdr:rowOff>104775</xdr:rowOff>
    </xdr:to>
    <xdr:cxnSp macro="">
      <xdr:nvCxnSpPr>
        <xdr:cNvPr id="8" name="直線矢印コネクタ 7">
          <a:extLst>
            <a:ext uri="{FF2B5EF4-FFF2-40B4-BE49-F238E27FC236}">
              <a16:creationId xmlns:a16="http://schemas.microsoft.com/office/drawing/2014/main" id="{BDBB194B-FDE9-4853-83C8-BB75584786DD}"/>
            </a:ext>
          </a:extLst>
        </xdr:cNvPr>
        <xdr:cNvCxnSpPr/>
      </xdr:nvCxnSpPr>
      <xdr:spPr>
        <a:xfrm>
          <a:off x="3886200" y="14601825"/>
          <a:ext cx="979322"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182</xdr:colOff>
      <xdr:row>47</xdr:row>
      <xdr:rowOff>74353</xdr:rowOff>
    </xdr:from>
    <xdr:to>
      <xdr:col>24</xdr:col>
      <xdr:colOff>190158</xdr:colOff>
      <xdr:row>47</xdr:row>
      <xdr:rowOff>79433</xdr:rowOff>
    </xdr:to>
    <xdr:cxnSp macro="">
      <xdr:nvCxnSpPr>
        <xdr:cNvPr id="9" name="直線矢印コネクタ 8">
          <a:extLst>
            <a:ext uri="{FF2B5EF4-FFF2-40B4-BE49-F238E27FC236}">
              <a16:creationId xmlns:a16="http://schemas.microsoft.com/office/drawing/2014/main" id="{4E9916B2-A0F1-4526-A4E2-420D3E870E1E}"/>
            </a:ext>
          </a:extLst>
        </xdr:cNvPr>
        <xdr:cNvCxnSpPr/>
      </xdr:nvCxnSpPr>
      <xdr:spPr>
        <a:xfrm>
          <a:off x="3886382" y="7856278"/>
          <a:ext cx="951976"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56</xdr:row>
      <xdr:rowOff>107315</xdr:rowOff>
    </xdr:from>
    <xdr:to>
      <xdr:col>18</xdr:col>
      <xdr:colOff>20493</xdr:colOff>
      <xdr:row>56</xdr:row>
      <xdr:rowOff>107315</xdr:rowOff>
    </xdr:to>
    <xdr:cxnSp macro="">
      <xdr:nvCxnSpPr>
        <xdr:cNvPr id="10" name="直線矢印コネクタ 9">
          <a:extLst>
            <a:ext uri="{FF2B5EF4-FFF2-40B4-BE49-F238E27FC236}">
              <a16:creationId xmlns:a16="http://schemas.microsoft.com/office/drawing/2014/main" id="{A582CC45-CF48-4A86-81AD-24C3D4A18684}"/>
            </a:ext>
          </a:extLst>
        </xdr:cNvPr>
        <xdr:cNvCxnSpPr/>
      </xdr:nvCxnSpPr>
      <xdr:spPr>
        <a:xfrm>
          <a:off x="2457450" y="9413240"/>
          <a:ext cx="1068243"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3628</xdr:colOff>
      <xdr:row>63</xdr:row>
      <xdr:rowOff>75504</xdr:rowOff>
    </xdr:from>
    <xdr:to>
      <xdr:col>25</xdr:col>
      <xdr:colOff>588</xdr:colOff>
      <xdr:row>63</xdr:row>
      <xdr:rowOff>80584</xdr:rowOff>
    </xdr:to>
    <xdr:cxnSp macro="">
      <xdr:nvCxnSpPr>
        <xdr:cNvPr id="11" name="直線矢印コネクタ 10">
          <a:extLst>
            <a:ext uri="{FF2B5EF4-FFF2-40B4-BE49-F238E27FC236}">
              <a16:creationId xmlns:a16="http://schemas.microsoft.com/office/drawing/2014/main" id="{F0F9003E-FA13-489F-8B10-44168C96B9E7}"/>
            </a:ext>
          </a:extLst>
        </xdr:cNvPr>
        <xdr:cNvCxnSpPr/>
      </xdr:nvCxnSpPr>
      <xdr:spPr>
        <a:xfrm>
          <a:off x="3889828" y="10572054"/>
          <a:ext cx="949460"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47</xdr:row>
      <xdr:rowOff>75565</xdr:rowOff>
    </xdr:from>
    <xdr:to>
      <xdr:col>18</xdr:col>
      <xdr:colOff>20493</xdr:colOff>
      <xdr:row>47</xdr:row>
      <xdr:rowOff>78105</xdr:rowOff>
    </xdr:to>
    <xdr:cxnSp macro="">
      <xdr:nvCxnSpPr>
        <xdr:cNvPr id="12" name="直線矢印コネクタ 11">
          <a:extLst>
            <a:ext uri="{FF2B5EF4-FFF2-40B4-BE49-F238E27FC236}">
              <a16:creationId xmlns:a16="http://schemas.microsoft.com/office/drawing/2014/main" id="{5366EF04-3654-450A-9C2E-F614CDF43A38}"/>
            </a:ext>
          </a:extLst>
        </xdr:cNvPr>
        <xdr:cNvCxnSpPr/>
      </xdr:nvCxnSpPr>
      <xdr:spPr>
        <a:xfrm>
          <a:off x="2457450" y="7857490"/>
          <a:ext cx="1068243"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476250</xdr:colOff>
      <xdr:row>11</xdr:row>
      <xdr:rowOff>275318</xdr:rowOff>
    </xdr:from>
    <xdr:to>
      <xdr:col>20</xdr:col>
      <xdr:colOff>265322</xdr:colOff>
      <xdr:row>18</xdr:row>
      <xdr:rowOff>285750</xdr:rowOff>
    </xdr:to>
    <xdr:sp macro="" textlink="">
      <xdr:nvSpPr>
        <xdr:cNvPr id="2" name="角丸四角形 3">
          <a:extLst>
            <a:ext uri="{FF2B5EF4-FFF2-40B4-BE49-F238E27FC236}">
              <a16:creationId xmlns:a16="http://schemas.microsoft.com/office/drawing/2014/main" id="{8C61BA6E-3A7D-4D0A-A67D-B07370B8995D}"/>
            </a:ext>
          </a:extLst>
        </xdr:cNvPr>
        <xdr:cNvSpPr/>
      </xdr:nvSpPr>
      <xdr:spPr>
        <a:xfrm>
          <a:off x="18029464" y="3132818"/>
          <a:ext cx="2891501" cy="265021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0">
              <a:solidFill>
                <a:srgbClr val="FF0000"/>
              </a:solidFill>
              <a:latin typeface="+mn-ea"/>
              <a:ea typeface="+mn-ea"/>
            </a:rPr>
            <a:t>数式が最後の行まで反映されているか</a:t>
          </a:r>
          <a:r>
            <a:rPr kumimoji="1" lang="ja-JP" altLang="en-US" sz="2000" b="0">
              <a:solidFill>
                <a:schemeClr val="tx1"/>
              </a:solidFill>
              <a:latin typeface="+mn-ea"/>
              <a:ea typeface="+mn-ea"/>
            </a:rPr>
            <a:t>ご確認の上、要約内容に問題なければ、</a:t>
          </a:r>
          <a:r>
            <a:rPr kumimoji="1" lang="ja-JP" altLang="en-US" sz="2000" b="0">
              <a:solidFill>
                <a:srgbClr val="FF0000"/>
              </a:solidFill>
              <a:latin typeface="+mn-ea"/>
              <a:ea typeface="+mn-ea"/>
            </a:rPr>
            <a:t>エクセル表全体を</a:t>
          </a:r>
          <a:r>
            <a:rPr kumimoji="1" lang="en-US" altLang="ja-JP" sz="2000" b="0" u="sng">
              <a:solidFill>
                <a:srgbClr val="FF0000"/>
              </a:solidFill>
              <a:latin typeface="+mn-ea"/>
              <a:ea typeface="+mn-ea"/>
            </a:rPr>
            <a:t>【</a:t>
          </a:r>
          <a:r>
            <a:rPr kumimoji="1" lang="ja-JP" altLang="en-US" sz="2000" b="0" u="sng">
              <a:solidFill>
                <a:srgbClr val="FF0000"/>
              </a:solidFill>
              <a:latin typeface="+mn-ea"/>
              <a:ea typeface="+mn-ea"/>
            </a:rPr>
            <a:t>値貼り付け</a:t>
          </a:r>
          <a:r>
            <a:rPr kumimoji="1" lang="en-US" altLang="ja-JP" sz="2000" b="0" u="sng">
              <a:solidFill>
                <a:srgbClr val="FF0000"/>
              </a:solidFill>
              <a:latin typeface="+mn-ea"/>
              <a:ea typeface="+mn-ea"/>
            </a:rPr>
            <a:t>】</a:t>
          </a:r>
          <a:r>
            <a:rPr kumimoji="1" lang="ja-JP" altLang="en-US" sz="2000" b="0">
              <a:solidFill>
                <a:schemeClr val="tx1"/>
              </a:solidFill>
              <a:latin typeface="+mn-ea"/>
              <a:ea typeface="+mn-ea"/>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585108</xdr:colOff>
      <xdr:row>10</xdr:row>
      <xdr:rowOff>299357</xdr:rowOff>
    </xdr:from>
    <xdr:to>
      <xdr:col>20</xdr:col>
      <xdr:colOff>402773</xdr:colOff>
      <xdr:row>17</xdr:row>
      <xdr:rowOff>301950</xdr:rowOff>
    </xdr:to>
    <xdr:sp macro="" textlink="">
      <xdr:nvSpPr>
        <xdr:cNvPr id="2" name="角丸四角形 1">
          <a:extLst>
            <a:ext uri="{FF2B5EF4-FFF2-40B4-BE49-F238E27FC236}">
              <a16:creationId xmlns:a16="http://schemas.microsoft.com/office/drawing/2014/main" id="{28430F0D-E78F-4E0A-AABB-7D8F5AFC3BD2}"/>
            </a:ext>
          </a:extLst>
        </xdr:cNvPr>
        <xdr:cNvSpPr/>
      </xdr:nvSpPr>
      <xdr:spPr>
        <a:xfrm>
          <a:off x="18219965" y="2979964"/>
          <a:ext cx="3219451" cy="243827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223722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121C0166-7456-4F56-9925-6436017219DA}"/>
            </a:ext>
          </a:extLst>
        </xdr:cNvPr>
        <xdr:cNvSpPr/>
      </xdr:nvSpPr>
      <xdr:spPr>
        <a:xfrm>
          <a:off x="156666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78E215DD-2CC8-4A87-ACAC-FBB27EE961FE}"/>
            </a:ext>
          </a:extLst>
        </xdr:cNvPr>
        <xdr:cNvSpPr/>
      </xdr:nvSpPr>
      <xdr:spPr>
        <a:xfrm>
          <a:off x="156666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OFM0738\Desktop\&#28845;&#37240;&#12459;&#12522;&#12454;&#12512;\&#36074;&#21839;&#29366;&#31561;\&#21442;&#32771;&#65288;&#28845;&#37240;&#20108;&#12459;&#12522;&#12454;&#12512;&#24403;&#21021;&#35519;&#26619;&#26178;&#65289;\&#28023;&#22806;&#20379;&#32102;&#32773;\109_&#27096;&#24335;A&#65288;&#28023;&#22806;&#20379;&#32102;&#32773;&#65289;%20.xlsx" TargetMode="External"/><Relationship Id="rId1" Type="http://schemas.openxmlformats.org/officeDocument/2006/relationships/externalLinkPath" Target="/Users/MOFM0738/Desktop/&#28845;&#37240;&#12459;&#12522;&#12454;&#12512;/&#36074;&#21839;&#29366;&#31561;/&#21442;&#32771;&#65288;&#28845;&#37240;&#20108;&#12459;&#12522;&#12454;&#12512;&#24403;&#21021;&#35519;&#26619;&#26178;&#65289;/&#28023;&#22806;&#20379;&#32102;&#32773;/109_&#27096;&#24335;A&#65288;&#28023;&#22806;&#20379;&#32102;&#32773;&#6528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YAA9001/AppData/Local/Microsoft/Windows/Temporary%20Internet%20Files/Content.Outlook/W32QQSUY/&#12304;&#12475;&#12483;&#12488;&#12305;09.&#39640;&#37325;&#21512;&#24230;PET&#65293;&#36074;&#21839;&#29366;&#65288;&#26412;&#37030;&#29983;&#29987;&#32773;&#65289;&#12304;&#27096;&#24335;&#12305;_&#27096;&#24335;&#38291;&#12481;&#12455;&#12483;&#12463;&#12467;&#12513;&#12531;&#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一覧表"/>
      <sheetName val="添付資料一覧表"/>
      <sheetName val="様式A-1-6"/>
      <sheetName val="様式A-1-7"/>
      <sheetName val="様式A-3-2-2"/>
      <sheetName val="様式A-4-2"/>
      <sheetName val="様式A-5-2"/>
      <sheetName val="様式A-6-1"/>
      <sheetName val="様式A-7-2"/>
      <sheetName val="様式A-7-3"/>
      <sheetName val="様式A-8-1-①"/>
      <sheetName val="様式A-8-1-②"/>
      <sheetName val="様式A-8-1-③"/>
      <sheetName val="コード "/>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6">
          <cell r="B16" t="str">
            <v>01：粉</v>
          </cell>
        </row>
        <row r="17">
          <cell r="B17" t="str">
            <v>02：微粉</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4-2"/>
      <sheetName val="A-6-2"/>
      <sheetName val="A-9"/>
      <sheetName val="A-10"/>
      <sheetName val="A-11"/>
      <sheetName val="A-12"/>
      <sheetName val="A-13"/>
      <sheetName val="A-14"/>
      <sheetName val="A-15-1"/>
      <sheetName val="A-15-2"/>
      <sheetName val="B-1"/>
      <sheetName val="C-1 "/>
      <sheetName val="C-3"/>
      <sheetName val="D-1-2"/>
      <sheetName val="D-1-3"/>
      <sheetName val="D-1-7"/>
      <sheetName val="D-2及びD-３"/>
      <sheetName val="E-1"/>
      <sheetName val="F-1-1"/>
      <sheetName val="G-2-2"/>
      <sheetName val="G-3-2"/>
      <sheetName val="G-4"/>
      <sheetName val="G-5"/>
      <sheetName val="I-2"/>
      <sheetName val="I-3"/>
      <sheetName val="様式間整合性チェック"/>
      <sheetName val="コード"/>
      <sheetName val="コード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refreshError="1"/>
      <sheetData sheetId="23" refreshError="1"/>
      <sheetData sheetId="24" refreshError="1"/>
      <sheetData sheetId="25" refreshError="1"/>
      <sheetData sheetId="26">
        <row r="106">
          <cell r="B106" t="str">
            <v>01：エチレングリコール及びテレフタル酸等</v>
          </cell>
        </row>
        <row r="107">
          <cell r="B107" t="str">
            <v>02：使用済みPETボトル</v>
          </cell>
        </row>
        <row r="108">
          <cell r="B108" t="str">
            <v>03：エチレングリコール、テレフタル酸等及び使用済みPETボトル</v>
          </cell>
        </row>
      </sheetData>
      <sheetData sheetId="2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A9A98-B302-4B49-B9A0-BB152BA2D814}">
  <sheetPr>
    <tabColor rgb="FF92D050"/>
  </sheetPr>
  <dimension ref="A1:P28"/>
  <sheetViews>
    <sheetView showGridLines="0" tabSelected="1" view="pageBreakPreview" zoomScaleNormal="100" zoomScaleSheetLayoutView="100" workbookViewId="0">
      <selection activeCell="H4" sqref="H4"/>
    </sheetView>
  </sheetViews>
  <sheetFormatPr defaultColWidth="9" defaultRowHeight="13.5"/>
  <cols>
    <col min="1" max="1" width="1.375" style="416" customWidth="1"/>
    <col min="2" max="2" width="9" style="416"/>
    <col min="3" max="3" width="29" style="416" customWidth="1"/>
    <col min="4" max="4" width="11.375" style="416" customWidth="1"/>
    <col min="5" max="5" width="45.375" style="416" customWidth="1"/>
    <col min="6" max="6" width="22" style="416" customWidth="1"/>
    <col min="7" max="7" width="2" style="416" customWidth="1"/>
    <col min="8" max="16384" width="9" style="416"/>
  </cols>
  <sheetData>
    <row r="1" spans="1:16" s="408" customFormat="1" ht="23.85" customHeight="1">
      <c r="B1" s="576" t="s">
        <v>0</v>
      </c>
      <c r="C1" s="577"/>
      <c r="D1" s="577"/>
      <c r="E1" s="578"/>
      <c r="F1" s="409"/>
    </row>
    <row r="2" spans="1:16" s="408" customFormat="1" ht="15.75" customHeight="1">
      <c r="B2" s="410" t="s">
        <v>1</v>
      </c>
      <c r="C2" s="411"/>
      <c r="D2" s="411"/>
      <c r="E2" s="411"/>
      <c r="F2" s="411"/>
    </row>
    <row r="3" spans="1:16" s="408" customFormat="1" ht="15.75" customHeight="1">
      <c r="B3" s="410"/>
      <c r="C3" s="411"/>
      <c r="D3" s="411"/>
      <c r="E3" s="411"/>
      <c r="F3" s="411"/>
    </row>
    <row r="4" spans="1:16" s="408" customFormat="1" ht="15" customHeight="1">
      <c r="B4" s="579" t="s">
        <v>2</v>
      </c>
      <c r="C4" s="580"/>
      <c r="D4" s="580"/>
      <c r="E4" s="580"/>
      <c r="F4" s="581"/>
    </row>
    <row r="5" spans="1:16" s="413" customFormat="1" ht="15" customHeight="1">
      <c r="A5" s="412"/>
      <c r="B5" s="582"/>
      <c r="C5" s="583"/>
      <c r="D5" s="583"/>
      <c r="E5" s="583"/>
      <c r="F5" s="584"/>
      <c r="P5" s="134"/>
    </row>
    <row r="6" spans="1:16" s="55" customFormat="1" ht="15" customHeight="1">
      <c r="B6" s="582"/>
      <c r="C6" s="583"/>
      <c r="D6" s="583"/>
      <c r="E6" s="583"/>
      <c r="F6" s="584"/>
      <c r="G6" s="56"/>
      <c r="H6" s="56"/>
      <c r="I6" s="56"/>
      <c r="J6" s="56"/>
      <c r="K6" s="56"/>
      <c r="L6" s="57"/>
    </row>
    <row r="7" spans="1:16" s="55" customFormat="1" ht="38.85" customHeight="1">
      <c r="B7" s="585"/>
      <c r="C7" s="586"/>
      <c r="D7" s="586"/>
      <c r="E7" s="586"/>
      <c r="F7" s="587"/>
      <c r="G7" s="403"/>
      <c r="H7" s="403"/>
      <c r="I7" s="56"/>
      <c r="J7" s="56"/>
      <c r="K7" s="56"/>
      <c r="L7" s="56"/>
      <c r="M7" s="56"/>
      <c r="N7" s="57"/>
    </row>
    <row r="8" spans="1:16" s="55" customFormat="1" ht="21" customHeight="1">
      <c r="B8" s="414"/>
      <c r="C8" s="414"/>
      <c r="D8" s="414"/>
      <c r="E8" s="414"/>
      <c r="F8" s="414"/>
      <c r="G8" s="403"/>
      <c r="H8" s="403"/>
      <c r="I8" s="56"/>
      <c r="J8" s="56"/>
      <c r="K8" s="56"/>
      <c r="L8" s="56"/>
      <c r="M8" s="56"/>
      <c r="N8" s="57"/>
    </row>
    <row r="9" spans="1:16" s="55" customFormat="1" ht="15" customHeight="1">
      <c r="B9" s="415" t="s">
        <v>3</v>
      </c>
      <c r="C9" s="414"/>
      <c r="D9" s="414"/>
      <c r="E9" s="414"/>
      <c r="F9" s="414"/>
      <c r="G9" s="182"/>
      <c r="H9" s="182"/>
      <c r="I9" s="56"/>
      <c r="J9" s="56"/>
      <c r="K9" s="56"/>
      <c r="L9" s="56"/>
      <c r="M9" s="56"/>
      <c r="N9" s="57"/>
    </row>
    <row r="10" spans="1:16" s="55" customFormat="1" ht="7.5" customHeight="1">
      <c r="B10" s="411"/>
      <c r="C10" s="411"/>
      <c r="D10" s="411"/>
      <c r="E10" s="411"/>
      <c r="F10" s="411"/>
      <c r="G10" s="182"/>
      <c r="H10" s="182"/>
      <c r="I10" s="56"/>
      <c r="J10" s="56"/>
      <c r="K10" s="56"/>
      <c r="L10" s="56"/>
      <c r="M10" s="56"/>
      <c r="N10" s="57"/>
    </row>
    <row r="11" spans="1:16" s="408" customFormat="1" ht="12.75" customHeight="1">
      <c r="B11" s="575" t="s">
        <v>4</v>
      </c>
      <c r="C11" s="575"/>
      <c r="D11" s="575"/>
      <c r="E11" s="575"/>
      <c r="F11" s="575"/>
    </row>
    <row r="12" spans="1:16" s="408" customFormat="1" ht="12.75" customHeight="1">
      <c r="B12" s="575"/>
      <c r="C12" s="575"/>
      <c r="D12" s="575"/>
      <c r="E12" s="575"/>
      <c r="F12" s="575"/>
    </row>
    <row r="13" spans="1:16" s="408" customFormat="1" ht="12.75" customHeight="1">
      <c r="B13" s="575"/>
      <c r="C13" s="575"/>
      <c r="D13" s="575"/>
      <c r="E13" s="575"/>
      <c r="F13" s="575"/>
    </row>
    <row r="14" spans="1:16" ht="12.75" customHeight="1">
      <c r="B14" s="575"/>
      <c r="C14" s="575"/>
      <c r="D14" s="575"/>
      <c r="E14" s="575"/>
      <c r="F14" s="575"/>
    </row>
    <row r="15" spans="1:16" ht="12.75" customHeight="1">
      <c r="B15" s="575"/>
      <c r="C15" s="575"/>
      <c r="D15" s="575"/>
      <c r="E15" s="575"/>
      <c r="F15" s="575"/>
    </row>
    <row r="16" spans="1:16" ht="20.85" customHeight="1">
      <c r="B16" s="575" t="s">
        <v>5</v>
      </c>
      <c r="C16" s="575"/>
      <c r="D16" s="575"/>
      <c r="E16" s="575"/>
      <c r="F16" s="575"/>
    </row>
    <row r="17" spans="2:6" ht="36.6" customHeight="1">
      <c r="B17" s="575"/>
      <c r="C17" s="575"/>
      <c r="D17" s="575"/>
      <c r="E17" s="575"/>
      <c r="F17" s="575"/>
    </row>
    <row r="18" spans="2:6" ht="15" customHeight="1">
      <c r="B18" s="575" t="s">
        <v>6</v>
      </c>
      <c r="C18" s="575"/>
      <c r="D18" s="575"/>
      <c r="E18" s="575"/>
      <c r="F18" s="575"/>
    </row>
    <row r="19" spans="2:6" ht="36.6" customHeight="1">
      <c r="B19" s="575"/>
      <c r="C19" s="575"/>
      <c r="D19" s="575"/>
      <c r="E19" s="575"/>
      <c r="F19" s="575"/>
    </row>
    <row r="20" spans="2:6" ht="12.75" customHeight="1">
      <c r="B20" s="575" t="s">
        <v>7</v>
      </c>
      <c r="C20" s="575"/>
      <c r="D20" s="575"/>
      <c r="E20" s="575"/>
      <c r="F20" s="575"/>
    </row>
    <row r="21" spans="2:6" ht="12.75" customHeight="1">
      <c r="B21" s="575"/>
      <c r="C21" s="575"/>
      <c r="D21" s="575"/>
      <c r="E21" s="575"/>
      <c r="F21" s="575"/>
    </row>
    <row r="22" spans="2:6" ht="12.75" customHeight="1">
      <c r="B22" s="575"/>
      <c r="C22" s="575"/>
      <c r="D22" s="575"/>
      <c r="E22" s="575"/>
      <c r="F22" s="575"/>
    </row>
    <row r="23" spans="2:6" ht="12.75" customHeight="1">
      <c r="B23" s="575"/>
      <c r="C23" s="575"/>
      <c r="D23" s="575"/>
      <c r="E23" s="575"/>
      <c r="F23" s="575"/>
    </row>
    <row r="24" spans="2:6" ht="15" customHeight="1">
      <c r="B24" s="575" t="s">
        <v>8</v>
      </c>
      <c r="C24" s="575"/>
      <c r="D24" s="575"/>
      <c r="E24" s="575"/>
      <c r="F24" s="575"/>
    </row>
    <row r="25" spans="2:6" ht="15" customHeight="1">
      <c r="B25" s="575"/>
      <c r="C25" s="575"/>
      <c r="D25" s="575"/>
      <c r="E25" s="575"/>
      <c r="F25" s="575"/>
    </row>
    <row r="26" spans="2:6" ht="15" customHeight="1">
      <c r="B26" s="575" t="s">
        <v>9</v>
      </c>
      <c r="C26" s="575"/>
      <c r="D26" s="575"/>
      <c r="E26" s="575"/>
      <c r="F26" s="575"/>
    </row>
    <row r="27" spans="2:6" ht="15" customHeight="1">
      <c r="B27" s="575"/>
      <c r="C27" s="575"/>
      <c r="D27" s="575"/>
      <c r="E27" s="575"/>
      <c r="F27" s="575"/>
    </row>
    <row r="28" spans="2:6" ht="15" customHeight="1"/>
  </sheetData>
  <mergeCells count="8">
    <mergeCell ref="B24:F25"/>
    <mergeCell ref="B26:F27"/>
    <mergeCell ref="B1:E1"/>
    <mergeCell ref="B4:F7"/>
    <mergeCell ref="B11:F15"/>
    <mergeCell ref="B16:F17"/>
    <mergeCell ref="B18:F19"/>
    <mergeCell ref="B20:F23"/>
  </mergeCells>
  <phoneticPr fontId="13"/>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3A91B-C89F-47E8-BD26-63B7E08B1969}">
  <sheetPr>
    <tabColor theme="0" tint="-4.9989318521683403E-2"/>
    <pageSetUpPr fitToPage="1"/>
  </sheetPr>
  <dimension ref="A1:AL91"/>
  <sheetViews>
    <sheetView showGridLines="0" view="pageBreakPreview" zoomScale="85" zoomScaleNormal="100" zoomScaleSheetLayoutView="85" workbookViewId="0">
      <selection activeCell="AY24" sqref="AY24"/>
    </sheetView>
  </sheetViews>
  <sheetFormatPr defaultColWidth="8.875" defaultRowHeight="13.5"/>
  <cols>
    <col min="1" max="13" width="2.375" style="437" customWidth="1"/>
    <col min="14" max="18" width="2.75" style="437" customWidth="1"/>
    <col min="19" max="47" width="2.375" style="437" customWidth="1"/>
    <col min="48" max="90" width="2.875" style="437" customWidth="1"/>
    <col min="91" max="16384" width="8.875" style="437"/>
  </cols>
  <sheetData>
    <row r="1" spans="1:38" ht="17.25">
      <c r="A1" s="52"/>
      <c r="B1" s="54" t="s">
        <v>299</v>
      </c>
    </row>
    <row r="2" spans="1:38" ht="14.25">
      <c r="B2" s="437" t="s">
        <v>300</v>
      </c>
    </row>
    <row r="3" spans="1:38" ht="5.45" customHeight="1" thickBot="1"/>
    <row r="4" spans="1:38" ht="17.100000000000001" customHeight="1" thickBot="1">
      <c r="B4" s="871" t="s">
        <v>301</v>
      </c>
      <c r="C4" s="872"/>
      <c r="D4" s="872"/>
      <c r="E4" s="872"/>
      <c r="F4" s="872"/>
      <c r="G4" s="872"/>
      <c r="H4" s="872"/>
      <c r="I4" s="872"/>
      <c r="J4" s="872"/>
      <c r="K4" s="872"/>
      <c r="L4" s="873"/>
      <c r="M4" s="874" t="str">
        <f>IF(様式一覧表!D5="","",様式一覧表!D5)</f>
        <v/>
      </c>
      <c r="N4" s="875"/>
      <c r="O4" s="875"/>
      <c r="P4" s="875"/>
      <c r="Q4" s="875"/>
      <c r="R4" s="875"/>
      <c r="S4" s="875"/>
      <c r="T4" s="875"/>
      <c r="U4" s="875"/>
      <c r="V4" s="875"/>
      <c r="W4" s="875"/>
      <c r="X4" s="875"/>
      <c r="Y4" s="875"/>
      <c r="Z4" s="875"/>
      <c r="AA4" s="875"/>
      <c r="AB4" s="876"/>
    </row>
    <row r="5" spans="1:38" ht="4.5" customHeight="1">
      <c r="B5" s="467"/>
      <c r="C5" s="467"/>
      <c r="D5" s="467"/>
      <c r="E5" s="467"/>
      <c r="F5" s="468"/>
      <c r="G5" s="468"/>
      <c r="H5" s="468"/>
      <c r="I5" s="468"/>
      <c r="J5" s="468"/>
      <c r="K5" s="468"/>
      <c r="L5" s="468"/>
      <c r="M5" s="468"/>
      <c r="N5" s="468"/>
      <c r="O5" s="468"/>
      <c r="P5" s="468"/>
      <c r="Q5" s="468"/>
      <c r="R5" s="468"/>
      <c r="S5" s="468"/>
    </row>
    <row r="6" spans="1:38" ht="13.15" customHeight="1">
      <c r="B6" s="30" t="s">
        <v>302</v>
      </c>
      <c r="C6" s="30"/>
      <c r="D6" s="30"/>
      <c r="E6" s="30"/>
      <c r="F6" s="30"/>
      <c r="G6" s="30"/>
      <c r="H6" s="30"/>
      <c r="I6" s="30"/>
      <c r="J6" s="30"/>
      <c r="K6" s="30"/>
      <c r="N6" s="30"/>
      <c r="O6" s="30"/>
      <c r="P6" s="30"/>
      <c r="Q6" s="30"/>
      <c r="R6" s="30"/>
      <c r="S6" s="30"/>
      <c r="T6" s="30"/>
      <c r="U6" s="30"/>
      <c r="V6" s="30"/>
      <c r="W6" s="30"/>
      <c r="X6" s="30"/>
      <c r="Y6" s="30"/>
      <c r="Z6" s="30"/>
      <c r="AA6" s="30"/>
      <c r="AB6" s="30"/>
      <c r="AC6" s="30"/>
      <c r="AD6" s="30"/>
      <c r="AE6" s="30"/>
      <c r="AF6" s="30"/>
      <c r="AG6" s="30"/>
      <c r="AH6" s="30"/>
      <c r="AI6" s="30"/>
      <c r="AJ6" s="30"/>
      <c r="AK6" s="30"/>
      <c r="AL6" s="30"/>
    </row>
    <row r="7" spans="1:38" ht="13.5" customHeight="1">
      <c r="B7" s="469" t="s">
        <v>303</v>
      </c>
      <c r="C7" s="470"/>
      <c r="D7" s="470"/>
      <c r="E7" s="470"/>
      <c r="F7" s="470"/>
      <c r="G7" s="470"/>
      <c r="H7" s="470"/>
      <c r="I7" s="470"/>
      <c r="J7" s="470"/>
      <c r="K7" s="470"/>
      <c r="L7" s="470"/>
      <c r="M7" s="471"/>
      <c r="N7" s="470"/>
      <c r="O7" s="470"/>
      <c r="P7" s="470"/>
      <c r="Q7" s="470"/>
      <c r="R7" s="470"/>
      <c r="S7" s="470"/>
      <c r="T7" s="470"/>
      <c r="U7" s="470"/>
      <c r="V7" s="470"/>
      <c r="W7" s="470"/>
      <c r="X7" s="470"/>
      <c r="Y7" s="470"/>
      <c r="Z7" s="470"/>
      <c r="AA7" s="470"/>
      <c r="AB7" s="470"/>
      <c r="AC7" s="470"/>
      <c r="AD7" s="470"/>
      <c r="AE7" s="470"/>
      <c r="AF7" s="470"/>
      <c r="AG7" s="470"/>
      <c r="AH7" s="470"/>
      <c r="AI7" s="470"/>
      <c r="AJ7" s="470"/>
      <c r="AK7" s="470"/>
      <c r="AL7" s="472"/>
    </row>
    <row r="8" spans="1:38" ht="15" customHeight="1">
      <c r="B8" s="473" t="s">
        <v>304</v>
      </c>
      <c r="D8" s="19"/>
      <c r="E8" s="877" t="s">
        <v>305</v>
      </c>
      <c r="F8" s="877"/>
      <c r="G8" s="877"/>
      <c r="H8" s="877"/>
      <c r="I8" s="877"/>
      <c r="J8" s="877"/>
      <c r="K8" s="877"/>
      <c r="L8" s="877"/>
      <c r="M8" s="877"/>
      <c r="N8" s="877"/>
      <c r="O8" s="877"/>
      <c r="P8" s="877"/>
      <c r="Q8" s="877"/>
      <c r="R8" s="877"/>
      <c r="S8" s="877"/>
      <c r="T8" s="877"/>
      <c r="U8" s="877"/>
      <c r="V8" s="877"/>
      <c r="W8" s="877"/>
      <c r="X8" s="877"/>
      <c r="Y8" s="877"/>
      <c r="Z8" s="877"/>
      <c r="AA8" s="877"/>
      <c r="AB8" s="877"/>
      <c r="AC8" s="877"/>
      <c r="AD8" s="877"/>
      <c r="AE8" s="877"/>
      <c r="AF8" s="877"/>
      <c r="AG8" s="877"/>
      <c r="AH8" s="877"/>
      <c r="AI8" s="877"/>
      <c r="AJ8" s="877"/>
      <c r="AK8" s="877"/>
      <c r="AL8" s="878"/>
    </row>
    <row r="9" spans="1:38" ht="12" customHeight="1">
      <c r="B9" s="473"/>
      <c r="D9" s="19"/>
      <c r="E9" s="877"/>
      <c r="F9" s="877"/>
      <c r="G9" s="877"/>
      <c r="H9" s="877"/>
      <c r="I9" s="877"/>
      <c r="J9" s="877"/>
      <c r="K9" s="877"/>
      <c r="L9" s="877"/>
      <c r="M9" s="877"/>
      <c r="N9" s="877"/>
      <c r="O9" s="877"/>
      <c r="P9" s="877"/>
      <c r="Q9" s="877"/>
      <c r="R9" s="877"/>
      <c r="S9" s="877"/>
      <c r="T9" s="877"/>
      <c r="U9" s="877"/>
      <c r="V9" s="877"/>
      <c r="W9" s="877"/>
      <c r="X9" s="877"/>
      <c r="Y9" s="877"/>
      <c r="Z9" s="877"/>
      <c r="AA9" s="877"/>
      <c r="AB9" s="877"/>
      <c r="AC9" s="877"/>
      <c r="AD9" s="877"/>
      <c r="AE9" s="877"/>
      <c r="AF9" s="877"/>
      <c r="AG9" s="877"/>
      <c r="AH9" s="877"/>
      <c r="AI9" s="877"/>
      <c r="AJ9" s="877"/>
      <c r="AK9" s="877"/>
      <c r="AL9" s="878"/>
    </row>
    <row r="10" spans="1:38" ht="15" customHeight="1">
      <c r="B10" s="473" t="s">
        <v>306</v>
      </c>
      <c r="D10" s="29"/>
      <c r="E10" s="879" t="s">
        <v>307</v>
      </c>
      <c r="F10" s="879"/>
      <c r="G10" s="879"/>
      <c r="H10" s="879"/>
      <c r="I10" s="879"/>
      <c r="J10" s="879"/>
      <c r="K10" s="879"/>
      <c r="L10" s="879"/>
      <c r="M10" s="879"/>
      <c r="N10" s="879"/>
      <c r="O10" s="879"/>
      <c r="P10" s="879"/>
      <c r="Q10" s="879"/>
      <c r="R10" s="879"/>
      <c r="S10" s="879"/>
      <c r="T10" s="879"/>
      <c r="U10" s="879"/>
      <c r="V10" s="879"/>
      <c r="W10" s="879"/>
      <c r="X10" s="879"/>
      <c r="Y10" s="879"/>
      <c r="Z10" s="879"/>
      <c r="AA10" s="879"/>
      <c r="AB10" s="879"/>
      <c r="AC10" s="879"/>
      <c r="AD10" s="879"/>
      <c r="AE10" s="879"/>
      <c r="AF10" s="879"/>
      <c r="AG10" s="879"/>
      <c r="AH10" s="879"/>
      <c r="AI10" s="879"/>
      <c r="AJ10" s="879"/>
      <c r="AK10" s="879"/>
      <c r="AL10" s="880"/>
    </row>
    <row r="11" spans="1:38" ht="15" customHeight="1">
      <c r="B11" s="473" t="s">
        <v>308</v>
      </c>
      <c r="D11" s="19"/>
      <c r="E11" s="881" t="s">
        <v>309</v>
      </c>
      <c r="F11" s="882"/>
      <c r="G11" s="882"/>
      <c r="H11" s="882"/>
      <c r="I11" s="882"/>
      <c r="J11" s="882"/>
      <c r="K11" s="882"/>
      <c r="L11" s="882"/>
      <c r="M11" s="882"/>
      <c r="N11" s="882"/>
      <c r="O11" s="882"/>
      <c r="P11" s="882"/>
      <c r="Q11" s="882"/>
      <c r="R11" s="882"/>
      <c r="S11" s="882"/>
      <c r="T11" s="882"/>
      <c r="U11" s="882"/>
      <c r="V11" s="882"/>
      <c r="W11" s="882"/>
      <c r="X11" s="882"/>
      <c r="Y11" s="882"/>
      <c r="Z11" s="882"/>
      <c r="AA11" s="882"/>
      <c r="AB11" s="882"/>
      <c r="AC11" s="882"/>
      <c r="AD11" s="882"/>
      <c r="AE11" s="882"/>
      <c r="AF11" s="882"/>
      <c r="AG11" s="882"/>
      <c r="AH11" s="882"/>
      <c r="AI11" s="882"/>
      <c r="AJ11" s="882"/>
      <c r="AK11" s="882"/>
      <c r="AL11" s="883"/>
    </row>
    <row r="12" spans="1:38" ht="15" customHeight="1">
      <c r="B12" s="474"/>
      <c r="C12" s="475"/>
      <c r="D12" s="476"/>
      <c r="E12" s="884"/>
      <c r="F12" s="884"/>
      <c r="G12" s="884"/>
      <c r="H12" s="884"/>
      <c r="I12" s="884"/>
      <c r="J12" s="884"/>
      <c r="K12" s="884"/>
      <c r="L12" s="884"/>
      <c r="M12" s="884"/>
      <c r="N12" s="884"/>
      <c r="O12" s="884"/>
      <c r="P12" s="884"/>
      <c r="Q12" s="884"/>
      <c r="R12" s="884"/>
      <c r="S12" s="884"/>
      <c r="T12" s="884"/>
      <c r="U12" s="884"/>
      <c r="V12" s="884"/>
      <c r="W12" s="884"/>
      <c r="X12" s="884"/>
      <c r="Y12" s="884"/>
      <c r="Z12" s="884"/>
      <c r="AA12" s="884"/>
      <c r="AB12" s="884"/>
      <c r="AC12" s="884"/>
      <c r="AD12" s="884"/>
      <c r="AE12" s="884"/>
      <c r="AF12" s="884"/>
      <c r="AG12" s="884"/>
      <c r="AH12" s="884"/>
      <c r="AI12" s="884"/>
      <c r="AJ12" s="884"/>
      <c r="AK12" s="884"/>
      <c r="AL12" s="885"/>
    </row>
    <row r="13" spans="1:38" ht="13.15" customHeight="1" thickBot="1">
      <c r="B13" s="6"/>
      <c r="C13" s="6"/>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row>
    <row r="14" spans="1:38" ht="13.15" customHeight="1">
      <c r="B14" s="7" t="s">
        <v>310</v>
      </c>
      <c r="C14" s="8"/>
      <c r="D14" s="9"/>
      <c r="E14" s="9"/>
      <c r="F14" s="9"/>
      <c r="G14" s="9"/>
      <c r="H14" s="9"/>
      <c r="I14" s="9"/>
      <c r="J14" s="9"/>
      <c r="K14" s="9"/>
      <c r="L14" s="9"/>
      <c r="M14" s="10"/>
      <c r="N14" s="6"/>
      <c r="O14" s="6"/>
      <c r="P14" s="6"/>
      <c r="Q14" s="6"/>
      <c r="R14" s="6"/>
      <c r="S14" s="865" t="s">
        <v>311</v>
      </c>
      <c r="T14" s="866"/>
      <c r="Z14" s="435" t="s">
        <v>312</v>
      </c>
      <c r="AA14" s="436"/>
      <c r="AB14" s="436"/>
      <c r="AC14" s="436"/>
      <c r="AD14" s="436"/>
      <c r="AE14" s="436"/>
      <c r="AF14" s="436"/>
      <c r="AG14" s="436"/>
      <c r="AH14" s="436"/>
      <c r="AI14" s="436"/>
      <c r="AJ14" s="436"/>
      <c r="AK14" s="436"/>
      <c r="AL14" s="11"/>
    </row>
    <row r="15" spans="1:38" ht="13.15" customHeight="1">
      <c r="B15" s="16"/>
      <c r="C15" s="191" t="s">
        <v>313</v>
      </c>
      <c r="D15" s="191"/>
      <c r="E15" s="191"/>
      <c r="F15" s="191"/>
      <c r="G15" s="191"/>
      <c r="H15" s="191"/>
      <c r="I15" s="201"/>
      <c r="J15" s="20"/>
      <c r="K15" s="20"/>
      <c r="M15" s="12"/>
      <c r="S15" s="867"/>
      <c r="T15" s="868"/>
      <c r="Z15" s="13"/>
      <c r="AA15" s="437" t="s">
        <v>314</v>
      </c>
      <c r="AG15" s="14"/>
      <c r="AH15" s="14"/>
      <c r="AI15" s="14"/>
      <c r="AL15" s="15"/>
    </row>
    <row r="16" spans="1:38" ht="13.15" customHeight="1">
      <c r="B16" s="16"/>
      <c r="D16" s="852"/>
      <c r="E16" s="853"/>
      <c r="F16" s="853"/>
      <c r="G16" s="853"/>
      <c r="H16" s="853"/>
      <c r="I16" s="853"/>
      <c r="J16" s="853"/>
      <c r="K16" s="853"/>
      <c r="L16" s="854"/>
      <c r="M16" s="17"/>
      <c r="S16" s="867"/>
      <c r="T16" s="868"/>
      <c r="Z16" s="16"/>
      <c r="AB16" s="852"/>
      <c r="AC16" s="853"/>
      <c r="AD16" s="853"/>
      <c r="AE16" s="853"/>
      <c r="AF16" s="853"/>
      <c r="AG16" s="853"/>
      <c r="AH16" s="853"/>
      <c r="AI16" s="853"/>
      <c r="AJ16" s="853"/>
      <c r="AK16" s="854"/>
      <c r="AL16" s="17"/>
    </row>
    <row r="17" spans="2:38" ht="13.15" customHeight="1">
      <c r="B17" s="16"/>
      <c r="D17" s="855"/>
      <c r="E17" s="856"/>
      <c r="F17" s="856"/>
      <c r="G17" s="856"/>
      <c r="H17" s="856"/>
      <c r="I17" s="856"/>
      <c r="J17" s="856"/>
      <c r="K17" s="856"/>
      <c r="L17" s="857"/>
      <c r="M17" s="17"/>
      <c r="S17" s="867"/>
      <c r="T17" s="868"/>
      <c r="Z17" s="16"/>
      <c r="AB17" s="855"/>
      <c r="AC17" s="856"/>
      <c r="AD17" s="856"/>
      <c r="AE17" s="856"/>
      <c r="AF17" s="856"/>
      <c r="AG17" s="856"/>
      <c r="AH17" s="856"/>
      <c r="AI17" s="856"/>
      <c r="AJ17" s="856"/>
      <c r="AK17" s="857"/>
      <c r="AL17" s="17"/>
    </row>
    <row r="18" spans="2:38" ht="13.15" customHeight="1">
      <c r="B18" s="16"/>
      <c r="I18" s="14"/>
      <c r="J18" s="14"/>
      <c r="K18" s="14"/>
      <c r="M18" s="17"/>
      <c r="S18" s="867"/>
      <c r="T18" s="868"/>
      <c r="Z18" s="16"/>
      <c r="AL18" s="17"/>
    </row>
    <row r="19" spans="2:38" ht="13.15" customHeight="1">
      <c r="B19" s="16"/>
      <c r="D19" s="852"/>
      <c r="E19" s="853"/>
      <c r="F19" s="853"/>
      <c r="G19" s="853"/>
      <c r="H19" s="853"/>
      <c r="I19" s="853"/>
      <c r="J19" s="853"/>
      <c r="K19" s="853"/>
      <c r="L19" s="854"/>
      <c r="M19" s="17"/>
      <c r="S19" s="867"/>
      <c r="T19" s="868"/>
      <c r="Z19" s="16"/>
      <c r="AA19" s="437" t="s">
        <v>315</v>
      </c>
      <c r="AG19" s="14"/>
      <c r="AH19" s="14"/>
      <c r="AI19" s="14"/>
      <c r="AL19" s="17"/>
    </row>
    <row r="20" spans="2:38" ht="13.15" customHeight="1">
      <c r="B20" s="16"/>
      <c r="D20" s="855"/>
      <c r="E20" s="856"/>
      <c r="F20" s="856"/>
      <c r="G20" s="856"/>
      <c r="H20" s="856"/>
      <c r="I20" s="856"/>
      <c r="J20" s="856"/>
      <c r="K20" s="856"/>
      <c r="L20" s="857"/>
      <c r="M20" s="17"/>
      <c r="S20" s="867"/>
      <c r="T20" s="868"/>
      <c r="Z20" s="16"/>
      <c r="AB20" s="852"/>
      <c r="AC20" s="853"/>
      <c r="AD20" s="853"/>
      <c r="AE20" s="853"/>
      <c r="AF20" s="853"/>
      <c r="AG20" s="853"/>
      <c r="AH20" s="853"/>
      <c r="AI20" s="853"/>
      <c r="AJ20" s="853"/>
      <c r="AK20" s="854"/>
      <c r="AL20" s="17"/>
    </row>
    <row r="21" spans="2:38" ht="13.15" customHeight="1">
      <c r="B21" s="16"/>
      <c r="D21" s="18"/>
      <c r="E21" s="18"/>
      <c r="F21" s="18"/>
      <c r="G21" s="18"/>
      <c r="H21" s="18"/>
      <c r="I21" s="18"/>
      <c r="J21" s="18"/>
      <c r="K21" s="18"/>
      <c r="L21" s="18"/>
      <c r="M21" s="17"/>
      <c r="S21" s="867"/>
      <c r="T21" s="868"/>
      <c r="U21" s="437" t="s">
        <v>316</v>
      </c>
      <c r="X21" s="19"/>
      <c r="Y21" s="19"/>
      <c r="Z21" s="16"/>
      <c r="AB21" s="855"/>
      <c r="AC21" s="856"/>
      <c r="AD21" s="856"/>
      <c r="AE21" s="856"/>
      <c r="AF21" s="856"/>
      <c r="AG21" s="856"/>
      <c r="AH21" s="856"/>
      <c r="AI21" s="856"/>
      <c r="AJ21" s="856"/>
      <c r="AK21" s="857"/>
      <c r="AL21" s="17"/>
    </row>
    <row r="22" spans="2:38">
      <c r="B22" s="16"/>
      <c r="C22" s="191" t="s">
        <v>317</v>
      </c>
      <c r="I22" s="20"/>
      <c r="J22" s="20"/>
      <c r="K22" s="20"/>
      <c r="M22" s="17"/>
      <c r="S22" s="867"/>
      <c r="T22" s="868"/>
      <c r="U22" s="6"/>
      <c r="V22" s="6"/>
      <c r="W22" s="6"/>
      <c r="X22" s="6"/>
      <c r="Y22" s="6"/>
      <c r="Z22" s="16"/>
      <c r="AH22" s="14"/>
      <c r="AI22" s="14"/>
      <c r="AJ22" s="14"/>
      <c r="AL22" s="17"/>
    </row>
    <row r="23" spans="2:38">
      <c r="B23" s="16"/>
      <c r="D23" s="852"/>
      <c r="E23" s="853"/>
      <c r="F23" s="853"/>
      <c r="G23" s="853"/>
      <c r="H23" s="853"/>
      <c r="I23" s="853"/>
      <c r="J23" s="853"/>
      <c r="K23" s="853"/>
      <c r="L23" s="854"/>
      <c r="M23" s="17"/>
      <c r="S23" s="867"/>
      <c r="T23" s="868"/>
      <c r="Z23" s="16"/>
      <c r="AA23" s="437" t="s">
        <v>318</v>
      </c>
      <c r="AG23" s="14"/>
      <c r="AH23" s="14"/>
      <c r="AI23" s="14"/>
      <c r="AL23" s="17"/>
    </row>
    <row r="24" spans="2:38">
      <c r="B24" s="16"/>
      <c r="D24" s="855"/>
      <c r="E24" s="856"/>
      <c r="F24" s="856"/>
      <c r="G24" s="856"/>
      <c r="H24" s="856"/>
      <c r="I24" s="856"/>
      <c r="J24" s="856"/>
      <c r="K24" s="856"/>
      <c r="L24" s="857"/>
      <c r="M24" s="17"/>
      <c r="N24" s="437" t="s">
        <v>319</v>
      </c>
      <c r="S24" s="867"/>
      <c r="T24" s="868"/>
      <c r="Z24" s="16"/>
      <c r="AB24" s="852"/>
      <c r="AC24" s="853"/>
      <c r="AD24" s="853"/>
      <c r="AE24" s="853"/>
      <c r="AF24" s="853"/>
      <c r="AG24" s="853"/>
      <c r="AH24" s="853"/>
      <c r="AI24" s="853"/>
      <c r="AJ24" s="853"/>
      <c r="AK24" s="854"/>
      <c r="AL24" s="17"/>
    </row>
    <row r="25" spans="2:38">
      <c r="B25" s="16"/>
      <c r="I25" s="14"/>
      <c r="J25" s="14"/>
      <c r="K25" s="14"/>
      <c r="M25" s="17"/>
      <c r="S25" s="867"/>
      <c r="T25" s="868"/>
      <c r="Z25" s="16"/>
      <c r="AB25" s="855"/>
      <c r="AC25" s="856"/>
      <c r="AD25" s="856"/>
      <c r="AE25" s="856"/>
      <c r="AF25" s="856"/>
      <c r="AG25" s="856"/>
      <c r="AH25" s="856"/>
      <c r="AI25" s="856"/>
      <c r="AJ25" s="856"/>
      <c r="AK25" s="857"/>
      <c r="AL25" s="17"/>
    </row>
    <row r="26" spans="2:38">
      <c r="B26" s="16"/>
      <c r="D26" s="852"/>
      <c r="E26" s="853"/>
      <c r="F26" s="853"/>
      <c r="G26" s="853"/>
      <c r="H26" s="853"/>
      <c r="I26" s="853"/>
      <c r="J26" s="853"/>
      <c r="K26" s="853"/>
      <c r="L26" s="854"/>
      <c r="M26" s="17"/>
      <c r="S26" s="867"/>
      <c r="T26" s="868"/>
      <c r="Z26" s="16"/>
      <c r="AH26" s="14"/>
      <c r="AI26" s="14"/>
      <c r="AJ26" s="14"/>
      <c r="AL26" s="17"/>
    </row>
    <row r="27" spans="2:38">
      <c r="B27" s="16"/>
      <c r="D27" s="855"/>
      <c r="E27" s="856"/>
      <c r="F27" s="856"/>
      <c r="G27" s="856"/>
      <c r="H27" s="856"/>
      <c r="I27" s="856"/>
      <c r="J27" s="856"/>
      <c r="K27" s="856"/>
      <c r="L27" s="857"/>
      <c r="M27" s="17"/>
      <c r="S27" s="867"/>
      <c r="T27" s="868"/>
      <c r="Z27" s="16"/>
      <c r="AA27" s="437" t="s">
        <v>320</v>
      </c>
      <c r="AG27" s="14"/>
      <c r="AH27" s="14"/>
      <c r="AI27" s="14"/>
      <c r="AL27" s="17"/>
    </row>
    <row r="28" spans="2:38" ht="13.15" customHeight="1">
      <c r="B28" s="16"/>
      <c r="D28" s="49"/>
      <c r="E28" s="49"/>
      <c r="F28" s="49"/>
      <c r="G28" s="21"/>
      <c r="H28" s="21"/>
      <c r="I28" s="21"/>
      <c r="J28" s="21"/>
      <c r="K28" s="21"/>
      <c r="L28" s="21"/>
      <c r="M28" s="17"/>
      <c r="S28" s="867"/>
      <c r="T28" s="868"/>
      <c r="Z28" s="16"/>
      <c r="AB28" s="852"/>
      <c r="AC28" s="853"/>
      <c r="AD28" s="853"/>
      <c r="AE28" s="853"/>
      <c r="AF28" s="853"/>
      <c r="AG28" s="853"/>
      <c r="AH28" s="853"/>
      <c r="AI28" s="853"/>
      <c r="AJ28" s="853"/>
      <c r="AK28" s="854"/>
      <c r="AL28" s="17"/>
    </row>
    <row r="29" spans="2:38" ht="13.15" customHeight="1">
      <c r="B29" s="16"/>
      <c r="C29" s="466" t="s">
        <v>321</v>
      </c>
      <c r="D29" s="6"/>
      <c r="E29" s="6"/>
      <c r="F29" s="6"/>
      <c r="G29" s="6"/>
      <c r="H29" s="6"/>
      <c r="I29" s="6"/>
      <c r="J29" s="6"/>
      <c r="K29" s="6"/>
      <c r="L29" s="6"/>
      <c r="M29" s="17"/>
      <c r="S29" s="867"/>
      <c r="T29" s="868"/>
      <c r="Z29" s="16"/>
      <c r="AB29" s="855"/>
      <c r="AC29" s="856"/>
      <c r="AD29" s="856"/>
      <c r="AE29" s="856"/>
      <c r="AF29" s="856"/>
      <c r="AG29" s="856"/>
      <c r="AH29" s="856"/>
      <c r="AI29" s="856"/>
      <c r="AJ29" s="856"/>
      <c r="AK29" s="857"/>
      <c r="AL29" s="17"/>
    </row>
    <row r="30" spans="2:38" ht="13.15" customHeight="1" thickBot="1">
      <c r="B30" s="16"/>
      <c r="D30" s="852"/>
      <c r="E30" s="853"/>
      <c r="F30" s="853"/>
      <c r="G30" s="853"/>
      <c r="H30" s="853"/>
      <c r="I30" s="853"/>
      <c r="J30" s="853"/>
      <c r="K30" s="853"/>
      <c r="L30" s="854"/>
      <c r="M30" s="17"/>
      <c r="S30" s="867"/>
      <c r="T30" s="868"/>
      <c r="Z30" s="22"/>
      <c r="AA30" s="23"/>
      <c r="AB30" s="23"/>
      <c r="AC30" s="23"/>
      <c r="AD30" s="23"/>
      <c r="AE30" s="23"/>
      <c r="AF30" s="23"/>
      <c r="AG30" s="23"/>
      <c r="AH30" s="23"/>
      <c r="AI30" s="23"/>
      <c r="AJ30" s="23"/>
      <c r="AK30" s="23"/>
      <c r="AL30" s="24"/>
    </row>
    <row r="31" spans="2:38" ht="13.15" customHeight="1" thickBot="1">
      <c r="B31" s="16"/>
      <c r="D31" s="855"/>
      <c r="E31" s="856"/>
      <c r="F31" s="856"/>
      <c r="G31" s="856"/>
      <c r="H31" s="856"/>
      <c r="I31" s="856"/>
      <c r="J31" s="856"/>
      <c r="K31" s="856"/>
      <c r="L31" s="857"/>
      <c r="M31" s="17"/>
      <c r="S31" s="867"/>
      <c r="T31" s="868"/>
    </row>
    <row r="32" spans="2:38" ht="13.15" customHeight="1">
      <c r="B32" s="16"/>
      <c r="I32" s="14"/>
      <c r="J32" s="14"/>
      <c r="K32" s="14"/>
      <c r="M32" s="17"/>
      <c r="S32" s="867"/>
      <c r="T32" s="868"/>
      <c r="Z32" s="7" t="s">
        <v>322</v>
      </c>
      <c r="AA32" s="25"/>
      <c r="AB32" s="26"/>
      <c r="AC32" s="26"/>
      <c r="AD32" s="26"/>
      <c r="AE32" s="26"/>
      <c r="AF32" s="26"/>
      <c r="AG32" s="27"/>
      <c r="AH32" s="27"/>
      <c r="AI32" s="27"/>
      <c r="AJ32" s="27"/>
      <c r="AK32" s="27"/>
      <c r="AL32" s="28"/>
    </row>
    <row r="33" spans="2:38" ht="13.15" customHeight="1">
      <c r="B33" s="16"/>
      <c r="D33" s="852"/>
      <c r="E33" s="853"/>
      <c r="F33" s="853"/>
      <c r="G33" s="853"/>
      <c r="H33" s="853"/>
      <c r="I33" s="853"/>
      <c r="J33" s="853"/>
      <c r="K33" s="853"/>
      <c r="L33" s="854"/>
      <c r="M33" s="17"/>
      <c r="S33" s="867"/>
      <c r="T33" s="868"/>
      <c r="U33" s="19"/>
      <c r="V33" s="19"/>
      <c r="X33" s="19"/>
      <c r="Y33" s="19"/>
      <c r="Z33" s="16"/>
      <c r="AA33" s="852"/>
      <c r="AB33" s="853"/>
      <c r="AC33" s="853"/>
      <c r="AD33" s="853"/>
      <c r="AE33" s="853"/>
      <c r="AF33" s="853"/>
      <c r="AG33" s="853"/>
      <c r="AH33" s="853"/>
      <c r="AI33" s="853"/>
      <c r="AJ33" s="854"/>
      <c r="AL33" s="17"/>
    </row>
    <row r="34" spans="2:38" ht="13.15" customHeight="1">
      <c r="B34" s="16"/>
      <c r="D34" s="855"/>
      <c r="E34" s="856"/>
      <c r="F34" s="856"/>
      <c r="G34" s="856"/>
      <c r="H34" s="856"/>
      <c r="I34" s="856"/>
      <c r="J34" s="856"/>
      <c r="K34" s="856"/>
      <c r="L34" s="857"/>
      <c r="M34" s="17"/>
      <c r="S34" s="867"/>
      <c r="T34" s="868"/>
      <c r="U34" s="6"/>
      <c r="V34" s="437" t="s">
        <v>323</v>
      </c>
      <c r="X34" s="6"/>
      <c r="Y34" s="6"/>
      <c r="Z34" s="16"/>
      <c r="AA34" s="855"/>
      <c r="AB34" s="856"/>
      <c r="AC34" s="856"/>
      <c r="AD34" s="856"/>
      <c r="AE34" s="856"/>
      <c r="AF34" s="856"/>
      <c r="AG34" s="856"/>
      <c r="AH34" s="856"/>
      <c r="AI34" s="856"/>
      <c r="AJ34" s="857"/>
      <c r="AL34" s="17"/>
    </row>
    <row r="35" spans="2:38" ht="13.15" customHeight="1">
      <c r="B35" s="16"/>
      <c r="D35" s="49"/>
      <c r="E35" s="49"/>
      <c r="F35" s="49"/>
      <c r="G35" s="21"/>
      <c r="H35" s="21"/>
      <c r="I35" s="21"/>
      <c r="J35" s="21"/>
      <c r="K35" s="21"/>
      <c r="L35" s="21"/>
      <c r="M35" s="17"/>
      <c r="S35" s="867"/>
      <c r="T35" s="868"/>
      <c r="Z35" s="16"/>
      <c r="AB35" s="29"/>
      <c r="AC35" s="29"/>
      <c r="AD35" s="29"/>
      <c r="AE35" s="29"/>
      <c r="AF35" s="29"/>
      <c r="AG35" s="30"/>
      <c r="AH35" s="30"/>
      <c r="AI35" s="30"/>
      <c r="AJ35" s="30"/>
      <c r="AK35" s="30"/>
      <c r="AL35" s="17"/>
    </row>
    <row r="36" spans="2:38" ht="13.15" customHeight="1">
      <c r="B36" s="16"/>
      <c r="C36" s="6" t="s">
        <v>324</v>
      </c>
      <c r="D36" s="6"/>
      <c r="E36" s="6"/>
      <c r="F36" s="6"/>
      <c r="G36" s="6"/>
      <c r="H36" s="6"/>
      <c r="I36" s="6"/>
      <c r="J36" s="6"/>
      <c r="K36" s="6"/>
      <c r="L36" s="6"/>
      <c r="M36" s="17"/>
      <c r="S36" s="867"/>
      <c r="T36" s="868"/>
      <c r="Z36" s="16"/>
      <c r="AA36" s="852"/>
      <c r="AB36" s="853"/>
      <c r="AC36" s="853"/>
      <c r="AD36" s="853"/>
      <c r="AE36" s="853"/>
      <c r="AF36" s="853"/>
      <c r="AG36" s="853"/>
      <c r="AH36" s="853"/>
      <c r="AI36" s="853"/>
      <c r="AJ36" s="854"/>
      <c r="AL36" s="17"/>
    </row>
    <row r="37" spans="2:38" ht="13.15" customHeight="1">
      <c r="B37" s="16"/>
      <c r="D37" s="852"/>
      <c r="E37" s="853"/>
      <c r="F37" s="853"/>
      <c r="G37" s="853"/>
      <c r="H37" s="853"/>
      <c r="I37" s="853"/>
      <c r="J37" s="853"/>
      <c r="K37" s="853"/>
      <c r="L37" s="854"/>
      <c r="M37" s="17"/>
      <c r="S37" s="867"/>
      <c r="T37" s="868"/>
      <c r="Z37" s="16"/>
      <c r="AA37" s="855"/>
      <c r="AB37" s="856"/>
      <c r="AC37" s="856"/>
      <c r="AD37" s="856"/>
      <c r="AE37" s="856"/>
      <c r="AF37" s="856"/>
      <c r="AG37" s="856"/>
      <c r="AH37" s="856"/>
      <c r="AI37" s="856"/>
      <c r="AJ37" s="857"/>
      <c r="AL37" s="17"/>
    </row>
    <row r="38" spans="2:38" ht="13.15" customHeight="1" thickBot="1">
      <c r="B38" s="16"/>
      <c r="D38" s="855"/>
      <c r="E38" s="856"/>
      <c r="F38" s="856"/>
      <c r="G38" s="856"/>
      <c r="H38" s="856"/>
      <c r="I38" s="856"/>
      <c r="J38" s="856"/>
      <c r="K38" s="856"/>
      <c r="L38" s="857"/>
      <c r="M38" s="17"/>
      <c r="S38" s="867"/>
      <c r="T38" s="868"/>
      <c r="Z38" s="22"/>
      <c r="AA38" s="23"/>
      <c r="AB38" s="23"/>
      <c r="AC38" s="23"/>
      <c r="AD38" s="23"/>
      <c r="AE38" s="23"/>
      <c r="AF38" s="23"/>
      <c r="AG38" s="23"/>
      <c r="AH38" s="23"/>
      <c r="AI38" s="23"/>
      <c r="AJ38" s="23"/>
      <c r="AK38" s="23"/>
      <c r="AL38" s="24"/>
    </row>
    <row r="39" spans="2:38" ht="13.15" customHeight="1" thickBot="1">
      <c r="B39" s="16"/>
      <c r="I39" s="14"/>
      <c r="J39" s="14"/>
      <c r="K39" s="14"/>
      <c r="M39" s="17"/>
      <c r="S39" s="867"/>
      <c r="T39" s="868"/>
    </row>
    <row r="40" spans="2:38">
      <c r="B40" s="16"/>
      <c r="D40" s="852"/>
      <c r="E40" s="853"/>
      <c r="F40" s="853"/>
      <c r="G40" s="853"/>
      <c r="H40" s="853"/>
      <c r="I40" s="853"/>
      <c r="J40" s="853"/>
      <c r="K40" s="853"/>
      <c r="L40" s="854"/>
      <c r="M40" s="17"/>
      <c r="S40" s="867"/>
      <c r="T40" s="868"/>
      <c r="Z40" s="435" t="s">
        <v>143</v>
      </c>
      <c r="AA40" s="436"/>
      <c r="AB40" s="436"/>
      <c r="AC40" s="436"/>
      <c r="AD40" s="436"/>
      <c r="AE40" s="436"/>
      <c r="AF40" s="436"/>
      <c r="AG40" s="436"/>
      <c r="AH40" s="436"/>
      <c r="AI40" s="436"/>
      <c r="AJ40" s="436"/>
      <c r="AK40" s="436"/>
      <c r="AL40" s="11"/>
    </row>
    <row r="41" spans="2:38">
      <c r="B41" s="16"/>
      <c r="D41" s="855"/>
      <c r="E41" s="856"/>
      <c r="F41" s="856"/>
      <c r="G41" s="856"/>
      <c r="H41" s="856"/>
      <c r="I41" s="856"/>
      <c r="J41" s="856"/>
      <c r="K41" s="856"/>
      <c r="L41" s="857"/>
      <c r="M41" s="17"/>
      <c r="S41" s="867"/>
      <c r="T41" s="868"/>
      <c r="Z41" s="13"/>
      <c r="AA41" s="437" t="s">
        <v>325</v>
      </c>
      <c r="AG41" s="14"/>
      <c r="AH41" s="14"/>
      <c r="AI41" s="14"/>
      <c r="AL41" s="15"/>
    </row>
    <row r="42" spans="2:38" ht="14.25" thickBot="1">
      <c r="B42" s="22"/>
      <c r="C42" s="23"/>
      <c r="D42" s="23"/>
      <c r="E42" s="23"/>
      <c r="F42" s="23"/>
      <c r="G42" s="23"/>
      <c r="H42" s="23"/>
      <c r="I42" s="23"/>
      <c r="J42" s="23"/>
      <c r="K42" s="23"/>
      <c r="L42" s="23"/>
      <c r="M42" s="24"/>
      <c r="S42" s="867"/>
      <c r="T42" s="868"/>
      <c r="Z42" s="16"/>
      <c r="AB42" s="852"/>
      <c r="AC42" s="853"/>
      <c r="AD42" s="853"/>
      <c r="AE42" s="853"/>
      <c r="AF42" s="853"/>
      <c r="AG42" s="853"/>
      <c r="AH42" s="853"/>
      <c r="AI42" s="853"/>
      <c r="AJ42" s="853"/>
      <c r="AK42" s="854"/>
      <c r="AL42" s="17"/>
    </row>
    <row r="43" spans="2:38" ht="13.15" customHeight="1" thickBot="1">
      <c r="D43" s="25"/>
      <c r="E43" s="25"/>
      <c r="F43" s="25"/>
      <c r="G43" s="25"/>
      <c r="H43" s="25"/>
      <c r="I43" s="25"/>
      <c r="J43" s="25"/>
      <c r="K43" s="25"/>
      <c r="L43" s="25"/>
      <c r="S43" s="867"/>
      <c r="T43" s="868"/>
      <c r="Z43" s="16"/>
      <c r="AB43" s="855"/>
      <c r="AC43" s="856"/>
      <c r="AD43" s="856"/>
      <c r="AE43" s="856"/>
      <c r="AF43" s="856"/>
      <c r="AG43" s="856"/>
      <c r="AH43" s="856"/>
      <c r="AI43" s="856"/>
      <c r="AJ43" s="856"/>
      <c r="AK43" s="857"/>
      <c r="AL43" s="17"/>
    </row>
    <row r="44" spans="2:38">
      <c r="B44" s="7" t="s">
        <v>312</v>
      </c>
      <c r="C44" s="8"/>
      <c r="D44" s="25"/>
      <c r="E44" s="25"/>
      <c r="F44" s="25"/>
      <c r="G44" s="25"/>
      <c r="H44" s="25"/>
      <c r="I44" s="25"/>
      <c r="J44" s="25"/>
      <c r="K44" s="25"/>
      <c r="L44" s="25"/>
      <c r="M44" s="28"/>
      <c r="S44" s="867"/>
      <c r="T44" s="868"/>
      <c r="Z44" s="16"/>
      <c r="AH44" s="14"/>
      <c r="AI44" s="14"/>
      <c r="AJ44" s="14"/>
      <c r="AL44" s="17"/>
    </row>
    <row r="45" spans="2:38">
      <c r="B45" s="47"/>
      <c r="C45" s="85"/>
      <c r="D45" s="191" t="s">
        <v>326</v>
      </c>
      <c r="M45" s="17"/>
      <c r="S45" s="867"/>
      <c r="T45" s="868"/>
      <c r="Z45" s="16"/>
      <c r="AH45" s="14"/>
      <c r="AI45" s="14"/>
      <c r="AJ45" s="14"/>
      <c r="AL45" s="17"/>
    </row>
    <row r="46" spans="2:38">
      <c r="B46" s="16"/>
      <c r="D46" s="852"/>
      <c r="E46" s="853"/>
      <c r="F46" s="853"/>
      <c r="G46" s="853"/>
      <c r="H46" s="853"/>
      <c r="I46" s="853"/>
      <c r="J46" s="853"/>
      <c r="K46" s="853"/>
      <c r="L46" s="854"/>
      <c r="M46" s="17"/>
      <c r="S46" s="867"/>
      <c r="T46" s="868"/>
      <c r="Z46" s="16"/>
      <c r="AA46" s="437" t="s">
        <v>327</v>
      </c>
      <c r="AG46" s="14"/>
      <c r="AH46" s="14"/>
      <c r="AI46" s="14"/>
      <c r="AL46" s="17"/>
    </row>
    <row r="47" spans="2:38">
      <c r="B47" s="16"/>
      <c r="D47" s="855"/>
      <c r="E47" s="856"/>
      <c r="F47" s="856"/>
      <c r="G47" s="856"/>
      <c r="H47" s="856"/>
      <c r="I47" s="856"/>
      <c r="J47" s="856"/>
      <c r="K47" s="856"/>
      <c r="L47" s="857"/>
      <c r="M47" s="17"/>
      <c r="N47" s="152" t="s">
        <v>328</v>
      </c>
      <c r="O47" s="152"/>
      <c r="P47" s="152"/>
      <c r="Q47" s="152"/>
      <c r="R47" s="152"/>
      <c r="S47" s="867"/>
      <c r="T47" s="868"/>
      <c r="V47" s="437" t="s">
        <v>323</v>
      </c>
      <c r="Z47" s="16"/>
      <c r="AB47" s="852"/>
      <c r="AC47" s="853"/>
      <c r="AD47" s="853"/>
      <c r="AE47" s="853"/>
      <c r="AF47" s="853"/>
      <c r="AG47" s="853"/>
      <c r="AH47" s="853"/>
      <c r="AI47" s="853"/>
      <c r="AJ47" s="853"/>
      <c r="AK47" s="854"/>
      <c r="AL47" s="17"/>
    </row>
    <row r="48" spans="2:38" ht="13.15" customHeight="1">
      <c r="B48" s="16"/>
      <c r="I48" s="14"/>
      <c r="J48" s="14"/>
      <c r="K48" s="14"/>
      <c r="M48" s="17"/>
      <c r="S48" s="867"/>
      <c r="T48" s="868"/>
      <c r="Z48" s="16"/>
      <c r="AB48" s="855"/>
      <c r="AC48" s="856"/>
      <c r="AD48" s="856"/>
      <c r="AE48" s="856"/>
      <c r="AF48" s="856"/>
      <c r="AG48" s="856"/>
      <c r="AH48" s="856"/>
      <c r="AI48" s="856"/>
      <c r="AJ48" s="856"/>
      <c r="AK48" s="857"/>
      <c r="AL48" s="17"/>
    </row>
    <row r="49" spans="2:38">
      <c r="B49" s="16"/>
      <c r="D49" s="852"/>
      <c r="E49" s="853"/>
      <c r="F49" s="853"/>
      <c r="G49" s="853"/>
      <c r="H49" s="853"/>
      <c r="I49" s="853"/>
      <c r="J49" s="853"/>
      <c r="K49" s="853"/>
      <c r="L49" s="854"/>
      <c r="M49" s="17"/>
      <c r="S49" s="867"/>
      <c r="T49" s="868"/>
      <c r="Z49" s="16"/>
      <c r="AH49" s="14"/>
      <c r="AI49" s="14"/>
      <c r="AJ49" s="14"/>
      <c r="AL49" s="17"/>
    </row>
    <row r="50" spans="2:38">
      <c r="B50" s="16"/>
      <c r="D50" s="855"/>
      <c r="E50" s="856"/>
      <c r="F50" s="856"/>
      <c r="G50" s="856"/>
      <c r="H50" s="856"/>
      <c r="I50" s="856"/>
      <c r="J50" s="856"/>
      <c r="K50" s="856"/>
      <c r="L50" s="857"/>
      <c r="M50" s="17"/>
      <c r="S50" s="867"/>
      <c r="T50" s="868"/>
      <c r="Z50" s="16"/>
      <c r="AA50" s="437" t="s">
        <v>329</v>
      </c>
      <c r="AG50" s="14"/>
      <c r="AH50" s="14"/>
      <c r="AI50" s="14"/>
      <c r="AL50" s="17"/>
    </row>
    <row r="51" spans="2:38" ht="14.25" thickBot="1">
      <c r="B51" s="22"/>
      <c r="C51" s="23"/>
      <c r="D51" s="31"/>
      <c r="E51" s="31"/>
      <c r="F51" s="31"/>
      <c r="G51" s="32"/>
      <c r="H51" s="32"/>
      <c r="I51" s="32"/>
      <c r="J51" s="32"/>
      <c r="K51" s="32"/>
      <c r="L51" s="32"/>
      <c r="M51" s="24"/>
      <c r="S51" s="867"/>
      <c r="T51" s="868"/>
      <c r="Z51" s="16"/>
      <c r="AB51" s="852"/>
      <c r="AC51" s="853"/>
      <c r="AD51" s="853"/>
      <c r="AE51" s="853"/>
      <c r="AF51" s="853"/>
      <c r="AG51" s="853"/>
      <c r="AH51" s="853"/>
      <c r="AI51" s="853"/>
      <c r="AJ51" s="853"/>
      <c r="AK51" s="854"/>
      <c r="AL51" s="17"/>
    </row>
    <row r="52" spans="2:38" ht="13.15" customHeight="1" thickBot="1">
      <c r="B52" s="33"/>
      <c r="C52" s="33"/>
      <c r="D52" s="34"/>
      <c r="E52" s="34"/>
      <c r="F52" s="34"/>
      <c r="G52" s="35"/>
      <c r="H52" s="35"/>
      <c r="I52" s="35"/>
      <c r="J52" s="35"/>
      <c r="K52" s="35"/>
      <c r="L52" s="35"/>
      <c r="M52" s="33"/>
      <c r="S52" s="867"/>
      <c r="T52" s="868"/>
      <c r="Z52" s="16"/>
      <c r="AB52" s="855"/>
      <c r="AC52" s="856"/>
      <c r="AD52" s="856"/>
      <c r="AE52" s="856"/>
      <c r="AF52" s="856"/>
      <c r="AG52" s="856"/>
      <c r="AH52" s="856"/>
      <c r="AI52" s="856"/>
      <c r="AJ52" s="856"/>
      <c r="AK52" s="857"/>
      <c r="AL52" s="17"/>
    </row>
    <row r="53" spans="2:38" ht="14.25" thickBot="1">
      <c r="B53" s="7" t="s">
        <v>330</v>
      </c>
      <c r="C53" s="36"/>
      <c r="K53" s="21"/>
      <c r="L53" s="21"/>
      <c r="M53" s="17"/>
      <c r="S53" s="867"/>
      <c r="T53" s="868"/>
      <c r="Z53" s="22"/>
      <c r="AA53" s="23"/>
      <c r="AB53" s="23"/>
      <c r="AC53" s="23"/>
      <c r="AD53" s="23"/>
      <c r="AE53" s="23"/>
      <c r="AF53" s="23"/>
      <c r="AG53" s="23"/>
      <c r="AH53" s="23"/>
      <c r="AI53" s="23"/>
      <c r="AJ53" s="23"/>
      <c r="AK53" s="23"/>
      <c r="AL53" s="24"/>
    </row>
    <row r="54" spans="2:38">
      <c r="B54" s="47"/>
      <c r="C54" s="36"/>
      <c r="D54" s="191" t="s">
        <v>326</v>
      </c>
      <c r="K54" s="21"/>
      <c r="L54" s="21"/>
      <c r="M54" s="17"/>
      <c r="S54" s="867"/>
      <c r="T54" s="868"/>
    </row>
    <row r="55" spans="2:38" ht="13.15" customHeight="1" thickBot="1">
      <c r="B55" s="16"/>
      <c r="D55" s="852"/>
      <c r="E55" s="853"/>
      <c r="F55" s="853"/>
      <c r="G55" s="853"/>
      <c r="H55" s="853"/>
      <c r="I55" s="853"/>
      <c r="J55" s="853"/>
      <c r="K55" s="853"/>
      <c r="L55" s="854"/>
      <c r="M55" s="17"/>
      <c r="S55" s="867"/>
      <c r="T55" s="868"/>
    </row>
    <row r="56" spans="2:38" ht="13.15" customHeight="1">
      <c r="B56" s="16"/>
      <c r="D56" s="855"/>
      <c r="E56" s="856"/>
      <c r="F56" s="856"/>
      <c r="G56" s="856"/>
      <c r="H56" s="856"/>
      <c r="I56" s="856"/>
      <c r="J56" s="856"/>
      <c r="K56" s="856"/>
      <c r="L56" s="857"/>
      <c r="M56" s="17"/>
      <c r="N56" s="437" t="s">
        <v>319</v>
      </c>
      <c r="S56" s="867"/>
      <c r="T56" s="868"/>
      <c r="Z56" s="435" t="s">
        <v>331</v>
      </c>
      <c r="AA56" s="436"/>
      <c r="AB56" s="436"/>
      <c r="AC56" s="436"/>
      <c r="AD56" s="436"/>
      <c r="AE56" s="436"/>
      <c r="AF56" s="436"/>
      <c r="AG56" s="436"/>
      <c r="AH56" s="436"/>
      <c r="AI56" s="436"/>
      <c r="AJ56" s="436"/>
      <c r="AK56" s="436"/>
      <c r="AL56" s="11"/>
    </row>
    <row r="57" spans="2:38" ht="13.15" customHeight="1">
      <c r="B57" s="16"/>
      <c r="I57" s="14"/>
      <c r="J57" s="14"/>
      <c r="K57" s="14"/>
      <c r="M57" s="17"/>
      <c r="S57" s="867"/>
      <c r="T57" s="868"/>
      <c r="Z57" s="13"/>
      <c r="AA57" s="437" t="s">
        <v>314</v>
      </c>
      <c r="AG57" s="14"/>
      <c r="AH57" s="14"/>
      <c r="AI57" s="14"/>
      <c r="AL57" s="15"/>
    </row>
    <row r="58" spans="2:38" ht="13.15" customHeight="1">
      <c r="B58" s="16"/>
      <c r="D58" s="852"/>
      <c r="E58" s="853"/>
      <c r="F58" s="853"/>
      <c r="G58" s="853"/>
      <c r="H58" s="853"/>
      <c r="I58" s="853"/>
      <c r="J58" s="853"/>
      <c r="K58" s="853"/>
      <c r="L58" s="854"/>
      <c r="M58" s="17"/>
      <c r="S58" s="867"/>
      <c r="T58" s="868"/>
      <c r="Z58" s="16"/>
      <c r="AB58" s="852"/>
      <c r="AC58" s="853"/>
      <c r="AD58" s="853"/>
      <c r="AE58" s="853"/>
      <c r="AF58" s="853"/>
      <c r="AG58" s="853"/>
      <c r="AH58" s="853"/>
      <c r="AI58" s="853"/>
      <c r="AJ58" s="853"/>
      <c r="AK58" s="854"/>
      <c r="AL58" s="17"/>
    </row>
    <row r="59" spans="2:38" ht="13.15" customHeight="1">
      <c r="B59" s="16"/>
      <c r="D59" s="855"/>
      <c r="E59" s="856"/>
      <c r="F59" s="856"/>
      <c r="G59" s="856"/>
      <c r="H59" s="856"/>
      <c r="I59" s="856"/>
      <c r="J59" s="856"/>
      <c r="K59" s="856"/>
      <c r="L59" s="857"/>
      <c r="M59" s="17"/>
      <c r="S59" s="867"/>
      <c r="T59" s="868"/>
      <c r="Z59" s="16"/>
      <c r="AB59" s="855"/>
      <c r="AC59" s="856"/>
      <c r="AD59" s="856"/>
      <c r="AE59" s="856"/>
      <c r="AF59" s="856"/>
      <c r="AG59" s="856"/>
      <c r="AH59" s="856"/>
      <c r="AI59" s="856"/>
      <c r="AJ59" s="856"/>
      <c r="AK59" s="857"/>
      <c r="AL59" s="17"/>
    </row>
    <row r="60" spans="2:38" ht="14.25" thickBot="1">
      <c r="B60" s="22"/>
      <c r="C60" s="23"/>
      <c r="D60" s="23"/>
      <c r="E60" s="23"/>
      <c r="F60" s="23"/>
      <c r="G60" s="23"/>
      <c r="H60" s="23"/>
      <c r="I60" s="37"/>
      <c r="J60" s="37"/>
      <c r="K60" s="37"/>
      <c r="L60" s="23"/>
      <c r="M60" s="24"/>
      <c r="S60" s="867"/>
      <c r="T60" s="868"/>
      <c r="Z60" s="16"/>
      <c r="AH60" s="14"/>
      <c r="AI60" s="14"/>
      <c r="AJ60" s="14"/>
      <c r="AL60" s="17"/>
    </row>
    <row r="61" spans="2:38" ht="14.25" thickBot="1">
      <c r="S61" s="867"/>
      <c r="T61" s="868"/>
      <c r="Z61" s="16"/>
      <c r="AA61" s="860" t="s">
        <v>332</v>
      </c>
      <c r="AB61" s="860"/>
      <c r="AC61" s="860"/>
      <c r="AD61" s="860"/>
      <c r="AE61" s="860"/>
      <c r="AF61" s="860"/>
      <c r="AG61" s="860"/>
      <c r="AH61" s="860"/>
      <c r="AI61" s="860"/>
      <c r="AJ61" s="860"/>
      <c r="AK61" s="860"/>
      <c r="AL61" s="861"/>
    </row>
    <row r="62" spans="2:38">
      <c r="B62" s="7" t="s">
        <v>333</v>
      </c>
      <c r="C62" s="38"/>
      <c r="D62" s="38"/>
      <c r="E62" s="38"/>
      <c r="F62" s="38"/>
      <c r="G62" s="38"/>
      <c r="H62" s="38"/>
      <c r="I62" s="38"/>
      <c r="J62" s="38"/>
      <c r="K62" s="38"/>
      <c r="L62" s="38"/>
      <c r="M62" s="39"/>
      <c r="S62" s="867"/>
      <c r="T62" s="868"/>
      <c r="X62" s="19"/>
      <c r="Y62" s="19"/>
      <c r="Z62" s="16"/>
      <c r="AB62" s="852"/>
      <c r="AC62" s="853"/>
      <c r="AD62" s="853"/>
      <c r="AE62" s="853"/>
      <c r="AF62" s="853"/>
      <c r="AG62" s="853"/>
      <c r="AH62" s="853"/>
      <c r="AI62" s="853"/>
      <c r="AJ62" s="853"/>
      <c r="AK62" s="854"/>
      <c r="AL62" s="17"/>
    </row>
    <row r="63" spans="2:38">
      <c r="B63" s="47"/>
      <c r="C63" s="36"/>
      <c r="D63" s="191" t="s">
        <v>326</v>
      </c>
      <c r="E63" s="36"/>
      <c r="F63" s="36"/>
      <c r="G63" s="36"/>
      <c r="H63" s="36"/>
      <c r="I63" s="36"/>
      <c r="J63" s="36"/>
      <c r="K63" s="36"/>
      <c r="L63" s="36"/>
      <c r="M63" s="41"/>
      <c r="S63" s="867"/>
      <c r="T63" s="868"/>
      <c r="U63" s="85" t="s">
        <v>334</v>
      </c>
      <c r="X63" s="19"/>
      <c r="Y63" s="19"/>
      <c r="Z63" s="16"/>
      <c r="AB63" s="862"/>
      <c r="AC63" s="863"/>
      <c r="AD63" s="863"/>
      <c r="AE63" s="863"/>
      <c r="AF63" s="863"/>
      <c r="AG63" s="863"/>
      <c r="AH63" s="863"/>
      <c r="AI63" s="863"/>
      <c r="AJ63" s="863"/>
      <c r="AK63" s="864"/>
      <c r="AL63" s="17"/>
    </row>
    <row r="64" spans="2:38">
      <c r="B64" s="40"/>
      <c r="C64" s="36"/>
      <c r="D64" s="852"/>
      <c r="E64" s="853"/>
      <c r="F64" s="853"/>
      <c r="G64" s="853"/>
      <c r="H64" s="853"/>
      <c r="I64" s="853"/>
      <c r="J64" s="853"/>
      <c r="K64" s="853"/>
      <c r="L64" s="854"/>
      <c r="M64" s="41"/>
      <c r="S64" s="867"/>
      <c r="T64" s="868"/>
      <c r="U64" s="6"/>
      <c r="V64" s="6"/>
      <c r="W64" s="6"/>
      <c r="X64" s="6"/>
      <c r="Y64" s="6"/>
      <c r="Z64" s="16"/>
      <c r="AB64" s="855"/>
      <c r="AC64" s="856"/>
      <c r="AD64" s="856"/>
      <c r="AE64" s="856"/>
      <c r="AF64" s="856"/>
      <c r="AG64" s="856"/>
      <c r="AH64" s="856"/>
      <c r="AI64" s="856"/>
      <c r="AJ64" s="856"/>
      <c r="AK64" s="857"/>
      <c r="AL64" s="17"/>
    </row>
    <row r="65" spans="2:38">
      <c r="B65" s="40"/>
      <c r="C65" s="36"/>
      <c r="D65" s="855"/>
      <c r="E65" s="856"/>
      <c r="F65" s="856"/>
      <c r="G65" s="856"/>
      <c r="H65" s="856"/>
      <c r="I65" s="856"/>
      <c r="J65" s="856"/>
      <c r="K65" s="856"/>
      <c r="L65" s="857"/>
      <c r="M65" s="41"/>
      <c r="N65" s="437" t="s">
        <v>319</v>
      </c>
      <c r="O65" s="36"/>
      <c r="S65" s="867"/>
      <c r="T65" s="868"/>
      <c r="Z65" s="16"/>
      <c r="AH65" s="14"/>
      <c r="AI65" s="14"/>
      <c r="AJ65" s="14"/>
      <c r="AL65" s="17"/>
    </row>
    <row r="66" spans="2:38">
      <c r="B66" s="40"/>
      <c r="C66" s="36"/>
      <c r="D66" s="42"/>
      <c r="E66" s="42"/>
      <c r="F66" s="42"/>
      <c r="G66" s="43"/>
      <c r="H66" s="43"/>
      <c r="I66" s="43"/>
      <c r="J66" s="43"/>
      <c r="K66" s="43"/>
      <c r="L66" s="43"/>
      <c r="M66" s="41"/>
      <c r="S66" s="867"/>
      <c r="T66" s="868"/>
      <c r="Z66" s="16"/>
      <c r="AA66" s="860" t="s">
        <v>335</v>
      </c>
      <c r="AB66" s="860"/>
      <c r="AC66" s="860"/>
      <c r="AD66" s="860"/>
      <c r="AE66" s="860"/>
      <c r="AF66" s="860"/>
      <c r="AG66" s="860"/>
      <c r="AH66" s="860"/>
      <c r="AI66" s="860"/>
      <c r="AJ66" s="860"/>
      <c r="AK66" s="860"/>
      <c r="AL66" s="861"/>
    </row>
    <row r="67" spans="2:38" ht="13.15" customHeight="1">
      <c r="B67" s="40"/>
      <c r="C67" s="36"/>
      <c r="D67" s="852"/>
      <c r="E67" s="853"/>
      <c r="F67" s="853"/>
      <c r="G67" s="853"/>
      <c r="H67" s="853"/>
      <c r="I67" s="853"/>
      <c r="J67" s="853"/>
      <c r="K67" s="853"/>
      <c r="L67" s="854"/>
      <c r="M67" s="41"/>
      <c r="S67" s="867"/>
      <c r="T67" s="868"/>
      <c r="Z67" s="16"/>
      <c r="AB67" s="852"/>
      <c r="AC67" s="853"/>
      <c r="AD67" s="853"/>
      <c r="AE67" s="853"/>
      <c r="AF67" s="853"/>
      <c r="AG67" s="853"/>
      <c r="AH67" s="853"/>
      <c r="AI67" s="853"/>
      <c r="AJ67" s="853"/>
      <c r="AK67" s="854"/>
      <c r="AL67" s="17"/>
    </row>
    <row r="68" spans="2:38">
      <c r="B68" s="40"/>
      <c r="C68" s="36"/>
      <c r="D68" s="855"/>
      <c r="E68" s="856"/>
      <c r="F68" s="856"/>
      <c r="G68" s="856"/>
      <c r="H68" s="856"/>
      <c r="I68" s="856"/>
      <c r="J68" s="856"/>
      <c r="K68" s="856"/>
      <c r="L68" s="857"/>
      <c r="M68" s="41"/>
      <c r="S68" s="867"/>
      <c r="T68" s="868"/>
      <c r="Z68" s="16"/>
      <c r="AB68" s="855"/>
      <c r="AC68" s="856"/>
      <c r="AD68" s="856"/>
      <c r="AE68" s="856"/>
      <c r="AF68" s="856"/>
      <c r="AG68" s="856"/>
      <c r="AH68" s="856"/>
      <c r="AI68" s="856"/>
      <c r="AJ68" s="856"/>
      <c r="AK68" s="857"/>
      <c r="AL68" s="17"/>
    </row>
    <row r="69" spans="2:38" ht="14.25" thickBot="1">
      <c r="B69" s="44"/>
      <c r="C69" s="45"/>
      <c r="D69" s="45"/>
      <c r="E69" s="45"/>
      <c r="F69" s="45"/>
      <c r="G69" s="45"/>
      <c r="H69" s="45"/>
      <c r="I69" s="45"/>
      <c r="J69" s="45"/>
      <c r="K69" s="45"/>
      <c r="L69" s="45"/>
      <c r="M69" s="46"/>
      <c r="S69" s="867"/>
      <c r="T69" s="868"/>
      <c r="Z69" s="16"/>
      <c r="AL69" s="17"/>
    </row>
    <row r="70" spans="2:38" ht="14.25" thickBot="1">
      <c r="S70" s="867"/>
      <c r="T70" s="868"/>
      <c r="Z70" s="16"/>
      <c r="AA70" s="860" t="s">
        <v>336</v>
      </c>
      <c r="AB70" s="860"/>
      <c r="AC70" s="860"/>
      <c r="AD70" s="860"/>
      <c r="AE70" s="860"/>
      <c r="AF70" s="860"/>
      <c r="AG70" s="860"/>
      <c r="AH70" s="860"/>
      <c r="AI70" s="860"/>
      <c r="AJ70" s="860"/>
      <c r="AK70" s="860"/>
      <c r="AL70" s="861"/>
    </row>
    <row r="71" spans="2:38">
      <c r="B71" s="7" t="s">
        <v>267</v>
      </c>
      <c r="C71" s="25"/>
      <c r="D71" s="25"/>
      <c r="E71" s="25"/>
      <c r="F71" s="25"/>
      <c r="G71" s="25"/>
      <c r="H71" s="25"/>
      <c r="I71" s="25"/>
      <c r="J71" s="25"/>
      <c r="K71" s="25"/>
      <c r="L71" s="25"/>
      <c r="M71" s="28"/>
      <c r="S71" s="867"/>
      <c r="T71" s="868"/>
      <c r="Z71" s="16"/>
      <c r="AB71" s="852"/>
      <c r="AC71" s="853"/>
      <c r="AD71" s="853"/>
      <c r="AE71" s="853"/>
      <c r="AF71" s="853"/>
      <c r="AG71" s="853"/>
      <c r="AH71" s="853"/>
      <c r="AI71" s="853"/>
      <c r="AJ71" s="853"/>
      <c r="AK71" s="854"/>
      <c r="AL71" s="17"/>
    </row>
    <row r="72" spans="2:38">
      <c r="B72" s="47"/>
      <c r="C72" s="48" t="s">
        <v>337</v>
      </c>
      <c r="D72" s="858"/>
      <c r="E72" s="858"/>
      <c r="F72" s="858"/>
      <c r="G72" s="858"/>
      <c r="H72" s="858"/>
      <c r="I72" s="858"/>
      <c r="J72" s="858"/>
      <c r="K72" s="437" t="s">
        <v>238</v>
      </c>
      <c r="M72" s="17"/>
      <c r="S72" s="867"/>
      <c r="T72" s="868"/>
      <c r="Z72" s="16"/>
      <c r="AB72" s="855"/>
      <c r="AC72" s="856"/>
      <c r="AD72" s="856"/>
      <c r="AE72" s="856"/>
      <c r="AF72" s="856"/>
      <c r="AG72" s="856"/>
      <c r="AH72" s="856"/>
      <c r="AI72" s="856"/>
      <c r="AJ72" s="856"/>
      <c r="AK72" s="857"/>
      <c r="AL72" s="17"/>
    </row>
    <row r="73" spans="2:38" ht="14.25" thickBot="1">
      <c r="B73" s="16"/>
      <c r="D73" s="852"/>
      <c r="E73" s="853"/>
      <c r="F73" s="853"/>
      <c r="G73" s="853"/>
      <c r="H73" s="853"/>
      <c r="I73" s="853"/>
      <c r="J73" s="853"/>
      <c r="K73" s="853"/>
      <c r="L73" s="854"/>
      <c r="M73" s="17"/>
      <c r="S73" s="867"/>
      <c r="T73" s="868"/>
      <c r="Z73" s="22"/>
      <c r="AA73" s="23"/>
      <c r="AB73" s="23"/>
      <c r="AC73" s="23"/>
      <c r="AD73" s="23"/>
      <c r="AE73" s="23"/>
      <c r="AF73" s="23"/>
      <c r="AG73" s="23"/>
      <c r="AH73" s="23"/>
      <c r="AI73" s="23"/>
      <c r="AJ73" s="23"/>
      <c r="AK73" s="23"/>
      <c r="AL73" s="24"/>
    </row>
    <row r="74" spans="2:38" ht="14.25" thickBot="1">
      <c r="B74" s="16"/>
      <c r="D74" s="855"/>
      <c r="E74" s="856"/>
      <c r="F74" s="856"/>
      <c r="G74" s="856"/>
      <c r="H74" s="856"/>
      <c r="I74" s="856"/>
      <c r="J74" s="856"/>
      <c r="K74" s="856"/>
      <c r="L74" s="857"/>
      <c r="M74" s="17"/>
      <c r="N74" s="48" t="s">
        <v>337</v>
      </c>
      <c r="O74" s="859"/>
      <c r="P74" s="859"/>
      <c r="Q74" s="859"/>
      <c r="R74" s="6" t="s">
        <v>238</v>
      </c>
      <c r="S74" s="867"/>
      <c r="T74" s="868"/>
    </row>
    <row r="75" spans="2:38">
      <c r="B75" s="16"/>
      <c r="D75" s="49"/>
      <c r="E75" s="49"/>
      <c r="F75" s="49"/>
      <c r="G75" s="21"/>
      <c r="H75" s="21"/>
      <c r="I75" s="21"/>
      <c r="J75" s="21"/>
      <c r="K75" s="21"/>
      <c r="L75" s="21"/>
      <c r="M75" s="17"/>
      <c r="S75" s="867"/>
      <c r="T75" s="868"/>
      <c r="U75" s="19"/>
      <c r="V75" s="19"/>
      <c r="X75" s="19"/>
      <c r="Y75" s="19"/>
      <c r="Z75" s="7" t="s">
        <v>338</v>
      </c>
      <c r="AA75" s="25"/>
      <c r="AB75" s="26"/>
      <c r="AC75" s="26"/>
      <c r="AD75" s="26"/>
      <c r="AE75" s="26"/>
      <c r="AF75" s="26"/>
      <c r="AG75" s="27"/>
      <c r="AH75" s="27"/>
      <c r="AI75" s="27"/>
      <c r="AJ75" s="27"/>
      <c r="AK75" s="27"/>
      <c r="AL75" s="28"/>
    </row>
    <row r="76" spans="2:38">
      <c r="B76" s="16"/>
      <c r="D76" s="852"/>
      <c r="E76" s="853"/>
      <c r="F76" s="853"/>
      <c r="G76" s="853"/>
      <c r="H76" s="853"/>
      <c r="I76" s="853"/>
      <c r="J76" s="853"/>
      <c r="K76" s="853"/>
      <c r="L76" s="854"/>
      <c r="M76" s="17"/>
      <c r="S76" s="867"/>
      <c r="T76" s="868"/>
      <c r="U76" s="6"/>
      <c r="X76" s="6"/>
      <c r="Y76" s="6"/>
      <c r="Z76" s="16"/>
      <c r="AA76" s="852"/>
      <c r="AB76" s="853"/>
      <c r="AC76" s="853"/>
      <c r="AD76" s="853"/>
      <c r="AE76" s="853"/>
      <c r="AF76" s="853"/>
      <c r="AG76" s="853"/>
      <c r="AH76" s="853"/>
      <c r="AI76" s="853"/>
      <c r="AJ76" s="854"/>
      <c r="AL76" s="17"/>
    </row>
    <row r="77" spans="2:38">
      <c r="B77" s="16"/>
      <c r="D77" s="855"/>
      <c r="E77" s="856"/>
      <c r="F77" s="856"/>
      <c r="G77" s="856"/>
      <c r="H77" s="856"/>
      <c r="I77" s="856"/>
      <c r="J77" s="856"/>
      <c r="K77" s="856"/>
      <c r="L77" s="857"/>
      <c r="M77" s="17"/>
      <c r="S77" s="867"/>
      <c r="T77" s="868"/>
      <c r="Z77" s="16"/>
      <c r="AA77" s="855"/>
      <c r="AB77" s="856"/>
      <c r="AC77" s="856"/>
      <c r="AD77" s="856"/>
      <c r="AE77" s="856"/>
      <c r="AF77" s="856"/>
      <c r="AG77" s="856"/>
      <c r="AH77" s="856"/>
      <c r="AI77" s="856"/>
      <c r="AJ77" s="857"/>
      <c r="AL77" s="17"/>
    </row>
    <row r="78" spans="2:38" ht="14.25" thickBot="1">
      <c r="B78" s="22"/>
      <c r="C78" s="23"/>
      <c r="D78" s="23"/>
      <c r="E78" s="23"/>
      <c r="F78" s="23"/>
      <c r="G78" s="23"/>
      <c r="H78" s="23"/>
      <c r="I78" s="23"/>
      <c r="J78" s="23"/>
      <c r="K78" s="23"/>
      <c r="L78" s="23"/>
      <c r="M78" s="24"/>
      <c r="S78" s="867"/>
      <c r="T78" s="868"/>
      <c r="V78" s="437" t="s">
        <v>339</v>
      </c>
      <c r="Z78" s="16"/>
      <c r="AB78" s="49"/>
      <c r="AC78" s="49"/>
      <c r="AD78" s="49"/>
      <c r="AE78" s="49"/>
      <c r="AF78" s="49"/>
      <c r="AG78" s="49"/>
      <c r="AH78" s="49"/>
      <c r="AI78" s="49"/>
      <c r="AJ78" s="49"/>
      <c r="AK78" s="49"/>
      <c r="AL78" s="17"/>
    </row>
    <row r="79" spans="2:38">
      <c r="S79" s="867"/>
      <c r="T79" s="868"/>
      <c r="Z79" s="47" t="s">
        <v>323</v>
      </c>
      <c r="AB79" s="29"/>
      <c r="AC79" s="29"/>
      <c r="AD79" s="29"/>
      <c r="AE79" s="29"/>
      <c r="AF79" s="29"/>
      <c r="AG79" s="30"/>
      <c r="AH79" s="30"/>
      <c r="AI79" s="30"/>
      <c r="AJ79" s="30"/>
      <c r="AK79" s="30"/>
      <c r="AL79" s="17"/>
    </row>
    <row r="80" spans="2:38">
      <c r="S80" s="867"/>
      <c r="T80" s="868"/>
      <c r="Z80" s="16"/>
      <c r="AA80" s="852"/>
      <c r="AB80" s="853"/>
      <c r="AC80" s="853"/>
      <c r="AD80" s="853"/>
      <c r="AE80" s="853"/>
      <c r="AF80" s="853"/>
      <c r="AG80" s="853"/>
      <c r="AH80" s="853"/>
      <c r="AI80" s="853"/>
      <c r="AJ80" s="854"/>
      <c r="AL80" s="17"/>
    </row>
    <row r="81" spans="19:38">
      <c r="S81" s="867"/>
      <c r="T81" s="868"/>
      <c r="Z81" s="16"/>
      <c r="AA81" s="855"/>
      <c r="AB81" s="856"/>
      <c r="AC81" s="856"/>
      <c r="AD81" s="856"/>
      <c r="AE81" s="856"/>
      <c r="AF81" s="856"/>
      <c r="AG81" s="856"/>
      <c r="AH81" s="856"/>
      <c r="AI81" s="856"/>
      <c r="AJ81" s="857"/>
      <c r="AL81" s="17"/>
    </row>
    <row r="82" spans="19:38" ht="14.25" thickBot="1">
      <c r="S82" s="867"/>
      <c r="T82" s="868"/>
      <c r="Z82" s="22"/>
      <c r="AA82" s="23"/>
      <c r="AB82" s="23"/>
      <c r="AC82" s="23"/>
      <c r="AD82" s="23"/>
      <c r="AE82" s="23"/>
      <c r="AF82" s="23"/>
      <c r="AG82" s="23"/>
      <c r="AH82" s="23"/>
      <c r="AI82" s="23"/>
      <c r="AJ82" s="23"/>
      <c r="AK82" s="23"/>
      <c r="AL82" s="24"/>
    </row>
    <row r="83" spans="19:38" ht="14.25" thickBot="1">
      <c r="S83" s="867"/>
      <c r="T83" s="868"/>
    </row>
    <row r="84" spans="19:38">
      <c r="S84" s="867"/>
      <c r="T84" s="868"/>
      <c r="Z84" s="7" t="s">
        <v>267</v>
      </c>
      <c r="AA84" s="25"/>
      <c r="AB84" s="26"/>
      <c r="AC84" s="26"/>
      <c r="AD84" s="26"/>
      <c r="AE84" s="26"/>
      <c r="AF84" s="26"/>
      <c r="AG84" s="27"/>
      <c r="AH84" s="27"/>
      <c r="AI84" s="27"/>
      <c r="AJ84" s="27"/>
      <c r="AK84" s="27"/>
      <c r="AL84" s="28"/>
    </row>
    <row r="85" spans="19:38">
      <c r="S85" s="867"/>
      <c r="T85" s="868"/>
      <c r="U85" s="19"/>
      <c r="V85" s="19"/>
      <c r="W85" s="19"/>
      <c r="X85" s="19"/>
      <c r="Y85" s="19"/>
      <c r="Z85" s="16"/>
      <c r="AA85" s="437" t="s">
        <v>340</v>
      </c>
      <c r="AB85" s="858"/>
      <c r="AC85" s="858"/>
      <c r="AD85" s="858"/>
      <c r="AE85" s="858"/>
      <c r="AF85" s="858"/>
      <c r="AG85" s="858"/>
      <c r="AH85" s="858"/>
      <c r="AI85" s="858"/>
      <c r="AJ85" s="437" t="s">
        <v>238</v>
      </c>
      <c r="AL85" s="17"/>
    </row>
    <row r="86" spans="19:38">
      <c r="S86" s="867"/>
      <c r="T86" s="868"/>
      <c r="U86" s="48" t="s">
        <v>337</v>
      </c>
      <c r="V86" s="859"/>
      <c r="W86" s="859"/>
      <c r="X86" s="859"/>
      <c r="Y86" s="6" t="s">
        <v>238</v>
      </c>
      <c r="Z86" s="47"/>
      <c r="AA86" s="6"/>
      <c r="AB86" s="852"/>
      <c r="AC86" s="853"/>
      <c r="AD86" s="853"/>
      <c r="AE86" s="853"/>
      <c r="AF86" s="853"/>
      <c r="AG86" s="853"/>
      <c r="AH86" s="853"/>
      <c r="AI86" s="853"/>
      <c r="AJ86" s="853"/>
      <c r="AK86" s="854"/>
      <c r="AL86" s="17"/>
    </row>
    <row r="87" spans="19:38">
      <c r="S87" s="867"/>
      <c r="T87" s="868"/>
      <c r="Z87" s="16"/>
      <c r="AB87" s="855"/>
      <c r="AC87" s="856"/>
      <c r="AD87" s="856"/>
      <c r="AE87" s="856"/>
      <c r="AF87" s="856"/>
      <c r="AG87" s="856"/>
      <c r="AH87" s="856"/>
      <c r="AI87" s="856"/>
      <c r="AJ87" s="856"/>
      <c r="AK87" s="857"/>
      <c r="AL87" s="17"/>
    </row>
    <row r="88" spans="19:38">
      <c r="S88" s="867"/>
      <c r="T88" s="868"/>
      <c r="Z88" s="16"/>
      <c r="AB88" s="29"/>
      <c r="AC88" s="29"/>
      <c r="AD88" s="29"/>
      <c r="AE88" s="29"/>
      <c r="AF88" s="29"/>
      <c r="AG88" s="30"/>
      <c r="AH88" s="30"/>
      <c r="AI88" s="30"/>
      <c r="AJ88" s="30"/>
      <c r="AK88" s="30"/>
      <c r="AL88" s="17"/>
    </row>
    <row r="89" spans="19:38">
      <c r="S89" s="867"/>
      <c r="T89" s="868"/>
      <c r="Z89" s="16"/>
      <c r="AA89" s="6"/>
      <c r="AB89" s="852"/>
      <c r="AC89" s="853"/>
      <c r="AD89" s="853"/>
      <c r="AE89" s="853"/>
      <c r="AF89" s="853"/>
      <c r="AG89" s="853"/>
      <c r="AH89" s="853"/>
      <c r="AI89" s="853"/>
      <c r="AJ89" s="853"/>
      <c r="AK89" s="854"/>
      <c r="AL89" s="17"/>
    </row>
    <row r="90" spans="19:38">
      <c r="S90" s="867"/>
      <c r="T90" s="868"/>
      <c r="Z90" s="16"/>
      <c r="AB90" s="855"/>
      <c r="AC90" s="856"/>
      <c r="AD90" s="856"/>
      <c r="AE90" s="856"/>
      <c r="AF90" s="856"/>
      <c r="AG90" s="856"/>
      <c r="AH90" s="856"/>
      <c r="AI90" s="856"/>
      <c r="AJ90" s="856"/>
      <c r="AK90" s="857"/>
      <c r="AL90" s="17"/>
    </row>
    <row r="91" spans="19:38" ht="14.25" thickBot="1">
      <c r="S91" s="869"/>
      <c r="T91" s="870"/>
      <c r="Z91" s="22"/>
      <c r="AA91" s="23"/>
      <c r="AB91" s="23"/>
      <c r="AC91" s="23"/>
      <c r="AD91" s="23"/>
      <c r="AE91" s="23"/>
      <c r="AF91" s="23"/>
      <c r="AG91" s="23"/>
      <c r="AH91" s="23"/>
      <c r="AI91" s="23"/>
      <c r="AJ91" s="23"/>
      <c r="AK91" s="23"/>
      <c r="AL91" s="24"/>
    </row>
  </sheetData>
  <mergeCells count="46">
    <mergeCell ref="B4:L4"/>
    <mergeCell ref="M4:AB4"/>
    <mergeCell ref="E8:AL9"/>
    <mergeCell ref="E10:AL10"/>
    <mergeCell ref="E11:AL12"/>
    <mergeCell ref="D30:L31"/>
    <mergeCell ref="AA36:AJ37"/>
    <mergeCell ref="D37:L38"/>
    <mergeCell ref="D40:L41"/>
    <mergeCell ref="AB42:AK43"/>
    <mergeCell ref="D33:L34"/>
    <mergeCell ref="AA33:AJ34"/>
    <mergeCell ref="S14:T91"/>
    <mergeCell ref="D16:L17"/>
    <mergeCell ref="AB16:AK17"/>
    <mergeCell ref="D19:L20"/>
    <mergeCell ref="AB20:AK21"/>
    <mergeCell ref="D23:L24"/>
    <mergeCell ref="AB24:AK25"/>
    <mergeCell ref="D26:L27"/>
    <mergeCell ref="AB28:AK29"/>
    <mergeCell ref="D46:L47"/>
    <mergeCell ref="AB47:AK48"/>
    <mergeCell ref="AA70:AL70"/>
    <mergeCell ref="D49:L50"/>
    <mergeCell ref="AB51:AK52"/>
    <mergeCell ref="D55:L56"/>
    <mergeCell ref="D58:L59"/>
    <mergeCell ref="AB58:AK59"/>
    <mergeCell ref="AA61:AL61"/>
    <mergeCell ref="AB62:AK64"/>
    <mergeCell ref="D64:L65"/>
    <mergeCell ref="AA66:AL66"/>
    <mergeCell ref="D67:L68"/>
    <mergeCell ref="AB67:AK68"/>
    <mergeCell ref="AB71:AK72"/>
    <mergeCell ref="D72:J72"/>
    <mergeCell ref="D73:L74"/>
    <mergeCell ref="O74:Q74"/>
    <mergeCell ref="D76:L77"/>
    <mergeCell ref="AA76:AJ77"/>
    <mergeCell ref="AA80:AJ81"/>
    <mergeCell ref="AB85:AI85"/>
    <mergeCell ref="V86:X86"/>
    <mergeCell ref="AB86:AK87"/>
    <mergeCell ref="AB89:AK90"/>
  </mergeCells>
  <phoneticPr fontId="13"/>
  <printOptions horizontalCentered="1"/>
  <pageMargins left="0.19685039370078741" right="0.23622047244094491" top="0.35433070866141736" bottom="0.35433070866141736" header="0.31496062992125984" footer="0.31496062992125984"/>
  <pageSetup paperSize="9" scale="70"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D9DC7-7746-4D2F-8E39-F96DA43AA494}">
  <sheetPr>
    <tabColor theme="0" tint="-4.9989318521683403E-2"/>
    <pageSetUpPr fitToPage="1"/>
  </sheetPr>
  <dimension ref="A1:L49"/>
  <sheetViews>
    <sheetView showGridLines="0" view="pageBreakPreview" zoomScale="90" zoomScaleNormal="100" zoomScaleSheetLayoutView="90" workbookViewId="0"/>
  </sheetViews>
  <sheetFormatPr defaultColWidth="9" defaultRowHeight="13.5"/>
  <cols>
    <col min="1" max="1" width="2.875" style="4" customWidth="1"/>
    <col min="2" max="2" width="4.125" style="4" customWidth="1"/>
    <col min="3" max="3" width="20.375" style="4" customWidth="1"/>
    <col min="4" max="4" width="19.875" style="4" customWidth="1"/>
    <col min="5" max="5" width="17.375" style="4" customWidth="1"/>
    <col min="6" max="6" width="21.375" style="4" customWidth="1"/>
    <col min="7" max="9" width="17.375" style="4" customWidth="1"/>
    <col min="10" max="10" width="3.25" style="4" customWidth="1"/>
    <col min="11" max="16384" width="9" style="4"/>
  </cols>
  <sheetData>
    <row r="1" spans="1:12" ht="22.5" customHeight="1">
      <c r="A1" s="53"/>
      <c r="B1" s="54" t="s">
        <v>299</v>
      </c>
      <c r="C1" s="54"/>
    </row>
    <row r="2" spans="1:12" ht="18" customHeight="1">
      <c r="B2" s="3" t="s">
        <v>341</v>
      </c>
      <c r="C2" s="3"/>
      <c r="D2" s="3"/>
      <c r="E2" s="3"/>
      <c r="F2" s="3"/>
      <c r="G2" s="3"/>
      <c r="H2" s="3"/>
      <c r="I2" s="3"/>
    </row>
    <row r="3" spans="1:12" ht="5.0999999999999996" customHeight="1" thickBot="1">
      <c r="B3" s="3"/>
      <c r="C3" s="3"/>
      <c r="D3" s="3"/>
      <c r="E3" s="3"/>
      <c r="F3" s="3"/>
      <c r="G3" s="3"/>
      <c r="H3" s="3"/>
      <c r="I3" s="3"/>
    </row>
    <row r="4" spans="1:12" s="121" customFormat="1" ht="18.600000000000001" customHeight="1" thickBot="1">
      <c r="B4" s="886" t="s">
        <v>68</v>
      </c>
      <c r="C4" s="887"/>
      <c r="D4" s="888" t="s">
        <v>342</v>
      </c>
      <c r="E4" s="889" t="str">
        <f>IF(様式一覧表!D5="","",様式一覧表!D5)</f>
        <v/>
      </c>
      <c r="F4" s="890"/>
      <c r="G4" s="890"/>
      <c r="H4" s="890"/>
      <c r="I4" s="891"/>
    </row>
    <row r="5" spans="1:12" ht="8.4499999999999993" customHeight="1">
      <c r="A5" s="3"/>
      <c r="B5" s="3"/>
      <c r="C5" s="3"/>
      <c r="D5" s="3"/>
      <c r="E5" s="3"/>
      <c r="F5" s="3"/>
      <c r="G5" s="3"/>
      <c r="H5" s="3"/>
      <c r="I5" s="3"/>
    </row>
    <row r="6" spans="1:12" ht="35.25" customHeight="1">
      <c r="A6" s="3"/>
      <c r="B6" s="892" t="s">
        <v>343</v>
      </c>
      <c r="C6" s="892"/>
      <c r="D6" s="892"/>
      <c r="E6" s="892"/>
      <c r="F6" s="892"/>
      <c r="G6" s="892"/>
      <c r="H6" s="892"/>
      <c r="I6" s="892"/>
    </row>
    <row r="7" spans="1:12" ht="105.75" customHeight="1">
      <c r="A7" s="3" t="s">
        <v>243</v>
      </c>
      <c r="B7" s="893" t="s">
        <v>551</v>
      </c>
      <c r="C7" s="893"/>
      <c r="D7" s="893"/>
      <c r="E7" s="893"/>
      <c r="F7" s="893"/>
      <c r="G7" s="893"/>
      <c r="H7" s="893"/>
      <c r="I7" s="893"/>
      <c r="J7" s="5"/>
      <c r="K7" s="5"/>
      <c r="L7" s="5"/>
    </row>
    <row r="8" spans="1:12" ht="17.25" customHeight="1">
      <c r="A8" s="3"/>
      <c r="B8" s="894" t="s">
        <v>344</v>
      </c>
      <c r="C8" s="480" t="s">
        <v>345</v>
      </c>
      <c r="D8" s="480" t="s">
        <v>346</v>
      </c>
      <c r="E8" s="480" t="s">
        <v>347</v>
      </c>
      <c r="F8" s="480" t="s">
        <v>348</v>
      </c>
      <c r="G8" s="480" t="s">
        <v>349</v>
      </c>
      <c r="H8" s="895" t="s">
        <v>350</v>
      </c>
      <c r="I8" s="897" t="s">
        <v>351</v>
      </c>
    </row>
    <row r="9" spans="1:12" ht="21.75" customHeight="1" thickBot="1">
      <c r="A9" s="3"/>
      <c r="B9" s="895"/>
      <c r="C9" s="481" t="s">
        <v>352</v>
      </c>
      <c r="D9" s="482" t="s">
        <v>353</v>
      </c>
      <c r="E9" s="482" t="s">
        <v>354</v>
      </c>
      <c r="F9" s="483" t="s">
        <v>355</v>
      </c>
      <c r="G9" s="483" t="s">
        <v>356</v>
      </c>
      <c r="H9" s="896"/>
      <c r="I9" s="898"/>
    </row>
    <row r="10" spans="1:12" ht="14.25" thickTop="1">
      <c r="A10" s="3"/>
      <c r="B10" s="177">
        <v>1</v>
      </c>
      <c r="C10" s="488"/>
      <c r="D10" s="485"/>
      <c r="E10" s="485"/>
      <c r="F10" s="485"/>
      <c r="G10" s="485"/>
      <c r="H10" s="484"/>
      <c r="I10" s="484"/>
    </row>
    <row r="11" spans="1:12">
      <c r="A11" s="3"/>
      <c r="B11" s="220">
        <v>2</v>
      </c>
      <c r="C11" s="489"/>
      <c r="D11" s="485"/>
      <c r="E11" s="485"/>
      <c r="F11" s="485"/>
      <c r="G11" s="485"/>
      <c r="H11" s="486"/>
      <c r="I11" s="486"/>
    </row>
    <row r="12" spans="1:12">
      <c r="A12" s="3"/>
      <c r="B12" s="220">
        <v>3</v>
      </c>
      <c r="C12" s="489"/>
      <c r="D12" s="485"/>
      <c r="E12" s="485"/>
      <c r="F12" s="485"/>
      <c r="G12" s="485"/>
      <c r="H12" s="486"/>
      <c r="I12" s="486"/>
    </row>
    <row r="13" spans="1:12">
      <c r="A13" s="3"/>
      <c r="B13" s="220">
        <v>4</v>
      </c>
      <c r="C13" s="485"/>
      <c r="D13" s="485"/>
      <c r="E13" s="485"/>
      <c r="F13" s="485"/>
      <c r="G13" s="485"/>
      <c r="H13" s="487"/>
      <c r="I13" s="486"/>
    </row>
    <row r="14" spans="1:12">
      <c r="A14" s="3"/>
      <c r="B14" s="220">
        <v>5</v>
      </c>
      <c r="C14" s="485"/>
      <c r="D14" s="485"/>
      <c r="E14" s="485"/>
      <c r="F14" s="485"/>
      <c r="G14" s="485"/>
      <c r="H14" s="486"/>
      <c r="I14" s="486"/>
    </row>
    <row r="15" spans="1:12">
      <c r="A15" s="3"/>
      <c r="B15" s="220">
        <v>6</v>
      </c>
      <c r="C15" s="490"/>
      <c r="D15" s="485"/>
      <c r="E15" s="485"/>
      <c r="F15" s="485"/>
      <c r="G15" s="485"/>
      <c r="H15" s="486"/>
      <c r="I15" s="486"/>
    </row>
    <row r="16" spans="1:12">
      <c r="A16" s="3"/>
      <c r="B16" s="220">
        <v>7</v>
      </c>
      <c r="C16" s="489"/>
      <c r="D16" s="485"/>
      <c r="E16" s="485"/>
      <c r="F16" s="485"/>
      <c r="G16" s="485"/>
      <c r="H16" s="486"/>
      <c r="I16" s="486"/>
    </row>
    <row r="17" spans="1:9">
      <c r="A17" s="3"/>
      <c r="B17" s="220">
        <v>8</v>
      </c>
      <c r="C17" s="485"/>
      <c r="D17" s="485"/>
      <c r="E17" s="485"/>
      <c r="F17" s="485"/>
      <c r="G17" s="485"/>
      <c r="H17" s="486"/>
      <c r="I17" s="486"/>
    </row>
    <row r="18" spans="1:9">
      <c r="A18" s="3"/>
      <c r="B18" s="220">
        <v>9</v>
      </c>
      <c r="C18" s="490"/>
      <c r="D18" s="485"/>
      <c r="E18" s="485"/>
      <c r="F18" s="485"/>
      <c r="G18" s="485"/>
      <c r="H18" s="486"/>
      <c r="I18" s="486"/>
    </row>
    <row r="19" spans="1:9">
      <c r="A19" s="3"/>
      <c r="B19" s="220">
        <v>10</v>
      </c>
      <c r="C19" s="489"/>
      <c r="D19" s="485"/>
      <c r="E19" s="485"/>
      <c r="F19" s="485"/>
      <c r="G19" s="485"/>
      <c r="H19" s="486"/>
      <c r="I19" s="486"/>
    </row>
    <row r="20" spans="1:9">
      <c r="A20" s="3"/>
      <c r="B20" s="220">
        <v>11</v>
      </c>
      <c r="C20" s="489"/>
      <c r="D20" s="485"/>
      <c r="E20" s="485"/>
      <c r="F20" s="485"/>
      <c r="G20" s="485"/>
      <c r="H20" s="486"/>
      <c r="I20" s="486"/>
    </row>
    <row r="21" spans="1:9">
      <c r="A21" s="3"/>
      <c r="B21" s="220">
        <v>12</v>
      </c>
      <c r="C21" s="485"/>
      <c r="D21" s="485"/>
      <c r="E21" s="485"/>
      <c r="F21" s="485"/>
      <c r="G21" s="485"/>
      <c r="H21" s="486"/>
      <c r="I21" s="486"/>
    </row>
    <row r="22" spans="1:9">
      <c r="A22" s="3"/>
      <c r="B22" s="220">
        <v>13</v>
      </c>
      <c r="C22" s="490"/>
      <c r="D22" s="485"/>
      <c r="E22" s="485"/>
      <c r="F22" s="485"/>
      <c r="G22" s="485"/>
      <c r="H22" s="486"/>
      <c r="I22" s="486"/>
    </row>
    <row r="23" spans="1:9">
      <c r="A23" s="3"/>
      <c r="B23" s="220">
        <v>14</v>
      </c>
      <c r="C23" s="485"/>
      <c r="D23" s="485"/>
      <c r="E23" s="485"/>
      <c r="F23" s="485"/>
      <c r="G23" s="485"/>
      <c r="H23" s="486"/>
      <c r="I23" s="486"/>
    </row>
    <row r="24" spans="1:9">
      <c r="A24" s="3"/>
      <c r="B24" s="220">
        <v>15</v>
      </c>
      <c r="C24" s="490"/>
      <c r="D24" s="485"/>
      <c r="E24" s="485"/>
      <c r="F24" s="485"/>
      <c r="G24" s="485"/>
      <c r="H24" s="486"/>
      <c r="I24" s="486"/>
    </row>
    <row r="25" spans="1:9">
      <c r="A25" s="3"/>
      <c r="B25" s="220">
        <v>16</v>
      </c>
      <c r="C25" s="489"/>
      <c r="D25" s="485"/>
      <c r="E25" s="485"/>
      <c r="F25" s="485"/>
      <c r="G25" s="485"/>
      <c r="H25" s="486"/>
      <c r="I25" s="486"/>
    </row>
    <row r="26" spans="1:9">
      <c r="A26" s="3"/>
      <c r="B26" s="220">
        <v>17</v>
      </c>
      <c r="C26" s="485"/>
      <c r="D26" s="485"/>
      <c r="E26" s="485"/>
      <c r="F26" s="485"/>
      <c r="G26" s="485"/>
      <c r="H26" s="486"/>
      <c r="I26" s="486"/>
    </row>
    <row r="27" spans="1:9">
      <c r="A27" s="3"/>
      <c r="B27" s="220">
        <v>18</v>
      </c>
      <c r="C27" s="490"/>
      <c r="D27" s="485"/>
      <c r="E27" s="485"/>
      <c r="F27" s="485"/>
      <c r="G27" s="485"/>
      <c r="H27" s="486"/>
      <c r="I27" s="486"/>
    </row>
    <row r="28" spans="1:9">
      <c r="A28" s="3"/>
      <c r="B28" s="220">
        <v>19</v>
      </c>
      <c r="C28" s="489"/>
      <c r="D28" s="485"/>
      <c r="E28" s="485"/>
      <c r="F28" s="485"/>
      <c r="G28" s="485"/>
      <c r="H28" s="486"/>
      <c r="I28" s="486"/>
    </row>
    <row r="29" spans="1:9">
      <c r="A29" s="3"/>
      <c r="B29" s="220">
        <v>20</v>
      </c>
      <c r="C29" s="489"/>
      <c r="D29" s="485"/>
      <c r="E29" s="485"/>
      <c r="F29" s="485"/>
      <c r="G29" s="485"/>
      <c r="H29" s="486"/>
      <c r="I29" s="486"/>
    </row>
    <row r="30" spans="1:9">
      <c r="A30" s="3"/>
      <c r="B30" s="220">
        <v>21</v>
      </c>
      <c r="C30" s="485"/>
      <c r="D30" s="485"/>
      <c r="E30" s="485"/>
      <c r="F30" s="485"/>
      <c r="G30" s="485"/>
      <c r="H30" s="486"/>
      <c r="I30" s="486"/>
    </row>
    <row r="31" spans="1:9">
      <c r="A31" s="3"/>
      <c r="B31" s="220">
        <v>22</v>
      </c>
      <c r="C31" s="490"/>
      <c r="D31" s="485"/>
      <c r="E31" s="485"/>
      <c r="F31" s="485"/>
      <c r="G31" s="485"/>
      <c r="H31" s="486"/>
      <c r="I31" s="486"/>
    </row>
    <row r="32" spans="1:9">
      <c r="A32" s="3"/>
      <c r="B32" s="220">
        <v>23</v>
      </c>
      <c r="C32" s="489"/>
      <c r="D32" s="485"/>
      <c r="E32" s="485"/>
      <c r="F32" s="485"/>
      <c r="G32" s="485"/>
      <c r="H32" s="486"/>
      <c r="I32" s="486"/>
    </row>
    <row r="33" spans="1:9">
      <c r="A33" s="3"/>
      <c r="B33" s="220">
        <v>24</v>
      </c>
      <c r="C33" s="489"/>
      <c r="D33" s="485"/>
      <c r="E33" s="485"/>
      <c r="F33" s="485"/>
      <c r="G33" s="485"/>
      <c r="H33" s="486"/>
      <c r="I33" s="486"/>
    </row>
    <row r="34" spans="1:9">
      <c r="A34" s="3"/>
      <c r="B34" s="220">
        <v>25</v>
      </c>
      <c r="C34" s="485"/>
      <c r="D34" s="485"/>
      <c r="E34" s="485"/>
      <c r="F34" s="485"/>
      <c r="G34" s="485"/>
      <c r="H34" s="486"/>
      <c r="I34" s="486"/>
    </row>
    <row r="35" spans="1:9">
      <c r="A35" s="3"/>
      <c r="B35" s="220">
        <v>26</v>
      </c>
      <c r="C35" s="490"/>
      <c r="D35" s="485"/>
      <c r="E35" s="485"/>
      <c r="F35" s="485"/>
      <c r="G35" s="485"/>
      <c r="H35" s="486"/>
      <c r="I35" s="486"/>
    </row>
    <row r="36" spans="1:9">
      <c r="A36" s="3"/>
      <c r="B36" s="220">
        <v>27</v>
      </c>
      <c r="C36" s="485"/>
      <c r="D36" s="485"/>
      <c r="E36" s="485"/>
      <c r="F36" s="485"/>
      <c r="G36" s="485"/>
      <c r="H36" s="486"/>
      <c r="I36" s="486"/>
    </row>
    <row r="37" spans="1:9">
      <c r="A37" s="3"/>
      <c r="B37" s="220">
        <v>28</v>
      </c>
      <c r="C37" s="490"/>
      <c r="D37" s="485"/>
      <c r="E37" s="485"/>
      <c r="F37" s="485"/>
      <c r="G37" s="485"/>
      <c r="H37" s="486"/>
      <c r="I37" s="486"/>
    </row>
    <row r="38" spans="1:9">
      <c r="A38" s="3"/>
      <c r="B38" s="220">
        <v>29</v>
      </c>
      <c r="C38" s="485"/>
      <c r="D38" s="485"/>
      <c r="E38" s="485"/>
      <c r="F38" s="485"/>
      <c r="G38" s="485"/>
      <c r="H38" s="486"/>
      <c r="I38" s="486"/>
    </row>
    <row r="39" spans="1:9">
      <c r="A39" s="3"/>
      <c r="B39" s="220">
        <v>30</v>
      </c>
      <c r="C39" s="490"/>
      <c r="D39" s="485"/>
      <c r="E39" s="485"/>
      <c r="F39" s="485"/>
      <c r="G39" s="485"/>
      <c r="H39" s="486"/>
      <c r="I39" s="486"/>
    </row>
    <row r="40" spans="1:9">
      <c r="A40" s="3"/>
      <c r="B40" s="220">
        <v>31</v>
      </c>
      <c r="C40" s="489"/>
      <c r="D40" s="485"/>
      <c r="E40" s="485"/>
      <c r="F40" s="485"/>
      <c r="G40" s="485"/>
      <c r="H40" s="486"/>
      <c r="I40" s="486"/>
    </row>
    <row r="41" spans="1:9">
      <c r="A41" s="3"/>
      <c r="B41" s="220">
        <v>32</v>
      </c>
      <c r="C41" s="489"/>
      <c r="D41" s="485"/>
      <c r="E41" s="485"/>
      <c r="F41" s="485"/>
      <c r="G41" s="485"/>
      <c r="H41" s="486"/>
      <c r="I41" s="486"/>
    </row>
    <row r="42" spans="1:9">
      <c r="A42" s="3"/>
      <c r="B42" s="220">
        <v>33</v>
      </c>
      <c r="C42" s="485"/>
      <c r="D42" s="485"/>
      <c r="E42" s="485"/>
      <c r="F42" s="485"/>
      <c r="G42" s="485"/>
      <c r="H42" s="486"/>
      <c r="I42" s="486"/>
    </row>
    <row r="43" spans="1:9">
      <c r="A43" s="3"/>
      <c r="B43" s="220">
        <v>34</v>
      </c>
      <c r="C43" s="490"/>
      <c r="D43" s="485"/>
      <c r="E43" s="485"/>
      <c r="F43" s="485"/>
      <c r="G43" s="485"/>
      <c r="H43" s="486"/>
      <c r="I43" s="486"/>
    </row>
    <row r="44" spans="1:9">
      <c r="A44" s="3"/>
      <c r="B44" s="220">
        <v>35</v>
      </c>
      <c r="C44" s="485"/>
      <c r="D44" s="485"/>
      <c r="E44" s="485"/>
      <c r="F44" s="485"/>
      <c r="G44" s="485"/>
      <c r="H44" s="486"/>
      <c r="I44" s="486"/>
    </row>
    <row r="45" spans="1:9">
      <c r="A45" s="3"/>
      <c r="B45" s="220">
        <v>36</v>
      </c>
      <c r="C45" s="490"/>
      <c r="D45" s="485"/>
      <c r="E45" s="485"/>
      <c r="F45" s="485"/>
      <c r="G45" s="485"/>
      <c r="H45" s="486"/>
      <c r="I45" s="486"/>
    </row>
    <row r="46" spans="1:9">
      <c r="A46" s="3"/>
      <c r="B46" s="220">
        <v>37</v>
      </c>
      <c r="C46" s="485"/>
      <c r="D46" s="485"/>
      <c r="E46" s="485"/>
      <c r="F46" s="485"/>
      <c r="G46" s="485"/>
      <c r="H46" s="486"/>
      <c r="I46" s="486"/>
    </row>
    <row r="47" spans="1:9">
      <c r="B47" s="220">
        <v>38</v>
      </c>
      <c r="C47" s="490"/>
      <c r="D47" s="485"/>
      <c r="E47" s="485"/>
      <c r="F47" s="485"/>
      <c r="G47" s="485"/>
      <c r="H47" s="486"/>
      <c r="I47" s="486"/>
    </row>
    <row r="48" spans="1:9">
      <c r="B48" s="220">
        <v>39</v>
      </c>
      <c r="C48" s="485"/>
      <c r="D48" s="485"/>
      <c r="E48" s="485"/>
      <c r="F48" s="485"/>
      <c r="G48" s="485"/>
      <c r="H48" s="486"/>
      <c r="I48" s="486"/>
    </row>
    <row r="49" spans="2:9">
      <c r="B49" s="220">
        <v>40</v>
      </c>
      <c r="C49" s="485"/>
      <c r="D49" s="485"/>
      <c r="E49" s="485"/>
      <c r="F49" s="485"/>
      <c r="G49" s="485"/>
      <c r="H49" s="486"/>
      <c r="I49" s="486"/>
    </row>
  </sheetData>
  <mergeCells count="7">
    <mergeCell ref="B4:D4"/>
    <mergeCell ref="E4:I4"/>
    <mergeCell ref="B6:I6"/>
    <mergeCell ref="B7:I7"/>
    <mergeCell ref="B8:B9"/>
    <mergeCell ref="H8:H9"/>
    <mergeCell ref="I8:I9"/>
  </mergeCells>
  <phoneticPr fontId="13"/>
  <printOptions horizontalCentered="1"/>
  <pageMargins left="0.19685039370078741" right="0.23622047244094491" top="0.74803149606299213" bottom="0.74803149606299213" header="0.31496062992125984" footer="0.31496062992125984"/>
  <pageSetup paperSize="9" scale="72" fitToHeight="0"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642F59BD-7028-4CBC-83C2-BB7486DF7D44}">
          <x14:formula1>
            <xm:f>'コード '!$B$5:$B$6</xm:f>
          </x14:formula1>
          <xm:sqref>C10:C49</xm:sqref>
        </x14:dataValidation>
        <x14:dataValidation type="list" allowBlank="1" showInputMessage="1" showErrorMessage="1" xr:uid="{97B33457-A7D8-4CA5-B426-645704B8CC5F}">
          <x14:formula1>
            <xm:f>'コード '!$B$9:$B$13</xm:f>
          </x14:formula1>
          <xm:sqref>D10:D49</xm:sqref>
        </x14:dataValidation>
        <x14:dataValidation type="list" allowBlank="1" showInputMessage="1" showErrorMessage="1" xr:uid="{18000596-585C-4B43-9D1A-6ADBBE2B1880}">
          <x14:formula1>
            <xm:f>'コード '!$B$16:$B$18</xm:f>
          </x14:formula1>
          <xm:sqref>E10:E49</xm:sqref>
        </x14:dataValidation>
        <x14:dataValidation type="list" allowBlank="1" showInputMessage="1" showErrorMessage="1" xr:uid="{707F9DF1-9B2A-4723-8F3E-0FD62B8B7D45}">
          <x14:formula1>
            <xm:f>'コード '!$B$25:$B$28</xm:f>
          </x14:formula1>
          <xm:sqref>G10:G49</xm:sqref>
        </x14:dataValidation>
        <x14:dataValidation type="list" allowBlank="1" showInputMessage="1" showErrorMessage="1" xr:uid="{554FEF94-ADF0-4D4D-8703-3F62D633962A}">
          <x14:formula1>
            <xm:f>'コード '!$B$21:$B$22</xm:f>
          </x14:formula1>
          <xm:sqref>F10:F49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D9B77-D772-4B89-A175-A5EA813C8B35}">
  <sheetPr>
    <tabColor theme="0" tint="-4.9989318521683403E-2"/>
    <pageSetUpPr fitToPage="1"/>
  </sheetPr>
  <dimension ref="A1:T26"/>
  <sheetViews>
    <sheetView showGridLines="0" view="pageBreakPreview" zoomScale="70" zoomScaleNormal="100" zoomScaleSheetLayoutView="70" workbookViewId="0">
      <selection activeCell="H18" sqref="H18"/>
    </sheetView>
  </sheetViews>
  <sheetFormatPr defaultColWidth="9" defaultRowHeight="13.5"/>
  <cols>
    <col min="1" max="1" width="2.375" style="492" customWidth="1"/>
    <col min="2" max="2" width="4.875" style="492" customWidth="1"/>
    <col min="3" max="3" width="16.875" style="492" customWidth="1"/>
    <col min="4" max="5" width="23.375" style="492" customWidth="1"/>
    <col min="6" max="6" width="20.25" style="492" customWidth="1"/>
    <col min="7" max="7" width="16.125" style="492" customWidth="1"/>
    <col min="8" max="8" width="22.875" style="492" customWidth="1"/>
    <col min="9" max="9" width="18.375" style="492" customWidth="1"/>
    <col min="10" max="10" width="16.125" style="492" customWidth="1"/>
    <col min="11" max="11" width="13" style="4" customWidth="1"/>
    <col min="12" max="12" width="3" style="4" customWidth="1"/>
    <col min="13" max="13" width="13.75" style="4" customWidth="1"/>
    <col min="14" max="14" width="14.625" style="4" customWidth="1"/>
    <col min="15" max="15" width="14.25" style="4" customWidth="1"/>
    <col min="16" max="16" width="18.375" style="492" customWidth="1"/>
    <col min="17" max="17" width="18.75" style="492" customWidth="1"/>
    <col min="18" max="18" width="2.875" style="492" customWidth="1"/>
    <col min="19" max="16384" width="9" style="492"/>
  </cols>
  <sheetData>
    <row r="1" spans="1:19" ht="17.25">
      <c r="A1" s="491"/>
      <c r="B1" s="54" t="s">
        <v>357</v>
      </c>
    </row>
    <row r="2" spans="1:19" ht="21.75" customHeight="1">
      <c r="B2" s="493" t="s">
        <v>358</v>
      </c>
      <c r="C2" s="493"/>
      <c r="D2" s="493"/>
      <c r="E2" s="493"/>
      <c r="F2" s="493"/>
      <c r="G2" s="493"/>
      <c r="H2" s="493"/>
      <c r="I2" s="493"/>
      <c r="J2" s="493"/>
    </row>
    <row r="3" spans="1:19" ht="8.4499999999999993" customHeight="1" thickBot="1">
      <c r="B3" s="493"/>
      <c r="C3" s="493"/>
      <c r="D3" s="493"/>
      <c r="E3" s="493"/>
      <c r="F3" s="493"/>
      <c r="G3" s="493"/>
      <c r="H3" s="493"/>
      <c r="I3" s="493"/>
      <c r="J3" s="493"/>
    </row>
    <row r="4" spans="1:19" s="4" customFormat="1" ht="16.5" customHeight="1" thickBot="1">
      <c r="B4" s="886" t="s">
        <v>68</v>
      </c>
      <c r="C4" s="888" t="s">
        <v>342</v>
      </c>
      <c r="D4" s="890" t="str">
        <f>IF(様式一覧表!D5="","",様式一覧表!D5)</f>
        <v/>
      </c>
      <c r="E4" s="903"/>
      <c r="F4" s="903"/>
      <c r="G4" s="903"/>
      <c r="H4" s="903"/>
      <c r="I4" s="494"/>
      <c r="J4" s="159"/>
      <c r="K4" s="159"/>
      <c r="L4" s="159"/>
      <c r="M4" s="159"/>
      <c r="N4" s="159"/>
    </row>
    <row r="5" spans="1:19" ht="8.4499999999999993" customHeight="1">
      <c r="B5" s="493"/>
      <c r="C5" s="493"/>
      <c r="D5" s="493"/>
      <c r="E5" s="493"/>
      <c r="F5" s="493"/>
      <c r="G5" s="493"/>
      <c r="H5" s="493"/>
      <c r="I5" s="493"/>
      <c r="J5" s="493"/>
    </row>
    <row r="6" spans="1:19" ht="48" customHeight="1" thickBot="1">
      <c r="B6" s="904" t="s">
        <v>359</v>
      </c>
      <c r="C6" s="904"/>
      <c r="D6" s="904"/>
      <c r="E6" s="904"/>
      <c r="F6" s="904"/>
      <c r="G6" s="904"/>
      <c r="H6" s="904"/>
      <c r="I6" s="904"/>
      <c r="J6" s="904"/>
      <c r="K6" s="904"/>
      <c r="L6" s="495"/>
      <c r="M6" s="495"/>
      <c r="N6" s="495"/>
      <c r="O6" s="495"/>
      <c r="P6" s="495"/>
      <c r="Q6" s="495"/>
      <c r="R6" s="495"/>
      <c r="S6" s="495"/>
    </row>
    <row r="7" spans="1:19" ht="27.75" customHeight="1">
      <c r="B7" s="905" t="s">
        <v>344</v>
      </c>
      <c r="C7" s="908" t="s">
        <v>360</v>
      </c>
      <c r="D7" s="908" t="s">
        <v>361</v>
      </c>
      <c r="E7" s="428" t="s">
        <v>345</v>
      </c>
      <c r="F7" s="428" t="s">
        <v>346</v>
      </c>
      <c r="G7" s="428" t="s">
        <v>347</v>
      </c>
      <c r="H7" s="428" t="s">
        <v>348</v>
      </c>
      <c r="I7" s="428" t="s">
        <v>349</v>
      </c>
      <c r="J7" s="911" t="s">
        <v>362</v>
      </c>
      <c r="K7" s="913" t="s">
        <v>363</v>
      </c>
      <c r="L7" s="492"/>
      <c r="M7" s="492"/>
      <c r="N7" s="492"/>
      <c r="O7" s="492"/>
    </row>
    <row r="8" spans="1:19" ht="24.75" customHeight="1">
      <c r="B8" s="906"/>
      <c r="C8" s="909"/>
      <c r="D8" s="909"/>
      <c r="E8" s="916" t="s">
        <v>352</v>
      </c>
      <c r="F8" s="899" t="s">
        <v>353</v>
      </c>
      <c r="G8" s="899" t="s">
        <v>354</v>
      </c>
      <c r="H8" s="901" t="s">
        <v>355</v>
      </c>
      <c r="I8" s="901" t="s">
        <v>356</v>
      </c>
      <c r="J8" s="912"/>
      <c r="K8" s="914"/>
      <c r="L8" s="492"/>
      <c r="M8" s="492"/>
      <c r="N8" s="492"/>
      <c r="O8" s="492"/>
    </row>
    <row r="9" spans="1:19" ht="24.75" customHeight="1">
      <c r="B9" s="907"/>
      <c r="C9" s="910"/>
      <c r="D9" s="910"/>
      <c r="E9" s="917"/>
      <c r="F9" s="900"/>
      <c r="G9" s="900"/>
      <c r="H9" s="902"/>
      <c r="I9" s="902"/>
      <c r="J9" s="902"/>
      <c r="K9" s="915"/>
      <c r="L9" s="492"/>
      <c r="M9" s="492"/>
      <c r="N9" s="492"/>
      <c r="O9" s="492"/>
    </row>
    <row r="10" spans="1:19" ht="19.5" customHeight="1">
      <c r="B10" s="496">
        <v>1</v>
      </c>
      <c r="C10" s="497"/>
      <c r="D10" s="497"/>
      <c r="E10" s="485"/>
      <c r="F10" s="485"/>
      <c r="G10" s="485"/>
      <c r="H10" s="485"/>
      <c r="I10" s="485"/>
      <c r="J10" s="498"/>
      <c r="K10" s="499"/>
      <c r="L10" s="492"/>
      <c r="M10" s="492"/>
      <c r="N10" s="492"/>
      <c r="O10" s="492"/>
    </row>
    <row r="11" spans="1:19" ht="19.5" customHeight="1">
      <c r="B11" s="496">
        <v>2</v>
      </c>
      <c r="C11" s="497"/>
      <c r="D11" s="497"/>
      <c r="E11" s="485"/>
      <c r="F11" s="485"/>
      <c r="G11" s="485"/>
      <c r="H11" s="485"/>
      <c r="I11" s="485"/>
      <c r="J11" s="497"/>
      <c r="K11" s="499"/>
      <c r="L11" s="492"/>
      <c r="M11" s="492"/>
      <c r="N11" s="492"/>
      <c r="O11" s="492"/>
    </row>
    <row r="12" spans="1:19" ht="19.5" customHeight="1">
      <c r="B12" s="496">
        <v>3</v>
      </c>
      <c r="C12" s="497"/>
      <c r="D12" s="497"/>
      <c r="E12" s="485"/>
      <c r="F12" s="485"/>
      <c r="G12" s="485"/>
      <c r="H12" s="485"/>
      <c r="I12" s="485"/>
      <c r="J12" s="497"/>
      <c r="K12" s="499"/>
      <c r="L12" s="492"/>
      <c r="M12" s="492"/>
      <c r="N12" s="492"/>
      <c r="O12" s="492"/>
    </row>
    <row r="13" spans="1:19" ht="19.5" customHeight="1">
      <c r="B13" s="496">
        <v>4</v>
      </c>
      <c r="C13" s="497"/>
      <c r="D13" s="497"/>
      <c r="E13" s="485"/>
      <c r="F13" s="485"/>
      <c r="G13" s="485"/>
      <c r="H13" s="485"/>
      <c r="I13" s="485"/>
      <c r="J13" s="497"/>
      <c r="K13" s="499"/>
      <c r="L13" s="492"/>
      <c r="M13" s="492"/>
      <c r="N13" s="492"/>
      <c r="O13" s="492"/>
    </row>
    <row r="14" spans="1:19" ht="19.5" customHeight="1">
      <c r="B14" s="496">
        <v>5</v>
      </c>
      <c r="C14" s="500"/>
      <c r="D14" s="500"/>
      <c r="E14" s="485"/>
      <c r="F14" s="485"/>
      <c r="G14" s="485"/>
      <c r="H14" s="485"/>
      <c r="I14" s="485"/>
      <c r="J14" s="500"/>
      <c r="K14" s="501"/>
      <c r="L14" s="492"/>
      <c r="M14" s="492"/>
      <c r="N14" s="492"/>
      <c r="O14" s="492"/>
    </row>
    <row r="15" spans="1:19" ht="19.5" customHeight="1">
      <c r="B15" s="496">
        <v>6</v>
      </c>
      <c r="C15" s="500"/>
      <c r="D15" s="500"/>
      <c r="E15" s="485"/>
      <c r="F15" s="485"/>
      <c r="G15" s="485"/>
      <c r="H15" s="485"/>
      <c r="I15" s="485"/>
      <c r="J15" s="500"/>
      <c r="K15" s="501"/>
      <c r="L15" s="492"/>
      <c r="M15" s="492"/>
      <c r="N15" s="492"/>
      <c r="O15" s="492"/>
    </row>
    <row r="16" spans="1:19" ht="19.5" customHeight="1">
      <c r="B16" s="496">
        <v>7</v>
      </c>
      <c r="C16" s="500"/>
      <c r="D16" s="500"/>
      <c r="E16" s="485"/>
      <c r="F16" s="485"/>
      <c r="G16" s="485"/>
      <c r="H16" s="485"/>
      <c r="I16" s="485"/>
      <c r="J16" s="500"/>
      <c r="K16" s="501"/>
      <c r="L16" s="492"/>
      <c r="M16" s="492"/>
      <c r="N16" s="492"/>
      <c r="O16" s="492"/>
    </row>
    <row r="17" spans="2:20" ht="19.5" customHeight="1">
      <c r="B17" s="496">
        <v>8</v>
      </c>
      <c r="C17" s="497"/>
      <c r="D17" s="497"/>
      <c r="E17" s="485"/>
      <c r="F17" s="485"/>
      <c r="G17" s="485"/>
      <c r="H17" s="485"/>
      <c r="I17" s="485"/>
      <c r="J17" s="497"/>
      <c r="K17" s="499"/>
      <c r="L17" s="492"/>
      <c r="M17" s="492"/>
      <c r="N17" s="492"/>
      <c r="O17" s="492"/>
    </row>
    <row r="18" spans="2:20" ht="19.5" customHeight="1">
      <c r="B18" s="496">
        <v>9</v>
      </c>
      <c r="C18" s="497"/>
      <c r="D18" s="497"/>
      <c r="E18" s="485"/>
      <c r="F18" s="485"/>
      <c r="G18" s="485"/>
      <c r="H18" s="485"/>
      <c r="I18" s="485"/>
      <c r="J18" s="497"/>
      <c r="K18" s="499"/>
      <c r="L18" s="492"/>
      <c r="M18" s="492"/>
      <c r="N18" s="492"/>
      <c r="O18" s="492"/>
    </row>
    <row r="19" spans="2:20" ht="19.5" customHeight="1">
      <c r="B19" s="496">
        <v>10</v>
      </c>
      <c r="C19" s="497"/>
      <c r="D19" s="497"/>
      <c r="E19" s="485"/>
      <c r="F19" s="485"/>
      <c r="G19" s="485"/>
      <c r="H19" s="485"/>
      <c r="I19" s="485"/>
      <c r="J19" s="497"/>
      <c r="K19" s="499"/>
      <c r="L19" s="492"/>
      <c r="M19" s="492"/>
      <c r="N19" s="492"/>
      <c r="O19" s="492"/>
    </row>
    <row r="20" spans="2:20" ht="19.5" customHeight="1">
      <c r="B20" s="496">
        <v>11</v>
      </c>
      <c r="C20" s="497"/>
      <c r="D20" s="497"/>
      <c r="E20" s="485"/>
      <c r="F20" s="485"/>
      <c r="G20" s="485"/>
      <c r="H20" s="485"/>
      <c r="I20" s="485"/>
      <c r="J20" s="497"/>
      <c r="K20" s="499"/>
      <c r="L20" s="492"/>
      <c r="M20" s="492"/>
      <c r="N20" s="492"/>
      <c r="O20" s="492"/>
    </row>
    <row r="21" spans="2:20" ht="19.5" customHeight="1">
      <c r="B21" s="496">
        <v>12</v>
      </c>
      <c r="C21" s="497"/>
      <c r="D21" s="497"/>
      <c r="E21" s="485"/>
      <c r="F21" s="485"/>
      <c r="G21" s="485"/>
      <c r="H21" s="485"/>
      <c r="I21" s="485"/>
      <c r="J21" s="497"/>
      <c r="K21" s="499"/>
      <c r="L21" s="492"/>
      <c r="M21" s="492"/>
      <c r="N21" s="492"/>
      <c r="O21" s="492"/>
    </row>
    <row r="22" spans="2:20" ht="19.5" customHeight="1" thickBot="1">
      <c r="B22" s="502">
        <v>13</v>
      </c>
      <c r="C22" s="503"/>
      <c r="D22" s="503"/>
      <c r="E22" s="507"/>
      <c r="F22" s="504"/>
      <c r="G22" s="504"/>
      <c r="H22" s="504"/>
      <c r="I22" s="504"/>
      <c r="J22" s="503"/>
      <c r="K22" s="505"/>
      <c r="L22" s="492"/>
      <c r="M22" s="492"/>
      <c r="N22" s="492"/>
      <c r="O22" s="492"/>
    </row>
    <row r="23" spans="2:20">
      <c r="C23" s="506"/>
      <c r="D23" s="506"/>
      <c r="E23" s="506"/>
      <c r="F23" s="506"/>
      <c r="G23" s="506"/>
      <c r="H23" s="506"/>
      <c r="I23" s="506"/>
      <c r="J23" s="506"/>
      <c r="K23" s="506"/>
      <c r="L23" s="506"/>
      <c r="M23" s="506"/>
      <c r="N23" s="506"/>
      <c r="O23" s="506"/>
      <c r="P23" s="506"/>
      <c r="Q23" s="506"/>
      <c r="R23" s="506"/>
      <c r="S23" s="506"/>
      <c r="T23" s="506"/>
    </row>
    <row r="24" spans="2:20">
      <c r="C24" s="506"/>
      <c r="D24" s="506"/>
      <c r="E24" s="506"/>
      <c r="F24" s="506"/>
      <c r="G24" s="506"/>
      <c r="H24" s="506"/>
      <c r="I24" s="506"/>
      <c r="J24" s="506"/>
      <c r="K24" s="506"/>
      <c r="L24" s="506"/>
      <c r="M24" s="506"/>
      <c r="N24" s="506"/>
      <c r="O24" s="506"/>
      <c r="P24" s="506"/>
      <c r="Q24" s="506"/>
      <c r="R24" s="506"/>
      <c r="S24" s="506"/>
      <c r="T24" s="506"/>
    </row>
    <row r="25" spans="2:20">
      <c r="C25" s="506"/>
      <c r="D25" s="506"/>
      <c r="E25" s="506"/>
      <c r="F25" s="506"/>
      <c r="G25" s="506"/>
      <c r="H25" s="506"/>
      <c r="I25" s="506"/>
      <c r="J25" s="506"/>
      <c r="K25" s="506"/>
      <c r="L25" s="506"/>
      <c r="M25" s="506"/>
      <c r="N25" s="506"/>
      <c r="O25" s="506"/>
      <c r="P25" s="506"/>
      <c r="Q25" s="506"/>
      <c r="R25" s="506"/>
      <c r="S25" s="506"/>
      <c r="T25" s="506"/>
    </row>
    <row r="26" spans="2:20">
      <c r="C26" s="506"/>
      <c r="D26" s="506"/>
      <c r="E26" s="506"/>
      <c r="F26" s="506"/>
      <c r="G26" s="506"/>
      <c r="H26" s="506"/>
      <c r="I26" s="506"/>
      <c r="J26" s="506"/>
      <c r="K26" s="506"/>
      <c r="L26" s="506"/>
      <c r="M26" s="506"/>
      <c r="N26" s="506"/>
      <c r="O26" s="506"/>
      <c r="P26" s="506"/>
      <c r="Q26" s="506"/>
      <c r="R26" s="506"/>
      <c r="S26" s="506"/>
      <c r="T26" s="506"/>
    </row>
  </sheetData>
  <mergeCells count="13">
    <mergeCell ref="G8:G9"/>
    <mergeCell ref="H8:H9"/>
    <mergeCell ref="I8:I9"/>
    <mergeCell ref="B4:C4"/>
    <mergeCell ref="D4:H4"/>
    <mergeCell ref="B6:K6"/>
    <mergeCell ref="B7:B9"/>
    <mergeCell ref="C7:C9"/>
    <mergeCell ref="D7:D9"/>
    <mergeCell ref="J7:J9"/>
    <mergeCell ref="K7:K9"/>
    <mergeCell ref="E8:E9"/>
    <mergeCell ref="F8:F9"/>
  </mergeCells>
  <phoneticPr fontId="13"/>
  <printOptions horizontalCentered="1"/>
  <pageMargins left="0.19685039370078741" right="0.23622047244094491" top="0.74803149606299213" bottom="0.74803149606299213" header="0.31496062992125984" footer="0.31496062992125984"/>
  <pageSetup paperSize="9" scale="81"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B350338D-F677-48CB-AF3C-B5F14AF52B29}">
          <x14:formula1>
            <xm:f>'コード '!$B$9:$B$13</xm:f>
          </x14:formula1>
          <xm:sqref>F10:F22</xm:sqref>
        </x14:dataValidation>
        <x14:dataValidation type="list" allowBlank="1" showInputMessage="1" showErrorMessage="1" xr:uid="{00DAB98D-EE01-4BD0-9DD7-23B9A96E2AA6}">
          <x14:formula1>
            <xm:f>'コード '!$B$5:$B$6</xm:f>
          </x14:formula1>
          <xm:sqref>E10:E22</xm:sqref>
        </x14:dataValidation>
        <x14:dataValidation type="list" allowBlank="1" showInputMessage="1" showErrorMessage="1" xr:uid="{65D2C25A-06DE-4309-B207-466908E220A6}">
          <x14:formula1>
            <xm:f>'コード '!$B$16:$B$18</xm:f>
          </x14:formula1>
          <xm:sqref>G10:G22</xm:sqref>
        </x14:dataValidation>
        <x14:dataValidation type="list" allowBlank="1" showInputMessage="1" showErrorMessage="1" xr:uid="{1B966868-C4AE-4AA0-B29E-8032A95DDE2F}">
          <x14:formula1>
            <xm:f>'コード '!$B$25:$B$28</xm:f>
          </x14:formula1>
          <xm:sqref>I10:I22</xm:sqref>
        </x14:dataValidation>
        <x14:dataValidation type="list" allowBlank="1" showInputMessage="1" showErrorMessage="1" xr:uid="{AD6B942F-A5FF-43D5-8300-CC4299135F26}">
          <x14:formula1>
            <xm:f>'コード '!$B$21:$B$22</xm:f>
          </x14:formula1>
          <xm:sqref>H10:H22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24ABC-0E3F-467B-9A3C-6A53A6AFA63F}">
  <sheetPr>
    <tabColor theme="0" tint="-4.9989318521683403E-2"/>
    <pageSetUpPr fitToPage="1"/>
  </sheetPr>
  <dimension ref="A1:AD25"/>
  <sheetViews>
    <sheetView showGridLines="0" view="pageBreakPreview" zoomScale="70" zoomScaleNormal="100" zoomScaleSheetLayoutView="70" workbookViewId="0">
      <selection activeCell="I18" sqref="I18"/>
    </sheetView>
  </sheetViews>
  <sheetFormatPr defaultColWidth="9" defaultRowHeight="13.5"/>
  <cols>
    <col min="1" max="1" width="1.75" style="1" customWidth="1"/>
    <col min="2" max="2" width="6.125" style="1" customWidth="1"/>
    <col min="3" max="3" width="21.875" style="1" customWidth="1"/>
    <col min="4" max="4" width="16" style="1" customWidth="1"/>
    <col min="5" max="5" width="19.375" style="1" customWidth="1"/>
    <col min="6" max="6" width="14.375" style="1" customWidth="1"/>
    <col min="7" max="7" width="11.875" style="1" customWidth="1"/>
    <col min="8" max="8" width="21.25" style="1" customWidth="1"/>
    <col min="9" max="9" width="22.375" style="1" customWidth="1"/>
    <col min="10" max="10" width="22.25" style="1" customWidth="1"/>
    <col min="11" max="11" width="21.375" style="1" customWidth="1"/>
    <col min="12" max="15" width="11.875" style="1" customWidth="1"/>
    <col min="16" max="16" width="21.875" style="1" customWidth="1"/>
    <col min="17" max="17" width="3" style="1" customWidth="1"/>
    <col min="18" max="19" width="11.875" style="1" customWidth="1"/>
    <col min="20" max="20" width="20.625" style="1" customWidth="1"/>
    <col min="21" max="21" width="13.75" style="121" customWidth="1"/>
    <col min="22" max="22" width="14.625" style="121" customWidth="1"/>
    <col min="23" max="23" width="14.25" style="121" customWidth="1"/>
    <col min="24" max="29" width="14.75" style="1" customWidth="1"/>
    <col min="30" max="30" width="12.125" style="1" customWidth="1"/>
    <col min="31" max="31" width="2.375" style="1" customWidth="1"/>
    <col min="32" max="32" width="11.75" style="1" customWidth="1"/>
    <col min="33" max="16384" width="9" style="1"/>
  </cols>
  <sheetData>
    <row r="1" spans="1:30" ht="22.5" customHeight="1">
      <c r="A1" s="54"/>
      <c r="B1" s="54" t="s">
        <v>299</v>
      </c>
    </row>
    <row r="2" spans="1:30" ht="15.75">
      <c r="B2" s="2" t="s">
        <v>364</v>
      </c>
      <c r="C2" s="2"/>
      <c r="D2" s="2"/>
      <c r="E2" s="2"/>
      <c r="F2" s="2"/>
      <c r="G2" s="2"/>
      <c r="H2" s="2"/>
      <c r="I2" s="2"/>
      <c r="J2" s="2"/>
      <c r="K2" s="2"/>
      <c r="L2" s="2"/>
      <c r="M2" s="2"/>
      <c r="N2" s="2"/>
      <c r="O2" s="2"/>
      <c r="P2" s="2"/>
      <c r="Q2" s="2"/>
      <c r="R2" s="2"/>
      <c r="S2" s="2"/>
      <c r="T2" s="2"/>
    </row>
    <row r="3" spans="1:30" ht="6.95" customHeight="1" thickBot="1"/>
    <row r="4" spans="1:30" s="121" customFormat="1" ht="23.1" customHeight="1" thickBot="1">
      <c r="B4" s="886" t="s">
        <v>68</v>
      </c>
      <c r="C4" s="887" t="s">
        <v>342</v>
      </c>
      <c r="D4" s="926" t="str">
        <f>IF(様式一覧表!D5="","",様式一覧表!D5)</f>
        <v/>
      </c>
      <c r="E4" s="903"/>
      <c r="F4" s="903"/>
      <c r="G4" s="903"/>
      <c r="H4" s="903"/>
      <c r="I4" s="903"/>
      <c r="J4" s="508"/>
      <c r="K4" s="178"/>
      <c r="L4" s="178"/>
      <c r="M4" s="178"/>
      <c r="N4" s="178"/>
      <c r="O4" s="178"/>
      <c r="P4" s="178"/>
      <c r="Q4" s="159"/>
      <c r="R4" s="159"/>
      <c r="S4" s="159"/>
      <c r="T4" s="159"/>
      <c r="U4" s="159"/>
    </row>
    <row r="5" spans="1:30" s="121" customFormat="1" ht="6.6" customHeight="1"/>
    <row r="6" spans="1:30" ht="19.5" customHeight="1">
      <c r="B6" s="154" t="s">
        <v>365</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row>
    <row r="7" spans="1:30" ht="20.100000000000001" customHeight="1">
      <c r="B7" s="154" t="s">
        <v>366</v>
      </c>
      <c r="C7" s="154"/>
      <c r="D7" s="154"/>
      <c r="E7" s="154"/>
      <c r="F7" s="154"/>
      <c r="G7" s="154"/>
      <c r="H7" s="154"/>
      <c r="I7" s="154"/>
      <c r="J7" s="154"/>
      <c r="K7" s="154"/>
      <c r="L7" s="154"/>
      <c r="M7" s="154"/>
      <c r="N7" s="154"/>
      <c r="O7" s="154"/>
      <c r="P7" s="154"/>
      <c r="Q7" s="154"/>
      <c r="R7" s="154"/>
      <c r="S7" s="154"/>
      <c r="T7" s="154"/>
      <c r="X7" s="154"/>
      <c r="Y7" s="154"/>
      <c r="Z7" s="154"/>
      <c r="AA7" s="154"/>
      <c r="AB7" s="154"/>
      <c r="AC7" s="154"/>
      <c r="AD7" s="154"/>
    </row>
    <row r="8" spans="1:30" ht="20.100000000000001" customHeight="1">
      <c r="B8" s="154" t="s">
        <v>367</v>
      </c>
      <c r="C8" s="154"/>
      <c r="D8" s="154"/>
      <c r="E8" s="154"/>
      <c r="F8" s="154"/>
      <c r="G8" s="154"/>
      <c r="H8" s="154"/>
      <c r="I8" s="154"/>
      <c r="J8" s="154"/>
      <c r="K8" s="154"/>
      <c r="L8" s="154"/>
      <c r="M8" s="154"/>
      <c r="N8" s="154"/>
      <c r="O8" s="154"/>
      <c r="P8" s="154"/>
      <c r="Q8" s="154"/>
      <c r="R8" s="154"/>
      <c r="S8" s="154"/>
      <c r="T8" s="154"/>
      <c r="X8" s="154"/>
      <c r="Y8" s="154"/>
      <c r="Z8" s="154"/>
      <c r="AA8" s="154"/>
      <c r="AB8" s="154"/>
      <c r="AC8" s="154"/>
      <c r="AD8" s="154"/>
    </row>
    <row r="9" spans="1:30" ht="20.100000000000001" customHeight="1" thickBot="1">
      <c r="B9" s="153"/>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row>
    <row r="10" spans="1:30" s="50" customFormat="1" ht="35.1" customHeight="1">
      <c r="B10" s="927" t="s">
        <v>344</v>
      </c>
      <c r="C10" s="923" t="s">
        <v>368</v>
      </c>
      <c r="D10" s="923" t="s">
        <v>369</v>
      </c>
      <c r="E10" s="923" t="s">
        <v>370</v>
      </c>
      <c r="F10" s="911" t="s">
        <v>362</v>
      </c>
      <c r="G10" s="509" t="s">
        <v>345</v>
      </c>
      <c r="H10" s="428" t="s">
        <v>346</v>
      </c>
      <c r="I10" s="428" t="s">
        <v>347</v>
      </c>
      <c r="J10" s="428" t="s">
        <v>348</v>
      </c>
      <c r="K10" s="428" t="s">
        <v>349</v>
      </c>
      <c r="L10" s="923" t="s">
        <v>371</v>
      </c>
      <c r="M10" s="923" t="s">
        <v>372</v>
      </c>
      <c r="N10" s="923" t="s">
        <v>373</v>
      </c>
      <c r="O10" s="918" t="s">
        <v>374</v>
      </c>
      <c r="P10" s="920" t="s">
        <v>141</v>
      </c>
    </row>
    <row r="11" spans="1:30" s="50" customFormat="1" ht="35.1" customHeight="1">
      <c r="B11" s="928"/>
      <c r="C11" s="924"/>
      <c r="D11" s="924"/>
      <c r="E11" s="924"/>
      <c r="F11" s="912"/>
      <c r="G11" s="916" t="s">
        <v>352</v>
      </c>
      <c r="H11" s="899" t="s">
        <v>353</v>
      </c>
      <c r="I11" s="899" t="s">
        <v>354</v>
      </c>
      <c r="J11" s="901" t="s">
        <v>355</v>
      </c>
      <c r="K11" s="901" t="s">
        <v>356</v>
      </c>
      <c r="L11" s="924"/>
      <c r="M11" s="924"/>
      <c r="N11" s="924"/>
      <c r="O11" s="919"/>
      <c r="P11" s="921"/>
    </row>
    <row r="12" spans="1:30" s="50" customFormat="1" ht="33.6" customHeight="1">
      <c r="B12" s="929"/>
      <c r="C12" s="925"/>
      <c r="D12" s="925"/>
      <c r="E12" s="925"/>
      <c r="F12" s="902"/>
      <c r="G12" s="917"/>
      <c r="H12" s="900"/>
      <c r="I12" s="900"/>
      <c r="J12" s="902"/>
      <c r="K12" s="902"/>
      <c r="L12" s="925"/>
      <c r="M12" s="925"/>
      <c r="N12" s="925"/>
      <c r="O12" s="917"/>
      <c r="P12" s="922"/>
    </row>
    <row r="13" spans="1:30" ht="29.25" customHeight="1">
      <c r="B13" s="150">
        <v>1</v>
      </c>
      <c r="C13" s="216"/>
      <c r="D13" s="51"/>
      <c r="E13" s="216"/>
      <c r="F13" s="216"/>
      <c r="G13" s="512"/>
      <c r="H13" s="512"/>
      <c r="I13" s="512"/>
      <c r="J13" s="512"/>
      <c r="K13" s="512"/>
      <c r="L13" s="216"/>
      <c r="M13" s="510"/>
      <c r="N13" s="510"/>
      <c r="O13" s="216"/>
      <c r="P13" s="513">
        <f t="shared" ref="P13:P24" si="0">IF(L13&lt;&gt;0,O13/L13,0)</f>
        <v>0</v>
      </c>
      <c r="U13" s="1"/>
      <c r="V13" s="1"/>
      <c r="W13" s="1"/>
    </row>
    <row r="14" spans="1:30" ht="29.25" customHeight="1">
      <c r="B14" s="150">
        <v>2</v>
      </c>
      <c r="C14" s="216"/>
      <c r="D14" s="51"/>
      <c r="E14" s="216"/>
      <c r="F14" s="216"/>
      <c r="G14" s="512"/>
      <c r="H14" s="512"/>
      <c r="I14" s="512"/>
      <c r="J14" s="512"/>
      <c r="K14" s="512"/>
      <c r="L14" s="216"/>
      <c r="M14" s="510"/>
      <c r="N14" s="510"/>
      <c r="O14" s="216"/>
      <c r="P14" s="513">
        <f t="shared" si="0"/>
        <v>0</v>
      </c>
      <c r="U14" s="1"/>
      <c r="V14" s="1"/>
      <c r="W14" s="1"/>
    </row>
    <row r="15" spans="1:30" ht="29.25" customHeight="1">
      <c r="B15" s="150">
        <v>3</v>
      </c>
      <c r="C15" s="216"/>
      <c r="D15" s="51"/>
      <c r="E15" s="216"/>
      <c r="F15" s="216"/>
      <c r="G15" s="512"/>
      <c r="H15" s="512"/>
      <c r="I15" s="512"/>
      <c r="J15" s="512"/>
      <c r="K15" s="512"/>
      <c r="L15" s="216"/>
      <c r="M15" s="510"/>
      <c r="N15" s="510"/>
      <c r="O15" s="216"/>
      <c r="P15" s="513">
        <f t="shared" si="0"/>
        <v>0</v>
      </c>
      <c r="U15" s="1"/>
      <c r="V15" s="1"/>
      <c r="W15" s="1"/>
    </row>
    <row r="16" spans="1:30" ht="29.25" customHeight="1">
      <c r="B16" s="150">
        <v>4</v>
      </c>
      <c r="C16" s="216"/>
      <c r="D16" s="51"/>
      <c r="E16" s="216"/>
      <c r="F16" s="216"/>
      <c r="G16" s="512"/>
      <c r="H16" s="512"/>
      <c r="I16" s="512"/>
      <c r="J16" s="512"/>
      <c r="K16" s="512"/>
      <c r="L16" s="216"/>
      <c r="M16" s="510"/>
      <c r="N16" s="510"/>
      <c r="O16" s="216"/>
      <c r="P16" s="513">
        <f t="shared" si="0"/>
        <v>0</v>
      </c>
      <c r="U16" s="1"/>
      <c r="V16" s="1"/>
      <c r="W16" s="1"/>
    </row>
    <row r="17" spans="2:23" ht="29.25" customHeight="1">
      <c r="B17" s="150">
        <v>5</v>
      </c>
      <c r="C17" s="216"/>
      <c r="D17" s="51"/>
      <c r="E17" s="216"/>
      <c r="F17" s="216"/>
      <c r="G17" s="512"/>
      <c r="H17" s="512"/>
      <c r="I17" s="512"/>
      <c r="J17" s="512"/>
      <c r="K17" s="512"/>
      <c r="L17" s="216"/>
      <c r="M17" s="510"/>
      <c r="N17" s="510"/>
      <c r="O17" s="216"/>
      <c r="P17" s="513">
        <f t="shared" si="0"/>
        <v>0</v>
      </c>
      <c r="U17" s="1"/>
      <c r="V17" s="1"/>
      <c r="W17" s="1"/>
    </row>
    <row r="18" spans="2:23" ht="29.25" customHeight="1">
      <c r="B18" s="150">
        <v>6</v>
      </c>
      <c r="C18" s="216"/>
      <c r="D18" s="51"/>
      <c r="E18" s="216"/>
      <c r="F18" s="216"/>
      <c r="G18" s="512"/>
      <c r="H18" s="512"/>
      <c r="I18" s="512"/>
      <c r="J18" s="512"/>
      <c r="K18" s="512"/>
      <c r="L18" s="216"/>
      <c r="M18" s="510"/>
      <c r="N18" s="510"/>
      <c r="O18" s="216"/>
      <c r="P18" s="513">
        <f t="shared" si="0"/>
        <v>0</v>
      </c>
      <c r="U18" s="1"/>
      <c r="V18" s="1"/>
      <c r="W18" s="1"/>
    </row>
    <row r="19" spans="2:23" ht="29.25" customHeight="1">
      <c r="B19" s="150">
        <v>7</v>
      </c>
      <c r="C19" s="216"/>
      <c r="D19" s="51"/>
      <c r="E19" s="216"/>
      <c r="F19" s="216"/>
      <c r="G19" s="512"/>
      <c r="H19" s="512"/>
      <c r="I19" s="512"/>
      <c r="J19" s="512"/>
      <c r="K19" s="512"/>
      <c r="L19" s="216"/>
      <c r="M19" s="510"/>
      <c r="N19" s="510"/>
      <c r="O19" s="216"/>
      <c r="P19" s="513">
        <f t="shared" si="0"/>
        <v>0</v>
      </c>
      <c r="U19" s="1"/>
      <c r="V19" s="1"/>
      <c r="W19" s="1"/>
    </row>
    <row r="20" spans="2:23" ht="29.25" customHeight="1">
      <c r="B20" s="150">
        <v>8</v>
      </c>
      <c r="C20" s="216"/>
      <c r="D20" s="51"/>
      <c r="E20" s="216"/>
      <c r="F20" s="216"/>
      <c r="G20" s="512"/>
      <c r="H20" s="512"/>
      <c r="I20" s="512"/>
      <c r="J20" s="512"/>
      <c r="K20" s="512"/>
      <c r="L20" s="216"/>
      <c r="M20" s="510"/>
      <c r="N20" s="510"/>
      <c r="O20" s="216"/>
      <c r="P20" s="513">
        <f t="shared" si="0"/>
        <v>0</v>
      </c>
      <c r="U20" s="1"/>
      <c r="V20" s="1"/>
      <c r="W20" s="1"/>
    </row>
    <row r="21" spans="2:23" ht="29.25" customHeight="1">
      <c r="B21" s="150">
        <v>9</v>
      </c>
      <c r="C21" s="216"/>
      <c r="D21" s="51"/>
      <c r="E21" s="216"/>
      <c r="F21" s="216"/>
      <c r="G21" s="512"/>
      <c r="H21" s="512"/>
      <c r="I21" s="512"/>
      <c r="J21" s="512"/>
      <c r="K21" s="512"/>
      <c r="L21" s="216"/>
      <c r="M21" s="510"/>
      <c r="N21" s="510"/>
      <c r="O21" s="216"/>
      <c r="P21" s="513">
        <f t="shared" si="0"/>
        <v>0</v>
      </c>
      <c r="U21" s="1"/>
      <c r="V21" s="1"/>
      <c r="W21" s="1"/>
    </row>
    <row r="22" spans="2:23" ht="29.25" customHeight="1">
      <c r="B22" s="150">
        <v>10</v>
      </c>
      <c r="C22" s="216"/>
      <c r="D22" s="51"/>
      <c r="E22" s="216"/>
      <c r="F22" s="216"/>
      <c r="G22" s="512"/>
      <c r="H22" s="512"/>
      <c r="I22" s="512"/>
      <c r="J22" s="512"/>
      <c r="K22" s="512"/>
      <c r="L22" s="216"/>
      <c r="M22" s="510"/>
      <c r="N22" s="510"/>
      <c r="O22" s="216"/>
      <c r="P22" s="513">
        <f t="shared" si="0"/>
        <v>0</v>
      </c>
      <c r="U22" s="1"/>
      <c r="V22" s="1"/>
      <c r="W22" s="1"/>
    </row>
    <row r="23" spans="2:23" ht="29.25" customHeight="1">
      <c r="B23" s="150">
        <v>11</v>
      </c>
      <c r="C23" s="216"/>
      <c r="D23" s="51"/>
      <c r="E23" s="216"/>
      <c r="F23" s="216"/>
      <c r="G23" s="512"/>
      <c r="H23" s="512"/>
      <c r="I23" s="512"/>
      <c r="J23" s="512"/>
      <c r="K23" s="512"/>
      <c r="L23" s="216"/>
      <c r="M23" s="510"/>
      <c r="N23" s="510"/>
      <c r="O23" s="216"/>
      <c r="P23" s="513">
        <f t="shared" si="0"/>
        <v>0</v>
      </c>
      <c r="U23" s="1"/>
      <c r="V23" s="1"/>
      <c r="W23" s="1"/>
    </row>
    <row r="24" spans="2:23" ht="29.25" customHeight="1" thickBot="1">
      <c r="B24" s="151">
        <v>12</v>
      </c>
      <c r="C24" s="217"/>
      <c r="D24" s="188"/>
      <c r="E24" s="217"/>
      <c r="F24" s="217"/>
      <c r="G24" s="514"/>
      <c r="H24" s="514"/>
      <c r="I24" s="514"/>
      <c r="J24" s="514"/>
      <c r="K24" s="514"/>
      <c r="L24" s="217"/>
      <c r="M24" s="217"/>
      <c r="N24" s="515"/>
      <c r="O24" s="217"/>
      <c r="P24" s="516">
        <f t="shared" si="0"/>
        <v>0</v>
      </c>
      <c r="U24" s="1"/>
      <c r="V24" s="1"/>
      <c r="W24" s="1"/>
    </row>
    <row r="25" spans="2:23" ht="13.5" customHeight="1">
      <c r="B25" s="130"/>
      <c r="L25"/>
      <c r="M25"/>
      <c r="N25"/>
      <c r="O25"/>
      <c r="P25"/>
      <c r="Q25"/>
      <c r="R25"/>
      <c r="S25"/>
      <c r="T25"/>
      <c r="U25"/>
    </row>
  </sheetData>
  <mergeCells count="17">
    <mergeCell ref="B4:C4"/>
    <mergeCell ref="D4:I4"/>
    <mergeCell ref="B10:B12"/>
    <mergeCell ref="C10:C12"/>
    <mergeCell ref="D10:D12"/>
    <mergeCell ref="E10:E12"/>
    <mergeCell ref="F10:F12"/>
    <mergeCell ref="G11:G12"/>
    <mergeCell ref="H11:H12"/>
    <mergeCell ref="I11:I12"/>
    <mergeCell ref="O10:O12"/>
    <mergeCell ref="P10:P12"/>
    <mergeCell ref="J11:J12"/>
    <mergeCell ref="K11:K12"/>
    <mergeCell ref="L10:L12"/>
    <mergeCell ref="M10:M12"/>
    <mergeCell ref="N10:N12"/>
  </mergeCells>
  <phoneticPr fontId="13"/>
  <dataValidations count="2">
    <dataValidation type="list" allowBlank="1" showInputMessage="1" showErrorMessage="1" sqref="Q25" xr:uid="{EAF14B47-DCF3-47C7-8604-BBA468E76CCA}">
      <formula1>品種コード④</formula1>
    </dataValidation>
    <dataValidation type="list" allowBlank="1" showInputMessage="1" showErrorMessage="1" sqref="N25" xr:uid="{B0125BD2-1E69-436C-8DC7-ED32976CC62E}">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5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DA161DF4-61BC-48E6-8C1B-AF996FD95F92}">
          <x14:formula1>
            <xm:f>'コード '!$B$35:$B$36</xm:f>
          </x14:formula1>
          <xm:sqref>D13:D24</xm:sqref>
        </x14:dataValidation>
        <x14:dataValidation type="list" allowBlank="1" showInputMessage="1" showErrorMessage="1" xr:uid="{A9EA02D7-45DE-4CC6-9CFC-926625829259}">
          <x14:formula1>
            <xm:f>'コード '!$B$5:$B$6</xm:f>
          </x14:formula1>
          <xm:sqref>G13:G24</xm:sqref>
        </x14:dataValidation>
        <x14:dataValidation type="list" allowBlank="1" showInputMessage="1" showErrorMessage="1" xr:uid="{E450F060-F28C-4A2D-B7E6-7BD1542BF364}">
          <x14:formula1>
            <xm:f>'コード '!$B$9:$B$13</xm:f>
          </x14:formula1>
          <xm:sqref>H13:H24</xm:sqref>
        </x14:dataValidation>
        <x14:dataValidation type="list" allowBlank="1" showInputMessage="1" showErrorMessage="1" xr:uid="{07CE6AA3-8CFB-489A-AD18-DD9D017EF491}">
          <x14:formula1>
            <xm:f>'コード '!$B$16:$B$18</xm:f>
          </x14:formula1>
          <xm:sqref>I13:I24</xm:sqref>
        </x14:dataValidation>
        <x14:dataValidation type="list" allowBlank="1" showInputMessage="1" showErrorMessage="1" xr:uid="{C47BDF83-6C12-4F66-8E4E-11F5ABCEC251}">
          <x14:formula1>
            <xm:f>'コード '!$B$25:$B$28</xm:f>
          </x14:formula1>
          <xm:sqref>K13:K24</xm:sqref>
        </x14:dataValidation>
        <x14:dataValidation type="list" allowBlank="1" showInputMessage="1" showErrorMessage="1" xr:uid="{B271820F-4C25-415D-9A8B-B9086C0588F2}">
          <x14:formula1>
            <xm:f>'コード '!$B$21:$B$22</xm:f>
          </x14:formula1>
          <xm:sqref>J13:J24</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E8F4-69D1-4871-BA54-7AD7AB027843}">
  <sheetPr>
    <tabColor rgb="FF92D050"/>
    <pageSetUpPr fitToPage="1"/>
  </sheetPr>
  <dimension ref="A1:AD25"/>
  <sheetViews>
    <sheetView showGridLines="0" view="pageBreakPreview" zoomScale="80" zoomScaleNormal="100" zoomScaleSheetLayoutView="80" workbookViewId="0"/>
  </sheetViews>
  <sheetFormatPr defaultColWidth="9" defaultRowHeight="13.5"/>
  <cols>
    <col min="1" max="1" width="1.75" style="1" customWidth="1"/>
    <col min="2" max="2" width="6.125" style="1" customWidth="1"/>
    <col min="3" max="3" width="21.875" style="1" customWidth="1"/>
    <col min="4" max="4" width="16" style="1" customWidth="1"/>
    <col min="5" max="5" width="19.375" style="1" customWidth="1"/>
    <col min="6" max="6" width="14.375" style="1" customWidth="1"/>
    <col min="7" max="7" width="11.875" style="1" customWidth="1"/>
    <col min="8" max="8" width="21.25" style="1" customWidth="1"/>
    <col min="9" max="9" width="22.375" style="1" customWidth="1"/>
    <col min="10" max="10" width="22.25" style="1" customWidth="1"/>
    <col min="11" max="11" width="21.375" style="1" customWidth="1"/>
    <col min="12" max="15" width="11.875" style="1" customWidth="1"/>
    <col min="16" max="16" width="21.875" style="1" customWidth="1"/>
    <col min="17" max="17" width="3" style="1" customWidth="1"/>
    <col min="18" max="19" width="11.875" style="1" customWidth="1"/>
    <col min="20" max="20" width="20.625" style="1" customWidth="1"/>
    <col min="21" max="21" width="13.75" style="121" customWidth="1"/>
    <col min="22" max="22" width="14.625" style="121" customWidth="1"/>
    <col min="23" max="23" width="14.25" style="121" customWidth="1"/>
    <col min="24" max="29" width="14.75" style="1" customWidth="1"/>
    <col min="30" max="30" width="12.125" style="1" customWidth="1"/>
    <col min="31" max="31" width="2.375" style="1" customWidth="1"/>
    <col min="32" max="32" width="11.75" style="1" customWidth="1"/>
    <col min="33" max="16384" width="9" style="1"/>
  </cols>
  <sheetData>
    <row r="1" spans="1:30" ht="22.5" customHeight="1">
      <c r="A1" s="54"/>
      <c r="B1" s="54" t="s">
        <v>299</v>
      </c>
    </row>
    <row r="2" spans="1:30" ht="15.75">
      <c r="B2" s="2" t="s">
        <v>375</v>
      </c>
      <c r="C2" s="2"/>
      <c r="D2" s="2"/>
      <c r="E2" s="2"/>
      <c r="F2" s="2"/>
      <c r="G2" s="2"/>
      <c r="H2" s="2"/>
      <c r="I2" s="2"/>
      <c r="J2" s="2"/>
      <c r="K2" s="2"/>
      <c r="L2" s="2"/>
      <c r="M2" s="2"/>
      <c r="N2" s="2"/>
      <c r="O2" s="2"/>
      <c r="P2" s="2"/>
      <c r="Q2" s="2"/>
      <c r="R2" s="2"/>
      <c r="S2" s="2"/>
      <c r="T2" s="2"/>
    </row>
    <row r="3" spans="1:30" ht="6.95" customHeight="1" thickBot="1"/>
    <row r="4" spans="1:30" s="121" customFormat="1" ht="23.1" customHeight="1" thickBot="1">
      <c r="B4" s="886" t="s">
        <v>68</v>
      </c>
      <c r="C4" s="887" t="s">
        <v>342</v>
      </c>
      <c r="D4" s="926" t="str">
        <f>IF(様式一覧表!D5="","",様式一覧表!D5)</f>
        <v/>
      </c>
      <c r="E4" s="903"/>
      <c r="F4" s="903"/>
      <c r="G4" s="903"/>
      <c r="H4" s="903"/>
      <c r="I4" s="903"/>
      <c r="J4" s="508"/>
      <c r="K4" s="178"/>
      <c r="L4" s="178"/>
      <c r="M4" s="178"/>
      <c r="N4" s="178"/>
      <c r="O4" s="178"/>
      <c r="P4" s="178"/>
      <c r="Q4" s="159"/>
      <c r="R4" s="159"/>
      <c r="S4" s="159"/>
      <c r="T4" s="159"/>
      <c r="U4" s="159"/>
    </row>
    <row r="5" spans="1:30" s="121" customFormat="1" ht="6.6" customHeight="1"/>
    <row r="6" spans="1:30" ht="19.5" customHeight="1">
      <c r="B6" s="154" t="s">
        <v>365</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row>
    <row r="7" spans="1:30" ht="20.100000000000001" customHeight="1">
      <c r="B7" s="154" t="s">
        <v>366</v>
      </c>
      <c r="C7" s="154"/>
      <c r="D7" s="154"/>
      <c r="E7" s="154"/>
      <c r="F7" s="154"/>
      <c r="G7" s="154"/>
      <c r="H7" s="154"/>
      <c r="I7" s="154"/>
      <c r="J7" s="154"/>
      <c r="K7" s="154"/>
      <c r="L7" s="154"/>
      <c r="M7" s="154"/>
      <c r="N7" s="154"/>
      <c r="O7" s="154"/>
      <c r="P7" s="154"/>
      <c r="Q7" s="154"/>
      <c r="R7" s="154"/>
      <c r="S7" s="154"/>
      <c r="T7" s="154"/>
      <c r="X7" s="154"/>
      <c r="Y7" s="154"/>
      <c r="Z7" s="154"/>
      <c r="AA7" s="154"/>
      <c r="AB7" s="154"/>
      <c r="AC7" s="154"/>
      <c r="AD7" s="154"/>
    </row>
    <row r="8" spans="1:30" ht="20.100000000000001" customHeight="1">
      <c r="B8" s="154" t="s">
        <v>367</v>
      </c>
      <c r="C8" s="154"/>
      <c r="D8" s="154"/>
      <c r="E8" s="154"/>
      <c r="F8" s="154"/>
      <c r="G8" s="154"/>
      <c r="H8" s="154"/>
      <c r="I8" s="154"/>
      <c r="J8" s="154"/>
      <c r="K8" s="154"/>
      <c r="L8" s="154"/>
      <c r="M8" s="154"/>
      <c r="N8" s="154"/>
      <c r="O8" s="154"/>
      <c r="P8" s="154"/>
      <c r="Q8" s="154"/>
      <c r="R8" s="154"/>
      <c r="S8" s="154"/>
      <c r="T8" s="154"/>
      <c r="X8" s="154"/>
      <c r="Y8" s="154"/>
      <c r="Z8" s="154"/>
      <c r="AA8" s="154"/>
      <c r="AB8" s="154"/>
      <c r="AC8" s="154"/>
      <c r="AD8" s="154"/>
    </row>
    <row r="9" spans="1:30" ht="20.100000000000001" customHeight="1" thickBot="1">
      <c r="B9" s="153"/>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row>
    <row r="10" spans="1:30" s="50" customFormat="1" ht="35.1" customHeight="1">
      <c r="B10" s="927" t="s">
        <v>344</v>
      </c>
      <c r="C10" s="923" t="s">
        <v>368</v>
      </c>
      <c r="D10" s="923" t="s">
        <v>369</v>
      </c>
      <c r="E10" s="923" t="s">
        <v>370</v>
      </c>
      <c r="F10" s="911" t="s">
        <v>362</v>
      </c>
      <c r="G10" s="509" t="s">
        <v>345</v>
      </c>
      <c r="H10" s="428" t="s">
        <v>346</v>
      </c>
      <c r="I10" s="428" t="s">
        <v>347</v>
      </c>
      <c r="J10" s="428" t="s">
        <v>348</v>
      </c>
      <c r="K10" s="428" t="s">
        <v>349</v>
      </c>
      <c r="L10" s="923" t="s">
        <v>371</v>
      </c>
      <c r="M10" s="923" t="s">
        <v>372</v>
      </c>
      <c r="N10" s="923" t="s">
        <v>373</v>
      </c>
      <c r="O10" s="918" t="s">
        <v>374</v>
      </c>
      <c r="P10" s="920" t="s">
        <v>141</v>
      </c>
    </row>
    <row r="11" spans="1:30" s="50" customFormat="1" ht="35.1" customHeight="1">
      <c r="B11" s="928"/>
      <c r="C11" s="924"/>
      <c r="D11" s="924"/>
      <c r="E11" s="924"/>
      <c r="F11" s="912"/>
      <c r="G11" s="916" t="s">
        <v>352</v>
      </c>
      <c r="H11" s="899" t="s">
        <v>353</v>
      </c>
      <c r="I11" s="899" t="s">
        <v>354</v>
      </c>
      <c r="J11" s="901" t="s">
        <v>355</v>
      </c>
      <c r="K11" s="901" t="s">
        <v>356</v>
      </c>
      <c r="L11" s="924"/>
      <c r="M11" s="924"/>
      <c r="N11" s="924"/>
      <c r="O11" s="919"/>
      <c r="P11" s="921"/>
    </row>
    <row r="12" spans="1:30" s="50" customFormat="1" ht="33.6" customHeight="1">
      <c r="B12" s="929"/>
      <c r="C12" s="925"/>
      <c r="D12" s="925"/>
      <c r="E12" s="925"/>
      <c r="F12" s="902"/>
      <c r="G12" s="917"/>
      <c r="H12" s="900"/>
      <c r="I12" s="900"/>
      <c r="J12" s="902"/>
      <c r="K12" s="902"/>
      <c r="L12" s="925"/>
      <c r="M12" s="925"/>
      <c r="N12" s="925"/>
      <c r="O12" s="917"/>
      <c r="P12" s="922"/>
    </row>
    <row r="13" spans="1:30" ht="29.25" customHeight="1">
      <c r="B13" s="150">
        <v>1</v>
      </c>
      <c r="C13" s="373" t="str">
        <f>IF('様式A-7-2'!C13="","",'様式A-7-2'!C13)</f>
        <v/>
      </c>
      <c r="D13" s="371" t="str">
        <f>IF('様式A-7-2'!D13="","",'様式A-7-2'!D13)</f>
        <v/>
      </c>
      <c r="E13" s="373" t="str">
        <f>IF('様式A-7-2'!E13="","",'様式A-7-2'!E13)</f>
        <v/>
      </c>
      <c r="F13" s="376" t="str">
        <f>IF('様式A-7-2'!F13="","",'様式A-7-2'!F13)</f>
        <v/>
      </c>
      <c r="G13" s="512" t="str">
        <f>IF('様式A-7-2'!G13="","",'様式A-7-2'!G13)</f>
        <v/>
      </c>
      <c r="H13" s="512" t="str">
        <f>IF('様式A-7-2'!H13="","",'様式A-7-2'!H13)</f>
        <v/>
      </c>
      <c r="I13" s="512" t="str">
        <f>IF('様式A-7-2'!I13="","",'様式A-7-2'!I13)</f>
        <v/>
      </c>
      <c r="J13" s="512" t="str">
        <f>IF('様式A-7-2'!J13="","",'様式A-7-2'!J13)</f>
        <v/>
      </c>
      <c r="K13" s="512" t="str">
        <f>IF('様式A-7-2'!K13="","",'様式A-7-2'!K13)</f>
        <v/>
      </c>
      <c r="L13" s="283" t="str">
        <f ca="1">IF('様式A-7-2'!L13="","","【"&amp;ROUND(IFERROR(IF(ABS('様式A-7-2'!L13)&gt;=10,IF('様式A-7-2'!L13&gt;=0,'様式A-7-2'!L13*RANDBETWEEN(80,90)*0.01,'様式A-7-2'!L13*RANDBETWEEN(110,120)*0.01),'様式A-7-2'!L13-RANDBETWEEN(1,3)),0),0)&amp;"～"&amp;ROUND(IFERROR(IF(ABS('様式A-7-2'!L13)&gt;=10,IF('様式A-7-2'!L13&gt;=0,'様式A-7-2'!L13*RANDBETWEEN(110,120)*0.01,'様式A-7-2'!L13*RANDBETWEEN(80,90)*0.01),'様式A-7-2'!L13+RANDBETWEEN(1,3)),0),0)&amp;"】")</f>
        <v/>
      </c>
      <c r="M13" s="283" t="str">
        <f ca="1">IF('様式A-7-2'!M13="","","【"&amp;ROUND(IFERROR(IF(ABS('様式A-7-2'!M13)&gt;=10,IF('様式A-7-2'!M13&gt;=0,'様式A-7-2'!M13*RANDBETWEEN(80,90)*0.01,'様式A-7-2'!M13*RANDBETWEEN(110,120)*0.01),'様式A-7-2'!M13-RANDBETWEEN(1,3)),0),0)&amp;"～"&amp;ROUND(IFERROR(IF(ABS('様式A-7-2'!M13)&gt;=10,IF('様式A-7-2'!M13&gt;=0,'様式A-7-2'!M13*RANDBETWEEN(110,120)*0.01,'様式A-7-2'!M13*RANDBETWEEN(80,90)*0.01),'様式A-7-2'!M13+RANDBETWEEN(1,3)),0),0)&amp;"】")</f>
        <v/>
      </c>
      <c r="N13" s="373" t="str">
        <f>IF('様式A-7-2'!N13="","",'様式A-7-2'!N13)</f>
        <v/>
      </c>
      <c r="O13" s="283" t="str">
        <f ca="1">IF('様式A-7-2'!O13="","","【"&amp;ROUND(IFERROR(IF(ABS('様式A-7-2'!O13)&gt;=10,IF('様式A-7-2'!O13&gt;=0,'様式A-7-2'!O13*RANDBETWEEN(80,90)*0.01,'様式A-7-2'!O13*RANDBETWEEN(110,120)*0.01),'様式A-7-2'!O13-RANDBETWEEN(1,3)),0),0)&amp;"～"&amp;ROUND(IFERROR(IF(ABS('様式A-7-2'!O13)&gt;=10,IF('様式A-7-2'!O13&gt;=0,'様式A-7-2'!O13*RANDBETWEEN(110,120)*0.01,'様式A-7-2'!O13*RANDBETWEEN(80,90)*0.01),'様式A-7-2'!O13+RANDBETWEEN(1,3)),0),0)&amp;"】")</f>
        <v/>
      </c>
      <c r="P13" s="285" t="str">
        <f ca="1">IF('様式A-7-2'!P13="","","【"&amp;ROUND(IFERROR(IF(ABS('様式A-7-2'!P13)&gt;=10,IF('様式A-7-2'!P13&gt;=0,'様式A-7-2'!P13*RANDBETWEEN(80,90)*0.01,'様式A-7-2'!P13*RANDBETWEEN(110,120)*0.01),'様式A-7-2'!P13-RANDBETWEEN(1,3)),0),0)&amp;"～"&amp;ROUND(IFERROR(IF(ABS('様式A-7-2'!P13)&gt;=10,IF('様式A-7-2'!P13&gt;=0,'様式A-7-2'!P13*RANDBETWEEN(110,120)*0.01,'様式A-7-2'!P13*RANDBETWEEN(80,90)*0.01),'様式A-7-2'!P13+RANDBETWEEN(1,3)),0),0)&amp;"】")</f>
        <v>【-3～1】</v>
      </c>
      <c r="U13" s="1"/>
      <c r="V13" s="1"/>
      <c r="W13" s="1"/>
    </row>
    <row r="14" spans="1:30" ht="29.25" customHeight="1">
      <c r="B14" s="150">
        <v>2</v>
      </c>
      <c r="C14" s="373" t="str">
        <f>IF('様式A-7-2'!C14="","",'様式A-7-2'!C14)</f>
        <v/>
      </c>
      <c r="D14" s="371" t="str">
        <f>IF('様式A-7-2'!D14="","",'様式A-7-2'!D14)</f>
        <v/>
      </c>
      <c r="E14" s="373" t="str">
        <f>IF('様式A-7-2'!E14="","",'様式A-7-2'!E14)</f>
        <v/>
      </c>
      <c r="F14" s="373" t="str">
        <f>IF('様式A-7-2'!F14="","",'様式A-7-2'!F14)</f>
        <v/>
      </c>
      <c r="G14" s="512" t="str">
        <f>IF('様式A-7-2'!G14="","",'様式A-7-2'!G14)</f>
        <v/>
      </c>
      <c r="H14" s="512" t="str">
        <f>IF('様式A-7-2'!H14="","",'様式A-7-2'!H14)</f>
        <v/>
      </c>
      <c r="I14" s="512" t="str">
        <f>IF('様式A-7-2'!I14="","",'様式A-7-2'!I14)</f>
        <v/>
      </c>
      <c r="J14" s="512" t="str">
        <f>IF('様式A-7-2'!J14="","",'様式A-7-2'!J14)</f>
        <v/>
      </c>
      <c r="K14" s="512" t="str">
        <f>IF('様式A-7-2'!K14="","",'様式A-7-2'!K14)</f>
        <v/>
      </c>
      <c r="L14" s="283" t="str">
        <f ca="1">IF('様式A-7-2'!L14="","","【"&amp;ROUND(IFERROR(IF(ABS('様式A-7-2'!L14)&gt;=10,IF('様式A-7-2'!L14&gt;=0,'様式A-7-2'!L14*RANDBETWEEN(80,90)*0.01,'様式A-7-2'!L14*RANDBETWEEN(110,120)*0.01),'様式A-7-2'!L14-RANDBETWEEN(1,3)),0),0)&amp;"～"&amp;ROUND(IFERROR(IF(ABS('様式A-7-2'!L14)&gt;=10,IF('様式A-7-2'!L14&gt;=0,'様式A-7-2'!L14*RANDBETWEEN(110,120)*0.01,'様式A-7-2'!L14*RANDBETWEEN(80,90)*0.01),'様式A-7-2'!L14+RANDBETWEEN(1,3)),0),0)&amp;"】")</f>
        <v/>
      </c>
      <c r="M14" s="283" t="str">
        <f ca="1">IF('様式A-7-2'!M14="","","【"&amp;ROUND(IFERROR(IF(ABS('様式A-7-2'!M14)&gt;=10,IF('様式A-7-2'!M14&gt;=0,'様式A-7-2'!M14*RANDBETWEEN(80,90)*0.01,'様式A-7-2'!M14*RANDBETWEEN(110,120)*0.01),'様式A-7-2'!M14-RANDBETWEEN(1,3)),0),0)&amp;"～"&amp;ROUND(IFERROR(IF(ABS('様式A-7-2'!M14)&gt;=10,IF('様式A-7-2'!M14&gt;=0,'様式A-7-2'!M14*RANDBETWEEN(110,120)*0.01,'様式A-7-2'!M14*RANDBETWEEN(80,90)*0.01),'様式A-7-2'!M14+RANDBETWEEN(1,3)),0),0)&amp;"】")</f>
        <v/>
      </c>
      <c r="N14" s="373" t="str">
        <f>IF('様式A-7-2'!N14="","",'様式A-7-2'!N14)</f>
        <v/>
      </c>
      <c r="O14" s="283" t="str">
        <f ca="1">IF('様式A-7-2'!O14="","","【"&amp;ROUND(IFERROR(IF(ABS('様式A-7-2'!O14)&gt;=10,IF('様式A-7-2'!O14&gt;=0,'様式A-7-2'!O14*RANDBETWEEN(80,90)*0.01,'様式A-7-2'!O14*RANDBETWEEN(110,120)*0.01),'様式A-7-2'!O14-RANDBETWEEN(1,3)),0),0)&amp;"～"&amp;ROUND(IFERROR(IF(ABS('様式A-7-2'!O14)&gt;=10,IF('様式A-7-2'!O14&gt;=0,'様式A-7-2'!O14*RANDBETWEEN(110,120)*0.01,'様式A-7-2'!O14*RANDBETWEEN(80,90)*0.01),'様式A-7-2'!O14+RANDBETWEEN(1,3)),0),0)&amp;"】")</f>
        <v/>
      </c>
      <c r="P14" s="285" t="str">
        <f ca="1">IF('様式A-7-2'!P14="","","【"&amp;ROUND(IFERROR(IF(ABS('様式A-7-2'!P14)&gt;=10,IF('様式A-7-2'!P14&gt;=0,'様式A-7-2'!P14*RANDBETWEEN(80,90)*0.01,'様式A-7-2'!P14*RANDBETWEEN(110,120)*0.01),'様式A-7-2'!P14-RANDBETWEEN(1,3)),0),0)&amp;"～"&amp;ROUND(IFERROR(IF(ABS('様式A-7-2'!P14)&gt;=10,IF('様式A-7-2'!P14&gt;=0,'様式A-7-2'!P14*RANDBETWEEN(110,120)*0.01,'様式A-7-2'!P14*RANDBETWEEN(80,90)*0.01),'様式A-7-2'!P14+RANDBETWEEN(1,3)),0),0)&amp;"】")</f>
        <v>【-1～2】</v>
      </c>
      <c r="U14" s="1"/>
      <c r="V14" s="1"/>
      <c r="W14" s="1"/>
    </row>
    <row r="15" spans="1:30" ht="29.25" customHeight="1">
      <c r="B15" s="150">
        <v>3</v>
      </c>
      <c r="C15" s="373" t="str">
        <f>IF('様式A-7-2'!C15="","",'様式A-7-2'!C15)</f>
        <v/>
      </c>
      <c r="D15" s="371" t="str">
        <f>IF('様式A-7-2'!D15="","",'様式A-7-2'!D15)</f>
        <v/>
      </c>
      <c r="E15" s="373" t="str">
        <f>IF('様式A-7-2'!E15="","",'様式A-7-2'!E15)</f>
        <v/>
      </c>
      <c r="F15" s="373" t="str">
        <f>IF('様式A-7-2'!F15="","",'様式A-7-2'!F15)</f>
        <v/>
      </c>
      <c r="G15" s="512" t="str">
        <f>IF('様式A-7-2'!G15="","",'様式A-7-2'!G15)</f>
        <v/>
      </c>
      <c r="H15" s="512" t="str">
        <f>IF('様式A-7-2'!H15="","",'様式A-7-2'!H15)</f>
        <v/>
      </c>
      <c r="I15" s="512" t="str">
        <f>IF('様式A-7-2'!I15="","",'様式A-7-2'!I15)</f>
        <v/>
      </c>
      <c r="J15" s="512" t="str">
        <f>IF('様式A-7-2'!J15="","",'様式A-7-2'!J15)</f>
        <v/>
      </c>
      <c r="K15" s="512" t="str">
        <f>IF('様式A-7-2'!K15="","",'様式A-7-2'!K15)</f>
        <v/>
      </c>
      <c r="L15" s="283" t="str">
        <f ca="1">IF('様式A-7-2'!L15="","","【"&amp;ROUND(IFERROR(IF(ABS('様式A-7-2'!L15)&gt;=10,IF('様式A-7-2'!L15&gt;=0,'様式A-7-2'!L15*RANDBETWEEN(80,90)*0.01,'様式A-7-2'!L15*RANDBETWEEN(110,120)*0.01),'様式A-7-2'!L15-RANDBETWEEN(1,3)),0),0)&amp;"～"&amp;ROUND(IFERROR(IF(ABS('様式A-7-2'!L15)&gt;=10,IF('様式A-7-2'!L15&gt;=0,'様式A-7-2'!L15*RANDBETWEEN(110,120)*0.01,'様式A-7-2'!L15*RANDBETWEEN(80,90)*0.01),'様式A-7-2'!L15+RANDBETWEEN(1,3)),0),0)&amp;"】")</f>
        <v/>
      </c>
      <c r="M15" s="283" t="str">
        <f ca="1">IF('様式A-7-2'!M15="","","【"&amp;ROUND(IFERROR(IF(ABS('様式A-7-2'!M15)&gt;=10,IF('様式A-7-2'!M15&gt;=0,'様式A-7-2'!M15*RANDBETWEEN(80,90)*0.01,'様式A-7-2'!M15*RANDBETWEEN(110,120)*0.01),'様式A-7-2'!M15-RANDBETWEEN(1,3)),0),0)&amp;"～"&amp;ROUND(IFERROR(IF(ABS('様式A-7-2'!M15)&gt;=10,IF('様式A-7-2'!M15&gt;=0,'様式A-7-2'!M15*RANDBETWEEN(110,120)*0.01,'様式A-7-2'!M15*RANDBETWEEN(80,90)*0.01),'様式A-7-2'!M15+RANDBETWEEN(1,3)),0),0)&amp;"】")</f>
        <v/>
      </c>
      <c r="N15" s="373" t="str">
        <f>IF('様式A-7-2'!N15="","",'様式A-7-2'!N15)</f>
        <v/>
      </c>
      <c r="O15" s="283" t="str">
        <f ca="1">IF('様式A-7-2'!O15="","","【"&amp;ROUND(IFERROR(IF(ABS('様式A-7-2'!O15)&gt;=10,IF('様式A-7-2'!O15&gt;=0,'様式A-7-2'!O15*RANDBETWEEN(80,90)*0.01,'様式A-7-2'!O15*RANDBETWEEN(110,120)*0.01),'様式A-7-2'!O15-RANDBETWEEN(1,3)),0),0)&amp;"～"&amp;ROUND(IFERROR(IF(ABS('様式A-7-2'!O15)&gt;=10,IF('様式A-7-2'!O15&gt;=0,'様式A-7-2'!O15*RANDBETWEEN(110,120)*0.01,'様式A-7-2'!O15*RANDBETWEEN(80,90)*0.01),'様式A-7-2'!O15+RANDBETWEEN(1,3)),0),0)&amp;"】")</f>
        <v/>
      </c>
      <c r="P15" s="285" t="str">
        <f ca="1">IF('様式A-7-2'!P15="","","【"&amp;ROUND(IFERROR(IF(ABS('様式A-7-2'!P15)&gt;=10,IF('様式A-7-2'!P15&gt;=0,'様式A-7-2'!P15*RANDBETWEEN(80,90)*0.01,'様式A-7-2'!P15*RANDBETWEEN(110,120)*0.01),'様式A-7-2'!P15-RANDBETWEEN(1,3)),0),0)&amp;"～"&amp;ROUND(IFERROR(IF(ABS('様式A-7-2'!P15)&gt;=10,IF('様式A-7-2'!P15&gt;=0,'様式A-7-2'!P15*RANDBETWEEN(110,120)*0.01,'様式A-7-2'!P15*RANDBETWEEN(80,90)*0.01),'様式A-7-2'!P15+RANDBETWEEN(1,3)),0),0)&amp;"】")</f>
        <v>【-2～3】</v>
      </c>
      <c r="U15" s="1"/>
      <c r="V15" s="1"/>
      <c r="W15" s="1"/>
    </row>
    <row r="16" spans="1:30" ht="29.25" customHeight="1">
      <c r="B16" s="150">
        <v>4</v>
      </c>
      <c r="C16" s="373" t="str">
        <f>IF('様式A-7-2'!C16="","",'様式A-7-2'!C16)</f>
        <v/>
      </c>
      <c r="D16" s="371" t="str">
        <f>IF('様式A-7-2'!D16="","",'様式A-7-2'!D16)</f>
        <v/>
      </c>
      <c r="E16" s="373" t="str">
        <f>IF('様式A-7-2'!E16="","",'様式A-7-2'!E16)</f>
        <v/>
      </c>
      <c r="F16" s="373" t="str">
        <f>IF('様式A-7-2'!F16="","",'様式A-7-2'!F16)</f>
        <v/>
      </c>
      <c r="G16" s="512" t="str">
        <f>IF('様式A-7-2'!G16="","",'様式A-7-2'!G16)</f>
        <v/>
      </c>
      <c r="H16" s="512" t="str">
        <f>IF('様式A-7-2'!H16="","",'様式A-7-2'!H16)</f>
        <v/>
      </c>
      <c r="I16" s="512" t="str">
        <f>IF('様式A-7-2'!I16="","",'様式A-7-2'!I16)</f>
        <v/>
      </c>
      <c r="J16" s="512" t="str">
        <f>IF('様式A-7-2'!J16="","",'様式A-7-2'!J16)</f>
        <v/>
      </c>
      <c r="K16" s="512" t="str">
        <f>IF('様式A-7-2'!K16="","",'様式A-7-2'!K16)</f>
        <v/>
      </c>
      <c r="L16" s="283" t="str">
        <f ca="1">IF('様式A-7-2'!L16="","","【"&amp;ROUND(IFERROR(IF(ABS('様式A-7-2'!L16)&gt;=10,IF('様式A-7-2'!L16&gt;=0,'様式A-7-2'!L16*RANDBETWEEN(80,90)*0.01,'様式A-7-2'!L16*RANDBETWEEN(110,120)*0.01),'様式A-7-2'!L16-RANDBETWEEN(1,3)),0),0)&amp;"～"&amp;ROUND(IFERROR(IF(ABS('様式A-7-2'!L16)&gt;=10,IF('様式A-7-2'!L16&gt;=0,'様式A-7-2'!L16*RANDBETWEEN(110,120)*0.01,'様式A-7-2'!L16*RANDBETWEEN(80,90)*0.01),'様式A-7-2'!L16+RANDBETWEEN(1,3)),0),0)&amp;"】")</f>
        <v/>
      </c>
      <c r="M16" s="283" t="str">
        <f ca="1">IF('様式A-7-2'!M16="","","【"&amp;ROUND(IFERROR(IF(ABS('様式A-7-2'!M16)&gt;=10,IF('様式A-7-2'!M16&gt;=0,'様式A-7-2'!M16*RANDBETWEEN(80,90)*0.01,'様式A-7-2'!M16*RANDBETWEEN(110,120)*0.01),'様式A-7-2'!M16-RANDBETWEEN(1,3)),0),0)&amp;"～"&amp;ROUND(IFERROR(IF(ABS('様式A-7-2'!M16)&gt;=10,IF('様式A-7-2'!M16&gt;=0,'様式A-7-2'!M16*RANDBETWEEN(110,120)*0.01,'様式A-7-2'!M16*RANDBETWEEN(80,90)*0.01),'様式A-7-2'!M16+RANDBETWEEN(1,3)),0),0)&amp;"】")</f>
        <v/>
      </c>
      <c r="N16" s="373" t="str">
        <f>IF('様式A-7-2'!N16="","",'様式A-7-2'!N16)</f>
        <v/>
      </c>
      <c r="O16" s="283" t="str">
        <f ca="1">IF('様式A-7-2'!O16="","","【"&amp;ROUND(IFERROR(IF(ABS('様式A-7-2'!O16)&gt;=10,IF('様式A-7-2'!O16&gt;=0,'様式A-7-2'!O16*RANDBETWEEN(80,90)*0.01,'様式A-7-2'!O16*RANDBETWEEN(110,120)*0.01),'様式A-7-2'!O16-RANDBETWEEN(1,3)),0),0)&amp;"～"&amp;ROUND(IFERROR(IF(ABS('様式A-7-2'!O16)&gt;=10,IF('様式A-7-2'!O16&gt;=0,'様式A-7-2'!O16*RANDBETWEEN(110,120)*0.01,'様式A-7-2'!O16*RANDBETWEEN(80,90)*0.01),'様式A-7-2'!O16+RANDBETWEEN(1,3)),0),0)&amp;"】")</f>
        <v/>
      </c>
      <c r="P16" s="285" t="str">
        <f ca="1">IF('様式A-7-2'!P16="","","【"&amp;ROUND(IFERROR(IF(ABS('様式A-7-2'!P16)&gt;=10,IF('様式A-7-2'!P16&gt;=0,'様式A-7-2'!P16*RANDBETWEEN(80,90)*0.01,'様式A-7-2'!P16*RANDBETWEEN(110,120)*0.01),'様式A-7-2'!P16-RANDBETWEEN(1,3)),0),0)&amp;"～"&amp;ROUND(IFERROR(IF(ABS('様式A-7-2'!P16)&gt;=10,IF('様式A-7-2'!P16&gt;=0,'様式A-7-2'!P16*RANDBETWEEN(110,120)*0.01,'様式A-7-2'!P16*RANDBETWEEN(80,90)*0.01),'様式A-7-2'!P16+RANDBETWEEN(1,3)),0),0)&amp;"】")</f>
        <v>【-2～1】</v>
      </c>
      <c r="U16" s="1"/>
      <c r="V16" s="1"/>
      <c r="W16" s="1"/>
    </row>
    <row r="17" spans="2:23" ht="29.25" customHeight="1">
      <c r="B17" s="150">
        <v>5</v>
      </c>
      <c r="C17" s="373" t="str">
        <f>IF('様式A-7-2'!C17="","",'様式A-7-2'!C17)</f>
        <v/>
      </c>
      <c r="D17" s="371" t="str">
        <f>IF('様式A-7-2'!D17="","",'様式A-7-2'!D17)</f>
        <v/>
      </c>
      <c r="E17" s="373" t="str">
        <f>IF('様式A-7-2'!E17="","",'様式A-7-2'!E17)</f>
        <v/>
      </c>
      <c r="F17" s="373" t="str">
        <f>IF('様式A-7-2'!F17="","",'様式A-7-2'!F17)</f>
        <v/>
      </c>
      <c r="G17" s="512" t="str">
        <f>IF('様式A-7-2'!G17="","",'様式A-7-2'!G17)</f>
        <v/>
      </c>
      <c r="H17" s="512" t="str">
        <f>IF('様式A-7-2'!H17="","",'様式A-7-2'!H17)</f>
        <v/>
      </c>
      <c r="I17" s="512" t="str">
        <f>IF('様式A-7-2'!I17="","",'様式A-7-2'!I17)</f>
        <v/>
      </c>
      <c r="J17" s="512" t="str">
        <f>IF('様式A-7-2'!J17="","",'様式A-7-2'!J17)</f>
        <v/>
      </c>
      <c r="K17" s="512" t="str">
        <f>IF('様式A-7-2'!K17="","",'様式A-7-2'!K17)</f>
        <v/>
      </c>
      <c r="L17" s="283" t="str">
        <f ca="1">IF('様式A-7-2'!L17="","","【"&amp;ROUND(IFERROR(IF(ABS('様式A-7-2'!L17)&gt;=10,IF('様式A-7-2'!L17&gt;=0,'様式A-7-2'!L17*RANDBETWEEN(80,90)*0.01,'様式A-7-2'!L17*RANDBETWEEN(110,120)*0.01),'様式A-7-2'!L17-RANDBETWEEN(1,3)),0),0)&amp;"～"&amp;ROUND(IFERROR(IF(ABS('様式A-7-2'!L17)&gt;=10,IF('様式A-7-2'!L17&gt;=0,'様式A-7-2'!L17*RANDBETWEEN(110,120)*0.01,'様式A-7-2'!L17*RANDBETWEEN(80,90)*0.01),'様式A-7-2'!L17+RANDBETWEEN(1,3)),0),0)&amp;"】")</f>
        <v/>
      </c>
      <c r="M17" s="283" t="str">
        <f ca="1">IF('様式A-7-2'!M17="","","【"&amp;ROUND(IFERROR(IF(ABS('様式A-7-2'!M17)&gt;=10,IF('様式A-7-2'!M17&gt;=0,'様式A-7-2'!M17*RANDBETWEEN(80,90)*0.01,'様式A-7-2'!M17*RANDBETWEEN(110,120)*0.01),'様式A-7-2'!M17-RANDBETWEEN(1,3)),0),0)&amp;"～"&amp;ROUND(IFERROR(IF(ABS('様式A-7-2'!M17)&gt;=10,IF('様式A-7-2'!M17&gt;=0,'様式A-7-2'!M17*RANDBETWEEN(110,120)*0.01,'様式A-7-2'!M17*RANDBETWEEN(80,90)*0.01),'様式A-7-2'!M17+RANDBETWEEN(1,3)),0),0)&amp;"】")</f>
        <v/>
      </c>
      <c r="N17" s="373" t="str">
        <f>IF('様式A-7-2'!N17="","",'様式A-7-2'!N17)</f>
        <v/>
      </c>
      <c r="O17" s="283" t="str">
        <f ca="1">IF('様式A-7-2'!O17="","","【"&amp;ROUND(IFERROR(IF(ABS('様式A-7-2'!O17)&gt;=10,IF('様式A-7-2'!O17&gt;=0,'様式A-7-2'!O17*RANDBETWEEN(80,90)*0.01,'様式A-7-2'!O17*RANDBETWEEN(110,120)*0.01),'様式A-7-2'!O17-RANDBETWEEN(1,3)),0),0)&amp;"～"&amp;ROUND(IFERROR(IF(ABS('様式A-7-2'!O17)&gt;=10,IF('様式A-7-2'!O17&gt;=0,'様式A-7-2'!O17*RANDBETWEEN(110,120)*0.01,'様式A-7-2'!O17*RANDBETWEEN(80,90)*0.01),'様式A-7-2'!O17+RANDBETWEEN(1,3)),0),0)&amp;"】")</f>
        <v/>
      </c>
      <c r="P17" s="285" t="str">
        <f ca="1">IF('様式A-7-2'!P17="","","【"&amp;ROUND(IFERROR(IF(ABS('様式A-7-2'!P17)&gt;=10,IF('様式A-7-2'!P17&gt;=0,'様式A-7-2'!P17*RANDBETWEEN(80,90)*0.01,'様式A-7-2'!P17*RANDBETWEEN(110,120)*0.01),'様式A-7-2'!P17-RANDBETWEEN(1,3)),0),0)&amp;"～"&amp;ROUND(IFERROR(IF(ABS('様式A-7-2'!P17)&gt;=10,IF('様式A-7-2'!P17&gt;=0,'様式A-7-2'!P17*RANDBETWEEN(110,120)*0.01,'様式A-7-2'!P17*RANDBETWEEN(80,90)*0.01),'様式A-7-2'!P17+RANDBETWEEN(1,3)),0),0)&amp;"】")</f>
        <v>【-2～2】</v>
      </c>
      <c r="U17" s="1"/>
      <c r="V17" s="1"/>
      <c r="W17" s="1"/>
    </row>
    <row r="18" spans="2:23" ht="29.25" customHeight="1">
      <c r="B18" s="150">
        <v>6</v>
      </c>
      <c r="C18" s="373" t="str">
        <f>IF('様式A-7-2'!C18="","",'様式A-7-2'!C18)</f>
        <v/>
      </c>
      <c r="D18" s="371" t="str">
        <f>IF('様式A-7-2'!D18="","",'様式A-7-2'!D18)</f>
        <v/>
      </c>
      <c r="E18" s="373" t="str">
        <f>IF('様式A-7-2'!E18="","",'様式A-7-2'!E18)</f>
        <v/>
      </c>
      <c r="F18" s="373" t="str">
        <f>IF('様式A-7-2'!F18="","",'様式A-7-2'!F18)</f>
        <v/>
      </c>
      <c r="G18" s="512" t="str">
        <f>IF('様式A-7-2'!G18="","",'様式A-7-2'!G18)</f>
        <v/>
      </c>
      <c r="H18" s="512" t="str">
        <f>IF('様式A-7-2'!H18="","",'様式A-7-2'!H18)</f>
        <v/>
      </c>
      <c r="I18" s="512" t="str">
        <f>IF('様式A-7-2'!I18="","",'様式A-7-2'!I18)</f>
        <v/>
      </c>
      <c r="J18" s="512" t="str">
        <f>IF('様式A-7-2'!J18="","",'様式A-7-2'!J18)</f>
        <v/>
      </c>
      <c r="K18" s="512" t="str">
        <f>IF('様式A-7-2'!K18="","",'様式A-7-2'!K18)</f>
        <v/>
      </c>
      <c r="L18" s="283" t="str">
        <f ca="1">IF('様式A-7-2'!L18="","","【"&amp;ROUND(IFERROR(IF(ABS('様式A-7-2'!L18)&gt;=10,IF('様式A-7-2'!L18&gt;=0,'様式A-7-2'!L18*RANDBETWEEN(80,90)*0.01,'様式A-7-2'!L18*RANDBETWEEN(110,120)*0.01),'様式A-7-2'!L18-RANDBETWEEN(1,3)),0),0)&amp;"～"&amp;ROUND(IFERROR(IF(ABS('様式A-7-2'!L18)&gt;=10,IF('様式A-7-2'!L18&gt;=0,'様式A-7-2'!L18*RANDBETWEEN(110,120)*0.01,'様式A-7-2'!L18*RANDBETWEEN(80,90)*0.01),'様式A-7-2'!L18+RANDBETWEEN(1,3)),0),0)&amp;"】")</f>
        <v/>
      </c>
      <c r="M18" s="283" t="str">
        <f ca="1">IF('様式A-7-2'!M18="","","【"&amp;ROUND(IFERROR(IF(ABS('様式A-7-2'!M18)&gt;=10,IF('様式A-7-2'!M18&gt;=0,'様式A-7-2'!M18*RANDBETWEEN(80,90)*0.01,'様式A-7-2'!M18*RANDBETWEEN(110,120)*0.01),'様式A-7-2'!M18-RANDBETWEEN(1,3)),0),0)&amp;"～"&amp;ROUND(IFERROR(IF(ABS('様式A-7-2'!M18)&gt;=10,IF('様式A-7-2'!M18&gt;=0,'様式A-7-2'!M18*RANDBETWEEN(110,120)*0.01,'様式A-7-2'!M18*RANDBETWEEN(80,90)*0.01),'様式A-7-2'!M18+RANDBETWEEN(1,3)),0),0)&amp;"】")</f>
        <v/>
      </c>
      <c r="N18" s="373" t="str">
        <f>IF('様式A-7-2'!N18="","",'様式A-7-2'!N18)</f>
        <v/>
      </c>
      <c r="O18" s="283" t="str">
        <f ca="1">IF('様式A-7-2'!O18="","","【"&amp;ROUND(IFERROR(IF(ABS('様式A-7-2'!O18)&gt;=10,IF('様式A-7-2'!O18&gt;=0,'様式A-7-2'!O18*RANDBETWEEN(80,90)*0.01,'様式A-7-2'!O18*RANDBETWEEN(110,120)*0.01),'様式A-7-2'!O18-RANDBETWEEN(1,3)),0),0)&amp;"～"&amp;ROUND(IFERROR(IF(ABS('様式A-7-2'!O18)&gt;=10,IF('様式A-7-2'!O18&gt;=0,'様式A-7-2'!O18*RANDBETWEEN(110,120)*0.01,'様式A-7-2'!O18*RANDBETWEEN(80,90)*0.01),'様式A-7-2'!O18+RANDBETWEEN(1,3)),0),0)&amp;"】")</f>
        <v/>
      </c>
      <c r="P18" s="285" t="str">
        <f ca="1">IF('様式A-7-2'!P18="","","【"&amp;ROUND(IFERROR(IF(ABS('様式A-7-2'!P18)&gt;=10,IF('様式A-7-2'!P18&gt;=0,'様式A-7-2'!P18*RANDBETWEEN(80,90)*0.01,'様式A-7-2'!P18*RANDBETWEEN(110,120)*0.01),'様式A-7-2'!P18-RANDBETWEEN(1,3)),0),0)&amp;"～"&amp;ROUND(IFERROR(IF(ABS('様式A-7-2'!P18)&gt;=10,IF('様式A-7-2'!P18&gt;=0,'様式A-7-2'!P18*RANDBETWEEN(110,120)*0.01,'様式A-7-2'!P18*RANDBETWEEN(80,90)*0.01),'様式A-7-2'!P18+RANDBETWEEN(1,3)),0),0)&amp;"】")</f>
        <v>【-3～3】</v>
      </c>
      <c r="U18" s="1"/>
      <c r="V18" s="1"/>
      <c r="W18" s="1"/>
    </row>
    <row r="19" spans="2:23" ht="29.25" customHeight="1">
      <c r="B19" s="150">
        <v>7</v>
      </c>
      <c r="C19" s="373" t="str">
        <f>IF('様式A-7-2'!C19="","",'様式A-7-2'!C19)</f>
        <v/>
      </c>
      <c r="D19" s="371" t="str">
        <f>IF('様式A-7-2'!D19="","",'様式A-7-2'!D19)</f>
        <v/>
      </c>
      <c r="E19" s="373" t="str">
        <f>IF('様式A-7-2'!E19="","",'様式A-7-2'!E19)</f>
        <v/>
      </c>
      <c r="F19" s="373" t="str">
        <f>IF('様式A-7-2'!F19="","",'様式A-7-2'!F19)</f>
        <v/>
      </c>
      <c r="G19" s="512" t="str">
        <f>IF('様式A-7-2'!G19="","",'様式A-7-2'!G19)</f>
        <v/>
      </c>
      <c r="H19" s="512" t="str">
        <f>IF('様式A-7-2'!H19="","",'様式A-7-2'!H19)</f>
        <v/>
      </c>
      <c r="I19" s="512" t="str">
        <f>IF('様式A-7-2'!I19="","",'様式A-7-2'!I19)</f>
        <v/>
      </c>
      <c r="J19" s="512" t="str">
        <f>IF('様式A-7-2'!J19="","",'様式A-7-2'!J19)</f>
        <v/>
      </c>
      <c r="K19" s="512" t="str">
        <f>IF('様式A-7-2'!K19="","",'様式A-7-2'!K19)</f>
        <v/>
      </c>
      <c r="L19" s="283" t="str">
        <f ca="1">IF('様式A-7-2'!L19="","","【"&amp;ROUND(IFERROR(IF(ABS('様式A-7-2'!L19)&gt;=10,IF('様式A-7-2'!L19&gt;=0,'様式A-7-2'!L19*RANDBETWEEN(80,90)*0.01,'様式A-7-2'!L19*RANDBETWEEN(110,120)*0.01),'様式A-7-2'!L19-RANDBETWEEN(1,3)),0),0)&amp;"～"&amp;ROUND(IFERROR(IF(ABS('様式A-7-2'!L19)&gt;=10,IF('様式A-7-2'!L19&gt;=0,'様式A-7-2'!L19*RANDBETWEEN(110,120)*0.01,'様式A-7-2'!L19*RANDBETWEEN(80,90)*0.01),'様式A-7-2'!L19+RANDBETWEEN(1,3)),0),0)&amp;"】")</f>
        <v/>
      </c>
      <c r="M19" s="283" t="str">
        <f ca="1">IF('様式A-7-2'!M19="","","【"&amp;ROUND(IFERROR(IF(ABS('様式A-7-2'!M19)&gt;=10,IF('様式A-7-2'!M19&gt;=0,'様式A-7-2'!M19*RANDBETWEEN(80,90)*0.01,'様式A-7-2'!M19*RANDBETWEEN(110,120)*0.01),'様式A-7-2'!M19-RANDBETWEEN(1,3)),0),0)&amp;"～"&amp;ROUND(IFERROR(IF(ABS('様式A-7-2'!M19)&gt;=10,IF('様式A-7-2'!M19&gt;=0,'様式A-7-2'!M19*RANDBETWEEN(110,120)*0.01,'様式A-7-2'!M19*RANDBETWEEN(80,90)*0.01),'様式A-7-2'!M19+RANDBETWEEN(1,3)),0),0)&amp;"】")</f>
        <v/>
      </c>
      <c r="N19" s="373" t="str">
        <f>IF('様式A-7-2'!N19="","",'様式A-7-2'!N19)</f>
        <v/>
      </c>
      <c r="O19" s="283" t="str">
        <f ca="1">IF('様式A-7-2'!O19="","","【"&amp;ROUND(IFERROR(IF(ABS('様式A-7-2'!O19)&gt;=10,IF('様式A-7-2'!O19&gt;=0,'様式A-7-2'!O19*RANDBETWEEN(80,90)*0.01,'様式A-7-2'!O19*RANDBETWEEN(110,120)*0.01),'様式A-7-2'!O19-RANDBETWEEN(1,3)),0),0)&amp;"～"&amp;ROUND(IFERROR(IF(ABS('様式A-7-2'!O19)&gt;=10,IF('様式A-7-2'!O19&gt;=0,'様式A-7-2'!O19*RANDBETWEEN(110,120)*0.01,'様式A-7-2'!O19*RANDBETWEEN(80,90)*0.01),'様式A-7-2'!O19+RANDBETWEEN(1,3)),0),0)&amp;"】")</f>
        <v/>
      </c>
      <c r="P19" s="285" t="str">
        <f ca="1">IF('様式A-7-2'!P19="","","【"&amp;ROUND(IFERROR(IF(ABS('様式A-7-2'!P19)&gt;=10,IF('様式A-7-2'!P19&gt;=0,'様式A-7-2'!P19*RANDBETWEEN(80,90)*0.01,'様式A-7-2'!P19*RANDBETWEEN(110,120)*0.01),'様式A-7-2'!P19-RANDBETWEEN(1,3)),0),0)&amp;"～"&amp;ROUND(IFERROR(IF(ABS('様式A-7-2'!P19)&gt;=10,IF('様式A-7-2'!P19&gt;=0,'様式A-7-2'!P19*RANDBETWEEN(110,120)*0.01,'様式A-7-2'!P19*RANDBETWEEN(80,90)*0.01),'様式A-7-2'!P19+RANDBETWEEN(1,3)),0),0)&amp;"】")</f>
        <v>【-2～1】</v>
      </c>
      <c r="U19" s="1"/>
      <c r="V19" s="1"/>
      <c r="W19" s="1"/>
    </row>
    <row r="20" spans="2:23" ht="29.25" customHeight="1">
      <c r="B20" s="150">
        <v>8</v>
      </c>
      <c r="C20" s="373" t="str">
        <f>IF('様式A-7-2'!C20="","",'様式A-7-2'!C20)</f>
        <v/>
      </c>
      <c r="D20" s="371" t="str">
        <f>IF('様式A-7-2'!D20="","",'様式A-7-2'!D20)</f>
        <v/>
      </c>
      <c r="E20" s="373" t="str">
        <f>IF('様式A-7-2'!E20="","",'様式A-7-2'!E20)</f>
        <v/>
      </c>
      <c r="F20" s="373" t="str">
        <f>IF('様式A-7-2'!F20="","",'様式A-7-2'!F20)</f>
        <v/>
      </c>
      <c r="G20" s="512" t="str">
        <f>IF('様式A-7-2'!G20="","",'様式A-7-2'!G20)</f>
        <v/>
      </c>
      <c r="H20" s="512" t="str">
        <f>IF('様式A-7-2'!H20="","",'様式A-7-2'!H20)</f>
        <v/>
      </c>
      <c r="I20" s="512" t="str">
        <f>IF('様式A-7-2'!I20="","",'様式A-7-2'!I20)</f>
        <v/>
      </c>
      <c r="J20" s="512" t="str">
        <f>IF('様式A-7-2'!J20="","",'様式A-7-2'!J20)</f>
        <v/>
      </c>
      <c r="K20" s="512" t="str">
        <f>IF('様式A-7-2'!K20="","",'様式A-7-2'!K20)</f>
        <v/>
      </c>
      <c r="L20" s="283" t="str">
        <f ca="1">IF('様式A-7-2'!L20="","","【"&amp;ROUND(IFERROR(IF(ABS('様式A-7-2'!L20)&gt;=10,IF('様式A-7-2'!L20&gt;=0,'様式A-7-2'!L20*RANDBETWEEN(80,90)*0.01,'様式A-7-2'!L20*RANDBETWEEN(110,120)*0.01),'様式A-7-2'!L20-RANDBETWEEN(1,3)),0),0)&amp;"～"&amp;ROUND(IFERROR(IF(ABS('様式A-7-2'!L20)&gt;=10,IF('様式A-7-2'!L20&gt;=0,'様式A-7-2'!L20*RANDBETWEEN(110,120)*0.01,'様式A-7-2'!L20*RANDBETWEEN(80,90)*0.01),'様式A-7-2'!L20+RANDBETWEEN(1,3)),0),0)&amp;"】")</f>
        <v/>
      </c>
      <c r="M20" s="283" t="str">
        <f ca="1">IF('様式A-7-2'!M20="","","【"&amp;ROUND(IFERROR(IF(ABS('様式A-7-2'!M20)&gt;=10,IF('様式A-7-2'!M20&gt;=0,'様式A-7-2'!M20*RANDBETWEEN(80,90)*0.01,'様式A-7-2'!M20*RANDBETWEEN(110,120)*0.01),'様式A-7-2'!M20-RANDBETWEEN(1,3)),0),0)&amp;"～"&amp;ROUND(IFERROR(IF(ABS('様式A-7-2'!M20)&gt;=10,IF('様式A-7-2'!M20&gt;=0,'様式A-7-2'!M20*RANDBETWEEN(110,120)*0.01,'様式A-7-2'!M20*RANDBETWEEN(80,90)*0.01),'様式A-7-2'!M20+RANDBETWEEN(1,3)),0),0)&amp;"】")</f>
        <v/>
      </c>
      <c r="N20" s="373" t="str">
        <f>IF('様式A-7-2'!N20="","",'様式A-7-2'!N20)</f>
        <v/>
      </c>
      <c r="O20" s="283" t="str">
        <f ca="1">IF('様式A-7-2'!O20="","","【"&amp;ROUND(IFERROR(IF(ABS('様式A-7-2'!O20)&gt;=10,IF('様式A-7-2'!O20&gt;=0,'様式A-7-2'!O20*RANDBETWEEN(80,90)*0.01,'様式A-7-2'!O20*RANDBETWEEN(110,120)*0.01),'様式A-7-2'!O20-RANDBETWEEN(1,3)),0),0)&amp;"～"&amp;ROUND(IFERROR(IF(ABS('様式A-7-2'!O20)&gt;=10,IF('様式A-7-2'!O20&gt;=0,'様式A-7-2'!O20*RANDBETWEEN(110,120)*0.01,'様式A-7-2'!O20*RANDBETWEEN(80,90)*0.01),'様式A-7-2'!O20+RANDBETWEEN(1,3)),0),0)&amp;"】")</f>
        <v/>
      </c>
      <c r="P20" s="285" t="str">
        <f ca="1">IF('様式A-7-2'!P20="","","【"&amp;ROUND(IFERROR(IF(ABS('様式A-7-2'!P20)&gt;=10,IF('様式A-7-2'!P20&gt;=0,'様式A-7-2'!P20*RANDBETWEEN(80,90)*0.01,'様式A-7-2'!P20*RANDBETWEEN(110,120)*0.01),'様式A-7-2'!P20-RANDBETWEEN(1,3)),0),0)&amp;"～"&amp;ROUND(IFERROR(IF(ABS('様式A-7-2'!P20)&gt;=10,IF('様式A-7-2'!P20&gt;=0,'様式A-7-2'!P20*RANDBETWEEN(110,120)*0.01,'様式A-7-2'!P20*RANDBETWEEN(80,90)*0.01),'様式A-7-2'!P20+RANDBETWEEN(1,3)),0),0)&amp;"】")</f>
        <v>【-3～3】</v>
      </c>
      <c r="U20" s="1"/>
      <c r="V20" s="1"/>
      <c r="W20" s="1"/>
    </row>
    <row r="21" spans="2:23" ht="29.25" customHeight="1">
      <c r="B21" s="150">
        <v>9</v>
      </c>
      <c r="C21" s="373" t="str">
        <f>IF('様式A-7-2'!C21="","",'様式A-7-2'!C21)</f>
        <v/>
      </c>
      <c r="D21" s="371" t="str">
        <f>IF('様式A-7-2'!D21="","",'様式A-7-2'!D21)</f>
        <v/>
      </c>
      <c r="E21" s="373" t="str">
        <f>IF('様式A-7-2'!E21="","",'様式A-7-2'!E21)</f>
        <v/>
      </c>
      <c r="F21" s="373" t="str">
        <f>IF('様式A-7-2'!F21="","",'様式A-7-2'!F21)</f>
        <v/>
      </c>
      <c r="G21" s="512" t="str">
        <f>IF('様式A-7-2'!G21="","",'様式A-7-2'!G21)</f>
        <v/>
      </c>
      <c r="H21" s="512" t="str">
        <f>IF('様式A-7-2'!H21="","",'様式A-7-2'!H21)</f>
        <v/>
      </c>
      <c r="I21" s="512" t="str">
        <f>IF('様式A-7-2'!I21="","",'様式A-7-2'!I21)</f>
        <v/>
      </c>
      <c r="J21" s="512" t="str">
        <f>IF('様式A-7-2'!J21="","",'様式A-7-2'!J21)</f>
        <v/>
      </c>
      <c r="K21" s="512" t="str">
        <f>IF('様式A-7-2'!K21="","",'様式A-7-2'!K21)</f>
        <v/>
      </c>
      <c r="L21" s="283" t="str">
        <f ca="1">IF('様式A-7-2'!L21="","","【"&amp;ROUND(IFERROR(IF(ABS('様式A-7-2'!L21)&gt;=10,IF('様式A-7-2'!L21&gt;=0,'様式A-7-2'!L21*RANDBETWEEN(80,90)*0.01,'様式A-7-2'!L21*RANDBETWEEN(110,120)*0.01),'様式A-7-2'!L21-RANDBETWEEN(1,3)),0),0)&amp;"～"&amp;ROUND(IFERROR(IF(ABS('様式A-7-2'!L21)&gt;=10,IF('様式A-7-2'!L21&gt;=0,'様式A-7-2'!L21*RANDBETWEEN(110,120)*0.01,'様式A-7-2'!L21*RANDBETWEEN(80,90)*0.01),'様式A-7-2'!L21+RANDBETWEEN(1,3)),0),0)&amp;"】")</f>
        <v/>
      </c>
      <c r="M21" s="283" t="str">
        <f ca="1">IF('様式A-7-2'!M21="","","【"&amp;ROUND(IFERROR(IF(ABS('様式A-7-2'!M21)&gt;=10,IF('様式A-7-2'!M21&gt;=0,'様式A-7-2'!M21*RANDBETWEEN(80,90)*0.01,'様式A-7-2'!M21*RANDBETWEEN(110,120)*0.01),'様式A-7-2'!M21-RANDBETWEEN(1,3)),0),0)&amp;"～"&amp;ROUND(IFERROR(IF(ABS('様式A-7-2'!M21)&gt;=10,IF('様式A-7-2'!M21&gt;=0,'様式A-7-2'!M21*RANDBETWEEN(110,120)*0.01,'様式A-7-2'!M21*RANDBETWEEN(80,90)*0.01),'様式A-7-2'!M21+RANDBETWEEN(1,3)),0),0)&amp;"】")</f>
        <v/>
      </c>
      <c r="N21" s="373" t="str">
        <f>IF('様式A-7-2'!N21="","",'様式A-7-2'!N21)</f>
        <v/>
      </c>
      <c r="O21" s="283" t="str">
        <f ca="1">IF('様式A-7-2'!O21="","","【"&amp;ROUND(IFERROR(IF(ABS('様式A-7-2'!O21)&gt;=10,IF('様式A-7-2'!O21&gt;=0,'様式A-7-2'!O21*RANDBETWEEN(80,90)*0.01,'様式A-7-2'!O21*RANDBETWEEN(110,120)*0.01),'様式A-7-2'!O21-RANDBETWEEN(1,3)),0),0)&amp;"～"&amp;ROUND(IFERROR(IF(ABS('様式A-7-2'!O21)&gt;=10,IF('様式A-7-2'!O21&gt;=0,'様式A-7-2'!O21*RANDBETWEEN(110,120)*0.01,'様式A-7-2'!O21*RANDBETWEEN(80,90)*0.01),'様式A-7-2'!O21+RANDBETWEEN(1,3)),0),0)&amp;"】")</f>
        <v/>
      </c>
      <c r="P21" s="285" t="str">
        <f ca="1">IF('様式A-7-2'!P21="","","【"&amp;ROUND(IFERROR(IF(ABS('様式A-7-2'!P21)&gt;=10,IF('様式A-7-2'!P21&gt;=0,'様式A-7-2'!P21*RANDBETWEEN(80,90)*0.01,'様式A-7-2'!P21*RANDBETWEEN(110,120)*0.01),'様式A-7-2'!P21-RANDBETWEEN(1,3)),0),0)&amp;"～"&amp;ROUND(IFERROR(IF(ABS('様式A-7-2'!P21)&gt;=10,IF('様式A-7-2'!P21&gt;=0,'様式A-7-2'!P21*RANDBETWEEN(110,120)*0.01,'様式A-7-2'!P21*RANDBETWEEN(80,90)*0.01),'様式A-7-2'!P21+RANDBETWEEN(1,3)),0),0)&amp;"】")</f>
        <v>【-3～2】</v>
      </c>
      <c r="U21" s="1"/>
      <c r="V21" s="1"/>
      <c r="W21" s="1"/>
    </row>
    <row r="22" spans="2:23" ht="29.25" customHeight="1">
      <c r="B22" s="150">
        <v>10</v>
      </c>
      <c r="C22" s="373" t="str">
        <f>IF('様式A-7-2'!C22="","",'様式A-7-2'!C22)</f>
        <v/>
      </c>
      <c r="D22" s="371" t="str">
        <f>IF('様式A-7-2'!D22="","",'様式A-7-2'!D22)</f>
        <v/>
      </c>
      <c r="E22" s="373" t="str">
        <f>IF('様式A-7-2'!E22="","",'様式A-7-2'!E22)</f>
        <v/>
      </c>
      <c r="F22" s="373" t="str">
        <f>IF('様式A-7-2'!F22="","",'様式A-7-2'!F22)</f>
        <v/>
      </c>
      <c r="G22" s="512" t="str">
        <f>IF('様式A-7-2'!G22="","",'様式A-7-2'!G22)</f>
        <v/>
      </c>
      <c r="H22" s="512" t="str">
        <f>IF('様式A-7-2'!H22="","",'様式A-7-2'!H22)</f>
        <v/>
      </c>
      <c r="I22" s="512" t="str">
        <f>IF('様式A-7-2'!I22="","",'様式A-7-2'!I22)</f>
        <v/>
      </c>
      <c r="J22" s="512" t="str">
        <f>IF('様式A-7-2'!J22="","",'様式A-7-2'!J22)</f>
        <v/>
      </c>
      <c r="K22" s="512" t="str">
        <f>IF('様式A-7-2'!K22="","",'様式A-7-2'!K22)</f>
        <v/>
      </c>
      <c r="L22" s="283" t="str">
        <f ca="1">IF('様式A-7-2'!L22="","","【"&amp;ROUND(IFERROR(IF(ABS('様式A-7-2'!L22)&gt;=10,IF('様式A-7-2'!L22&gt;=0,'様式A-7-2'!L22*RANDBETWEEN(80,90)*0.01,'様式A-7-2'!L22*RANDBETWEEN(110,120)*0.01),'様式A-7-2'!L22-RANDBETWEEN(1,3)),0),0)&amp;"～"&amp;ROUND(IFERROR(IF(ABS('様式A-7-2'!L22)&gt;=10,IF('様式A-7-2'!L22&gt;=0,'様式A-7-2'!L22*RANDBETWEEN(110,120)*0.01,'様式A-7-2'!L22*RANDBETWEEN(80,90)*0.01),'様式A-7-2'!L22+RANDBETWEEN(1,3)),0),0)&amp;"】")</f>
        <v/>
      </c>
      <c r="M22" s="283" t="str">
        <f ca="1">IF('様式A-7-2'!M22="","","【"&amp;ROUND(IFERROR(IF(ABS('様式A-7-2'!M22)&gt;=10,IF('様式A-7-2'!M22&gt;=0,'様式A-7-2'!M22*RANDBETWEEN(80,90)*0.01,'様式A-7-2'!M22*RANDBETWEEN(110,120)*0.01),'様式A-7-2'!M22-RANDBETWEEN(1,3)),0),0)&amp;"～"&amp;ROUND(IFERROR(IF(ABS('様式A-7-2'!M22)&gt;=10,IF('様式A-7-2'!M22&gt;=0,'様式A-7-2'!M22*RANDBETWEEN(110,120)*0.01,'様式A-7-2'!M22*RANDBETWEEN(80,90)*0.01),'様式A-7-2'!M22+RANDBETWEEN(1,3)),0),0)&amp;"】")</f>
        <v/>
      </c>
      <c r="N22" s="373" t="str">
        <f>IF('様式A-7-2'!N22="","",'様式A-7-2'!N22)</f>
        <v/>
      </c>
      <c r="O22" s="283" t="str">
        <f ca="1">IF('様式A-7-2'!O22="","","【"&amp;ROUND(IFERROR(IF(ABS('様式A-7-2'!O22)&gt;=10,IF('様式A-7-2'!O22&gt;=0,'様式A-7-2'!O22*RANDBETWEEN(80,90)*0.01,'様式A-7-2'!O22*RANDBETWEEN(110,120)*0.01),'様式A-7-2'!O22-RANDBETWEEN(1,3)),0),0)&amp;"～"&amp;ROUND(IFERROR(IF(ABS('様式A-7-2'!O22)&gt;=10,IF('様式A-7-2'!O22&gt;=0,'様式A-7-2'!O22*RANDBETWEEN(110,120)*0.01,'様式A-7-2'!O22*RANDBETWEEN(80,90)*0.01),'様式A-7-2'!O22+RANDBETWEEN(1,3)),0),0)&amp;"】")</f>
        <v/>
      </c>
      <c r="P22" s="285" t="str">
        <f ca="1">IF('様式A-7-2'!P22="","","【"&amp;ROUND(IFERROR(IF(ABS('様式A-7-2'!P22)&gt;=10,IF('様式A-7-2'!P22&gt;=0,'様式A-7-2'!P22*RANDBETWEEN(80,90)*0.01,'様式A-7-2'!P22*RANDBETWEEN(110,120)*0.01),'様式A-7-2'!P22-RANDBETWEEN(1,3)),0),0)&amp;"～"&amp;ROUND(IFERROR(IF(ABS('様式A-7-2'!P22)&gt;=10,IF('様式A-7-2'!P22&gt;=0,'様式A-7-2'!P22*RANDBETWEEN(110,120)*0.01,'様式A-7-2'!P22*RANDBETWEEN(80,90)*0.01),'様式A-7-2'!P22+RANDBETWEEN(1,3)),0),0)&amp;"】")</f>
        <v>【-2～3】</v>
      </c>
      <c r="U22" s="1"/>
      <c r="V22" s="1"/>
      <c r="W22" s="1"/>
    </row>
    <row r="23" spans="2:23" ht="29.25" customHeight="1">
      <c r="B23" s="150">
        <v>11</v>
      </c>
      <c r="C23" s="373" t="str">
        <f>IF('様式A-7-2'!C23="","",'様式A-7-2'!C23)</f>
        <v/>
      </c>
      <c r="D23" s="371" t="str">
        <f>IF('様式A-7-2'!D23="","",'様式A-7-2'!D23)</f>
        <v/>
      </c>
      <c r="E23" s="373" t="str">
        <f>IF('様式A-7-2'!E23="","",'様式A-7-2'!E23)</f>
        <v/>
      </c>
      <c r="F23" s="373" t="str">
        <f>IF('様式A-7-2'!F23="","",'様式A-7-2'!F23)</f>
        <v/>
      </c>
      <c r="G23" s="512" t="str">
        <f>IF('様式A-7-2'!G23="","",'様式A-7-2'!G23)</f>
        <v/>
      </c>
      <c r="H23" s="512" t="str">
        <f>IF('様式A-7-2'!H23="","",'様式A-7-2'!H23)</f>
        <v/>
      </c>
      <c r="I23" s="512" t="str">
        <f>IF('様式A-7-2'!I23="","",'様式A-7-2'!I23)</f>
        <v/>
      </c>
      <c r="J23" s="512" t="str">
        <f>IF('様式A-7-2'!J23="","",'様式A-7-2'!J23)</f>
        <v/>
      </c>
      <c r="K23" s="512" t="str">
        <f>IF('様式A-7-2'!K23="","",'様式A-7-2'!K23)</f>
        <v/>
      </c>
      <c r="L23" s="283" t="str">
        <f ca="1">IF('様式A-7-2'!L23="","","【"&amp;ROUND(IFERROR(IF(ABS('様式A-7-2'!L23)&gt;=10,IF('様式A-7-2'!L23&gt;=0,'様式A-7-2'!L23*RANDBETWEEN(80,90)*0.01,'様式A-7-2'!L23*RANDBETWEEN(110,120)*0.01),'様式A-7-2'!L23-RANDBETWEEN(1,3)),0),0)&amp;"～"&amp;ROUND(IFERROR(IF(ABS('様式A-7-2'!L23)&gt;=10,IF('様式A-7-2'!L23&gt;=0,'様式A-7-2'!L23*RANDBETWEEN(110,120)*0.01,'様式A-7-2'!L23*RANDBETWEEN(80,90)*0.01),'様式A-7-2'!L23+RANDBETWEEN(1,3)),0),0)&amp;"】")</f>
        <v/>
      </c>
      <c r="M23" s="283" t="str">
        <f ca="1">IF('様式A-7-2'!M23="","","【"&amp;ROUND(IFERROR(IF(ABS('様式A-7-2'!M23)&gt;=10,IF('様式A-7-2'!M23&gt;=0,'様式A-7-2'!M23*RANDBETWEEN(80,90)*0.01,'様式A-7-2'!M23*RANDBETWEEN(110,120)*0.01),'様式A-7-2'!M23-RANDBETWEEN(1,3)),0),0)&amp;"～"&amp;ROUND(IFERROR(IF(ABS('様式A-7-2'!M23)&gt;=10,IF('様式A-7-2'!M23&gt;=0,'様式A-7-2'!M23*RANDBETWEEN(110,120)*0.01,'様式A-7-2'!M23*RANDBETWEEN(80,90)*0.01),'様式A-7-2'!M23+RANDBETWEEN(1,3)),0),0)&amp;"】")</f>
        <v/>
      </c>
      <c r="N23" s="373" t="str">
        <f>IF('様式A-7-2'!N23="","",'様式A-7-2'!N23)</f>
        <v/>
      </c>
      <c r="O23" s="283" t="str">
        <f ca="1">IF('様式A-7-2'!O23="","","【"&amp;ROUND(IFERROR(IF(ABS('様式A-7-2'!O23)&gt;=10,IF('様式A-7-2'!O23&gt;=0,'様式A-7-2'!O23*RANDBETWEEN(80,90)*0.01,'様式A-7-2'!O23*RANDBETWEEN(110,120)*0.01),'様式A-7-2'!O23-RANDBETWEEN(1,3)),0),0)&amp;"～"&amp;ROUND(IFERROR(IF(ABS('様式A-7-2'!O23)&gt;=10,IF('様式A-7-2'!O23&gt;=0,'様式A-7-2'!O23*RANDBETWEEN(110,120)*0.01,'様式A-7-2'!O23*RANDBETWEEN(80,90)*0.01),'様式A-7-2'!O23+RANDBETWEEN(1,3)),0),0)&amp;"】")</f>
        <v/>
      </c>
      <c r="P23" s="285" t="str">
        <f ca="1">IF('様式A-7-2'!P23="","","【"&amp;ROUND(IFERROR(IF(ABS('様式A-7-2'!P23)&gt;=10,IF('様式A-7-2'!P23&gt;=0,'様式A-7-2'!P23*RANDBETWEEN(80,90)*0.01,'様式A-7-2'!P23*RANDBETWEEN(110,120)*0.01),'様式A-7-2'!P23-RANDBETWEEN(1,3)),0),0)&amp;"～"&amp;ROUND(IFERROR(IF(ABS('様式A-7-2'!P23)&gt;=10,IF('様式A-7-2'!P23&gt;=0,'様式A-7-2'!P23*RANDBETWEEN(110,120)*0.01,'様式A-7-2'!P23*RANDBETWEEN(80,90)*0.01),'様式A-7-2'!P23+RANDBETWEEN(1,3)),0),0)&amp;"】")</f>
        <v>【-1～3】</v>
      </c>
      <c r="U23" s="1"/>
      <c r="V23" s="1"/>
      <c r="W23" s="1"/>
    </row>
    <row r="24" spans="2:23" ht="29.25" customHeight="1" thickBot="1">
      <c r="B24" s="151">
        <v>12</v>
      </c>
      <c r="C24" s="374" t="str">
        <f>IF('様式A-7-2'!C24="","",'様式A-7-2'!C24)</f>
        <v/>
      </c>
      <c r="D24" s="372" t="str">
        <f>IF('様式A-7-2'!D24="","",'様式A-7-2'!D24)</f>
        <v/>
      </c>
      <c r="E24" s="374" t="str">
        <f>IF('様式A-7-2'!E24="","",'様式A-7-2'!E24)</f>
        <v/>
      </c>
      <c r="F24" s="374" t="str">
        <f>IF('様式A-7-2'!F24="","",'様式A-7-2'!F24)</f>
        <v/>
      </c>
      <c r="G24" s="514" t="str">
        <f>IF('様式A-7-2'!G24="","",'様式A-7-2'!G24)</f>
        <v/>
      </c>
      <c r="H24" s="514" t="str">
        <f>IF('様式A-7-2'!H24="","",'様式A-7-2'!H24)</f>
        <v/>
      </c>
      <c r="I24" s="514" t="str">
        <f>IF('様式A-7-2'!I24="","",'様式A-7-2'!I24)</f>
        <v/>
      </c>
      <c r="J24" s="514" t="str">
        <f>IF('様式A-7-2'!J24="","",'様式A-7-2'!J24)</f>
        <v/>
      </c>
      <c r="K24" s="514" t="str">
        <f>IF('様式A-7-2'!K24="","",'様式A-7-2'!K24)</f>
        <v/>
      </c>
      <c r="L24" s="375" t="str">
        <f ca="1">IF('様式A-7-2'!L24="","","【"&amp;ROUND(IFERROR(IF(ABS('様式A-7-2'!L24)&gt;=10,IF('様式A-7-2'!L24&gt;=0,'様式A-7-2'!L24*RANDBETWEEN(80,90)*0.01,'様式A-7-2'!L24*RANDBETWEEN(110,120)*0.01),'様式A-7-2'!L24-RANDBETWEEN(1,3)),0),0)&amp;"～"&amp;ROUND(IFERROR(IF(ABS('様式A-7-2'!L24)&gt;=10,IF('様式A-7-2'!L24&gt;=0,'様式A-7-2'!L24*RANDBETWEEN(110,120)*0.01,'様式A-7-2'!L24*RANDBETWEEN(80,90)*0.01),'様式A-7-2'!L24+RANDBETWEEN(1,3)),0),0)&amp;"】")</f>
        <v/>
      </c>
      <c r="M24" s="375" t="str">
        <f ca="1">IF('様式A-7-2'!M24="","","【"&amp;ROUND(IFERROR(IF(ABS('様式A-7-2'!M24)&gt;=10,IF('様式A-7-2'!M24&gt;=0,'様式A-7-2'!M24*RANDBETWEEN(80,90)*0.01,'様式A-7-2'!M24*RANDBETWEEN(110,120)*0.01),'様式A-7-2'!M24-RANDBETWEEN(1,3)),0),0)&amp;"～"&amp;ROUND(IFERROR(IF(ABS('様式A-7-2'!M24)&gt;=10,IF('様式A-7-2'!M24&gt;=0,'様式A-7-2'!M24*RANDBETWEEN(110,120)*0.01,'様式A-7-2'!M24*RANDBETWEEN(80,90)*0.01),'様式A-7-2'!M24+RANDBETWEEN(1,3)),0),0)&amp;"】")</f>
        <v/>
      </c>
      <c r="N24" s="374" t="str">
        <f>IF('様式A-7-2'!N24="","",'様式A-7-2'!N24)</f>
        <v/>
      </c>
      <c r="O24" s="375" t="str">
        <f ca="1">IF('様式A-7-2'!O24="","","【"&amp;ROUND(IFERROR(IF(ABS('様式A-7-2'!O24)&gt;=10,IF('様式A-7-2'!O24&gt;=0,'様式A-7-2'!O24*RANDBETWEEN(80,90)*0.01,'様式A-7-2'!O24*RANDBETWEEN(110,120)*0.01),'様式A-7-2'!O24-RANDBETWEEN(1,3)),0),0)&amp;"～"&amp;ROUND(IFERROR(IF(ABS('様式A-7-2'!O24)&gt;=10,IF('様式A-7-2'!O24&gt;=0,'様式A-7-2'!O24*RANDBETWEEN(110,120)*0.01,'様式A-7-2'!O24*RANDBETWEEN(80,90)*0.01),'様式A-7-2'!O24+RANDBETWEEN(1,3)),0),0)&amp;"】")</f>
        <v/>
      </c>
      <c r="P24" s="520" t="str">
        <f ca="1">IF('様式A-7-2'!P24="","","【"&amp;ROUND(IFERROR(IF(ABS('様式A-7-2'!P24)&gt;=10,IF('様式A-7-2'!P24&gt;=0,'様式A-7-2'!P24*RANDBETWEEN(80,90)*0.01,'様式A-7-2'!P24*RANDBETWEEN(110,120)*0.01),'様式A-7-2'!P24-RANDBETWEEN(1,3)),0),0)&amp;"～"&amp;ROUND(IFERROR(IF(ABS('様式A-7-2'!P24)&gt;=10,IF('様式A-7-2'!P24&gt;=0,'様式A-7-2'!P24*RANDBETWEEN(110,120)*0.01,'様式A-7-2'!P24*RANDBETWEEN(80,90)*0.01),'様式A-7-2'!P24+RANDBETWEEN(1,3)),0),0)&amp;"】")</f>
        <v>【-2～1】</v>
      </c>
      <c r="U24" s="1"/>
      <c r="V24" s="1"/>
      <c r="W24" s="1"/>
    </row>
    <row r="25" spans="2:23" ht="13.5" customHeight="1">
      <c r="B25" s="130"/>
      <c r="L25"/>
      <c r="M25"/>
      <c r="N25"/>
      <c r="O25"/>
      <c r="P25"/>
      <c r="Q25"/>
      <c r="R25"/>
      <c r="S25"/>
      <c r="T25"/>
      <c r="U25"/>
    </row>
  </sheetData>
  <mergeCells count="17">
    <mergeCell ref="B4:C4"/>
    <mergeCell ref="D4:I4"/>
    <mergeCell ref="B10:B12"/>
    <mergeCell ref="C10:C12"/>
    <mergeCell ref="D10:D12"/>
    <mergeCell ref="E10:E12"/>
    <mergeCell ref="F10:F12"/>
    <mergeCell ref="G11:G12"/>
    <mergeCell ref="H11:H12"/>
    <mergeCell ref="I11:I12"/>
    <mergeCell ref="O10:O12"/>
    <mergeCell ref="P10:P12"/>
    <mergeCell ref="J11:J12"/>
    <mergeCell ref="K11:K12"/>
    <mergeCell ref="L10:L12"/>
    <mergeCell ref="M10:M12"/>
    <mergeCell ref="N10:N12"/>
  </mergeCells>
  <phoneticPr fontId="13"/>
  <dataValidations count="2">
    <dataValidation type="list" allowBlank="1" showInputMessage="1" showErrorMessage="1" sqref="N25" xr:uid="{00096431-77AB-4BAD-9DC7-C2FD9DDF932C}">
      <formula1>品種コード③</formula1>
    </dataValidation>
    <dataValidation type="list" allowBlank="1" showInputMessage="1" showErrorMessage="1" sqref="Q25" xr:uid="{1C7AF36A-BD9D-4000-9383-A8F88B0F5FDF}">
      <formula1>品種コード④</formula1>
    </dataValidation>
  </dataValidations>
  <printOptions horizontalCentered="1"/>
  <pageMargins left="0.19685039370078741" right="0.23622047244094491" top="0.74803149606299213" bottom="0.74803149606299213" header="0.31496062992125984" footer="0.31496062992125984"/>
  <pageSetup paperSize="9" scale="58"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7E15C-0AE5-4E44-AE8E-8A5875D5FA82}">
  <sheetPr>
    <tabColor theme="0" tint="-4.9989318521683403E-2"/>
    <pageSetUpPr fitToPage="1"/>
  </sheetPr>
  <dimension ref="A1:AC25"/>
  <sheetViews>
    <sheetView showGridLines="0" view="pageBreakPreview" zoomScale="70" zoomScaleNormal="100" zoomScaleSheetLayoutView="70" workbookViewId="0">
      <selection activeCell="B1" sqref="B1"/>
    </sheetView>
  </sheetViews>
  <sheetFormatPr defaultColWidth="9" defaultRowHeight="13.5"/>
  <cols>
    <col min="1" max="1" width="2" style="1" customWidth="1"/>
    <col min="2" max="2" width="6.25" style="1" customWidth="1"/>
    <col min="3" max="3" width="21.875" style="1" customWidth="1"/>
    <col min="4" max="4" width="16" style="1" customWidth="1"/>
    <col min="5" max="5" width="19.375" style="1" customWidth="1"/>
    <col min="6" max="6" width="13.375" style="1" customWidth="1"/>
    <col min="7" max="11" width="13" style="1" customWidth="1"/>
    <col min="12" max="13" width="11.875" style="1" customWidth="1"/>
    <col min="14" max="14" width="13.125" style="1" customWidth="1"/>
    <col min="15" max="15" width="14.375" style="1" customWidth="1"/>
    <col min="16" max="16" width="16.75" style="1" customWidth="1"/>
    <col min="17" max="17" width="2.375" style="1" customWidth="1"/>
    <col min="18" max="19" width="11.875" style="1" customWidth="1"/>
    <col min="20" max="20" width="20.625" style="1" customWidth="1"/>
    <col min="21" max="21" width="13.75" style="121" customWidth="1"/>
    <col min="22" max="22" width="14.625" style="121" customWidth="1"/>
    <col min="23" max="23" width="14.25" style="121" customWidth="1"/>
    <col min="24" max="25" width="12.875" style="1" customWidth="1"/>
    <col min="26" max="27" width="14.75" style="1" customWidth="1"/>
    <col min="28" max="29" width="12.875" style="1" customWidth="1"/>
    <col min="30" max="30" width="1.75" style="1" customWidth="1"/>
    <col min="31" max="31" width="11.75" style="1" customWidth="1"/>
    <col min="32" max="16384" width="9" style="1"/>
  </cols>
  <sheetData>
    <row r="1" spans="1:29" ht="25.5" customHeight="1">
      <c r="A1" s="54"/>
      <c r="B1" s="54" t="s">
        <v>299</v>
      </c>
    </row>
    <row r="2" spans="1:29" ht="14.25">
      <c r="B2" s="2" t="s">
        <v>376</v>
      </c>
      <c r="C2" s="2"/>
      <c r="D2" s="2"/>
      <c r="E2" s="2"/>
      <c r="F2" s="2"/>
      <c r="G2" s="2"/>
      <c r="H2" s="2"/>
      <c r="I2" s="2"/>
      <c r="J2" s="2"/>
      <c r="K2" s="2"/>
      <c r="L2" s="2"/>
      <c r="M2" s="2"/>
      <c r="N2" s="2"/>
      <c r="O2" s="2"/>
      <c r="P2" s="2"/>
      <c r="Q2" s="2"/>
      <c r="R2" s="2"/>
      <c r="S2" s="2"/>
      <c r="T2" s="2"/>
    </row>
    <row r="3" spans="1:29" ht="6.95" customHeight="1" thickBot="1"/>
    <row r="4" spans="1:29" s="121" customFormat="1" ht="23.1" customHeight="1" thickBot="1">
      <c r="B4" s="886" t="s">
        <v>68</v>
      </c>
      <c r="C4" s="887" t="s">
        <v>342</v>
      </c>
      <c r="D4" s="926" t="str">
        <f>IF(様式一覧表!D5="","",様式一覧表!D5)</f>
        <v/>
      </c>
      <c r="E4" s="903"/>
      <c r="F4" s="903"/>
      <c r="G4" s="903"/>
      <c r="H4" s="903"/>
      <c r="I4" s="903"/>
      <c r="J4" s="903"/>
      <c r="K4" s="508"/>
      <c r="L4" s="178"/>
      <c r="M4" s="178"/>
      <c r="N4" s="178"/>
      <c r="O4" s="178"/>
      <c r="P4" s="178"/>
      <c r="Q4" s="159"/>
      <c r="R4" s="159"/>
      <c r="S4" s="159"/>
      <c r="T4" s="159"/>
      <c r="U4" s="159"/>
    </row>
    <row r="5" spans="1:29" s="121" customFormat="1" ht="6.6" customHeight="1"/>
    <row r="6" spans="1:29" ht="53.25" customHeight="1">
      <c r="B6" s="932" t="s">
        <v>377</v>
      </c>
      <c r="C6" s="932"/>
      <c r="D6" s="932"/>
      <c r="E6" s="932"/>
      <c r="F6" s="932"/>
      <c r="G6" s="932"/>
      <c r="H6" s="932"/>
      <c r="I6" s="932"/>
      <c r="J6" s="932"/>
      <c r="K6" s="932"/>
      <c r="L6" s="932"/>
      <c r="M6" s="932"/>
      <c r="N6" s="932"/>
      <c r="O6" s="932"/>
      <c r="P6" s="932"/>
      <c r="Q6" s="932"/>
      <c r="R6" s="932"/>
      <c r="S6" s="932"/>
      <c r="T6" s="932"/>
      <c r="U6" s="932"/>
      <c r="V6" s="932"/>
      <c r="W6" s="932"/>
      <c r="X6" s="932"/>
      <c r="Y6" s="932"/>
      <c r="Z6" s="932"/>
      <c r="AA6" s="932"/>
      <c r="AB6" s="932"/>
      <c r="AC6" s="932"/>
    </row>
    <row r="7" spans="1:29" ht="20.100000000000001" customHeight="1">
      <c r="B7" s="154" t="s">
        <v>378</v>
      </c>
      <c r="C7" s="154"/>
      <c r="D7" s="154"/>
      <c r="E7" s="154"/>
      <c r="F7" s="154"/>
      <c r="G7" s="154"/>
      <c r="H7" s="154"/>
      <c r="I7" s="154"/>
      <c r="J7" s="154"/>
      <c r="K7" s="154"/>
      <c r="L7" s="154"/>
      <c r="M7" s="154"/>
      <c r="N7" s="154"/>
      <c r="O7" s="154"/>
      <c r="P7" s="154"/>
      <c r="Q7" s="154"/>
      <c r="R7" s="154"/>
      <c r="S7" s="154"/>
      <c r="T7" s="154"/>
      <c r="X7" s="154"/>
      <c r="Y7" s="154"/>
      <c r="Z7" s="154"/>
      <c r="AA7" s="154"/>
      <c r="AB7" s="154"/>
      <c r="AC7" s="154"/>
    </row>
    <row r="8" spans="1:29" ht="20.25" customHeight="1" thickBot="1">
      <c r="B8" s="153"/>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row>
    <row r="9" spans="1:29" s="50" customFormat="1" ht="21.6" customHeight="1">
      <c r="B9" s="927" t="s">
        <v>344</v>
      </c>
      <c r="C9" s="923" t="s">
        <v>368</v>
      </c>
      <c r="D9" s="923" t="s">
        <v>369</v>
      </c>
      <c r="E9" s="923" t="s">
        <v>370</v>
      </c>
      <c r="F9" s="911" t="s">
        <v>362</v>
      </c>
      <c r="G9" s="509" t="s">
        <v>345</v>
      </c>
      <c r="H9" s="428" t="s">
        <v>346</v>
      </c>
      <c r="I9" s="428" t="s">
        <v>347</v>
      </c>
      <c r="J9" s="428" t="s">
        <v>348</v>
      </c>
      <c r="K9" s="428" t="s">
        <v>349</v>
      </c>
      <c r="L9" s="923" t="s">
        <v>371</v>
      </c>
      <c r="M9" s="923" t="s">
        <v>372</v>
      </c>
      <c r="N9" s="930" t="s">
        <v>373</v>
      </c>
      <c r="O9" s="923" t="s">
        <v>374</v>
      </c>
      <c r="P9" s="920" t="s">
        <v>141</v>
      </c>
    </row>
    <row r="10" spans="1:29" s="50" customFormat="1" ht="21.6" customHeight="1">
      <c r="B10" s="928"/>
      <c r="C10" s="924"/>
      <c r="D10" s="924"/>
      <c r="E10" s="924"/>
      <c r="F10" s="912"/>
      <c r="G10" s="916" t="s">
        <v>352</v>
      </c>
      <c r="H10" s="899" t="s">
        <v>353</v>
      </c>
      <c r="I10" s="899" t="s">
        <v>354</v>
      </c>
      <c r="J10" s="901" t="s">
        <v>355</v>
      </c>
      <c r="K10" s="901" t="s">
        <v>356</v>
      </c>
      <c r="L10" s="924"/>
      <c r="M10" s="924"/>
      <c r="N10" s="917"/>
      <c r="O10" s="924"/>
      <c r="P10" s="921"/>
    </row>
    <row r="11" spans="1:29" ht="31.5" customHeight="1">
      <c r="B11" s="929"/>
      <c r="C11" s="925"/>
      <c r="D11" s="925"/>
      <c r="E11" s="925"/>
      <c r="F11" s="902"/>
      <c r="G11" s="917"/>
      <c r="H11" s="900"/>
      <c r="I11" s="900"/>
      <c r="J11" s="902"/>
      <c r="K11" s="902"/>
      <c r="L11" s="925"/>
      <c r="M11" s="925"/>
      <c r="N11" s="931"/>
      <c r="O11" s="925"/>
      <c r="P11" s="922"/>
      <c r="U11" s="1"/>
      <c r="V11" s="1"/>
      <c r="W11" s="1"/>
    </row>
    <row r="12" spans="1:29" ht="26.45" customHeight="1">
      <c r="B12" s="150">
        <v>1</v>
      </c>
      <c r="C12" s="216"/>
      <c r="D12" s="51"/>
      <c r="E12" s="216"/>
      <c r="F12" s="216"/>
      <c r="G12" s="512"/>
      <c r="H12" s="512"/>
      <c r="I12" s="512"/>
      <c r="J12" s="512"/>
      <c r="K12" s="512"/>
      <c r="L12" s="216"/>
      <c r="M12" s="510"/>
      <c r="N12" s="510"/>
      <c r="O12" s="216"/>
      <c r="P12" s="513">
        <f>IF(L12&lt;&gt;0,O12/L12,0)</f>
        <v>0</v>
      </c>
      <c r="U12" s="1"/>
      <c r="V12" s="1"/>
      <c r="W12" s="1"/>
    </row>
    <row r="13" spans="1:29" ht="26.45" customHeight="1">
      <c r="B13" s="150">
        <v>2</v>
      </c>
      <c r="C13" s="216"/>
      <c r="D13" s="51"/>
      <c r="E13" s="216"/>
      <c r="F13" s="216"/>
      <c r="G13" s="512"/>
      <c r="H13" s="512"/>
      <c r="I13" s="512"/>
      <c r="J13" s="512"/>
      <c r="K13" s="512"/>
      <c r="L13" s="216"/>
      <c r="M13" s="510"/>
      <c r="N13" s="510"/>
      <c r="O13" s="216"/>
      <c r="P13" s="513">
        <f t="shared" ref="P13:P23" si="0">IF(L13&lt;&gt;0,O13/L13,0)</f>
        <v>0</v>
      </c>
      <c r="U13" s="1"/>
      <c r="V13" s="1"/>
      <c r="W13" s="1"/>
    </row>
    <row r="14" spans="1:29" ht="26.45" customHeight="1">
      <c r="B14" s="150">
        <v>3</v>
      </c>
      <c r="C14" s="216"/>
      <c r="D14" s="51"/>
      <c r="E14" s="216"/>
      <c r="F14" s="216"/>
      <c r="G14" s="512"/>
      <c r="H14" s="512"/>
      <c r="I14" s="512"/>
      <c r="J14" s="512"/>
      <c r="K14" s="512"/>
      <c r="L14" s="216"/>
      <c r="M14" s="510"/>
      <c r="N14" s="510"/>
      <c r="O14" s="216"/>
      <c r="P14" s="513">
        <f t="shared" si="0"/>
        <v>0</v>
      </c>
      <c r="U14" s="1"/>
      <c r="V14" s="1"/>
      <c r="W14" s="1"/>
    </row>
    <row r="15" spans="1:29" ht="26.45" customHeight="1">
      <c r="B15" s="150">
        <v>4</v>
      </c>
      <c r="C15" s="216"/>
      <c r="D15" s="51"/>
      <c r="E15" s="216"/>
      <c r="F15" s="216"/>
      <c r="G15" s="512"/>
      <c r="H15" s="512"/>
      <c r="I15" s="512"/>
      <c r="J15" s="512"/>
      <c r="K15" s="512"/>
      <c r="L15" s="216"/>
      <c r="M15" s="510"/>
      <c r="N15" s="510"/>
      <c r="O15" s="216"/>
      <c r="P15" s="513">
        <f t="shared" si="0"/>
        <v>0</v>
      </c>
      <c r="U15" s="1"/>
      <c r="V15" s="1"/>
      <c r="W15" s="1"/>
    </row>
    <row r="16" spans="1:29" ht="26.45" customHeight="1">
      <c r="B16" s="150">
        <v>5</v>
      </c>
      <c r="C16" s="216"/>
      <c r="D16" s="51"/>
      <c r="E16" s="216"/>
      <c r="F16" s="216"/>
      <c r="G16" s="512"/>
      <c r="H16" s="512"/>
      <c r="I16" s="512"/>
      <c r="J16" s="512"/>
      <c r="K16" s="512"/>
      <c r="L16" s="216"/>
      <c r="M16" s="510"/>
      <c r="N16" s="510"/>
      <c r="O16" s="216"/>
      <c r="P16" s="513">
        <f t="shared" si="0"/>
        <v>0</v>
      </c>
      <c r="U16" s="1"/>
      <c r="V16" s="1"/>
      <c r="W16" s="1"/>
    </row>
    <row r="17" spans="2:23" ht="26.45" customHeight="1">
      <c r="B17" s="150">
        <v>6</v>
      </c>
      <c r="C17" s="216"/>
      <c r="D17" s="51"/>
      <c r="E17" s="216"/>
      <c r="F17" s="216"/>
      <c r="G17" s="512"/>
      <c r="H17" s="512"/>
      <c r="I17" s="512"/>
      <c r="J17" s="512"/>
      <c r="K17" s="512"/>
      <c r="L17" s="216"/>
      <c r="M17" s="510"/>
      <c r="N17" s="510"/>
      <c r="O17" s="216"/>
      <c r="P17" s="513">
        <f t="shared" si="0"/>
        <v>0</v>
      </c>
      <c r="U17" s="1"/>
      <c r="V17" s="1"/>
      <c r="W17" s="1"/>
    </row>
    <row r="18" spans="2:23" ht="26.45" customHeight="1">
      <c r="B18" s="150">
        <v>7</v>
      </c>
      <c r="C18" s="216"/>
      <c r="D18" s="51"/>
      <c r="E18" s="216"/>
      <c r="F18" s="216"/>
      <c r="G18" s="512"/>
      <c r="H18" s="512"/>
      <c r="I18" s="512"/>
      <c r="J18" s="512"/>
      <c r="K18" s="512"/>
      <c r="L18" s="216"/>
      <c r="M18" s="510"/>
      <c r="N18" s="510"/>
      <c r="O18" s="216"/>
      <c r="P18" s="513">
        <f t="shared" si="0"/>
        <v>0</v>
      </c>
      <c r="U18" s="1"/>
      <c r="V18" s="1"/>
      <c r="W18" s="1"/>
    </row>
    <row r="19" spans="2:23" ht="26.45" customHeight="1">
      <c r="B19" s="150">
        <v>8</v>
      </c>
      <c r="C19" s="216"/>
      <c r="D19" s="51"/>
      <c r="E19" s="216"/>
      <c r="F19" s="216"/>
      <c r="G19" s="512"/>
      <c r="H19" s="512"/>
      <c r="I19" s="512"/>
      <c r="J19" s="512"/>
      <c r="K19" s="512"/>
      <c r="L19" s="216"/>
      <c r="M19" s="510"/>
      <c r="N19" s="510"/>
      <c r="O19" s="216"/>
      <c r="P19" s="513">
        <f t="shared" si="0"/>
        <v>0</v>
      </c>
      <c r="U19" s="1"/>
      <c r="V19" s="1"/>
      <c r="W19" s="1"/>
    </row>
    <row r="20" spans="2:23" ht="26.45" customHeight="1">
      <c r="B20" s="150">
        <v>9</v>
      </c>
      <c r="C20" s="216"/>
      <c r="D20" s="51"/>
      <c r="E20" s="216"/>
      <c r="F20" s="216"/>
      <c r="G20" s="512"/>
      <c r="H20" s="512"/>
      <c r="I20" s="512"/>
      <c r="J20" s="512"/>
      <c r="K20" s="512"/>
      <c r="L20" s="216"/>
      <c r="M20" s="510"/>
      <c r="N20" s="510"/>
      <c r="O20" s="216"/>
      <c r="P20" s="513">
        <f t="shared" si="0"/>
        <v>0</v>
      </c>
      <c r="U20" s="1"/>
      <c r="V20" s="1"/>
      <c r="W20" s="1"/>
    </row>
    <row r="21" spans="2:23" ht="26.45" customHeight="1">
      <c r="B21" s="150">
        <v>10</v>
      </c>
      <c r="C21" s="216"/>
      <c r="D21" s="51"/>
      <c r="E21" s="216"/>
      <c r="F21" s="216"/>
      <c r="G21" s="512"/>
      <c r="H21" s="512"/>
      <c r="I21" s="512"/>
      <c r="J21" s="512"/>
      <c r="K21" s="512"/>
      <c r="L21" s="216"/>
      <c r="M21" s="510"/>
      <c r="N21" s="510"/>
      <c r="O21" s="216"/>
      <c r="P21" s="513">
        <f t="shared" si="0"/>
        <v>0</v>
      </c>
      <c r="U21" s="1"/>
      <c r="V21" s="1"/>
      <c r="W21" s="1"/>
    </row>
    <row r="22" spans="2:23" ht="26.45" customHeight="1">
      <c r="B22" s="150">
        <v>11</v>
      </c>
      <c r="C22" s="216"/>
      <c r="D22" s="51"/>
      <c r="E22" s="216"/>
      <c r="F22" s="216"/>
      <c r="G22" s="512"/>
      <c r="H22" s="512"/>
      <c r="I22" s="512"/>
      <c r="J22" s="512"/>
      <c r="K22" s="512"/>
      <c r="L22" s="216"/>
      <c r="M22" s="510"/>
      <c r="N22" s="510"/>
      <c r="O22" s="216"/>
      <c r="P22" s="513">
        <f t="shared" si="0"/>
        <v>0</v>
      </c>
      <c r="U22" s="1"/>
      <c r="V22" s="1"/>
      <c r="W22" s="1"/>
    </row>
    <row r="23" spans="2:23" ht="26.45" customHeight="1" thickBot="1">
      <c r="B23" s="151">
        <v>12</v>
      </c>
      <c r="C23" s="217"/>
      <c r="D23" s="188"/>
      <c r="E23" s="217"/>
      <c r="F23" s="217"/>
      <c r="G23" s="514"/>
      <c r="H23" s="514"/>
      <c r="I23" s="514"/>
      <c r="J23" s="514"/>
      <c r="K23" s="514"/>
      <c r="L23" s="217"/>
      <c r="M23" s="217"/>
      <c r="N23" s="515"/>
      <c r="O23" s="217"/>
      <c r="P23" s="516">
        <f t="shared" si="0"/>
        <v>0</v>
      </c>
      <c r="U23" s="1"/>
      <c r="V23" s="1"/>
      <c r="W23" s="1"/>
    </row>
    <row r="24" spans="2:23">
      <c r="B24" s="130"/>
      <c r="L24"/>
      <c r="M24"/>
      <c r="N24"/>
      <c r="O24"/>
      <c r="P24"/>
      <c r="Q24"/>
      <c r="R24"/>
      <c r="S24"/>
      <c r="T24"/>
      <c r="U24"/>
      <c r="V24" s="1"/>
    </row>
    <row r="25" spans="2:23">
      <c r="V25" s="1"/>
    </row>
  </sheetData>
  <mergeCells count="20">
    <mergeCell ref="B9:B11"/>
    <mergeCell ref="C9:C11"/>
    <mergeCell ref="D9:D11"/>
    <mergeCell ref="E9:E11"/>
    <mergeCell ref="F9:F11"/>
    <mergeCell ref="B4:C4"/>
    <mergeCell ref="D4:J4"/>
    <mergeCell ref="B6:P6"/>
    <mergeCell ref="Q6:Y6"/>
    <mergeCell ref="Z6:AC6"/>
    <mergeCell ref="G10:G11"/>
    <mergeCell ref="H10:H11"/>
    <mergeCell ref="I10:I11"/>
    <mergeCell ref="J10:J11"/>
    <mergeCell ref="K10:K11"/>
    <mergeCell ref="L9:L11"/>
    <mergeCell ref="M9:M11"/>
    <mergeCell ref="N9:N11"/>
    <mergeCell ref="O9:O11"/>
    <mergeCell ref="P9:P11"/>
  </mergeCells>
  <phoneticPr fontId="13"/>
  <dataValidations count="2">
    <dataValidation type="list" allowBlank="1" showInputMessage="1" showErrorMessage="1" sqref="Q24" xr:uid="{237BF395-3619-4846-A4E7-EBA6D8340068}">
      <formula1>品種コード④</formula1>
    </dataValidation>
    <dataValidation type="list" allowBlank="1" showInputMessage="1" showErrorMessage="1" sqref="O24" xr:uid="{D277638C-29FC-4708-B64F-E945C66A6258}">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6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C1EA0AD3-6C09-4B47-8CA5-35F8F2A6508E}">
          <x14:formula1>
            <xm:f>'コード '!$B$9:$B$13</xm:f>
          </x14:formula1>
          <xm:sqref>H12:H23</xm:sqref>
        </x14:dataValidation>
        <x14:dataValidation type="list" allowBlank="1" showInputMessage="1" showErrorMessage="1" xr:uid="{C3384803-1DAF-4483-A8CE-8EA5072CAB9D}">
          <x14:formula1>
            <xm:f>'コード '!$B$5:$B$6</xm:f>
          </x14:formula1>
          <xm:sqref>G12:G23</xm:sqref>
        </x14:dataValidation>
        <x14:dataValidation type="list" allowBlank="1" showInputMessage="1" showErrorMessage="1" xr:uid="{EFB1B8EA-A6FD-4902-87DF-6309C3644448}">
          <x14:formula1>
            <xm:f>'コード '!$B$35:$B$36</xm:f>
          </x14:formula1>
          <xm:sqref>D12:D23</xm:sqref>
        </x14:dataValidation>
        <x14:dataValidation type="list" allowBlank="1" showInputMessage="1" showErrorMessage="1" xr:uid="{AAB8B6BD-D1AB-434F-AE02-C15361F13ACE}">
          <x14:formula1>
            <xm:f>'コード '!$B$16:$B$18</xm:f>
          </x14:formula1>
          <xm:sqref>I12:I23</xm:sqref>
        </x14:dataValidation>
        <x14:dataValidation type="list" allowBlank="1" showInputMessage="1" showErrorMessage="1" xr:uid="{3ADBD32D-6EE1-4F24-832F-67686AAD2C72}">
          <x14:formula1>
            <xm:f>'コード '!$B$25:$B$28</xm:f>
          </x14:formula1>
          <xm:sqref>K12:K23</xm:sqref>
        </x14:dataValidation>
        <x14:dataValidation type="list" allowBlank="1" showInputMessage="1" showErrorMessage="1" xr:uid="{E8C3A2FE-8A17-419A-8AA7-6462F865C404}">
          <x14:formula1>
            <xm:f>'コード '!$B$21:$B$22</xm:f>
          </x14:formula1>
          <xm:sqref>J12:J23</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4368D-B982-4FEF-81BF-60D23631E572}">
  <sheetPr>
    <tabColor rgb="FF92D050"/>
    <pageSetUpPr fitToPage="1"/>
  </sheetPr>
  <dimension ref="A1:AC25"/>
  <sheetViews>
    <sheetView showGridLines="0" view="pageBreakPreview" zoomScale="70" zoomScaleNormal="100" zoomScaleSheetLayoutView="70" workbookViewId="0">
      <selection activeCell="I23" sqref="I23"/>
    </sheetView>
  </sheetViews>
  <sheetFormatPr defaultColWidth="9" defaultRowHeight="13.5"/>
  <cols>
    <col min="1" max="1" width="2" style="1" customWidth="1"/>
    <col min="2" max="2" width="6.25" style="1" customWidth="1"/>
    <col min="3" max="3" width="21.875" style="1" customWidth="1"/>
    <col min="4" max="4" width="16" style="1" customWidth="1"/>
    <col min="5" max="5" width="19.375" style="1" customWidth="1"/>
    <col min="6" max="6" width="13.375" style="1" customWidth="1"/>
    <col min="7" max="9" width="13" style="1" customWidth="1"/>
    <col min="10" max="10" width="24.75" style="1" customWidth="1"/>
    <col min="11" max="11" width="17.625" style="1" customWidth="1"/>
    <col min="12" max="13" width="11.875" style="1" customWidth="1"/>
    <col min="14" max="14" width="13.125" style="1" customWidth="1"/>
    <col min="15" max="15" width="14.375" style="1" customWidth="1"/>
    <col min="16" max="16" width="16.75" style="1" customWidth="1"/>
    <col min="17" max="17" width="2.375" style="1" customWidth="1"/>
    <col min="18" max="19" width="11.875" style="1" customWidth="1"/>
    <col min="20" max="20" width="20.625" style="1" customWidth="1"/>
    <col min="21" max="21" width="13.75" style="121" customWidth="1"/>
    <col min="22" max="22" width="14.625" style="121" customWidth="1"/>
    <col min="23" max="23" width="14.25" style="121" customWidth="1"/>
    <col min="24" max="25" width="12.875" style="1" customWidth="1"/>
    <col min="26" max="27" width="14.75" style="1" customWidth="1"/>
    <col min="28" max="29" width="12.875" style="1" customWidth="1"/>
    <col min="30" max="30" width="1.75" style="1" customWidth="1"/>
    <col min="31" max="31" width="11.75" style="1" customWidth="1"/>
    <col min="32" max="16384" width="9" style="1"/>
  </cols>
  <sheetData>
    <row r="1" spans="1:29" ht="25.5" customHeight="1">
      <c r="A1" s="54"/>
      <c r="B1" s="54" t="s">
        <v>299</v>
      </c>
    </row>
    <row r="2" spans="1:29" ht="14.25">
      <c r="B2" s="2" t="s">
        <v>376</v>
      </c>
      <c r="C2" s="2"/>
      <c r="D2" s="2"/>
      <c r="E2" s="2"/>
      <c r="F2" s="2"/>
      <c r="G2" s="2"/>
      <c r="H2" s="2"/>
      <c r="I2" s="2"/>
      <c r="J2" s="2"/>
      <c r="K2" s="2"/>
      <c r="L2" s="2"/>
      <c r="M2" s="2"/>
      <c r="N2" s="2"/>
      <c r="O2" s="2"/>
      <c r="P2" s="2"/>
      <c r="Q2" s="2"/>
      <c r="R2" s="2"/>
      <c r="S2" s="2"/>
      <c r="T2" s="2"/>
    </row>
    <row r="3" spans="1:29" ht="6.95" customHeight="1" thickBot="1"/>
    <row r="4" spans="1:29" s="121" customFormat="1" ht="23.1" customHeight="1" thickBot="1">
      <c r="B4" s="886" t="s">
        <v>68</v>
      </c>
      <c r="C4" s="887" t="s">
        <v>342</v>
      </c>
      <c r="D4" s="926" t="str">
        <f>IF(様式一覧表!D5="","",様式一覧表!D5)</f>
        <v/>
      </c>
      <c r="E4" s="903"/>
      <c r="F4" s="903"/>
      <c r="G4" s="903"/>
      <c r="H4" s="903"/>
      <c r="I4" s="903"/>
      <c r="J4" s="903"/>
      <c r="K4" s="508"/>
      <c r="L4" s="178"/>
      <c r="M4" s="178"/>
      <c r="N4" s="178"/>
      <c r="O4" s="178"/>
      <c r="P4" s="178"/>
      <c r="Q4" s="159"/>
      <c r="R4" s="159"/>
      <c r="S4" s="159"/>
      <c r="T4" s="159"/>
      <c r="U4" s="159"/>
    </row>
    <row r="5" spans="1:29" s="121" customFormat="1" ht="6.6" customHeight="1"/>
    <row r="6" spans="1:29" ht="53.25" customHeight="1">
      <c r="B6" s="932" t="s">
        <v>377</v>
      </c>
      <c r="C6" s="932"/>
      <c r="D6" s="932"/>
      <c r="E6" s="932"/>
      <c r="F6" s="932"/>
      <c r="G6" s="932"/>
      <c r="H6" s="932"/>
      <c r="I6" s="932"/>
      <c r="J6" s="932"/>
      <c r="K6" s="932"/>
      <c r="L6" s="932"/>
      <c r="M6" s="932"/>
      <c r="N6" s="932"/>
      <c r="O6" s="932"/>
      <c r="P6" s="932"/>
      <c r="Q6" s="932"/>
      <c r="R6" s="932"/>
      <c r="S6" s="932"/>
      <c r="T6" s="932"/>
      <c r="U6" s="932"/>
      <c r="V6" s="932"/>
      <c r="W6" s="932"/>
      <c r="X6" s="932"/>
      <c r="Y6" s="932"/>
      <c r="Z6" s="932"/>
      <c r="AA6" s="932"/>
      <c r="AB6" s="932"/>
      <c r="AC6" s="932"/>
    </row>
    <row r="7" spans="1:29" ht="20.100000000000001" customHeight="1">
      <c r="B7" s="154" t="s">
        <v>378</v>
      </c>
      <c r="C7" s="154"/>
      <c r="D7" s="154"/>
      <c r="E7" s="154"/>
      <c r="F7" s="154"/>
      <c r="G7" s="154"/>
      <c r="H7" s="154"/>
      <c r="I7" s="154"/>
      <c r="J7" s="154"/>
      <c r="K7" s="154"/>
      <c r="L7" s="154"/>
      <c r="M7" s="154"/>
      <c r="N7" s="154"/>
      <c r="O7" s="154"/>
      <c r="P7" s="154"/>
      <c r="Q7" s="154"/>
      <c r="R7" s="154"/>
      <c r="S7" s="154"/>
      <c r="T7" s="154"/>
      <c r="X7" s="154"/>
      <c r="Y7" s="154"/>
      <c r="Z7" s="154"/>
      <c r="AA7" s="154"/>
      <c r="AB7" s="154"/>
      <c r="AC7" s="154"/>
    </row>
    <row r="8" spans="1:29" ht="20.25" customHeight="1" thickBot="1">
      <c r="B8" s="153"/>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row>
    <row r="9" spans="1:29" s="50" customFormat="1" ht="21.6" customHeight="1">
      <c r="B9" s="927" t="s">
        <v>344</v>
      </c>
      <c r="C9" s="923" t="s">
        <v>368</v>
      </c>
      <c r="D9" s="923" t="s">
        <v>369</v>
      </c>
      <c r="E9" s="923" t="s">
        <v>370</v>
      </c>
      <c r="F9" s="911" t="s">
        <v>362</v>
      </c>
      <c r="G9" s="509" t="s">
        <v>345</v>
      </c>
      <c r="H9" s="428" t="s">
        <v>346</v>
      </c>
      <c r="I9" s="428" t="s">
        <v>347</v>
      </c>
      <c r="J9" s="428" t="s">
        <v>348</v>
      </c>
      <c r="K9" s="428" t="s">
        <v>349</v>
      </c>
      <c r="L9" s="923" t="s">
        <v>371</v>
      </c>
      <c r="M9" s="923" t="s">
        <v>372</v>
      </c>
      <c r="N9" s="930" t="s">
        <v>373</v>
      </c>
      <c r="O9" s="923" t="s">
        <v>374</v>
      </c>
      <c r="P9" s="920" t="s">
        <v>141</v>
      </c>
    </row>
    <row r="10" spans="1:29" s="50" customFormat="1" ht="21.6" customHeight="1">
      <c r="B10" s="928"/>
      <c r="C10" s="924"/>
      <c r="D10" s="924"/>
      <c r="E10" s="924"/>
      <c r="F10" s="912"/>
      <c r="G10" s="916" t="s">
        <v>352</v>
      </c>
      <c r="H10" s="899" t="s">
        <v>353</v>
      </c>
      <c r="I10" s="899" t="s">
        <v>354</v>
      </c>
      <c r="J10" s="901" t="s">
        <v>355</v>
      </c>
      <c r="K10" s="901" t="s">
        <v>356</v>
      </c>
      <c r="L10" s="924"/>
      <c r="M10" s="924"/>
      <c r="N10" s="917"/>
      <c r="O10" s="924"/>
      <c r="P10" s="921"/>
    </row>
    <row r="11" spans="1:29" ht="31.5" customHeight="1">
      <c r="B11" s="929"/>
      <c r="C11" s="925"/>
      <c r="D11" s="925"/>
      <c r="E11" s="925"/>
      <c r="F11" s="902"/>
      <c r="G11" s="917"/>
      <c r="H11" s="900"/>
      <c r="I11" s="900"/>
      <c r="J11" s="902"/>
      <c r="K11" s="902"/>
      <c r="L11" s="925"/>
      <c r="M11" s="925"/>
      <c r="N11" s="931"/>
      <c r="O11" s="925"/>
      <c r="P11" s="922"/>
      <c r="U11" s="1"/>
      <c r="V11" s="1"/>
      <c r="W11" s="1"/>
    </row>
    <row r="12" spans="1:29" ht="26.45" customHeight="1">
      <c r="B12" s="150">
        <v>1</v>
      </c>
      <c r="C12" s="216" t="str">
        <f>IF('様式A-7-3'!C12="","",'様式A-7-3'!C12)</f>
        <v/>
      </c>
      <c r="D12" s="51" t="str">
        <f>IF('様式A-7-3'!D12="","",'様式A-7-3'!D12)</f>
        <v/>
      </c>
      <c r="E12" s="216" t="str">
        <f>IF('様式A-7-3'!E12="","",'様式A-7-3'!E12)</f>
        <v/>
      </c>
      <c r="F12" s="216" t="str">
        <f>IF('様式A-7-3'!F12="","",'様式A-7-3'!F12)</f>
        <v/>
      </c>
      <c r="G12" s="512" t="str">
        <f>IF('様式A-7-3'!G12="","",'様式A-7-3'!G12)</f>
        <v/>
      </c>
      <c r="H12" s="512" t="str">
        <f>IF('様式A-7-3'!H12="","",'様式A-7-3'!H12)</f>
        <v/>
      </c>
      <c r="I12" s="512" t="str">
        <f>IF('様式A-7-3'!I12="","",'様式A-7-3'!I12)</f>
        <v/>
      </c>
      <c r="J12" s="512" t="str">
        <f>IF('様式A-7-3'!J12="","",'様式A-7-3'!J12)</f>
        <v/>
      </c>
      <c r="K12" s="512" t="str">
        <f>IF('様式A-7-3'!K12="","",'様式A-7-3'!K12)</f>
        <v/>
      </c>
      <c r="L12" s="376" t="str">
        <f ca="1">IF('様式A-7-3'!L12="","","【"&amp;ROUND(IFERROR(IF(ABS('様式A-7-3'!L12)&gt;=10,IF('様式A-7-3'!L12&gt;=0,'様式A-7-3'!L12*RANDBETWEEN(80,90)*0.01,'様式A-7-3'!L12*RANDBETWEEN(110,120)*0.01),'様式A-7-3'!L12-RANDBETWEEN(1,3)),0),0)&amp;"～"&amp;ROUND(IFERROR(IF(ABS('様式A-7-3'!L12)&gt;=10,IF('様式A-7-3'!L12&gt;=0,'様式A-7-3'!L12*RANDBETWEEN(110,120)*0.01,'様式A-7-3'!L12*RANDBETWEEN(80,90)*0.01),'様式A-7-3'!L12+RANDBETWEEN(1,3)),0),0)&amp;"】")</f>
        <v/>
      </c>
      <c r="M12" s="376" t="str">
        <f ca="1">IF('様式A-7-3'!M12="","","【"&amp;ROUND(IFERROR(IF(ABS('様式A-7-3'!M12)&gt;=10,IF('様式A-7-3'!M12&gt;=0,'様式A-7-3'!M12*RANDBETWEEN(80,90)*0.01,'様式A-7-3'!M12*RANDBETWEEN(110,120)*0.01),'様式A-7-3'!M12-RANDBETWEEN(1,3)),0),0)&amp;"～"&amp;ROUND(IFERROR(IF(ABS('様式A-7-3'!M12)&gt;=10,IF('様式A-7-3'!M12&gt;=0,'様式A-7-3'!M12*RANDBETWEEN(110,120)*0.01,'様式A-7-3'!M12*RANDBETWEEN(80,90)*0.01),'様式A-7-3'!M12+RANDBETWEEN(1,3)),0),0)&amp;"】")</f>
        <v/>
      </c>
      <c r="N12" s="511" t="str">
        <f>IF('様式A-7-3'!N12="","",'様式A-7-3'!N12)</f>
        <v/>
      </c>
      <c r="O12" s="376" t="str">
        <f ca="1">IF('様式A-7-3'!O12="","","【"&amp;ROUND(IFERROR(IF(ABS('様式A-7-3'!O12)&gt;=10,IF('様式A-7-3'!O12&gt;=0,'様式A-7-3'!O12*RANDBETWEEN(80,90)*0.01,'様式A-7-3'!O12*RANDBETWEEN(110,120)*0.01),'様式A-7-3'!O12-RANDBETWEEN(1,3)),0),0)&amp;"～"&amp;ROUND(IFERROR(IF(ABS('様式A-7-3'!O12)&gt;=10,IF('様式A-7-3'!O12&gt;=0,'様式A-7-3'!O12*RANDBETWEEN(110,120)*0.01,'様式A-7-3'!O12*RANDBETWEEN(80,90)*0.01),'様式A-7-3'!O12+RANDBETWEEN(1,3)),0),0)&amp;"】")</f>
        <v/>
      </c>
      <c r="P12" s="517" t="str">
        <f ca="1">IF('様式A-7-3'!P12="","","【"&amp;ROUND(IFERROR(IF(ABS('様式A-7-3'!P12)&gt;=10,IF('様式A-7-3'!P12&gt;=0,'様式A-7-3'!P12*RANDBETWEEN(80,90)*0.01,'様式A-7-3'!P12*RANDBETWEEN(110,120)*0.01),'様式A-7-3'!P12-RANDBETWEEN(1,3)),0),0)&amp;"～"&amp;ROUND(IFERROR(IF(ABS('様式A-7-3'!P12)&gt;=10,IF('様式A-7-3'!P12&gt;=0,'様式A-7-3'!P12*RANDBETWEEN(110,120)*0.01,'様式A-7-3'!P12*RANDBETWEEN(80,90)*0.01),'様式A-7-3'!P12+RANDBETWEEN(1,3)),0),0)&amp;"】")</f>
        <v>【-1～1】</v>
      </c>
      <c r="U12" s="1"/>
      <c r="V12" s="1"/>
      <c r="W12" s="1"/>
    </row>
    <row r="13" spans="1:29" ht="26.45" customHeight="1">
      <c r="B13" s="150">
        <v>2</v>
      </c>
      <c r="C13" s="216" t="str">
        <f>IF('様式A-7-3'!C13="","",'様式A-7-3'!C13)</f>
        <v/>
      </c>
      <c r="D13" s="51" t="str">
        <f>IF('様式A-7-3'!D13="","",'様式A-7-3'!D13)</f>
        <v/>
      </c>
      <c r="E13" s="216" t="str">
        <f>IF('様式A-7-3'!E13="","",'様式A-7-3'!E13)</f>
        <v/>
      </c>
      <c r="F13" s="216" t="str">
        <f>IF('様式A-7-3'!F13="","",'様式A-7-3'!F13)</f>
        <v/>
      </c>
      <c r="G13" s="512" t="str">
        <f>IF('様式A-7-3'!G13="","",'様式A-7-3'!G13)</f>
        <v/>
      </c>
      <c r="H13" s="512" t="str">
        <f>IF('様式A-7-3'!H13="","",'様式A-7-3'!H13)</f>
        <v/>
      </c>
      <c r="I13" s="512" t="str">
        <f>IF('様式A-7-3'!I13="","",'様式A-7-3'!I13)</f>
        <v/>
      </c>
      <c r="J13" s="512" t="str">
        <f>IF('様式A-7-3'!J13="","",'様式A-7-3'!J13)</f>
        <v/>
      </c>
      <c r="K13" s="512" t="str">
        <f>IF('様式A-7-3'!K13="","",'様式A-7-3'!K13)</f>
        <v/>
      </c>
      <c r="L13" s="376" t="str">
        <f ca="1">IF('様式A-7-3'!L13="","","【"&amp;ROUND(IFERROR(IF(ABS('様式A-7-3'!L13)&gt;=10,IF('様式A-7-3'!L13&gt;=0,'様式A-7-3'!L13*RANDBETWEEN(80,90)*0.01,'様式A-7-3'!L13*RANDBETWEEN(110,120)*0.01),'様式A-7-3'!L13-RANDBETWEEN(1,3)),0),0)&amp;"～"&amp;ROUND(IFERROR(IF(ABS('様式A-7-3'!L13)&gt;=10,IF('様式A-7-3'!L13&gt;=0,'様式A-7-3'!L13*RANDBETWEEN(110,120)*0.01,'様式A-7-3'!L13*RANDBETWEEN(80,90)*0.01),'様式A-7-3'!L13+RANDBETWEEN(1,3)),0),0)&amp;"】")</f>
        <v/>
      </c>
      <c r="M13" s="376" t="str">
        <f ca="1">IF('様式A-7-3'!M13="","","【"&amp;ROUND(IFERROR(IF(ABS('様式A-7-3'!M13)&gt;=10,IF('様式A-7-3'!M13&gt;=0,'様式A-7-3'!M13*RANDBETWEEN(80,90)*0.01,'様式A-7-3'!M13*RANDBETWEEN(110,120)*0.01),'様式A-7-3'!M13-RANDBETWEEN(1,3)),0),0)&amp;"～"&amp;ROUND(IFERROR(IF(ABS('様式A-7-3'!M13)&gt;=10,IF('様式A-7-3'!M13&gt;=0,'様式A-7-3'!M13*RANDBETWEEN(110,120)*0.01,'様式A-7-3'!M13*RANDBETWEEN(80,90)*0.01),'様式A-7-3'!M13+RANDBETWEEN(1,3)),0),0)&amp;"】")</f>
        <v/>
      </c>
      <c r="N13" s="510" t="str">
        <f>IF('様式A-7-3'!N13="","",'様式A-7-3'!N13)</f>
        <v/>
      </c>
      <c r="O13" s="376" t="str">
        <f ca="1">IF('様式A-7-3'!O13="","","【"&amp;ROUND(IFERROR(IF(ABS('様式A-7-3'!O13)&gt;=10,IF('様式A-7-3'!O13&gt;=0,'様式A-7-3'!O13*RANDBETWEEN(80,90)*0.01,'様式A-7-3'!O13*RANDBETWEEN(110,120)*0.01),'様式A-7-3'!O13-RANDBETWEEN(1,3)),0),0)&amp;"～"&amp;ROUND(IFERROR(IF(ABS('様式A-7-3'!O13)&gt;=10,IF('様式A-7-3'!O13&gt;=0,'様式A-7-3'!O13*RANDBETWEEN(110,120)*0.01,'様式A-7-3'!O13*RANDBETWEEN(80,90)*0.01),'様式A-7-3'!O13+RANDBETWEEN(1,3)),0),0)&amp;"】")</f>
        <v/>
      </c>
      <c r="P13" s="517" t="str">
        <f ca="1">IF('様式A-7-3'!P13="","","【"&amp;ROUND(IFERROR(IF(ABS('様式A-7-3'!P13)&gt;=10,IF('様式A-7-3'!P13&gt;=0,'様式A-7-3'!P13*RANDBETWEEN(80,90)*0.01,'様式A-7-3'!P13*RANDBETWEEN(110,120)*0.01),'様式A-7-3'!P13-RANDBETWEEN(1,3)),0),0)&amp;"～"&amp;ROUND(IFERROR(IF(ABS('様式A-7-3'!P13)&gt;=10,IF('様式A-7-3'!P13&gt;=0,'様式A-7-3'!P13*RANDBETWEEN(110,120)*0.01,'様式A-7-3'!P13*RANDBETWEEN(80,90)*0.01),'様式A-7-3'!P13+RANDBETWEEN(1,3)),0),0)&amp;"】")</f>
        <v>【-1～1】</v>
      </c>
      <c r="U13" s="1"/>
      <c r="V13" s="1"/>
      <c r="W13" s="1"/>
    </row>
    <row r="14" spans="1:29" ht="26.45" customHeight="1">
      <c r="B14" s="150">
        <v>3</v>
      </c>
      <c r="C14" s="216" t="str">
        <f>IF('様式A-7-3'!C14="","",'様式A-7-3'!C14)</f>
        <v/>
      </c>
      <c r="D14" s="51" t="str">
        <f>IF('様式A-7-3'!D14="","",'様式A-7-3'!D14)</f>
        <v/>
      </c>
      <c r="E14" s="216" t="str">
        <f>IF('様式A-7-3'!E14="","",'様式A-7-3'!E14)</f>
        <v/>
      </c>
      <c r="F14" s="216" t="str">
        <f>IF('様式A-7-3'!F14="","",'様式A-7-3'!F14)</f>
        <v/>
      </c>
      <c r="G14" s="512" t="str">
        <f>IF('様式A-7-3'!G14="","",'様式A-7-3'!G14)</f>
        <v/>
      </c>
      <c r="H14" s="512" t="str">
        <f>IF('様式A-7-3'!H14="","",'様式A-7-3'!H14)</f>
        <v/>
      </c>
      <c r="I14" s="512" t="str">
        <f>IF('様式A-7-3'!I14="","",'様式A-7-3'!I14)</f>
        <v/>
      </c>
      <c r="J14" s="512" t="str">
        <f>IF('様式A-7-3'!J14="","",'様式A-7-3'!J14)</f>
        <v/>
      </c>
      <c r="K14" s="512" t="str">
        <f>IF('様式A-7-3'!K14="","",'様式A-7-3'!K14)</f>
        <v/>
      </c>
      <c r="L14" s="376" t="str">
        <f ca="1">IF('様式A-7-3'!L14="","","【"&amp;ROUND(IFERROR(IF(ABS('様式A-7-3'!L14)&gt;=10,IF('様式A-7-3'!L14&gt;=0,'様式A-7-3'!L14*RANDBETWEEN(80,90)*0.01,'様式A-7-3'!L14*RANDBETWEEN(110,120)*0.01),'様式A-7-3'!L14-RANDBETWEEN(1,3)),0),0)&amp;"～"&amp;ROUND(IFERROR(IF(ABS('様式A-7-3'!L14)&gt;=10,IF('様式A-7-3'!L14&gt;=0,'様式A-7-3'!L14*RANDBETWEEN(110,120)*0.01,'様式A-7-3'!L14*RANDBETWEEN(80,90)*0.01),'様式A-7-3'!L14+RANDBETWEEN(1,3)),0),0)&amp;"】")</f>
        <v/>
      </c>
      <c r="M14" s="376" t="str">
        <f ca="1">IF('様式A-7-3'!M14="","","【"&amp;ROUND(IFERROR(IF(ABS('様式A-7-3'!M14)&gt;=10,IF('様式A-7-3'!M14&gt;=0,'様式A-7-3'!M14*RANDBETWEEN(80,90)*0.01,'様式A-7-3'!M14*RANDBETWEEN(110,120)*0.01),'様式A-7-3'!M14-RANDBETWEEN(1,3)),0),0)&amp;"～"&amp;ROUND(IFERROR(IF(ABS('様式A-7-3'!M14)&gt;=10,IF('様式A-7-3'!M14&gt;=0,'様式A-7-3'!M14*RANDBETWEEN(110,120)*0.01,'様式A-7-3'!M14*RANDBETWEEN(80,90)*0.01),'様式A-7-3'!M14+RANDBETWEEN(1,3)),0),0)&amp;"】")</f>
        <v/>
      </c>
      <c r="N14" s="510" t="str">
        <f>IF('様式A-7-3'!N14="","",'様式A-7-3'!N14)</f>
        <v/>
      </c>
      <c r="O14" s="376" t="str">
        <f ca="1">IF('様式A-7-3'!O14="","","【"&amp;ROUND(IFERROR(IF(ABS('様式A-7-3'!O14)&gt;=10,IF('様式A-7-3'!O14&gt;=0,'様式A-7-3'!O14*RANDBETWEEN(80,90)*0.01,'様式A-7-3'!O14*RANDBETWEEN(110,120)*0.01),'様式A-7-3'!O14-RANDBETWEEN(1,3)),0),0)&amp;"～"&amp;ROUND(IFERROR(IF(ABS('様式A-7-3'!O14)&gt;=10,IF('様式A-7-3'!O14&gt;=0,'様式A-7-3'!O14*RANDBETWEEN(110,120)*0.01,'様式A-7-3'!O14*RANDBETWEEN(80,90)*0.01),'様式A-7-3'!O14+RANDBETWEEN(1,3)),0),0)&amp;"】")</f>
        <v/>
      </c>
      <c r="P14" s="517" t="str">
        <f ca="1">IF('様式A-7-3'!P14="","","【"&amp;ROUND(IFERROR(IF(ABS('様式A-7-3'!P14)&gt;=10,IF('様式A-7-3'!P14&gt;=0,'様式A-7-3'!P14*RANDBETWEEN(80,90)*0.01,'様式A-7-3'!P14*RANDBETWEEN(110,120)*0.01),'様式A-7-3'!P14-RANDBETWEEN(1,3)),0),0)&amp;"～"&amp;ROUND(IFERROR(IF(ABS('様式A-7-3'!P14)&gt;=10,IF('様式A-7-3'!P14&gt;=0,'様式A-7-3'!P14*RANDBETWEEN(110,120)*0.01,'様式A-7-3'!P14*RANDBETWEEN(80,90)*0.01),'様式A-7-3'!P14+RANDBETWEEN(1,3)),0),0)&amp;"】")</f>
        <v>【-2～1】</v>
      </c>
      <c r="U14" s="1"/>
      <c r="V14" s="1"/>
      <c r="W14" s="1"/>
    </row>
    <row r="15" spans="1:29" ht="26.45" customHeight="1">
      <c r="B15" s="150">
        <v>4</v>
      </c>
      <c r="C15" s="216" t="str">
        <f>IF('様式A-7-3'!C15="","",'様式A-7-3'!C15)</f>
        <v/>
      </c>
      <c r="D15" s="51" t="str">
        <f>IF('様式A-7-3'!D15="","",'様式A-7-3'!D15)</f>
        <v/>
      </c>
      <c r="E15" s="216" t="str">
        <f>IF('様式A-7-3'!E15="","",'様式A-7-3'!E15)</f>
        <v/>
      </c>
      <c r="F15" s="216" t="str">
        <f>IF('様式A-7-3'!F15="","",'様式A-7-3'!F15)</f>
        <v/>
      </c>
      <c r="G15" s="512" t="str">
        <f>IF('様式A-7-3'!G15="","",'様式A-7-3'!G15)</f>
        <v/>
      </c>
      <c r="H15" s="512" t="str">
        <f>IF('様式A-7-3'!H15="","",'様式A-7-3'!H15)</f>
        <v/>
      </c>
      <c r="I15" s="512" t="str">
        <f>IF('様式A-7-3'!I15="","",'様式A-7-3'!I15)</f>
        <v/>
      </c>
      <c r="J15" s="512" t="str">
        <f>IF('様式A-7-3'!J15="","",'様式A-7-3'!J15)</f>
        <v/>
      </c>
      <c r="K15" s="512" t="str">
        <f>IF('様式A-7-3'!K15="","",'様式A-7-3'!K15)</f>
        <v/>
      </c>
      <c r="L15" s="376" t="str">
        <f ca="1">IF('様式A-7-3'!L15="","","【"&amp;ROUND(IFERROR(IF(ABS('様式A-7-3'!L15)&gt;=10,IF('様式A-7-3'!L15&gt;=0,'様式A-7-3'!L15*RANDBETWEEN(80,90)*0.01,'様式A-7-3'!L15*RANDBETWEEN(110,120)*0.01),'様式A-7-3'!L15-RANDBETWEEN(1,3)),0),0)&amp;"～"&amp;ROUND(IFERROR(IF(ABS('様式A-7-3'!L15)&gt;=10,IF('様式A-7-3'!L15&gt;=0,'様式A-7-3'!L15*RANDBETWEEN(110,120)*0.01,'様式A-7-3'!L15*RANDBETWEEN(80,90)*0.01),'様式A-7-3'!L15+RANDBETWEEN(1,3)),0),0)&amp;"】")</f>
        <v/>
      </c>
      <c r="M15" s="376" t="str">
        <f ca="1">IF('様式A-7-3'!M15="","","【"&amp;ROUND(IFERROR(IF(ABS('様式A-7-3'!M15)&gt;=10,IF('様式A-7-3'!M15&gt;=0,'様式A-7-3'!M15*RANDBETWEEN(80,90)*0.01,'様式A-7-3'!M15*RANDBETWEEN(110,120)*0.01),'様式A-7-3'!M15-RANDBETWEEN(1,3)),0),0)&amp;"～"&amp;ROUND(IFERROR(IF(ABS('様式A-7-3'!M15)&gt;=10,IF('様式A-7-3'!M15&gt;=0,'様式A-7-3'!M15*RANDBETWEEN(110,120)*0.01,'様式A-7-3'!M15*RANDBETWEEN(80,90)*0.01),'様式A-7-3'!M15+RANDBETWEEN(1,3)),0),0)&amp;"】")</f>
        <v/>
      </c>
      <c r="N15" s="510" t="str">
        <f>IF('様式A-7-3'!N15="","",'様式A-7-3'!N15)</f>
        <v/>
      </c>
      <c r="O15" s="376" t="str">
        <f ca="1">IF('様式A-7-3'!O15="","","【"&amp;ROUND(IFERROR(IF(ABS('様式A-7-3'!O15)&gt;=10,IF('様式A-7-3'!O15&gt;=0,'様式A-7-3'!O15*RANDBETWEEN(80,90)*0.01,'様式A-7-3'!O15*RANDBETWEEN(110,120)*0.01),'様式A-7-3'!O15-RANDBETWEEN(1,3)),0),0)&amp;"～"&amp;ROUND(IFERROR(IF(ABS('様式A-7-3'!O15)&gt;=10,IF('様式A-7-3'!O15&gt;=0,'様式A-7-3'!O15*RANDBETWEEN(110,120)*0.01,'様式A-7-3'!O15*RANDBETWEEN(80,90)*0.01),'様式A-7-3'!O15+RANDBETWEEN(1,3)),0),0)&amp;"】")</f>
        <v/>
      </c>
      <c r="P15" s="517" t="str">
        <f ca="1">IF('様式A-7-3'!P15="","","【"&amp;ROUND(IFERROR(IF(ABS('様式A-7-3'!P15)&gt;=10,IF('様式A-7-3'!P15&gt;=0,'様式A-7-3'!P15*RANDBETWEEN(80,90)*0.01,'様式A-7-3'!P15*RANDBETWEEN(110,120)*0.01),'様式A-7-3'!P15-RANDBETWEEN(1,3)),0),0)&amp;"～"&amp;ROUND(IFERROR(IF(ABS('様式A-7-3'!P15)&gt;=10,IF('様式A-7-3'!P15&gt;=0,'様式A-7-3'!P15*RANDBETWEEN(110,120)*0.01,'様式A-7-3'!P15*RANDBETWEEN(80,90)*0.01),'様式A-7-3'!P15+RANDBETWEEN(1,3)),0),0)&amp;"】")</f>
        <v>【-1～2】</v>
      </c>
      <c r="U15" s="1"/>
      <c r="V15" s="1"/>
      <c r="W15" s="1"/>
    </row>
    <row r="16" spans="1:29" ht="26.45" customHeight="1">
      <c r="B16" s="150">
        <v>5</v>
      </c>
      <c r="C16" s="216" t="str">
        <f>IF('様式A-7-3'!C16="","",'様式A-7-3'!C16)</f>
        <v/>
      </c>
      <c r="D16" s="51" t="str">
        <f>IF('様式A-7-3'!D16="","",'様式A-7-3'!D16)</f>
        <v/>
      </c>
      <c r="E16" s="216" t="str">
        <f>IF('様式A-7-3'!E16="","",'様式A-7-3'!E16)</f>
        <v/>
      </c>
      <c r="F16" s="216" t="str">
        <f>IF('様式A-7-3'!F16="","",'様式A-7-3'!F16)</f>
        <v/>
      </c>
      <c r="G16" s="512" t="str">
        <f>IF('様式A-7-3'!G16="","",'様式A-7-3'!G16)</f>
        <v/>
      </c>
      <c r="H16" s="512" t="str">
        <f>IF('様式A-7-3'!H16="","",'様式A-7-3'!H16)</f>
        <v/>
      </c>
      <c r="I16" s="512" t="str">
        <f>IF('様式A-7-3'!I16="","",'様式A-7-3'!I16)</f>
        <v/>
      </c>
      <c r="J16" s="512" t="str">
        <f>IF('様式A-7-3'!J16="","",'様式A-7-3'!J16)</f>
        <v/>
      </c>
      <c r="K16" s="512" t="str">
        <f>IF('様式A-7-3'!K16="","",'様式A-7-3'!K16)</f>
        <v/>
      </c>
      <c r="L16" s="376" t="str">
        <f ca="1">IF('様式A-7-3'!L16="","","【"&amp;ROUND(IFERROR(IF(ABS('様式A-7-3'!L16)&gt;=10,IF('様式A-7-3'!L16&gt;=0,'様式A-7-3'!L16*RANDBETWEEN(80,90)*0.01,'様式A-7-3'!L16*RANDBETWEEN(110,120)*0.01),'様式A-7-3'!L16-RANDBETWEEN(1,3)),0),0)&amp;"～"&amp;ROUND(IFERROR(IF(ABS('様式A-7-3'!L16)&gt;=10,IF('様式A-7-3'!L16&gt;=0,'様式A-7-3'!L16*RANDBETWEEN(110,120)*0.01,'様式A-7-3'!L16*RANDBETWEEN(80,90)*0.01),'様式A-7-3'!L16+RANDBETWEEN(1,3)),0),0)&amp;"】")</f>
        <v/>
      </c>
      <c r="M16" s="376" t="str">
        <f ca="1">IF('様式A-7-3'!M16="","","【"&amp;ROUND(IFERROR(IF(ABS('様式A-7-3'!M16)&gt;=10,IF('様式A-7-3'!M16&gt;=0,'様式A-7-3'!M16*RANDBETWEEN(80,90)*0.01,'様式A-7-3'!M16*RANDBETWEEN(110,120)*0.01),'様式A-7-3'!M16-RANDBETWEEN(1,3)),0),0)&amp;"～"&amp;ROUND(IFERROR(IF(ABS('様式A-7-3'!M16)&gt;=10,IF('様式A-7-3'!M16&gt;=0,'様式A-7-3'!M16*RANDBETWEEN(110,120)*0.01,'様式A-7-3'!M16*RANDBETWEEN(80,90)*0.01),'様式A-7-3'!M16+RANDBETWEEN(1,3)),0),0)&amp;"】")</f>
        <v/>
      </c>
      <c r="N16" s="510" t="str">
        <f>IF('様式A-7-3'!N16="","",'様式A-7-3'!N16)</f>
        <v/>
      </c>
      <c r="O16" s="376" t="str">
        <f ca="1">IF('様式A-7-3'!O16="","","【"&amp;ROUND(IFERROR(IF(ABS('様式A-7-3'!O16)&gt;=10,IF('様式A-7-3'!O16&gt;=0,'様式A-7-3'!O16*RANDBETWEEN(80,90)*0.01,'様式A-7-3'!O16*RANDBETWEEN(110,120)*0.01),'様式A-7-3'!O16-RANDBETWEEN(1,3)),0),0)&amp;"～"&amp;ROUND(IFERROR(IF(ABS('様式A-7-3'!O16)&gt;=10,IF('様式A-7-3'!O16&gt;=0,'様式A-7-3'!O16*RANDBETWEEN(110,120)*0.01,'様式A-7-3'!O16*RANDBETWEEN(80,90)*0.01),'様式A-7-3'!O16+RANDBETWEEN(1,3)),0),0)&amp;"】")</f>
        <v/>
      </c>
      <c r="P16" s="517" t="str">
        <f ca="1">IF('様式A-7-3'!P16="","","【"&amp;ROUND(IFERROR(IF(ABS('様式A-7-3'!P16)&gt;=10,IF('様式A-7-3'!P16&gt;=0,'様式A-7-3'!P16*RANDBETWEEN(80,90)*0.01,'様式A-7-3'!P16*RANDBETWEEN(110,120)*0.01),'様式A-7-3'!P16-RANDBETWEEN(1,3)),0),0)&amp;"～"&amp;ROUND(IFERROR(IF(ABS('様式A-7-3'!P16)&gt;=10,IF('様式A-7-3'!P16&gt;=0,'様式A-7-3'!P16*RANDBETWEEN(110,120)*0.01,'様式A-7-3'!P16*RANDBETWEEN(80,90)*0.01),'様式A-7-3'!P16+RANDBETWEEN(1,3)),0),0)&amp;"】")</f>
        <v>【-2～3】</v>
      </c>
      <c r="U16" s="1"/>
      <c r="V16" s="1"/>
      <c r="W16" s="1"/>
    </row>
    <row r="17" spans="2:23" ht="26.45" customHeight="1">
      <c r="B17" s="150">
        <v>6</v>
      </c>
      <c r="C17" s="216" t="str">
        <f>IF('様式A-7-3'!C17="","",'様式A-7-3'!C17)</f>
        <v/>
      </c>
      <c r="D17" s="51" t="str">
        <f>IF('様式A-7-3'!D17="","",'様式A-7-3'!D17)</f>
        <v/>
      </c>
      <c r="E17" s="216" t="str">
        <f>IF('様式A-7-3'!E17="","",'様式A-7-3'!E17)</f>
        <v/>
      </c>
      <c r="F17" s="216" t="str">
        <f>IF('様式A-7-3'!F17="","",'様式A-7-3'!F17)</f>
        <v/>
      </c>
      <c r="G17" s="512" t="str">
        <f>IF('様式A-7-3'!G17="","",'様式A-7-3'!G17)</f>
        <v/>
      </c>
      <c r="H17" s="512" t="str">
        <f>IF('様式A-7-3'!H17="","",'様式A-7-3'!H17)</f>
        <v/>
      </c>
      <c r="I17" s="512" t="str">
        <f>IF('様式A-7-3'!I17="","",'様式A-7-3'!I17)</f>
        <v/>
      </c>
      <c r="J17" s="512" t="str">
        <f>IF('様式A-7-3'!J17="","",'様式A-7-3'!J17)</f>
        <v/>
      </c>
      <c r="K17" s="512" t="str">
        <f>IF('様式A-7-3'!K17="","",'様式A-7-3'!K17)</f>
        <v/>
      </c>
      <c r="L17" s="376" t="str">
        <f ca="1">IF('様式A-7-3'!L17="","","【"&amp;ROUND(IFERROR(IF(ABS('様式A-7-3'!L17)&gt;=10,IF('様式A-7-3'!L17&gt;=0,'様式A-7-3'!L17*RANDBETWEEN(80,90)*0.01,'様式A-7-3'!L17*RANDBETWEEN(110,120)*0.01),'様式A-7-3'!L17-RANDBETWEEN(1,3)),0),0)&amp;"～"&amp;ROUND(IFERROR(IF(ABS('様式A-7-3'!L17)&gt;=10,IF('様式A-7-3'!L17&gt;=0,'様式A-7-3'!L17*RANDBETWEEN(110,120)*0.01,'様式A-7-3'!L17*RANDBETWEEN(80,90)*0.01),'様式A-7-3'!L17+RANDBETWEEN(1,3)),0),0)&amp;"】")</f>
        <v/>
      </c>
      <c r="M17" s="376" t="str">
        <f ca="1">IF('様式A-7-3'!M17="","","【"&amp;ROUND(IFERROR(IF(ABS('様式A-7-3'!M17)&gt;=10,IF('様式A-7-3'!M17&gt;=0,'様式A-7-3'!M17*RANDBETWEEN(80,90)*0.01,'様式A-7-3'!M17*RANDBETWEEN(110,120)*0.01),'様式A-7-3'!M17-RANDBETWEEN(1,3)),0),0)&amp;"～"&amp;ROUND(IFERROR(IF(ABS('様式A-7-3'!M17)&gt;=10,IF('様式A-7-3'!M17&gt;=0,'様式A-7-3'!M17*RANDBETWEEN(110,120)*0.01,'様式A-7-3'!M17*RANDBETWEEN(80,90)*0.01),'様式A-7-3'!M17+RANDBETWEEN(1,3)),0),0)&amp;"】")</f>
        <v/>
      </c>
      <c r="N17" s="510" t="str">
        <f>IF('様式A-7-3'!N17="","",'様式A-7-3'!N17)</f>
        <v/>
      </c>
      <c r="O17" s="376" t="str">
        <f ca="1">IF('様式A-7-3'!O17="","","【"&amp;ROUND(IFERROR(IF(ABS('様式A-7-3'!O17)&gt;=10,IF('様式A-7-3'!O17&gt;=0,'様式A-7-3'!O17*RANDBETWEEN(80,90)*0.01,'様式A-7-3'!O17*RANDBETWEEN(110,120)*0.01),'様式A-7-3'!O17-RANDBETWEEN(1,3)),0),0)&amp;"～"&amp;ROUND(IFERROR(IF(ABS('様式A-7-3'!O17)&gt;=10,IF('様式A-7-3'!O17&gt;=0,'様式A-7-3'!O17*RANDBETWEEN(110,120)*0.01,'様式A-7-3'!O17*RANDBETWEEN(80,90)*0.01),'様式A-7-3'!O17+RANDBETWEEN(1,3)),0),0)&amp;"】")</f>
        <v/>
      </c>
      <c r="P17" s="517" t="str">
        <f ca="1">IF('様式A-7-3'!P17="","","【"&amp;ROUND(IFERROR(IF(ABS('様式A-7-3'!P17)&gt;=10,IF('様式A-7-3'!P17&gt;=0,'様式A-7-3'!P17*RANDBETWEEN(80,90)*0.01,'様式A-7-3'!P17*RANDBETWEEN(110,120)*0.01),'様式A-7-3'!P17-RANDBETWEEN(1,3)),0),0)&amp;"～"&amp;ROUND(IFERROR(IF(ABS('様式A-7-3'!P17)&gt;=10,IF('様式A-7-3'!P17&gt;=0,'様式A-7-3'!P17*RANDBETWEEN(110,120)*0.01,'様式A-7-3'!P17*RANDBETWEEN(80,90)*0.01),'様式A-7-3'!P17+RANDBETWEEN(1,3)),0),0)&amp;"】")</f>
        <v>【-3～3】</v>
      </c>
      <c r="U17" s="1"/>
      <c r="V17" s="1"/>
      <c r="W17" s="1"/>
    </row>
    <row r="18" spans="2:23" ht="26.45" customHeight="1">
      <c r="B18" s="150">
        <v>7</v>
      </c>
      <c r="C18" s="216" t="str">
        <f>IF('様式A-7-3'!C18="","",'様式A-7-3'!C18)</f>
        <v/>
      </c>
      <c r="D18" s="51" t="str">
        <f>IF('様式A-7-3'!D18="","",'様式A-7-3'!D18)</f>
        <v/>
      </c>
      <c r="E18" s="216" t="str">
        <f>IF('様式A-7-3'!E18="","",'様式A-7-3'!E18)</f>
        <v/>
      </c>
      <c r="F18" s="216" t="str">
        <f>IF('様式A-7-3'!F18="","",'様式A-7-3'!F18)</f>
        <v/>
      </c>
      <c r="G18" s="512" t="str">
        <f>IF('様式A-7-3'!G18="","",'様式A-7-3'!G18)</f>
        <v/>
      </c>
      <c r="H18" s="512" t="str">
        <f>IF('様式A-7-3'!H18="","",'様式A-7-3'!H18)</f>
        <v/>
      </c>
      <c r="I18" s="512" t="str">
        <f>IF('様式A-7-3'!I18="","",'様式A-7-3'!I18)</f>
        <v/>
      </c>
      <c r="J18" s="512" t="str">
        <f>IF('様式A-7-3'!J18="","",'様式A-7-3'!J18)</f>
        <v/>
      </c>
      <c r="K18" s="512" t="str">
        <f>IF('様式A-7-3'!K18="","",'様式A-7-3'!K18)</f>
        <v/>
      </c>
      <c r="L18" s="376" t="str">
        <f ca="1">IF('様式A-7-3'!L18="","","【"&amp;ROUND(IFERROR(IF(ABS('様式A-7-3'!L18)&gt;=10,IF('様式A-7-3'!L18&gt;=0,'様式A-7-3'!L18*RANDBETWEEN(80,90)*0.01,'様式A-7-3'!L18*RANDBETWEEN(110,120)*0.01),'様式A-7-3'!L18-RANDBETWEEN(1,3)),0),0)&amp;"～"&amp;ROUND(IFERROR(IF(ABS('様式A-7-3'!L18)&gt;=10,IF('様式A-7-3'!L18&gt;=0,'様式A-7-3'!L18*RANDBETWEEN(110,120)*0.01,'様式A-7-3'!L18*RANDBETWEEN(80,90)*0.01),'様式A-7-3'!L18+RANDBETWEEN(1,3)),0),0)&amp;"】")</f>
        <v/>
      </c>
      <c r="M18" s="376" t="str">
        <f ca="1">IF('様式A-7-3'!M18="","","【"&amp;ROUND(IFERROR(IF(ABS('様式A-7-3'!M18)&gt;=10,IF('様式A-7-3'!M18&gt;=0,'様式A-7-3'!M18*RANDBETWEEN(80,90)*0.01,'様式A-7-3'!M18*RANDBETWEEN(110,120)*0.01),'様式A-7-3'!M18-RANDBETWEEN(1,3)),0),0)&amp;"～"&amp;ROUND(IFERROR(IF(ABS('様式A-7-3'!M18)&gt;=10,IF('様式A-7-3'!M18&gt;=0,'様式A-7-3'!M18*RANDBETWEEN(110,120)*0.01,'様式A-7-3'!M18*RANDBETWEEN(80,90)*0.01),'様式A-7-3'!M18+RANDBETWEEN(1,3)),0),0)&amp;"】")</f>
        <v/>
      </c>
      <c r="N18" s="510" t="str">
        <f>IF('様式A-7-3'!N18="","",'様式A-7-3'!N18)</f>
        <v/>
      </c>
      <c r="O18" s="376" t="str">
        <f ca="1">IF('様式A-7-3'!O18="","","【"&amp;ROUND(IFERROR(IF(ABS('様式A-7-3'!O18)&gt;=10,IF('様式A-7-3'!O18&gt;=0,'様式A-7-3'!O18*RANDBETWEEN(80,90)*0.01,'様式A-7-3'!O18*RANDBETWEEN(110,120)*0.01),'様式A-7-3'!O18-RANDBETWEEN(1,3)),0),0)&amp;"～"&amp;ROUND(IFERROR(IF(ABS('様式A-7-3'!O18)&gt;=10,IF('様式A-7-3'!O18&gt;=0,'様式A-7-3'!O18*RANDBETWEEN(110,120)*0.01,'様式A-7-3'!O18*RANDBETWEEN(80,90)*0.01),'様式A-7-3'!O18+RANDBETWEEN(1,3)),0),0)&amp;"】")</f>
        <v/>
      </c>
      <c r="P18" s="517" t="str">
        <f ca="1">IF('様式A-7-3'!P18="","","【"&amp;ROUND(IFERROR(IF(ABS('様式A-7-3'!P18)&gt;=10,IF('様式A-7-3'!P18&gt;=0,'様式A-7-3'!P18*RANDBETWEEN(80,90)*0.01,'様式A-7-3'!P18*RANDBETWEEN(110,120)*0.01),'様式A-7-3'!P18-RANDBETWEEN(1,3)),0),0)&amp;"～"&amp;ROUND(IFERROR(IF(ABS('様式A-7-3'!P18)&gt;=10,IF('様式A-7-3'!P18&gt;=0,'様式A-7-3'!P18*RANDBETWEEN(110,120)*0.01,'様式A-7-3'!P18*RANDBETWEEN(80,90)*0.01),'様式A-7-3'!P18+RANDBETWEEN(1,3)),0),0)&amp;"】")</f>
        <v>【-3～3】</v>
      </c>
      <c r="U18" s="1"/>
      <c r="V18" s="1"/>
      <c r="W18" s="1"/>
    </row>
    <row r="19" spans="2:23" ht="26.45" customHeight="1">
      <c r="B19" s="150">
        <v>8</v>
      </c>
      <c r="C19" s="216" t="str">
        <f>IF('様式A-7-3'!C19="","",'様式A-7-3'!C19)</f>
        <v/>
      </c>
      <c r="D19" s="51" t="str">
        <f>IF('様式A-7-3'!D19="","",'様式A-7-3'!D19)</f>
        <v/>
      </c>
      <c r="E19" s="216" t="str">
        <f>IF('様式A-7-3'!E19="","",'様式A-7-3'!E19)</f>
        <v/>
      </c>
      <c r="F19" s="216" t="str">
        <f>IF('様式A-7-3'!F19="","",'様式A-7-3'!F19)</f>
        <v/>
      </c>
      <c r="G19" s="512" t="str">
        <f>IF('様式A-7-3'!G19="","",'様式A-7-3'!G19)</f>
        <v/>
      </c>
      <c r="H19" s="512" t="str">
        <f>IF('様式A-7-3'!H19="","",'様式A-7-3'!H19)</f>
        <v/>
      </c>
      <c r="I19" s="512" t="str">
        <f>IF('様式A-7-3'!I19="","",'様式A-7-3'!I19)</f>
        <v/>
      </c>
      <c r="J19" s="512" t="str">
        <f>IF('様式A-7-3'!J19="","",'様式A-7-3'!J19)</f>
        <v/>
      </c>
      <c r="K19" s="512" t="str">
        <f>IF('様式A-7-3'!K19="","",'様式A-7-3'!K19)</f>
        <v/>
      </c>
      <c r="L19" s="376" t="str">
        <f ca="1">IF('様式A-7-3'!L19="","","【"&amp;ROUND(IFERROR(IF(ABS('様式A-7-3'!L19)&gt;=10,IF('様式A-7-3'!L19&gt;=0,'様式A-7-3'!L19*RANDBETWEEN(80,90)*0.01,'様式A-7-3'!L19*RANDBETWEEN(110,120)*0.01),'様式A-7-3'!L19-RANDBETWEEN(1,3)),0),0)&amp;"～"&amp;ROUND(IFERROR(IF(ABS('様式A-7-3'!L19)&gt;=10,IF('様式A-7-3'!L19&gt;=0,'様式A-7-3'!L19*RANDBETWEEN(110,120)*0.01,'様式A-7-3'!L19*RANDBETWEEN(80,90)*0.01),'様式A-7-3'!L19+RANDBETWEEN(1,3)),0),0)&amp;"】")</f>
        <v/>
      </c>
      <c r="M19" s="376" t="str">
        <f ca="1">IF('様式A-7-3'!M19="","","【"&amp;ROUND(IFERROR(IF(ABS('様式A-7-3'!M19)&gt;=10,IF('様式A-7-3'!M19&gt;=0,'様式A-7-3'!M19*RANDBETWEEN(80,90)*0.01,'様式A-7-3'!M19*RANDBETWEEN(110,120)*0.01),'様式A-7-3'!M19-RANDBETWEEN(1,3)),0),0)&amp;"～"&amp;ROUND(IFERROR(IF(ABS('様式A-7-3'!M19)&gt;=10,IF('様式A-7-3'!M19&gt;=0,'様式A-7-3'!M19*RANDBETWEEN(110,120)*0.01,'様式A-7-3'!M19*RANDBETWEEN(80,90)*0.01),'様式A-7-3'!M19+RANDBETWEEN(1,3)),0),0)&amp;"】")</f>
        <v/>
      </c>
      <c r="N19" s="510" t="str">
        <f>IF('様式A-7-3'!N19="","",'様式A-7-3'!N19)</f>
        <v/>
      </c>
      <c r="O19" s="376" t="str">
        <f ca="1">IF('様式A-7-3'!O19="","","【"&amp;ROUND(IFERROR(IF(ABS('様式A-7-3'!O19)&gt;=10,IF('様式A-7-3'!O19&gt;=0,'様式A-7-3'!O19*RANDBETWEEN(80,90)*0.01,'様式A-7-3'!O19*RANDBETWEEN(110,120)*0.01),'様式A-7-3'!O19-RANDBETWEEN(1,3)),0),0)&amp;"～"&amp;ROUND(IFERROR(IF(ABS('様式A-7-3'!O19)&gt;=10,IF('様式A-7-3'!O19&gt;=0,'様式A-7-3'!O19*RANDBETWEEN(110,120)*0.01,'様式A-7-3'!O19*RANDBETWEEN(80,90)*0.01),'様式A-7-3'!O19+RANDBETWEEN(1,3)),0),0)&amp;"】")</f>
        <v/>
      </c>
      <c r="P19" s="517" t="str">
        <f ca="1">IF('様式A-7-3'!P19="","","【"&amp;ROUND(IFERROR(IF(ABS('様式A-7-3'!P19)&gt;=10,IF('様式A-7-3'!P19&gt;=0,'様式A-7-3'!P19*RANDBETWEEN(80,90)*0.01,'様式A-7-3'!P19*RANDBETWEEN(110,120)*0.01),'様式A-7-3'!P19-RANDBETWEEN(1,3)),0),0)&amp;"～"&amp;ROUND(IFERROR(IF(ABS('様式A-7-3'!P19)&gt;=10,IF('様式A-7-3'!P19&gt;=0,'様式A-7-3'!P19*RANDBETWEEN(110,120)*0.01,'様式A-7-3'!P19*RANDBETWEEN(80,90)*0.01),'様式A-7-3'!P19+RANDBETWEEN(1,3)),0),0)&amp;"】")</f>
        <v>【-1～1】</v>
      </c>
      <c r="U19" s="1"/>
      <c r="V19" s="1"/>
      <c r="W19" s="1"/>
    </row>
    <row r="20" spans="2:23" ht="26.45" customHeight="1">
      <c r="B20" s="150">
        <v>9</v>
      </c>
      <c r="C20" s="216" t="str">
        <f>IF('様式A-7-3'!C20="","",'様式A-7-3'!C20)</f>
        <v/>
      </c>
      <c r="D20" s="51" t="str">
        <f>IF('様式A-7-3'!D20="","",'様式A-7-3'!D20)</f>
        <v/>
      </c>
      <c r="E20" s="216" t="str">
        <f>IF('様式A-7-3'!E20="","",'様式A-7-3'!E20)</f>
        <v/>
      </c>
      <c r="F20" s="216" t="str">
        <f>IF('様式A-7-3'!F20="","",'様式A-7-3'!F20)</f>
        <v/>
      </c>
      <c r="G20" s="512" t="str">
        <f>IF('様式A-7-3'!G20="","",'様式A-7-3'!G20)</f>
        <v/>
      </c>
      <c r="H20" s="512" t="str">
        <f>IF('様式A-7-3'!H20="","",'様式A-7-3'!H20)</f>
        <v/>
      </c>
      <c r="I20" s="512" t="str">
        <f>IF('様式A-7-3'!I20="","",'様式A-7-3'!I20)</f>
        <v/>
      </c>
      <c r="J20" s="512" t="str">
        <f>IF('様式A-7-3'!J20="","",'様式A-7-3'!J20)</f>
        <v/>
      </c>
      <c r="K20" s="512" t="str">
        <f>IF('様式A-7-3'!K20="","",'様式A-7-3'!K20)</f>
        <v/>
      </c>
      <c r="L20" s="376" t="str">
        <f ca="1">IF('様式A-7-3'!L20="","","【"&amp;ROUND(IFERROR(IF(ABS('様式A-7-3'!L20)&gt;=10,IF('様式A-7-3'!L20&gt;=0,'様式A-7-3'!L20*RANDBETWEEN(80,90)*0.01,'様式A-7-3'!L20*RANDBETWEEN(110,120)*0.01),'様式A-7-3'!L20-RANDBETWEEN(1,3)),0),0)&amp;"～"&amp;ROUND(IFERROR(IF(ABS('様式A-7-3'!L20)&gt;=10,IF('様式A-7-3'!L20&gt;=0,'様式A-7-3'!L20*RANDBETWEEN(110,120)*0.01,'様式A-7-3'!L20*RANDBETWEEN(80,90)*0.01),'様式A-7-3'!L20+RANDBETWEEN(1,3)),0),0)&amp;"】")</f>
        <v/>
      </c>
      <c r="M20" s="376" t="str">
        <f ca="1">IF('様式A-7-3'!M20="","","【"&amp;ROUND(IFERROR(IF(ABS('様式A-7-3'!M20)&gt;=10,IF('様式A-7-3'!M20&gt;=0,'様式A-7-3'!M20*RANDBETWEEN(80,90)*0.01,'様式A-7-3'!M20*RANDBETWEEN(110,120)*0.01),'様式A-7-3'!M20-RANDBETWEEN(1,3)),0),0)&amp;"～"&amp;ROUND(IFERROR(IF(ABS('様式A-7-3'!M20)&gt;=10,IF('様式A-7-3'!M20&gt;=0,'様式A-7-3'!M20*RANDBETWEEN(110,120)*0.01,'様式A-7-3'!M20*RANDBETWEEN(80,90)*0.01),'様式A-7-3'!M20+RANDBETWEEN(1,3)),0),0)&amp;"】")</f>
        <v/>
      </c>
      <c r="N20" s="510" t="str">
        <f>IF('様式A-7-3'!N20="","",'様式A-7-3'!N20)</f>
        <v/>
      </c>
      <c r="O20" s="376" t="str">
        <f ca="1">IF('様式A-7-3'!O20="","","【"&amp;ROUND(IFERROR(IF(ABS('様式A-7-3'!O20)&gt;=10,IF('様式A-7-3'!O20&gt;=0,'様式A-7-3'!O20*RANDBETWEEN(80,90)*0.01,'様式A-7-3'!O20*RANDBETWEEN(110,120)*0.01),'様式A-7-3'!O20-RANDBETWEEN(1,3)),0),0)&amp;"～"&amp;ROUND(IFERROR(IF(ABS('様式A-7-3'!O20)&gt;=10,IF('様式A-7-3'!O20&gt;=0,'様式A-7-3'!O20*RANDBETWEEN(110,120)*0.01,'様式A-7-3'!O20*RANDBETWEEN(80,90)*0.01),'様式A-7-3'!O20+RANDBETWEEN(1,3)),0),0)&amp;"】")</f>
        <v/>
      </c>
      <c r="P20" s="517" t="str">
        <f ca="1">IF('様式A-7-3'!P20="","","【"&amp;ROUND(IFERROR(IF(ABS('様式A-7-3'!P20)&gt;=10,IF('様式A-7-3'!P20&gt;=0,'様式A-7-3'!P20*RANDBETWEEN(80,90)*0.01,'様式A-7-3'!P20*RANDBETWEEN(110,120)*0.01),'様式A-7-3'!P20-RANDBETWEEN(1,3)),0),0)&amp;"～"&amp;ROUND(IFERROR(IF(ABS('様式A-7-3'!P20)&gt;=10,IF('様式A-7-3'!P20&gt;=0,'様式A-7-3'!P20*RANDBETWEEN(110,120)*0.01,'様式A-7-3'!P20*RANDBETWEEN(80,90)*0.01),'様式A-7-3'!P20+RANDBETWEEN(1,3)),0),0)&amp;"】")</f>
        <v>【-1～3】</v>
      </c>
      <c r="U20" s="1"/>
      <c r="V20" s="1"/>
      <c r="W20" s="1"/>
    </row>
    <row r="21" spans="2:23" ht="26.45" customHeight="1">
      <c r="B21" s="150">
        <v>10</v>
      </c>
      <c r="C21" s="216" t="str">
        <f>IF('様式A-7-3'!C21="","",'様式A-7-3'!C21)</f>
        <v/>
      </c>
      <c r="D21" s="51" t="str">
        <f>IF('様式A-7-3'!D21="","",'様式A-7-3'!D21)</f>
        <v/>
      </c>
      <c r="E21" s="216" t="str">
        <f>IF('様式A-7-3'!E21="","",'様式A-7-3'!E21)</f>
        <v/>
      </c>
      <c r="F21" s="216" t="str">
        <f>IF('様式A-7-3'!F21="","",'様式A-7-3'!F21)</f>
        <v/>
      </c>
      <c r="G21" s="512" t="str">
        <f>IF('様式A-7-3'!G21="","",'様式A-7-3'!G21)</f>
        <v/>
      </c>
      <c r="H21" s="512" t="str">
        <f>IF('様式A-7-3'!H21="","",'様式A-7-3'!H21)</f>
        <v/>
      </c>
      <c r="I21" s="512" t="str">
        <f>IF('様式A-7-3'!I21="","",'様式A-7-3'!I21)</f>
        <v/>
      </c>
      <c r="J21" s="512" t="str">
        <f>IF('様式A-7-3'!J21="","",'様式A-7-3'!J21)</f>
        <v/>
      </c>
      <c r="K21" s="512" t="str">
        <f>IF('様式A-7-3'!K21="","",'様式A-7-3'!K21)</f>
        <v/>
      </c>
      <c r="L21" s="376" t="str">
        <f ca="1">IF('様式A-7-3'!L21="","","【"&amp;ROUND(IFERROR(IF(ABS('様式A-7-3'!L21)&gt;=10,IF('様式A-7-3'!L21&gt;=0,'様式A-7-3'!L21*RANDBETWEEN(80,90)*0.01,'様式A-7-3'!L21*RANDBETWEEN(110,120)*0.01),'様式A-7-3'!L21-RANDBETWEEN(1,3)),0),0)&amp;"～"&amp;ROUND(IFERROR(IF(ABS('様式A-7-3'!L21)&gt;=10,IF('様式A-7-3'!L21&gt;=0,'様式A-7-3'!L21*RANDBETWEEN(110,120)*0.01,'様式A-7-3'!L21*RANDBETWEEN(80,90)*0.01),'様式A-7-3'!L21+RANDBETWEEN(1,3)),0),0)&amp;"】")</f>
        <v/>
      </c>
      <c r="M21" s="376" t="str">
        <f ca="1">IF('様式A-7-3'!M21="","","【"&amp;ROUND(IFERROR(IF(ABS('様式A-7-3'!M21)&gt;=10,IF('様式A-7-3'!M21&gt;=0,'様式A-7-3'!M21*RANDBETWEEN(80,90)*0.01,'様式A-7-3'!M21*RANDBETWEEN(110,120)*0.01),'様式A-7-3'!M21-RANDBETWEEN(1,3)),0),0)&amp;"～"&amp;ROUND(IFERROR(IF(ABS('様式A-7-3'!M21)&gt;=10,IF('様式A-7-3'!M21&gt;=0,'様式A-7-3'!M21*RANDBETWEEN(110,120)*0.01,'様式A-7-3'!M21*RANDBETWEEN(80,90)*0.01),'様式A-7-3'!M21+RANDBETWEEN(1,3)),0),0)&amp;"】")</f>
        <v/>
      </c>
      <c r="N21" s="510" t="str">
        <f>IF('様式A-7-3'!N21="","",'様式A-7-3'!N21)</f>
        <v/>
      </c>
      <c r="O21" s="376" t="str">
        <f ca="1">IF('様式A-7-3'!O21="","","【"&amp;ROUND(IFERROR(IF(ABS('様式A-7-3'!O21)&gt;=10,IF('様式A-7-3'!O21&gt;=0,'様式A-7-3'!O21*RANDBETWEEN(80,90)*0.01,'様式A-7-3'!O21*RANDBETWEEN(110,120)*0.01),'様式A-7-3'!O21-RANDBETWEEN(1,3)),0),0)&amp;"～"&amp;ROUND(IFERROR(IF(ABS('様式A-7-3'!O21)&gt;=10,IF('様式A-7-3'!O21&gt;=0,'様式A-7-3'!O21*RANDBETWEEN(110,120)*0.01,'様式A-7-3'!O21*RANDBETWEEN(80,90)*0.01),'様式A-7-3'!O21+RANDBETWEEN(1,3)),0),0)&amp;"】")</f>
        <v/>
      </c>
      <c r="P21" s="517" t="str">
        <f ca="1">IF('様式A-7-3'!P21="","","【"&amp;ROUND(IFERROR(IF(ABS('様式A-7-3'!P21)&gt;=10,IF('様式A-7-3'!P21&gt;=0,'様式A-7-3'!P21*RANDBETWEEN(80,90)*0.01,'様式A-7-3'!P21*RANDBETWEEN(110,120)*0.01),'様式A-7-3'!P21-RANDBETWEEN(1,3)),0),0)&amp;"～"&amp;ROUND(IFERROR(IF(ABS('様式A-7-3'!P21)&gt;=10,IF('様式A-7-3'!P21&gt;=0,'様式A-7-3'!P21*RANDBETWEEN(110,120)*0.01,'様式A-7-3'!P21*RANDBETWEEN(80,90)*0.01),'様式A-7-3'!P21+RANDBETWEEN(1,3)),0),0)&amp;"】")</f>
        <v>【-1～2】</v>
      </c>
      <c r="U21" s="1"/>
      <c r="V21" s="1"/>
      <c r="W21" s="1"/>
    </row>
    <row r="22" spans="2:23" ht="26.45" customHeight="1">
      <c r="B22" s="150">
        <v>11</v>
      </c>
      <c r="C22" s="216" t="str">
        <f>IF('様式A-7-3'!C22="","",'様式A-7-3'!C22)</f>
        <v/>
      </c>
      <c r="D22" s="51" t="str">
        <f>IF('様式A-7-3'!D22="","",'様式A-7-3'!D22)</f>
        <v/>
      </c>
      <c r="E22" s="216" t="str">
        <f>IF('様式A-7-3'!E22="","",'様式A-7-3'!E22)</f>
        <v/>
      </c>
      <c r="F22" s="216" t="str">
        <f>IF('様式A-7-3'!F22="","",'様式A-7-3'!F22)</f>
        <v/>
      </c>
      <c r="G22" s="512" t="str">
        <f>IF('様式A-7-3'!G22="","",'様式A-7-3'!G22)</f>
        <v/>
      </c>
      <c r="H22" s="512" t="str">
        <f>IF('様式A-7-3'!H22="","",'様式A-7-3'!H22)</f>
        <v/>
      </c>
      <c r="I22" s="512" t="str">
        <f>IF('様式A-7-3'!I22="","",'様式A-7-3'!I22)</f>
        <v/>
      </c>
      <c r="J22" s="512" t="str">
        <f>IF('様式A-7-3'!J22="","",'様式A-7-3'!J22)</f>
        <v/>
      </c>
      <c r="K22" s="512" t="str">
        <f>IF('様式A-7-3'!K22="","",'様式A-7-3'!K22)</f>
        <v/>
      </c>
      <c r="L22" s="376" t="str">
        <f ca="1">IF('様式A-7-3'!L22="","","【"&amp;ROUND(IFERROR(IF(ABS('様式A-7-3'!L22)&gt;=10,IF('様式A-7-3'!L22&gt;=0,'様式A-7-3'!L22*RANDBETWEEN(80,90)*0.01,'様式A-7-3'!L22*RANDBETWEEN(110,120)*0.01),'様式A-7-3'!L22-RANDBETWEEN(1,3)),0),0)&amp;"～"&amp;ROUND(IFERROR(IF(ABS('様式A-7-3'!L22)&gt;=10,IF('様式A-7-3'!L22&gt;=0,'様式A-7-3'!L22*RANDBETWEEN(110,120)*0.01,'様式A-7-3'!L22*RANDBETWEEN(80,90)*0.01),'様式A-7-3'!L22+RANDBETWEEN(1,3)),0),0)&amp;"】")</f>
        <v/>
      </c>
      <c r="M22" s="376" t="str">
        <f ca="1">IF('様式A-7-3'!M22="","","【"&amp;ROUND(IFERROR(IF(ABS('様式A-7-3'!M22)&gt;=10,IF('様式A-7-3'!M22&gt;=0,'様式A-7-3'!M22*RANDBETWEEN(80,90)*0.01,'様式A-7-3'!M22*RANDBETWEEN(110,120)*0.01),'様式A-7-3'!M22-RANDBETWEEN(1,3)),0),0)&amp;"～"&amp;ROUND(IFERROR(IF(ABS('様式A-7-3'!M22)&gt;=10,IF('様式A-7-3'!M22&gt;=0,'様式A-7-3'!M22*RANDBETWEEN(110,120)*0.01,'様式A-7-3'!M22*RANDBETWEEN(80,90)*0.01),'様式A-7-3'!M22+RANDBETWEEN(1,3)),0),0)&amp;"】")</f>
        <v/>
      </c>
      <c r="N22" s="510" t="str">
        <f>IF('様式A-7-3'!N22="","",'様式A-7-3'!N22)</f>
        <v/>
      </c>
      <c r="O22" s="376" t="str">
        <f ca="1">IF('様式A-7-3'!O22="","","【"&amp;ROUND(IFERROR(IF(ABS('様式A-7-3'!O22)&gt;=10,IF('様式A-7-3'!O22&gt;=0,'様式A-7-3'!O22*RANDBETWEEN(80,90)*0.01,'様式A-7-3'!O22*RANDBETWEEN(110,120)*0.01),'様式A-7-3'!O22-RANDBETWEEN(1,3)),0),0)&amp;"～"&amp;ROUND(IFERROR(IF(ABS('様式A-7-3'!O22)&gt;=10,IF('様式A-7-3'!O22&gt;=0,'様式A-7-3'!O22*RANDBETWEEN(110,120)*0.01,'様式A-7-3'!O22*RANDBETWEEN(80,90)*0.01),'様式A-7-3'!O22+RANDBETWEEN(1,3)),0),0)&amp;"】")</f>
        <v/>
      </c>
      <c r="P22" s="517" t="str">
        <f ca="1">IF('様式A-7-3'!P22="","","【"&amp;ROUND(IFERROR(IF(ABS('様式A-7-3'!P22)&gt;=10,IF('様式A-7-3'!P22&gt;=0,'様式A-7-3'!P22*RANDBETWEEN(80,90)*0.01,'様式A-7-3'!P22*RANDBETWEEN(110,120)*0.01),'様式A-7-3'!P22-RANDBETWEEN(1,3)),0),0)&amp;"～"&amp;ROUND(IFERROR(IF(ABS('様式A-7-3'!P22)&gt;=10,IF('様式A-7-3'!P22&gt;=0,'様式A-7-3'!P22*RANDBETWEEN(110,120)*0.01,'様式A-7-3'!P22*RANDBETWEEN(80,90)*0.01),'様式A-7-3'!P22+RANDBETWEEN(1,3)),0),0)&amp;"】")</f>
        <v>【-3～3】</v>
      </c>
      <c r="U22" s="1"/>
      <c r="V22" s="1"/>
      <c r="W22" s="1"/>
    </row>
    <row r="23" spans="2:23" ht="26.45" customHeight="1" thickBot="1">
      <c r="B23" s="151">
        <v>12</v>
      </c>
      <c r="C23" s="217" t="str">
        <f>IF('様式A-7-3'!C23="","",'様式A-7-3'!C23)</f>
        <v/>
      </c>
      <c r="D23" s="188" t="str">
        <f>IF('様式A-7-3'!D23="","",'様式A-7-3'!D23)</f>
        <v/>
      </c>
      <c r="E23" s="217" t="str">
        <f>IF('様式A-7-3'!E23="","",'様式A-7-3'!E23)</f>
        <v/>
      </c>
      <c r="F23" s="217" t="str">
        <f>IF('様式A-7-3'!F23="","",'様式A-7-3'!F23)</f>
        <v/>
      </c>
      <c r="G23" s="514" t="str">
        <f>IF('様式A-7-3'!G23="","",'様式A-7-3'!G23)</f>
        <v/>
      </c>
      <c r="H23" s="514" t="str">
        <f>IF('様式A-7-3'!H23="","",'様式A-7-3'!H23)</f>
        <v/>
      </c>
      <c r="I23" s="514" t="str">
        <f>IF('様式A-7-3'!I23="","",'様式A-7-3'!I23)</f>
        <v/>
      </c>
      <c r="J23" s="514" t="str">
        <f>IF('様式A-7-3'!J23="","",'様式A-7-3'!J23)</f>
        <v/>
      </c>
      <c r="K23" s="514" t="str">
        <f>IF('様式A-7-3'!K23="","",'様式A-7-3'!K23)</f>
        <v/>
      </c>
      <c r="L23" s="518" t="str">
        <f ca="1">IF('様式A-7-3'!L23="","","【"&amp;ROUND(IFERROR(IF(ABS('様式A-7-3'!L23)&gt;=10,IF('様式A-7-3'!L23&gt;=0,'様式A-7-3'!L23*RANDBETWEEN(80,90)*0.01,'様式A-7-3'!L23*RANDBETWEEN(110,120)*0.01),'様式A-7-3'!L23-RANDBETWEEN(1,3)),0),0)&amp;"～"&amp;ROUND(IFERROR(IF(ABS('様式A-7-3'!L23)&gt;=10,IF('様式A-7-3'!L23&gt;=0,'様式A-7-3'!L23*RANDBETWEEN(110,120)*0.01,'様式A-7-3'!L23*RANDBETWEEN(80,90)*0.01),'様式A-7-3'!L23+RANDBETWEEN(1,3)),0),0)&amp;"】")</f>
        <v/>
      </c>
      <c r="M23" s="518" t="str">
        <f ca="1">IF('様式A-7-3'!M23="","","【"&amp;ROUND(IFERROR(IF(ABS('様式A-7-3'!M23)&gt;=10,IF('様式A-7-3'!M23&gt;=0,'様式A-7-3'!M23*RANDBETWEEN(80,90)*0.01,'様式A-7-3'!M23*RANDBETWEEN(110,120)*0.01),'様式A-7-3'!M23-RANDBETWEEN(1,3)),0),0)&amp;"～"&amp;ROUND(IFERROR(IF(ABS('様式A-7-3'!M23)&gt;=10,IF('様式A-7-3'!M23&gt;=0,'様式A-7-3'!M23*RANDBETWEEN(110,120)*0.01,'様式A-7-3'!M23*RANDBETWEEN(80,90)*0.01),'様式A-7-3'!M23+RANDBETWEEN(1,3)),0),0)&amp;"】")</f>
        <v/>
      </c>
      <c r="N23" s="217" t="str">
        <f>IF('様式A-7-3'!N23="","",'様式A-7-3'!N23)</f>
        <v/>
      </c>
      <c r="O23" s="518" t="str">
        <f ca="1">IF('様式A-7-3'!O23="","","【"&amp;ROUND(IFERROR(IF(ABS('様式A-7-3'!O23)&gt;=10,IF('様式A-7-3'!O23&gt;=0,'様式A-7-3'!O23*RANDBETWEEN(80,90)*0.01,'様式A-7-3'!O23*RANDBETWEEN(110,120)*0.01),'様式A-7-3'!O23-RANDBETWEEN(1,3)),0),0)&amp;"～"&amp;ROUND(IFERROR(IF(ABS('様式A-7-3'!O23)&gt;=10,IF('様式A-7-3'!O23&gt;=0,'様式A-7-3'!O23*RANDBETWEEN(110,120)*0.01,'様式A-7-3'!O23*RANDBETWEEN(80,90)*0.01),'様式A-7-3'!O23+RANDBETWEEN(1,3)),0),0)&amp;"】")</f>
        <v/>
      </c>
      <c r="P23" s="519" t="str">
        <f ca="1">IF('様式A-7-3'!P23="","","【"&amp;ROUND(IFERROR(IF(ABS('様式A-7-3'!P23)&gt;=10,IF('様式A-7-3'!P23&gt;=0,'様式A-7-3'!P23*RANDBETWEEN(80,90)*0.01,'様式A-7-3'!P23*RANDBETWEEN(110,120)*0.01),'様式A-7-3'!P23-RANDBETWEEN(1,3)),0),0)&amp;"～"&amp;ROUND(IFERROR(IF(ABS('様式A-7-3'!P23)&gt;=10,IF('様式A-7-3'!P23&gt;=0,'様式A-7-3'!P23*RANDBETWEEN(110,120)*0.01,'様式A-7-3'!P23*RANDBETWEEN(80,90)*0.01),'様式A-7-3'!P23+RANDBETWEEN(1,3)),0),0)&amp;"】")</f>
        <v>【-2～1】</v>
      </c>
      <c r="U23" s="1"/>
      <c r="V23" s="1"/>
      <c r="W23" s="1"/>
    </row>
    <row r="24" spans="2:23">
      <c r="B24" s="130"/>
      <c r="L24"/>
      <c r="M24"/>
      <c r="N24"/>
      <c r="O24"/>
      <c r="P24"/>
      <c r="Q24"/>
      <c r="R24"/>
      <c r="S24"/>
      <c r="T24"/>
      <c r="U24"/>
      <c r="V24" s="1"/>
    </row>
    <row r="25" spans="2:23">
      <c r="V25" s="1"/>
    </row>
  </sheetData>
  <mergeCells count="20">
    <mergeCell ref="B9:B11"/>
    <mergeCell ref="C9:C11"/>
    <mergeCell ref="D9:D11"/>
    <mergeCell ref="E9:E11"/>
    <mergeCell ref="F9:F11"/>
    <mergeCell ref="B4:C4"/>
    <mergeCell ref="D4:J4"/>
    <mergeCell ref="B6:P6"/>
    <mergeCell ref="Q6:Y6"/>
    <mergeCell ref="Z6:AC6"/>
    <mergeCell ref="G10:G11"/>
    <mergeCell ref="H10:H11"/>
    <mergeCell ref="I10:I11"/>
    <mergeCell ref="J10:J11"/>
    <mergeCell ref="K10:K11"/>
    <mergeCell ref="L9:L11"/>
    <mergeCell ref="M9:M11"/>
    <mergeCell ref="N9:N11"/>
    <mergeCell ref="O9:O11"/>
    <mergeCell ref="P9:P11"/>
  </mergeCells>
  <phoneticPr fontId="13"/>
  <dataValidations count="2">
    <dataValidation type="list" allowBlank="1" showInputMessage="1" showErrorMessage="1" sqref="O24" xr:uid="{E122EF06-68D9-4F85-8E5A-C4CC79C77C5C}">
      <formula1>品種コード③</formula1>
    </dataValidation>
    <dataValidation type="list" allowBlank="1" showInputMessage="1" showErrorMessage="1" sqref="Q24" xr:uid="{A0CBD39F-6460-47D5-9D48-12DB29BEBEAC}">
      <formula1>品種コード④</formula1>
    </dataValidation>
  </dataValidations>
  <printOptions horizontalCentered="1"/>
  <pageMargins left="0.19685039370078741" right="0.23622047244094491"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B1:S22"/>
  <sheetViews>
    <sheetView showGridLines="0" view="pageBreakPreview" zoomScale="85" zoomScaleNormal="100" zoomScaleSheetLayoutView="85" workbookViewId="0">
      <selection activeCell="I29" sqref="I2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5" t="s">
        <v>379</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
        <v>388</v>
      </c>
      <c r="E8" s="221" t="s">
        <v>387</v>
      </c>
      <c r="F8" s="63" t="s">
        <v>388</v>
      </c>
      <c r="G8" s="221" t="s">
        <v>387</v>
      </c>
      <c r="H8" s="63" t="s">
        <v>388</v>
      </c>
      <c r="I8" s="221" t="s">
        <v>387</v>
      </c>
      <c r="J8" s="63" t="s">
        <v>388</v>
      </c>
      <c r="K8" s="221" t="s">
        <v>387</v>
      </c>
      <c r="L8" s="63" t="s">
        <v>388</v>
      </c>
      <c r="M8" s="221" t="s">
        <v>387</v>
      </c>
      <c r="N8" s="63" t="s">
        <v>388</v>
      </c>
      <c r="O8" s="63" t="s">
        <v>388</v>
      </c>
      <c r="P8" s="63" t="s">
        <v>388</v>
      </c>
      <c r="Q8" s="63" t="s">
        <v>388</v>
      </c>
      <c r="R8" s="206" t="s">
        <v>388</v>
      </c>
    </row>
    <row r="9" spans="2:19" ht="15" customHeight="1">
      <c r="B9" s="207">
        <v>45292</v>
      </c>
      <c r="C9" s="209"/>
      <c r="D9" s="209"/>
      <c r="E9" s="209"/>
      <c r="F9" s="209"/>
      <c r="G9" s="209"/>
      <c r="H9" s="209"/>
      <c r="I9" s="209"/>
      <c r="J9" s="209"/>
      <c r="K9" s="209"/>
      <c r="L9" s="209"/>
      <c r="M9" s="209"/>
      <c r="N9" s="209"/>
      <c r="O9" s="209"/>
      <c r="P9" s="209"/>
      <c r="Q9" s="209"/>
      <c r="R9" s="429"/>
    </row>
    <row r="10" spans="2:19" ht="15" customHeight="1">
      <c r="B10" s="207">
        <v>45323</v>
      </c>
      <c r="C10" s="209"/>
      <c r="D10" s="209"/>
      <c r="E10" s="209"/>
      <c r="F10" s="209"/>
      <c r="G10" s="209"/>
      <c r="H10" s="209"/>
      <c r="I10" s="209"/>
      <c r="J10" s="209"/>
      <c r="K10" s="209"/>
      <c r="L10" s="209"/>
      <c r="M10" s="209"/>
      <c r="N10" s="209"/>
      <c r="O10" s="209"/>
      <c r="P10" s="209"/>
      <c r="Q10" s="209"/>
      <c r="R10" s="429"/>
    </row>
    <row r="11" spans="2:19" ht="15" customHeight="1">
      <c r="B11" s="207">
        <v>45352</v>
      </c>
      <c r="C11" s="209"/>
      <c r="D11" s="209"/>
      <c r="E11" s="209"/>
      <c r="F11" s="209"/>
      <c r="G11" s="209"/>
      <c r="H11" s="209"/>
      <c r="I11" s="209"/>
      <c r="J11" s="209"/>
      <c r="K11" s="209"/>
      <c r="L11" s="209"/>
      <c r="M11" s="209"/>
      <c r="N11" s="209"/>
      <c r="O11" s="209"/>
      <c r="P11" s="209"/>
      <c r="Q11" s="209"/>
      <c r="R11" s="429"/>
    </row>
    <row r="12" spans="2:19" ht="15" customHeight="1">
      <c r="B12" s="207">
        <v>45383</v>
      </c>
      <c r="C12" s="209"/>
      <c r="D12" s="209"/>
      <c r="E12" s="209"/>
      <c r="F12" s="209"/>
      <c r="G12" s="209"/>
      <c r="H12" s="209"/>
      <c r="I12" s="209"/>
      <c r="J12" s="209"/>
      <c r="K12" s="209"/>
      <c r="L12" s="209"/>
      <c r="M12" s="209"/>
      <c r="N12" s="209"/>
      <c r="O12" s="209"/>
      <c r="P12" s="209"/>
      <c r="Q12" s="209"/>
      <c r="R12" s="429"/>
    </row>
    <row r="13" spans="2:19" ht="15" customHeight="1">
      <c r="B13" s="207">
        <v>45413</v>
      </c>
      <c r="C13" s="209"/>
      <c r="D13" s="209"/>
      <c r="E13" s="209"/>
      <c r="F13" s="209"/>
      <c r="G13" s="209"/>
      <c r="H13" s="209"/>
      <c r="I13" s="209"/>
      <c r="J13" s="209"/>
      <c r="K13" s="209"/>
      <c r="L13" s="209"/>
      <c r="M13" s="209"/>
      <c r="N13" s="209"/>
      <c r="O13" s="209"/>
      <c r="P13" s="209"/>
      <c r="Q13" s="209"/>
      <c r="R13" s="429"/>
    </row>
    <row r="14" spans="2:19" ht="15" customHeight="1">
      <c r="B14" s="207">
        <v>45444</v>
      </c>
      <c r="C14" s="209"/>
      <c r="D14" s="209"/>
      <c r="E14" s="209"/>
      <c r="F14" s="209"/>
      <c r="G14" s="209"/>
      <c r="H14" s="209"/>
      <c r="I14" s="209"/>
      <c r="J14" s="209"/>
      <c r="K14" s="209"/>
      <c r="L14" s="209"/>
      <c r="M14" s="209"/>
      <c r="N14" s="209"/>
      <c r="O14" s="209"/>
      <c r="P14" s="209"/>
      <c r="Q14" s="209"/>
      <c r="R14" s="429"/>
    </row>
    <row r="15" spans="2:19" ht="15" customHeight="1">
      <c r="B15" s="207">
        <v>45474</v>
      </c>
      <c r="C15" s="209"/>
      <c r="D15" s="209"/>
      <c r="E15" s="209"/>
      <c r="F15" s="209"/>
      <c r="G15" s="209"/>
      <c r="H15" s="209"/>
      <c r="I15" s="209"/>
      <c r="J15" s="209"/>
      <c r="K15" s="209"/>
      <c r="L15" s="209"/>
      <c r="M15" s="209"/>
      <c r="N15" s="209"/>
      <c r="O15" s="209"/>
      <c r="P15" s="209"/>
      <c r="Q15" s="209"/>
      <c r="R15" s="429"/>
    </row>
    <row r="16" spans="2:19" ht="15" customHeight="1">
      <c r="B16" s="207">
        <v>45505</v>
      </c>
      <c r="C16" s="209"/>
      <c r="D16" s="209"/>
      <c r="E16" s="209"/>
      <c r="F16" s="209"/>
      <c r="G16" s="209"/>
      <c r="H16" s="209"/>
      <c r="I16" s="209"/>
      <c r="J16" s="209"/>
      <c r="K16" s="209"/>
      <c r="L16" s="209"/>
      <c r="M16" s="209"/>
      <c r="N16" s="209"/>
      <c r="O16" s="209"/>
      <c r="P16" s="209"/>
      <c r="Q16" s="209"/>
      <c r="R16" s="429"/>
    </row>
    <row r="17" spans="2:18" ht="15" customHeight="1">
      <c r="B17" s="207">
        <v>45536</v>
      </c>
      <c r="C17" s="209"/>
      <c r="D17" s="209"/>
      <c r="E17" s="209"/>
      <c r="F17" s="209"/>
      <c r="G17" s="209"/>
      <c r="H17" s="209"/>
      <c r="I17" s="209"/>
      <c r="J17" s="209"/>
      <c r="K17" s="209"/>
      <c r="L17" s="209"/>
      <c r="M17" s="209"/>
      <c r="N17" s="209"/>
      <c r="O17" s="209"/>
      <c r="P17" s="209"/>
      <c r="Q17" s="209"/>
      <c r="R17" s="429"/>
    </row>
    <row r="18" spans="2:18" ht="15" customHeight="1">
      <c r="B18" s="207">
        <v>45566</v>
      </c>
      <c r="C18" s="209"/>
      <c r="D18" s="209"/>
      <c r="E18" s="209"/>
      <c r="F18" s="209"/>
      <c r="G18" s="209"/>
      <c r="H18" s="209"/>
      <c r="I18" s="209"/>
      <c r="J18" s="209"/>
      <c r="K18" s="209"/>
      <c r="L18" s="209"/>
      <c r="M18" s="209"/>
      <c r="N18" s="209"/>
      <c r="O18" s="209"/>
      <c r="P18" s="209"/>
      <c r="Q18" s="209"/>
      <c r="R18" s="429"/>
    </row>
    <row r="19" spans="2:18" ht="15" customHeight="1">
      <c r="B19" s="207">
        <v>45597</v>
      </c>
      <c r="C19" s="209"/>
      <c r="D19" s="209"/>
      <c r="E19" s="209"/>
      <c r="F19" s="209"/>
      <c r="G19" s="209"/>
      <c r="H19" s="209"/>
      <c r="I19" s="209"/>
      <c r="J19" s="209"/>
      <c r="K19" s="209"/>
      <c r="L19" s="209"/>
      <c r="M19" s="209"/>
      <c r="N19" s="209"/>
      <c r="O19" s="209"/>
      <c r="P19" s="209"/>
      <c r="Q19" s="209"/>
      <c r="R19" s="429"/>
    </row>
    <row r="20" spans="2:18" ht="15" customHeight="1" thickBot="1">
      <c r="B20" s="207">
        <v>45627</v>
      </c>
      <c r="C20" s="209"/>
      <c r="D20" s="209"/>
      <c r="E20" s="209"/>
      <c r="F20" s="209"/>
      <c r="G20" s="209"/>
      <c r="H20" s="209"/>
      <c r="I20" s="209"/>
      <c r="J20" s="209"/>
      <c r="K20" s="209"/>
      <c r="L20" s="209"/>
      <c r="M20" s="209"/>
      <c r="N20" s="209"/>
      <c r="O20" s="209"/>
      <c r="P20" s="209"/>
      <c r="Q20" s="209"/>
      <c r="R20" s="429"/>
    </row>
    <row r="21" spans="2:18" ht="15" customHeight="1" thickTop="1" thickBot="1">
      <c r="B21" s="430" t="s">
        <v>389</v>
      </c>
      <c r="C21" s="431" t="str">
        <f>IF(SUM(C9:C20)&lt;&gt;0,SUM(C9:C20),"")</f>
        <v/>
      </c>
      <c r="D21" s="431" t="str">
        <f t="shared" ref="D21:R21" si="0">IF(SUM(D9:D20)&lt;&gt;0,SUM(D9:D20),"")</f>
        <v/>
      </c>
      <c r="E21" s="431" t="str">
        <f t="shared" si="0"/>
        <v/>
      </c>
      <c r="F21" s="431" t="str">
        <f t="shared" si="0"/>
        <v/>
      </c>
      <c r="G21" s="431" t="str">
        <f t="shared" si="0"/>
        <v/>
      </c>
      <c r="H21" s="431" t="str">
        <f t="shared" si="0"/>
        <v/>
      </c>
      <c r="I21" s="431" t="str">
        <f t="shared" si="0"/>
        <v/>
      </c>
      <c r="J21" s="431" t="str">
        <f t="shared" si="0"/>
        <v/>
      </c>
      <c r="K21" s="431" t="str">
        <f t="shared" si="0"/>
        <v/>
      </c>
      <c r="L21" s="431" t="str">
        <f t="shared" si="0"/>
        <v/>
      </c>
      <c r="M21" s="431" t="str">
        <f t="shared" si="0"/>
        <v/>
      </c>
      <c r="N21" s="431" t="str">
        <f t="shared" si="0"/>
        <v/>
      </c>
      <c r="O21" s="431" t="str">
        <f t="shared" si="0"/>
        <v/>
      </c>
      <c r="P21" s="431" t="str">
        <f t="shared" si="0"/>
        <v/>
      </c>
      <c r="Q21" s="431" t="str">
        <f t="shared" si="0"/>
        <v/>
      </c>
      <c r="R21" s="432" t="str">
        <f t="shared" si="0"/>
        <v/>
      </c>
    </row>
    <row r="22" spans="2:18" ht="6" customHeight="1">
      <c r="B22" s="64"/>
    </row>
  </sheetData>
  <mergeCells count="7">
    <mergeCell ref="B4:D4"/>
    <mergeCell ref="E4:H4"/>
    <mergeCell ref="Q6:R6"/>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1" fitToHeight="0" orientation="landscape"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rgb="FF92D050"/>
    <pageSetUpPr fitToPage="1"/>
  </sheetPr>
  <dimension ref="B1:S22"/>
  <sheetViews>
    <sheetView showGridLines="0" view="pageBreakPreview" zoomScale="85" zoomScaleNormal="100" zoomScaleSheetLayoutView="85" workbookViewId="0">
      <selection activeCell="B1" sqref="B1"/>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5" t="s">
        <v>390</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tr">
        <f>'様式A-8-1-①'!D8</f>
        <v>（貴国通貨：　　　）</v>
      </c>
      <c r="E8" s="221" t="s">
        <v>387</v>
      </c>
      <c r="F8" s="63" t="str">
        <f>'様式A-8-1-①'!F8</f>
        <v>（貴国通貨：　　　）</v>
      </c>
      <c r="G8" s="221" t="s">
        <v>387</v>
      </c>
      <c r="H8" s="63" t="str">
        <f>'様式A-8-1-①'!H8</f>
        <v>（貴国通貨：　　　）</v>
      </c>
      <c r="I8" s="221" t="s">
        <v>387</v>
      </c>
      <c r="J8" s="63" t="str">
        <f>'様式A-8-1-①'!J8</f>
        <v>（貴国通貨：　　　）</v>
      </c>
      <c r="K8" s="221" t="s">
        <v>387</v>
      </c>
      <c r="L8" s="63" t="str">
        <f>'様式A-8-1-①'!L8</f>
        <v>（貴国通貨：　　　）</v>
      </c>
      <c r="M8" s="221" t="s">
        <v>387</v>
      </c>
      <c r="N8" s="63" t="str">
        <f>'様式A-8-1-①'!N8</f>
        <v>（貴国通貨：　　　）</v>
      </c>
      <c r="O8" s="63" t="str">
        <f>'様式A-8-1-①'!O8</f>
        <v>（貴国通貨：　　　）</v>
      </c>
      <c r="P8" s="63" t="str">
        <f>'様式A-8-1-①'!P8</f>
        <v>（貴国通貨：　　　）</v>
      </c>
      <c r="Q8" s="63" t="str">
        <f>'様式A-8-1-①'!Q8</f>
        <v>（貴国通貨：　　　）</v>
      </c>
      <c r="R8" s="206" t="str">
        <f>'様式A-8-1-①'!R8</f>
        <v>（貴国通貨：　　　）</v>
      </c>
    </row>
    <row r="9" spans="2:19" ht="15" customHeight="1">
      <c r="B9" s="207">
        <v>45292</v>
      </c>
      <c r="C9" s="377" t="str">
        <f ca="1">IF('様式A-8-1-①'!C9="","","【"&amp;ROUND(IFERROR(IF(ABS('様式A-8-1-①'!C9)&gt;=10,IF('様式A-8-1-①'!C9&gt;=0,'様式A-8-1-①'!C9*RANDBETWEEN(80,90)*0.01,'様式A-8-1-①'!C9*RANDBETWEEN(110,120)*0.01),'様式A-8-1-①'!C9-RANDBETWEEN(1,3)),0),0)&amp;"～"&amp;ROUND(IFERROR(IF(ABS('様式A-8-1-①'!C9)&gt;=10,IF('様式A-8-1-①'!C9&gt;=0,'様式A-8-1-①'!C9*RANDBETWEEN(110,120)*0.01,'様式A-8-1-①'!C9*RANDBETWEEN(80,90)*0.01),'様式A-8-1-①'!C9+RANDBETWEEN(1,3)),0),0)&amp;"】")</f>
        <v/>
      </c>
      <c r="D9" s="377" t="str">
        <f ca="1">IF('様式A-8-1-①'!D9="","","【"&amp;ROUND(IFERROR(IF(ABS('様式A-8-1-①'!D9)&gt;=10,IF('様式A-8-1-①'!D9&gt;=0,'様式A-8-1-①'!D9*RANDBETWEEN(80,90)*0.01,'様式A-8-1-①'!D9*RANDBETWEEN(110,120)*0.01),'様式A-8-1-①'!D9-RANDBETWEEN(1,3)),0),0)&amp;"～"&amp;ROUND(IFERROR(IF(ABS('様式A-8-1-①'!D9)&gt;=10,IF('様式A-8-1-①'!D9&gt;=0,'様式A-8-1-①'!D9*RANDBETWEEN(110,120)*0.01,'様式A-8-1-①'!D9*RANDBETWEEN(80,90)*0.01),'様式A-8-1-①'!D9+RANDBETWEEN(1,3)),0),0)&amp;"】")</f>
        <v/>
      </c>
      <c r="E9" s="377" t="str">
        <f ca="1">IF('様式A-8-1-①'!E9="","","【"&amp;ROUND(IFERROR(IF(ABS('様式A-8-1-①'!E9)&gt;=10,IF('様式A-8-1-①'!E9&gt;=0,'様式A-8-1-①'!E9*RANDBETWEEN(80,90)*0.01,'様式A-8-1-①'!E9*RANDBETWEEN(110,120)*0.01),'様式A-8-1-①'!E9-RANDBETWEEN(1,3)),0),0)&amp;"～"&amp;ROUND(IFERROR(IF(ABS('様式A-8-1-①'!E9)&gt;=10,IF('様式A-8-1-①'!E9&gt;=0,'様式A-8-1-①'!E9*RANDBETWEEN(110,120)*0.01,'様式A-8-1-①'!E9*RANDBETWEEN(80,90)*0.01),'様式A-8-1-①'!E9+RANDBETWEEN(1,3)),0),0)&amp;"】")</f>
        <v/>
      </c>
      <c r="F9" s="377" t="str">
        <f ca="1">IF('様式A-8-1-①'!F9="","","【"&amp;ROUND(IFERROR(IF(ABS('様式A-8-1-①'!F9)&gt;=10,IF('様式A-8-1-①'!F9&gt;=0,'様式A-8-1-①'!F9*RANDBETWEEN(80,90)*0.01,'様式A-8-1-①'!F9*RANDBETWEEN(110,120)*0.01),'様式A-8-1-①'!F9-RANDBETWEEN(1,3)),0),0)&amp;"～"&amp;ROUND(IFERROR(IF(ABS('様式A-8-1-①'!F9)&gt;=10,IF('様式A-8-1-①'!F9&gt;=0,'様式A-8-1-①'!F9*RANDBETWEEN(110,120)*0.01,'様式A-8-1-①'!F9*RANDBETWEEN(80,90)*0.01),'様式A-8-1-①'!F9+RANDBETWEEN(1,3)),0),0)&amp;"】")</f>
        <v/>
      </c>
      <c r="G9" s="377" t="str">
        <f ca="1">IF('様式A-8-1-①'!G9="","","【"&amp;ROUND(IFERROR(IF(ABS('様式A-8-1-①'!G9)&gt;=10,IF('様式A-8-1-①'!G9&gt;=0,'様式A-8-1-①'!G9*RANDBETWEEN(80,90)*0.01,'様式A-8-1-①'!G9*RANDBETWEEN(110,120)*0.01),'様式A-8-1-①'!G9-RANDBETWEEN(1,3)),0),0)&amp;"～"&amp;ROUND(IFERROR(IF(ABS('様式A-8-1-①'!G9)&gt;=10,IF('様式A-8-1-①'!G9&gt;=0,'様式A-8-1-①'!G9*RANDBETWEEN(110,120)*0.01,'様式A-8-1-①'!G9*RANDBETWEEN(80,90)*0.01),'様式A-8-1-①'!G9+RANDBETWEEN(1,3)),0),0)&amp;"】")</f>
        <v/>
      </c>
      <c r="H9" s="377" t="str">
        <f ca="1">IF('様式A-8-1-①'!H9="","","【"&amp;ROUND(IFERROR(IF(ABS('様式A-8-1-①'!H9)&gt;=10,IF('様式A-8-1-①'!H9&gt;=0,'様式A-8-1-①'!H9*RANDBETWEEN(80,90)*0.01,'様式A-8-1-①'!H9*RANDBETWEEN(110,120)*0.01),'様式A-8-1-①'!H9-RANDBETWEEN(1,3)),0),0)&amp;"～"&amp;ROUND(IFERROR(IF(ABS('様式A-8-1-①'!H9)&gt;=10,IF('様式A-8-1-①'!H9&gt;=0,'様式A-8-1-①'!H9*RANDBETWEEN(110,120)*0.01,'様式A-8-1-①'!H9*RANDBETWEEN(80,90)*0.01),'様式A-8-1-①'!H9+RANDBETWEEN(1,3)),0),0)&amp;"】")</f>
        <v/>
      </c>
      <c r="I9" s="377" t="str">
        <f ca="1">IF('様式A-8-1-①'!I9="","","【"&amp;ROUND(IFERROR(IF(ABS('様式A-8-1-①'!I9)&gt;=10,IF('様式A-8-1-①'!I9&gt;=0,'様式A-8-1-①'!I9*RANDBETWEEN(80,90)*0.01,'様式A-8-1-①'!I9*RANDBETWEEN(110,120)*0.01),'様式A-8-1-①'!I9-RANDBETWEEN(1,3)),0),0)&amp;"～"&amp;ROUND(IFERROR(IF(ABS('様式A-8-1-①'!I9)&gt;=10,IF('様式A-8-1-①'!I9&gt;=0,'様式A-8-1-①'!I9*RANDBETWEEN(110,120)*0.01,'様式A-8-1-①'!I9*RANDBETWEEN(80,90)*0.01),'様式A-8-1-①'!I9+RANDBETWEEN(1,3)),0),0)&amp;"】")</f>
        <v/>
      </c>
      <c r="J9" s="377" t="str">
        <f ca="1">IF('様式A-8-1-①'!J9="","","【"&amp;ROUND(IFERROR(IF(ABS('様式A-8-1-①'!J9)&gt;=10,IF('様式A-8-1-①'!J9&gt;=0,'様式A-8-1-①'!J9*RANDBETWEEN(80,90)*0.01,'様式A-8-1-①'!J9*RANDBETWEEN(110,120)*0.01),'様式A-8-1-①'!J9-RANDBETWEEN(1,3)),0),0)&amp;"～"&amp;ROUND(IFERROR(IF(ABS('様式A-8-1-①'!J9)&gt;=10,IF('様式A-8-1-①'!J9&gt;=0,'様式A-8-1-①'!J9*RANDBETWEEN(110,120)*0.01,'様式A-8-1-①'!J9*RANDBETWEEN(80,90)*0.01),'様式A-8-1-①'!J9+RANDBETWEEN(1,3)),0),0)&amp;"】")</f>
        <v/>
      </c>
      <c r="K9" s="377" t="str">
        <f ca="1">IF('様式A-8-1-①'!K9="","","【"&amp;ROUND(IFERROR(IF(ABS('様式A-8-1-①'!K9)&gt;=10,IF('様式A-8-1-①'!K9&gt;=0,'様式A-8-1-①'!K9*RANDBETWEEN(80,90)*0.01,'様式A-8-1-①'!K9*RANDBETWEEN(110,120)*0.01),'様式A-8-1-①'!K9-RANDBETWEEN(1,3)),0),0)&amp;"～"&amp;ROUND(IFERROR(IF(ABS('様式A-8-1-①'!K9)&gt;=10,IF('様式A-8-1-①'!K9&gt;=0,'様式A-8-1-①'!K9*RANDBETWEEN(110,120)*0.01,'様式A-8-1-①'!K9*RANDBETWEEN(80,90)*0.01),'様式A-8-1-①'!K9+RANDBETWEEN(1,3)),0),0)&amp;"】")</f>
        <v/>
      </c>
      <c r="L9" s="377" t="str">
        <f ca="1">IF('様式A-8-1-①'!L9="","","【"&amp;ROUND(IFERROR(IF(ABS('様式A-8-1-①'!L9)&gt;=10,IF('様式A-8-1-①'!L9&gt;=0,'様式A-8-1-①'!L9*RANDBETWEEN(80,90)*0.01,'様式A-8-1-①'!L9*RANDBETWEEN(110,120)*0.01),'様式A-8-1-①'!L9-RANDBETWEEN(1,3)),0),0)&amp;"～"&amp;ROUND(IFERROR(IF(ABS('様式A-8-1-①'!L9)&gt;=10,IF('様式A-8-1-①'!L9&gt;=0,'様式A-8-1-①'!L9*RANDBETWEEN(110,120)*0.01,'様式A-8-1-①'!L9*RANDBETWEEN(80,90)*0.01),'様式A-8-1-①'!L9+RANDBETWEEN(1,3)),0),0)&amp;"】")</f>
        <v/>
      </c>
      <c r="M9" s="377" t="str">
        <f ca="1">IF('様式A-8-1-①'!M9="","","【"&amp;ROUND(IFERROR(IF(ABS('様式A-8-1-①'!M9)&gt;=10,IF('様式A-8-1-①'!M9&gt;=0,'様式A-8-1-①'!M9*RANDBETWEEN(80,90)*0.01,'様式A-8-1-①'!M9*RANDBETWEEN(110,120)*0.01),'様式A-8-1-①'!M9-RANDBETWEEN(1,3)),0),0)&amp;"～"&amp;ROUND(IFERROR(IF(ABS('様式A-8-1-①'!M9)&gt;=10,IF('様式A-8-1-①'!M9&gt;=0,'様式A-8-1-①'!M9*RANDBETWEEN(110,120)*0.01,'様式A-8-1-①'!M9*RANDBETWEEN(80,90)*0.01),'様式A-8-1-①'!M9+RANDBETWEEN(1,3)),0),0)&amp;"】")</f>
        <v/>
      </c>
      <c r="N9" s="377" t="str">
        <f ca="1">IF('様式A-8-1-①'!N9="","","【"&amp;ROUND(IFERROR(IF(ABS('様式A-8-1-①'!N9)&gt;=10,IF('様式A-8-1-①'!N9&gt;=0,'様式A-8-1-①'!N9*RANDBETWEEN(80,90)*0.01,'様式A-8-1-①'!N9*RANDBETWEEN(110,120)*0.01),'様式A-8-1-①'!N9-RANDBETWEEN(1,3)),0),0)&amp;"～"&amp;ROUND(IFERROR(IF(ABS('様式A-8-1-①'!N9)&gt;=10,IF('様式A-8-1-①'!N9&gt;=0,'様式A-8-1-①'!N9*RANDBETWEEN(110,120)*0.01,'様式A-8-1-①'!N9*RANDBETWEEN(80,90)*0.01),'様式A-8-1-①'!N9+RANDBETWEEN(1,3)),0),0)&amp;"】")</f>
        <v/>
      </c>
      <c r="O9" s="377" t="str">
        <f ca="1">IF('様式A-8-1-①'!O9="","","【"&amp;ROUND(IFERROR(IF(ABS('様式A-8-1-①'!O9)&gt;=10,IF('様式A-8-1-①'!O9&gt;=0,'様式A-8-1-①'!O9*RANDBETWEEN(80,90)*0.01,'様式A-8-1-①'!O9*RANDBETWEEN(110,120)*0.01),'様式A-8-1-①'!O9-RANDBETWEEN(1,3)),0),0)&amp;"～"&amp;ROUND(IFERROR(IF(ABS('様式A-8-1-①'!O9)&gt;=10,IF('様式A-8-1-①'!O9&gt;=0,'様式A-8-1-①'!O9*RANDBETWEEN(110,120)*0.01,'様式A-8-1-①'!O9*RANDBETWEEN(80,90)*0.01),'様式A-8-1-①'!O9+RANDBETWEEN(1,3)),0),0)&amp;"】")</f>
        <v/>
      </c>
      <c r="P9" s="377" t="str">
        <f ca="1">IF('様式A-8-1-①'!P9="","","【"&amp;ROUND(IFERROR(IF(ABS('様式A-8-1-①'!P9)&gt;=10,IF('様式A-8-1-①'!P9&gt;=0,'様式A-8-1-①'!P9*RANDBETWEEN(80,90)*0.01,'様式A-8-1-①'!P9*RANDBETWEEN(110,120)*0.01),'様式A-8-1-①'!P9-RANDBETWEEN(1,3)),0),0)&amp;"～"&amp;ROUND(IFERROR(IF(ABS('様式A-8-1-①'!P9)&gt;=10,IF('様式A-8-1-①'!P9&gt;=0,'様式A-8-1-①'!P9*RANDBETWEEN(110,120)*0.01,'様式A-8-1-①'!P9*RANDBETWEEN(80,90)*0.01),'様式A-8-1-①'!P9+RANDBETWEEN(1,3)),0),0)&amp;"】")</f>
        <v/>
      </c>
      <c r="Q9" s="377" t="str">
        <f ca="1">IF('様式A-8-1-①'!Q9="","","【"&amp;ROUND(IFERROR(IF(ABS('様式A-8-1-①'!Q9)&gt;=10,IF('様式A-8-1-①'!Q9&gt;=0,'様式A-8-1-①'!Q9*RANDBETWEEN(80,90)*0.01,'様式A-8-1-①'!Q9*RANDBETWEEN(110,120)*0.01),'様式A-8-1-①'!Q9-RANDBETWEEN(1,3)),0),0)&amp;"～"&amp;ROUND(IFERROR(IF(ABS('様式A-8-1-①'!Q9)&gt;=10,IF('様式A-8-1-①'!Q9&gt;=0,'様式A-8-1-①'!Q9*RANDBETWEEN(110,120)*0.01,'様式A-8-1-①'!Q9*RANDBETWEEN(80,90)*0.01),'様式A-8-1-①'!Q9+RANDBETWEEN(1,3)),0),0)&amp;"】")</f>
        <v/>
      </c>
      <c r="R9" s="378" t="str">
        <f ca="1">IF('様式A-8-1-①'!R9="","","【"&amp;ROUND(IFERROR(IF(ABS('様式A-8-1-①'!R9)&gt;=10,IF('様式A-8-1-①'!R9&gt;=0,'様式A-8-1-①'!R9*RANDBETWEEN(80,90)*0.01,'様式A-8-1-①'!R9*RANDBETWEEN(110,120)*0.01),'様式A-8-1-①'!R9-RANDBETWEEN(1,3)),0),0)&amp;"～"&amp;ROUND(IFERROR(IF(ABS('様式A-8-1-①'!R9)&gt;=10,IF('様式A-8-1-①'!R9&gt;=0,'様式A-8-1-①'!R9*RANDBETWEEN(110,120)*0.01,'様式A-8-1-①'!R9*RANDBETWEEN(80,90)*0.01),'様式A-8-1-①'!R9+RANDBETWEEN(1,3)),0),0)&amp;"】")</f>
        <v/>
      </c>
    </row>
    <row r="10" spans="2:19" ht="15" customHeight="1">
      <c r="B10" s="207">
        <v>45323</v>
      </c>
      <c r="C10" s="377" t="str">
        <f ca="1">IF('様式A-8-1-①'!C10="","","【"&amp;ROUND(IFERROR(IF(ABS('様式A-8-1-①'!C10)&gt;=10,IF('様式A-8-1-①'!C10&gt;=0,'様式A-8-1-①'!C10*RANDBETWEEN(80,90)*0.01,'様式A-8-1-①'!C10*RANDBETWEEN(110,120)*0.01),'様式A-8-1-①'!C10-RANDBETWEEN(1,3)),0),0)&amp;"～"&amp;ROUND(IFERROR(IF(ABS('様式A-8-1-①'!C10)&gt;=10,IF('様式A-8-1-①'!C10&gt;=0,'様式A-8-1-①'!C10*RANDBETWEEN(110,120)*0.01,'様式A-8-1-①'!C10*RANDBETWEEN(80,90)*0.01),'様式A-8-1-①'!C10+RANDBETWEEN(1,3)),0),0)&amp;"】")</f>
        <v/>
      </c>
      <c r="D10" s="377" t="str">
        <f ca="1">IF('様式A-8-1-①'!D10="","","【"&amp;ROUND(IFERROR(IF(ABS('様式A-8-1-①'!D10)&gt;=10,IF('様式A-8-1-①'!D10&gt;=0,'様式A-8-1-①'!D10*RANDBETWEEN(80,90)*0.01,'様式A-8-1-①'!D10*RANDBETWEEN(110,120)*0.01),'様式A-8-1-①'!D10-RANDBETWEEN(1,3)),0),0)&amp;"～"&amp;ROUND(IFERROR(IF(ABS('様式A-8-1-①'!D10)&gt;=10,IF('様式A-8-1-①'!D10&gt;=0,'様式A-8-1-①'!D10*RANDBETWEEN(110,120)*0.01,'様式A-8-1-①'!D10*RANDBETWEEN(80,90)*0.01),'様式A-8-1-①'!D10+RANDBETWEEN(1,3)),0),0)&amp;"】")</f>
        <v/>
      </c>
      <c r="E10" s="377" t="str">
        <f ca="1">IF('様式A-8-1-①'!E10="","","【"&amp;ROUND(IFERROR(IF(ABS('様式A-8-1-①'!E10)&gt;=10,IF('様式A-8-1-①'!E10&gt;=0,'様式A-8-1-①'!E10*RANDBETWEEN(80,90)*0.01,'様式A-8-1-①'!E10*RANDBETWEEN(110,120)*0.01),'様式A-8-1-①'!E10-RANDBETWEEN(1,3)),0),0)&amp;"～"&amp;ROUND(IFERROR(IF(ABS('様式A-8-1-①'!E10)&gt;=10,IF('様式A-8-1-①'!E10&gt;=0,'様式A-8-1-①'!E10*RANDBETWEEN(110,120)*0.01,'様式A-8-1-①'!E10*RANDBETWEEN(80,90)*0.01),'様式A-8-1-①'!E10+RANDBETWEEN(1,3)),0),0)&amp;"】")</f>
        <v/>
      </c>
      <c r="F10" s="377" t="str">
        <f ca="1">IF('様式A-8-1-①'!F10="","","【"&amp;ROUND(IFERROR(IF(ABS('様式A-8-1-①'!F10)&gt;=10,IF('様式A-8-1-①'!F10&gt;=0,'様式A-8-1-①'!F10*RANDBETWEEN(80,90)*0.01,'様式A-8-1-①'!F10*RANDBETWEEN(110,120)*0.01),'様式A-8-1-①'!F10-RANDBETWEEN(1,3)),0),0)&amp;"～"&amp;ROUND(IFERROR(IF(ABS('様式A-8-1-①'!F10)&gt;=10,IF('様式A-8-1-①'!F10&gt;=0,'様式A-8-1-①'!F10*RANDBETWEEN(110,120)*0.01,'様式A-8-1-①'!F10*RANDBETWEEN(80,90)*0.01),'様式A-8-1-①'!F10+RANDBETWEEN(1,3)),0),0)&amp;"】")</f>
        <v/>
      </c>
      <c r="G10" s="377" t="str">
        <f ca="1">IF('様式A-8-1-①'!G10="","","【"&amp;ROUND(IFERROR(IF(ABS('様式A-8-1-①'!G10)&gt;=10,IF('様式A-8-1-①'!G10&gt;=0,'様式A-8-1-①'!G10*RANDBETWEEN(80,90)*0.01,'様式A-8-1-①'!G10*RANDBETWEEN(110,120)*0.01),'様式A-8-1-①'!G10-RANDBETWEEN(1,3)),0),0)&amp;"～"&amp;ROUND(IFERROR(IF(ABS('様式A-8-1-①'!G10)&gt;=10,IF('様式A-8-1-①'!G10&gt;=0,'様式A-8-1-①'!G10*RANDBETWEEN(110,120)*0.01,'様式A-8-1-①'!G10*RANDBETWEEN(80,90)*0.01),'様式A-8-1-①'!G10+RANDBETWEEN(1,3)),0),0)&amp;"】")</f>
        <v/>
      </c>
      <c r="H10" s="377" t="str">
        <f ca="1">IF('様式A-8-1-①'!H10="","","【"&amp;ROUND(IFERROR(IF(ABS('様式A-8-1-①'!H10)&gt;=10,IF('様式A-8-1-①'!H10&gt;=0,'様式A-8-1-①'!H10*RANDBETWEEN(80,90)*0.01,'様式A-8-1-①'!H10*RANDBETWEEN(110,120)*0.01),'様式A-8-1-①'!H10-RANDBETWEEN(1,3)),0),0)&amp;"～"&amp;ROUND(IFERROR(IF(ABS('様式A-8-1-①'!H10)&gt;=10,IF('様式A-8-1-①'!H10&gt;=0,'様式A-8-1-①'!H10*RANDBETWEEN(110,120)*0.01,'様式A-8-1-①'!H10*RANDBETWEEN(80,90)*0.01),'様式A-8-1-①'!H10+RANDBETWEEN(1,3)),0),0)&amp;"】")</f>
        <v/>
      </c>
      <c r="I10" s="377" t="str">
        <f ca="1">IF('様式A-8-1-①'!I10="","","【"&amp;ROUND(IFERROR(IF(ABS('様式A-8-1-①'!I10)&gt;=10,IF('様式A-8-1-①'!I10&gt;=0,'様式A-8-1-①'!I10*RANDBETWEEN(80,90)*0.01,'様式A-8-1-①'!I10*RANDBETWEEN(110,120)*0.01),'様式A-8-1-①'!I10-RANDBETWEEN(1,3)),0),0)&amp;"～"&amp;ROUND(IFERROR(IF(ABS('様式A-8-1-①'!I10)&gt;=10,IF('様式A-8-1-①'!I10&gt;=0,'様式A-8-1-①'!I10*RANDBETWEEN(110,120)*0.01,'様式A-8-1-①'!I10*RANDBETWEEN(80,90)*0.01),'様式A-8-1-①'!I10+RANDBETWEEN(1,3)),0),0)&amp;"】")</f>
        <v/>
      </c>
      <c r="J10" s="377" t="str">
        <f ca="1">IF('様式A-8-1-①'!J10="","","【"&amp;ROUND(IFERROR(IF(ABS('様式A-8-1-①'!J10)&gt;=10,IF('様式A-8-1-①'!J10&gt;=0,'様式A-8-1-①'!J10*RANDBETWEEN(80,90)*0.01,'様式A-8-1-①'!J10*RANDBETWEEN(110,120)*0.01),'様式A-8-1-①'!J10-RANDBETWEEN(1,3)),0),0)&amp;"～"&amp;ROUND(IFERROR(IF(ABS('様式A-8-1-①'!J10)&gt;=10,IF('様式A-8-1-①'!J10&gt;=0,'様式A-8-1-①'!J10*RANDBETWEEN(110,120)*0.01,'様式A-8-1-①'!J10*RANDBETWEEN(80,90)*0.01),'様式A-8-1-①'!J10+RANDBETWEEN(1,3)),0),0)&amp;"】")</f>
        <v/>
      </c>
      <c r="K10" s="377" t="str">
        <f ca="1">IF('様式A-8-1-①'!K10="","","【"&amp;ROUND(IFERROR(IF(ABS('様式A-8-1-①'!K10)&gt;=10,IF('様式A-8-1-①'!K10&gt;=0,'様式A-8-1-①'!K10*RANDBETWEEN(80,90)*0.01,'様式A-8-1-①'!K10*RANDBETWEEN(110,120)*0.01),'様式A-8-1-①'!K10-RANDBETWEEN(1,3)),0),0)&amp;"～"&amp;ROUND(IFERROR(IF(ABS('様式A-8-1-①'!K10)&gt;=10,IF('様式A-8-1-①'!K10&gt;=0,'様式A-8-1-①'!K10*RANDBETWEEN(110,120)*0.01,'様式A-8-1-①'!K10*RANDBETWEEN(80,90)*0.01),'様式A-8-1-①'!K10+RANDBETWEEN(1,3)),0),0)&amp;"】")</f>
        <v/>
      </c>
      <c r="L10" s="377" t="str">
        <f ca="1">IF('様式A-8-1-①'!L10="","","【"&amp;ROUND(IFERROR(IF(ABS('様式A-8-1-①'!L10)&gt;=10,IF('様式A-8-1-①'!L10&gt;=0,'様式A-8-1-①'!L10*RANDBETWEEN(80,90)*0.01,'様式A-8-1-①'!L10*RANDBETWEEN(110,120)*0.01),'様式A-8-1-①'!L10-RANDBETWEEN(1,3)),0),0)&amp;"～"&amp;ROUND(IFERROR(IF(ABS('様式A-8-1-①'!L10)&gt;=10,IF('様式A-8-1-①'!L10&gt;=0,'様式A-8-1-①'!L10*RANDBETWEEN(110,120)*0.01,'様式A-8-1-①'!L10*RANDBETWEEN(80,90)*0.01),'様式A-8-1-①'!L10+RANDBETWEEN(1,3)),0),0)&amp;"】")</f>
        <v/>
      </c>
      <c r="M10" s="377" t="str">
        <f ca="1">IF('様式A-8-1-①'!M10="","","【"&amp;ROUND(IFERROR(IF(ABS('様式A-8-1-①'!M10)&gt;=10,IF('様式A-8-1-①'!M10&gt;=0,'様式A-8-1-①'!M10*RANDBETWEEN(80,90)*0.01,'様式A-8-1-①'!M10*RANDBETWEEN(110,120)*0.01),'様式A-8-1-①'!M10-RANDBETWEEN(1,3)),0),0)&amp;"～"&amp;ROUND(IFERROR(IF(ABS('様式A-8-1-①'!M10)&gt;=10,IF('様式A-8-1-①'!M10&gt;=0,'様式A-8-1-①'!M10*RANDBETWEEN(110,120)*0.01,'様式A-8-1-①'!M10*RANDBETWEEN(80,90)*0.01),'様式A-8-1-①'!M10+RANDBETWEEN(1,3)),0),0)&amp;"】")</f>
        <v/>
      </c>
      <c r="N10" s="377" t="str">
        <f ca="1">IF('様式A-8-1-①'!N10="","","【"&amp;ROUND(IFERROR(IF(ABS('様式A-8-1-①'!N10)&gt;=10,IF('様式A-8-1-①'!N10&gt;=0,'様式A-8-1-①'!N10*RANDBETWEEN(80,90)*0.01,'様式A-8-1-①'!N10*RANDBETWEEN(110,120)*0.01),'様式A-8-1-①'!N10-RANDBETWEEN(1,3)),0),0)&amp;"～"&amp;ROUND(IFERROR(IF(ABS('様式A-8-1-①'!N10)&gt;=10,IF('様式A-8-1-①'!N10&gt;=0,'様式A-8-1-①'!N10*RANDBETWEEN(110,120)*0.01,'様式A-8-1-①'!N10*RANDBETWEEN(80,90)*0.01),'様式A-8-1-①'!N10+RANDBETWEEN(1,3)),0),0)&amp;"】")</f>
        <v/>
      </c>
      <c r="O10" s="377" t="str">
        <f ca="1">IF('様式A-8-1-①'!O10="","","【"&amp;ROUND(IFERROR(IF(ABS('様式A-8-1-①'!O10)&gt;=10,IF('様式A-8-1-①'!O10&gt;=0,'様式A-8-1-①'!O10*RANDBETWEEN(80,90)*0.01,'様式A-8-1-①'!O10*RANDBETWEEN(110,120)*0.01),'様式A-8-1-①'!O10-RANDBETWEEN(1,3)),0),0)&amp;"～"&amp;ROUND(IFERROR(IF(ABS('様式A-8-1-①'!O10)&gt;=10,IF('様式A-8-1-①'!O10&gt;=0,'様式A-8-1-①'!O10*RANDBETWEEN(110,120)*0.01,'様式A-8-1-①'!O10*RANDBETWEEN(80,90)*0.01),'様式A-8-1-①'!O10+RANDBETWEEN(1,3)),0),0)&amp;"】")</f>
        <v/>
      </c>
      <c r="P10" s="377" t="str">
        <f ca="1">IF('様式A-8-1-①'!P10="","","【"&amp;ROUND(IFERROR(IF(ABS('様式A-8-1-①'!P10)&gt;=10,IF('様式A-8-1-①'!P10&gt;=0,'様式A-8-1-①'!P10*RANDBETWEEN(80,90)*0.01,'様式A-8-1-①'!P10*RANDBETWEEN(110,120)*0.01),'様式A-8-1-①'!P10-RANDBETWEEN(1,3)),0),0)&amp;"～"&amp;ROUND(IFERROR(IF(ABS('様式A-8-1-①'!P10)&gt;=10,IF('様式A-8-1-①'!P10&gt;=0,'様式A-8-1-①'!P10*RANDBETWEEN(110,120)*0.01,'様式A-8-1-①'!P10*RANDBETWEEN(80,90)*0.01),'様式A-8-1-①'!P10+RANDBETWEEN(1,3)),0),0)&amp;"】")</f>
        <v/>
      </c>
      <c r="Q10" s="377" t="str">
        <f ca="1">IF('様式A-8-1-①'!Q10="","","【"&amp;ROUND(IFERROR(IF(ABS('様式A-8-1-①'!Q10)&gt;=10,IF('様式A-8-1-①'!Q10&gt;=0,'様式A-8-1-①'!Q10*RANDBETWEEN(80,90)*0.01,'様式A-8-1-①'!Q10*RANDBETWEEN(110,120)*0.01),'様式A-8-1-①'!Q10-RANDBETWEEN(1,3)),0),0)&amp;"～"&amp;ROUND(IFERROR(IF(ABS('様式A-8-1-①'!Q10)&gt;=10,IF('様式A-8-1-①'!Q10&gt;=0,'様式A-8-1-①'!Q10*RANDBETWEEN(110,120)*0.01,'様式A-8-1-①'!Q10*RANDBETWEEN(80,90)*0.01),'様式A-8-1-①'!Q10+RANDBETWEEN(1,3)),0),0)&amp;"】")</f>
        <v/>
      </c>
      <c r="R10" s="378" t="str">
        <f ca="1">IF('様式A-8-1-①'!R10="","","【"&amp;ROUND(IFERROR(IF(ABS('様式A-8-1-①'!R10)&gt;=10,IF('様式A-8-1-①'!R10&gt;=0,'様式A-8-1-①'!R10*RANDBETWEEN(80,90)*0.01,'様式A-8-1-①'!R10*RANDBETWEEN(110,120)*0.01),'様式A-8-1-①'!R10-RANDBETWEEN(1,3)),0),0)&amp;"～"&amp;ROUND(IFERROR(IF(ABS('様式A-8-1-①'!R10)&gt;=10,IF('様式A-8-1-①'!R10&gt;=0,'様式A-8-1-①'!R10*RANDBETWEEN(110,120)*0.01,'様式A-8-1-①'!R10*RANDBETWEEN(80,90)*0.01),'様式A-8-1-①'!R10+RANDBETWEEN(1,3)),0),0)&amp;"】")</f>
        <v/>
      </c>
    </row>
    <row r="11" spans="2:19" ht="15" customHeight="1">
      <c r="B11" s="207">
        <v>45352</v>
      </c>
      <c r="C11" s="377" t="str">
        <f ca="1">IF('様式A-8-1-①'!C11="","","【"&amp;ROUND(IFERROR(IF(ABS('様式A-8-1-①'!C11)&gt;=10,IF('様式A-8-1-①'!C11&gt;=0,'様式A-8-1-①'!C11*RANDBETWEEN(80,90)*0.01,'様式A-8-1-①'!C11*RANDBETWEEN(110,120)*0.01),'様式A-8-1-①'!C11-RANDBETWEEN(1,3)),0),0)&amp;"～"&amp;ROUND(IFERROR(IF(ABS('様式A-8-1-①'!C11)&gt;=10,IF('様式A-8-1-①'!C11&gt;=0,'様式A-8-1-①'!C11*RANDBETWEEN(110,120)*0.01,'様式A-8-1-①'!C11*RANDBETWEEN(80,90)*0.01),'様式A-8-1-①'!C11+RANDBETWEEN(1,3)),0),0)&amp;"】")</f>
        <v/>
      </c>
      <c r="D11" s="377" t="str">
        <f ca="1">IF('様式A-8-1-①'!D11="","","【"&amp;ROUND(IFERROR(IF(ABS('様式A-8-1-①'!D11)&gt;=10,IF('様式A-8-1-①'!D11&gt;=0,'様式A-8-1-①'!D11*RANDBETWEEN(80,90)*0.01,'様式A-8-1-①'!D11*RANDBETWEEN(110,120)*0.01),'様式A-8-1-①'!D11-RANDBETWEEN(1,3)),0),0)&amp;"～"&amp;ROUND(IFERROR(IF(ABS('様式A-8-1-①'!D11)&gt;=10,IF('様式A-8-1-①'!D11&gt;=0,'様式A-8-1-①'!D11*RANDBETWEEN(110,120)*0.01,'様式A-8-1-①'!D11*RANDBETWEEN(80,90)*0.01),'様式A-8-1-①'!D11+RANDBETWEEN(1,3)),0),0)&amp;"】")</f>
        <v/>
      </c>
      <c r="E11" s="377" t="str">
        <f ca="1">IF('様式A-8-1-①'!E11="","","【"&amp;ROUND(IFERROR(IF(ABS('様式A-8-1-①'!E11)&gt;=10,IF('様式A-8-1-①'!E11&gt;=0,'様式A-8-1-①'!E11*RANDBETWEEN(80,90)*0.01,'様式A-8-1-①'!E11*RANDBETWEEN(110,120)*0.01),'様式A-8-1-①'!E11-RANDBETWEEN(1,3)),0),0)&amp;"～"&amp;ROUND(IFERROR(IF(ABS('様式A-8-1-①'!E11)&gt;=10,IF('様式A-8-1-①'!E11&gt;=0,'様式A-8-1-①'!E11*RANDBETWEEN(110,120)*0.01,'様式A-8-1-①'!E11*RANDBETWEEN(80,90)*0.01),'様式A-8-1-①'!E11+RANDBETWEEN(1,3)),0),0)&amp;"】")</f>
        <v/>
      </c>
      <c r="F11" s="377" t="str">
        <f ca="1">IF('様式A-8-1-①'!F11="","","【"&amp;ROUND(IFERROR(IF(ABS('様式A-8-1-①'!F11)&gt;=10,IF('様式A-8-1-①'!F11&gt;=0,'様式A-8-1-①'!F11*RANDBETWEEN(80,90)*0.01,'様式A-8-1-①'!F11*RANDBETWEEN(110,120)*0.01),'様式A-8-1-①'!F11-RANDBETWEEN(1,3)),0),0)&amp;"～"&amp;ROUND(IFERROR(IF(ABS('様式A-8-1-①'!F11)&gt;=10,IF('様式A-8-1-①'!F11&gt;=0,'様式A-8-1-①'!F11*RANDBETWEEN(110,120)*0.01,'様式A-8-1-①'!F11*RANDBETWEEN(80,90)*0.01),'様式A-8-1-①'!F11+RANDBETWEEN(1,3)),0),0)&amp;"】")</f>
        <v/>
      </c>
      <c r="G11" s="377" t="str">
        <f ca="1">IF('様式A-8-1-①'!G11="","","【"&amp;ROUND(IFERROR(IF(ABS('様式A-8-1-①'!G11)&gt;=10,IF('様式A-8-1-①'!G11&gt;=0,'様式A-8-1-①'!G11*RANDBETWEEN(80,90)*0.01,'様式A-8-1-①'!G11*RANDBETWEEN(110,120)*0.01),'様式A-8-1-①'!G11-RANDBETWEEN(1,3)),0),0)&amp;"～"&amp;ROUND(IFERROR(IF(ABS('様式A-8-1-①'!G11)&gt;=10,IF('様式A-8-1-①'!G11&gt;=0,'様式A-8-1-①'!G11*RANDBETWEEN(110,120)*0.01,'様式A-8-1-①'!G11*RANDBETWEEN(80,90)*0.01),'様式A-8-1-①'!G11+RANDBETWEEN(1,3)),0),0)&amp;"】")</f>
        <v/>
      </c>
      <c r="H11" s="377" t="str">
        <f ca="1">IF('様式A-8-1-①'!H11="","","【"&amp;ROUND(IFERROR(IF(ABS('様式A-8-1-①'!H11)&gt;=10,IF('様式A-8-1-①'!H11&gt;=0,'様式A-8-1-①'!H11*RANDBETWEEN(80,90)*0.01,'様式A-8-1-①'!H11*RANDBETWEEN(110,120)*0.01),'様式A-8-1-①'!H11-RANDBETWEEN(1,3)),0),0)&amp;"～"&amp;ROUND(IFERROR(IF(ABS('様式A-8-1-①'!H11)&gt;=10,IF('様式A-8-1-①'!H11&gt;=0,'様式A-8-1-①'!H11*RANDBETWEEN(110,120)*0.01,'様式A-8-1-①'!H11*RANDBETWEEN(80,90)*0.01),'様式A-8-1-①'!H11+RANDBETWEEN(1,3)),0),0)&amp;"】")</f>
        <v/>
      </c>
      <c r="I11" s="377" t="str">
        <f ca="1">IF('様式A-8-1-①'!I11="","","【"&amp;ROUND(IFERROR(IF(ABS('様式A-8-1-①'!I11)&gt;=10,IF('様式A-8-1-①'!I11&gt;=0,'様式A-8-1-①'!I11*RANDBETWEEN(80,90)*0.01,'様式A-8-1-①'!I11*RANDBETWEEN(110,120)*0.01),'様式A-8-1-①'!I11-RANDBETWEEN(1,3)),0),0)&amp;"～"&amp;ROUND(IFERROR(IF(ABS('様式A-8-1-①'!I11)&gt;=10,IF('様式A-8-1-①'!I11&gt;=0,'様式A-8-1-①'!I11*RANDBETWEEN(110,120)*0.01,'様式A-8-1-①'!I11*RANDBETWEEN(80,90)*0.01),'様式A-8-1-①'!I11+RANDBETWEEN(1,3)),0),0)&amp;"】")</f>
        <v/>
      </c>
      <c r="J11" s="377" t="str">
        <f ca="1">IF('様式A-8-1-①'!J11="","","【"&amp;ROUND(IFERROR(IF(ABS('様式A-8-1-①'!J11)&gt;=10,IF('様式A-8-1-①'!J11&gt;=0,'様式A-8-1-①'!J11*RANDBETWEEN(80,90)*0.01,'様式A-8-1-①'!J11*RANDBETWEEN(110,120)*0.01),'様式A-8-1-①'!J11-RANDBETWEEN(1,3)),0),0)&amp;"～"&amp;ROUND(IFERROR(IF(ABS('様式A-8-1-①'!J11)&gt;=10,IF('様式A-8-1-①'!J11&gt;=0,'様式A-8-1-①'!J11*RANDBETWEEN(110,120)*0.01,'様式A-8-1-①'!J11*RANDBETWEEN(80,90)*0.01),'様式A-8-1-①'!J11+RANDBETWEEN(1,3)),0),0)&amp;"】")</f>
        <v/>
      </c>
      <c r="K11" s="377" t="str">
        <f ca="1">IF('様式A-8-1-①'!K11="","","【"&amp;ROUND(IFERROR(IF(ABS('様式A-8-1-①'!K11)&gt;=10,IF('様式A-8-1-①'!K11&gt;=0,'様式A-8-1-①'!K11*RANDBETWEEN(80,90)*0.01,'様式A-8-1-①'!K11*RANDBETWEEN(110,120)*0.01),'様式A-8-1-①'!K11-RANDBETWEEN(1,3)),0),0)&amp;"～"&amp;ROUND(IFERROR(IF(ABS('様式A-8-1-①'!K11)&gt;=10,IF('様式A-8-1-①'!K11&gt;=0,'様式A-8-1-①'!K11*RANDBETWEEN(110,120)*0.01,'様式A-8-1-①'!K11*RANDBETWEEN(80,90)*0.01),'様式A-8-1-①'!K11+RANDBETWEEN(1,3)),0),0)&amp;"】")</f>
        <v/>
      </c>
      <c r="L11" s="377" t="str">
        <f ca="1">IF('様式A-8-1-①'!L11="","","【"&amp;ROUND(IFERROR(IF(ABS('様式A-8-1-①'!L11)&gt;=10,IF('様式A-8-1-①'!L11&gt;=0,'様式A-8-1-①'!L11*RANDBETWEEN(80,90)*0.01,'様式A-8-1-①'!L11*RANDBETWEEN(110,120)*0.01),'様式A-8-1-①'!L11-RANDBETWEEN(1,3)),0),0)&amp;"～"&amp;ROUND(IFERROR(IF(ABS('様式A-8-1-①'!L11)&gt;=10,IF('様式A-8-1-①'!L11&gt;=0,'様式A-8-1-①'!L11*RANDBETWEEN(110,120)*0.01,'様式A-8-1-①'!L11*RANDBETWEEN(80,90)*0.01),'様式A-8-1-①'!L11+RANDBETWEEN(1,3)),0),0)&amp;"】")</f>
        <v/>
      </c>
      <c r="M11" s="377" t="str">
        <f ca="1">IF('様式A-8-1-①'!M11="","","【"&amp;ROUND(IFERROR(IF(ABS('様式A-8-1-①'!M11)&gt;=10,IF('様式A-8-1-①'!M11&gt;=0,'様式A-8-1-①'!M11*RANDBETWEEN(80,90)*0.01,'様式A-8-1-①'!M11*RANDBETWEEN(110,120)*0.01),'様式A-8-1-①'!M11-RANDBETWEEN(1,3)),0),0)&amp;"～"&amp;ROUND(IFERROR(IF(ABS('様式A-8-1-①'!M11)&gt;=10,IF('様式A-8-1-①'!M11&gt;=0,'様式A-8-1-①'!M11*RANDBETWEEN(110,120)*0.01,'様式A-8-1-①'!M11*RANDBETWEEN(80,90)*0.01),'様式A-8-1-①'!M11+RANDBETWEEN(1,3)),0),0)&amp;"】")</f>
        <v/>
      </c>
      <c r="N11" s="377" t="str">
        <f ca="1">IF('様式A-8-1-①'!N11="","","【"&amp;ROUND(IFERROR(IF(ABS('様式A-8-1-①'!N11)&gt;=10,IF('様式A-8-1-①'!N11&gt;=0,'様式A-8-1-①'!N11*RANDBETWEEN(80,90)*0.01,'様式A-8-1-①'!N11*RANDBETWEEN(110,120)*0.01),'様式A-8-1-①'!N11-RANDBETWEEN(1,3)),0),0)&amp;"～"&amp;ROUND(IFERROR(IF(ABS('様式A-8-1-①'!N11)&gt;=10,IF('様式A-8-1-①'!N11&gt;=0,'様式A-8-1-①'!N11*RANDBETWEEN(110,120)*0.01,'様式A-8-1-①'!N11*RANDBETWEEN(80,90)*0.01),'様式A-8-1-①'!N11+RANDBETWEEN(1,3)),0),0)&amp;"】")</f>
        <v/>
      </c>
      <c r="O11" s="377" t="str">
        <f ca="1">IF('様式A-8-1-①'!O11="","","【"&amp;ROUND(IFERROR(IF(ABS('様式A-8-1-①'!O11)&gt;=10,IF('様式A-8-1-①'!O11&gt;=0,'様式A-8-1-①'!O11*RANDBETWEEN(80,90)*0.01,'様式A-8-1-①'!O11*RANDBETWEEN(110,120)*0.01),'様式A-8-1-①'!O11-RANDBETWEEN(1,3)),0),0)&amp;"～"&amp;ROUND(IFERROR(IF(ABS('様式A-8-1-①'!O11)&gt;=10,IF('様式A-8-1-①'!O11&gt;=0,'様式A-8-1-①'!O11*RANDBETWEEN(110,120)*0.01,'様式A-8-1-①'!O11*RANDBETWEEN(80,90)*0.01),'様式A-8-1-①'!O11+RANDBETWEEN(1,3)),0),0)&amp;"】")</f>
        <v/>
      </c>
      <c r="P11" s="377" t="str">
        <f ca="1">IF('様式A-8-1-①'!P11="","","【"&amp;ROUND(IFERROR(IF(ABS('様式A-8-1-①'!P11)&gt;=10,IF('様式A-8-1-①'!P11&gt;=0,'様式A-8-1-①'!P11*RANDBETWEEN(80,90)*0.01,'様式A-8-1-①'!P11*RANDBETWEEN(110,120)*0.01),'様式A-8-1-①'!P11-RANDBETWEEN(1,3)),0),0)&amp;"～"&amp;ROUND(IFERROR(IF(ABS('様式A-8-1-①'!P11)&gt;=10,IF('様式A-8-1-①'!P11&gt;=0,'様式A-8-1-①'!P11*RANDBETWEEN(110,120)*0.01,'様式A-8-1-①'!P11*RANDBETWEEN(80,90)*0.01),'様式A-8-1-①'!P11+RANDBETWEEN(1,3)),0),0)&amp;"】")</f>
        <v/>
      </c>
      <c r="Q11" s="377" t="str">
        <f ca="1">IF('様式A-8-1-①'!Q11="","","【"&amp;ROUND(IFERROR(IF(ABS('様式A-8-1-①'!Q11)&gt;=10,IF('様式A-8-1-①'!Q11&gt;=0,'様式A-8-1-①'!Q11*RANDBETWEEN(80,90)*0.01,'様式A-8-1-①'!Q11*RANDBETWEEN(110,120)*0.01),'様式A-8-1-①'!Q11-RANDBETWEEN(1,3)),0),0)&amp;"～"&amp;ROUND(IFERROR(IF(ABS('様式A-8-1-①'!Q11)&gt;=10,IF('様式A-8-1-①'!Q11&gt;=0,'様式A-8-1-①'!Q11*RANDBETWEEN(110,120)*0.01,'様式A-8-1-①'!Q11*RANDBETWEEN(80,90)*0.01),'様式A-8-1-①'!Q11+RANDBETWEEN(1,3)),0),0)&amp;"】")</f>
        <v/>
      </c>
      <c r="R11" s="378" t="str">
        <f ca="1">IF('様式A-8-1-①'!R11="","","【"&amp;ROUND(IFERROR(IF(ABS('様式A-8-1-①'!R11)&gt;=10,IF('様式A-8-1-①'!R11&gt;=0,'様式A-8-1-①'!R11*RANDBETWEEN(80,90)*0.01,'様式A-8-1-①'!R11*RANDBETWEEN(110,120)*0.01),'様式A-8-1-①'!R11-RANDBETWEEN(1,3)),0),0)&amp;"～"&amp;ROUND(IFERROR(IF(ABS('様式A-8-1-①'!R11)&gt;=10,IF('様式A-8-1-①'!R11&gt;=0,'様式A-8-1-①'!R11*RANDBETWEEN(110,120)*0.01,'様式A-8-1-①'!R11*RANDBETWEEN(80,90)*0.01),'様式A-8-1-①'!R11+RANDBETWEEN(1,3)),0),0)&amp;"】")</f>
        <v/>
      </c>
    </row>
    <row r="12" spans="2:19" ht="15" customHeight="1">
      <c r="B12" s="207">
        <v>45383</v>
      </c>
      <c r="C12" s="377" t="str">
        <f ca="1">IF('様式A-8-1-①'!C12="","","【"&amp;ROUND(IFERROR(IF(ABS('様式A-8-1-①'!C12)&gt;=10,IF('様式A-8-1-①'!C12&gt;=0,'様式A-8-1-①'!C12*RANDBETWEEN(80,90)*0.01,'様式A-8-1-①'!C12*RANDBETWEEN(110,120)*0.01),'様式A-8-1-①'!C12-RANDBETWEEN(1,3)),0),0)&amp;"～"&amp;ROUND(IFERROR(IF(ABS('様式A-8-1-①'!C12)&gt;=10,IF('様式A-8-1-①'!C12&gt;=0,'様式A-8-1-①'!C12*RANDBETWEEN(110,120)*0.01,'様式A-8-1-①'!C12*RANDBETWEEN(80,90)*0.01),'様式A-8-1-①'!C12+RANDBETWEEN(1,3)),0),0)&amp;"】")</f>
        <v/>
      </c>
      <c r="D12" s="377" t="str">
        <f ca="1">IF('様式A-8-1-①'!D12="","","【"&amp;ROUND(IFERROR(IF(ABS('様式A-8-1-①'!D12)&gt;=10,IF('様式A-8-1-①'!D12&gt;=0,'様式A-8-1-①'!D12*RANDBETWEEN(80,90)*0.01,'様式A-8-1-①'!D12*RANDBETWEEN(110,120)*0.01),'様式A-8-1-①'!D12-RANDBETWEEN(1,3)),0),0)&amp;"～"&amp;ROUND(IFERROR(IF(ABS('様式A-8-1-①'!D12)&gt;=10,IF('様式A-8-1-①'!D12&gt;=0,'様式A-8-1-①'!D12*RANDBETWEEN(110,120)*0.01,'様式A-8-1-①'!D12*RANDBETWEEN(80,90)*0.01),'様式A-8-1-①'!D12+RANDBETWEEN(1,3)),0),0)&amp;"】")</f>
        <v/>
      </c>
      <c r="E12" s="377" t="str">
        <f ca="1">IF('様式A-8-1-①'!E12="","","【"&amp;ROUND(IFERROR(IF(ABS('様式A-8-1-①'!E12)&gt;=10,IF('様式A-8-1-①'!E12&gt;=0,'様式A-8-1-①'!E12*RANDBETWEEN(80,90)*0.01,'様式A-8-1-①'!E12*RANDBETWEEN(110,120)*0.01),'様式A-8-1-①'!E12-RANDBETWEEN(1,3)),0),0)&amp;"～"&amp;ROUND(IFERROR(IF(ABS('様式A-8-1-①'!E12)&gt;=10,IF('様式A-8-1-①'!E12&gt;=0,'様式A-8-1-①'!E12*RANDBETWEEN(110,120)*0.01,'様式A-8-1-①'!E12*RANDBETWEEN(80,90)*0.01),'様式A-8-1-①'!E12+RANDBETWEEN(1,3)),0),0)&amp;"】")</f>
        <v/>
      </c>
      <c r="F12" s="377" t="str">
        <f ca="1">IF('様式A-8-1-①'!F12="","","【"&amp;ROUND(IFERROR(IF(ABS('様式A-8-1-①'!F12)&gt;=10,IF('様式A-8-1-①'!F12&gt;=0,'様式A-8-1-①'!F12*RANDBETWEEN(80,90)*0.01,'様式A-8-1-①'!F12*RANDBETWEEN(110,120)*0.01),'様式A-8-1-①'!F12-RANDBETWEEN(1,3)),0),0)&amp;"～"&amp;ROUND(IFERROR(IF(ABS('様式A-8-1-①'!F12)&gt;=10,IF('様式A-8-1-①'!F12&gt;=0,'様式A-8-1-①'!F12*RANDBETWEEN(110,120)*0.01,'様式A-8-1-①'!F12*RANDBETWEEN(80,90)*0.01),'様式A-8-1-①'!F12+RANDBETWEEN(1,3)),0),0)&amp;"】")</f>
        <v/>
      </c>
      <c r="G12" s="377" t="str">
        <f ca="1">IF('様式A-8-1-①'!G12="","","【"&amp;ROUND(IFERROR(IF(ABS('様式A-8-1-①'!G12)&gt;=10,IF('様式A-8-1-①'!G12&gt;=0,'様式A-8-1-①'!G12*RANDBETWEEN(80,90)*0.01,'様式A-8-1-①'!G12*RANDBETWEEN(110,120)*0.01),'様式A-8-1-①'!G12-RANDBETWEEN(1,3)),0),0)&amp;"～"&amp;ROUND(IFERROR(IF(ABS('様式A-8-1-①'!G12)&gt;=10,IF('様式A-8-1-①'!G12&gt;=0,'様式A-8-1-①'!G12*RANDBETWEEN(110,120)*0.01,'様式A-8-1-①'!G12*RANDBETWEEN(80,90)*0.01),'様式A-8-1-①'!G12+RANDBETWEEN(1,3)),0),0)&amp;"】")</f>
        <v/>
      </c>
      <c r="H12" s="377" t="str">
        <f ca="1">IF('様式A-8-1-①'!H12="","","【"&amp;ROUND(IFERROR(IF(ABS('様式A-8-1-①'!H12)&gt;=10,IF('様式A-8-1-①'!H12&gt;=0,'様式A-8-1-①'!H12*RANDBETWEEN(80,90)*0.01,'様式A-8-1-①'!H12*RANDBETWEEN(110,120)*0.01),'様式A-8-1-①'!H12-RANDBETWEEN(1,3)),0),0)&amp;"～"&amp;ROUND(IFERROR(IF(ABS('様式A-8-1-①'!H12)&gt;=10,IF('様式A-8-1-①'!H12&gt;=0,'様式A-8-1-①'!H12*RANDBETWEEN(110,120)*0.01,'様式A-8-1-①'!H12*RANDBETWEEN(80,90)*0.01),'様式A-8-1-①'!H12+RANDBETWEEN(1,3)),0),0)&amp;"】")</f>
        <v/>
      </c>
      <c r="I12" s="377" t="str">
        <f ca="1">IF('様式A-8-1-①'!I12="","","【"&amp;ROUND(IFERROR(IF(ABS('様式A-8-1-①'!I12)&gt;=10,IF('様式A-8-1-①'!I12&gt;=0,'様式A-8-1-①'!I12*RANDBETWEEN(80,90)*0.01,'様式A-8-1-①'!I12*RANDBETWEEN(110,120)*0.01),'様式A-8-1-①'!I12-RANDBETWEEN(1,3)),0),0)&amp;"～"&amp;ROUND(IFERROR(IF(ABS('様式A-8-1-①'!I12)&gt;=10,IF('様式A-8-1-①'!I12&gt;=0,'様式A-8-1-①'!I12*RANDBETWEEN(110,120)*0.01,'様式A-8-1-①'!I12*RANDBETWEEN(80,90)*0.01),'様式A-8-1-①'!I12+RANDBETWEEN(1,3)),0),0)&amp;"】")</f>
        <v/>
      </c>
      <c r="J12" s="377" t="str">
        <f ca="1">IF('様式A-8-1-①'!J12="","","【"&amp;ROUND(IFERROR(IF(ABS('様式A-8-1-①'!J12)&gt;=10,IF('様式A-8-1-①'!J12&gt;=0,'様式A-8-1-①'!J12*RANDBETWEEN(80,90)*0.01,'様式A-8-1-①'!J12*RANDBETWEEN(110,120)*0.01),'様式A-8-1-①'!J12-RANDBETWEEN(1,3)),0),0)&amp;"～"&amp;ROUND(IFERROR(IF(ABS('様式A-8-1-①'!J12)&gt;=10,IF('様式A-8-1-①'!J12&gt;=0,'様式A-8-1-①'!J12*RANDBETWEEN(110,120)*0.01,'様式A-8-1-①'!J12*RANDBETWEEN(80,90)*0.01),'様式A-8-1-①'!J12+RANDBETWEEN(1,3)),0),0)&amp;"】")</f>
        <v/>
      </c>
      <c r="K12" s="377" t="str">
        <f ca="1">IF('様式A-8-1-①'!K12="","","【"&amp;ROUND(IFERROR(IF(ABS('様式A-8-1-①'!K12)&gt;=10,IF('様式A-8-1-①'!K12&gt;=0,'様式A-8-1-①'!K12*RANDBETWEEN(80,90)*0.01,'様式A-8-1-①'!K12*RANDBETWEEN(110,120)*0.01),'様式A-8-1-①'!K12-RANDBETWEEN(1,3)),0),0)&amp;"～"&amp;ROUND(IFERROR(IF(ABS('様式A-8-1-①'!K12)&gt;=10,IF('様式A-8-1-①'!K12&gt;=0,'様式A-8-1-①'!K12*RANDBETWEEN(110,120)*0.01,'様式A-8-1-①'!K12*RANDBETWEEN(80,90)*0.01),'様式A-8-1-①'!K12+RANDBETWEEN(1,3)),0),0)&amp;"】")</f>
        <v/>
      </c>
      <c r="L12" s="377" t="str">
        <f ca="1">IF('様式A-8-1-①'!L12="","","【"&amp;ROUND(IFERROR(IF(ABS('様式A-8-1-①'!L12)&gt;=10,IF('様式A-8-1-①'!L12&gt;=0,'様式A-8-1-①'!L12*RANDBETWEEN(80,90)*0.01,'様式A-8-1-①'!L12*RANDBETWEEN(110,120)*0.01),'様式A-8-1-①'!L12-RANDBETWEEN(1,3)),0),0)&amp;"～"&amp;ROUND(IFERROR(IF(ABS('様式A-8-1-①'!L12)&gt;=10,IF('様式A-8-1-①'!L12&gt;=0,'様式A-8-1-①'!L12*RANDBETWEEN(110,120)*0.01,'様式A-8-1-①'!L12*RANDBETWEEN(80,90)*0.01),'様式A-8-1-①'!L12+RANDBETWEEN(1,3)),0),0)&amp;"】")</f>
        <v/>
      </c>
      <c r="M12" s="377" t="str">
        <f ca="1">IF('様式A-8-1-①'!M12="","","【"&amp;ROUND(IFERROR(IF(ABS('様式A-8-1-①'!M12)&gt;=10,IF('様式A-8-1-①'!M12&gt;=0,'様式A-8-1-①'!M12*RANDBETWEEN(80,90)*0.01,'様式A-8-1-①'!M12*RANDBETWEEN(110,120)*0.01),'様式A-8-1-①'!M12-RANDBETWEEN(1,3)),0),0)&amp;"～"&amp;ROUND(IFERROR(IF(ABS('様式A-8-1-①'!M12)&gt;=10,IF('様式A-8-1-①'!M12&gt;=0,'様式A-8-1-①'!M12*RANDBETWEEN(110,120)*0.01,'様式A-8-1-①'!M12*RANDBETWEEN(80,90)*0.01),'様式A-8-1-①'!M12+RANDBETWEEN(1,3)),0),0)&amp;"】")</f>
        <v/>
      </c>
      <c r="N12" s="377" t="str">
        <f ca="1">IF('様式A-8-1-①'!N12="","","【"&amp;ROUND(IFERROR(IF(ABS('様式A-8-1-①'!N12)&gt;=10,IF('様式A-8-1-①'!N12&gt;=0,'様式A-8-1-①'!N12*RANDBETWEEN(80,90)*0.01,'様式A-8-1-①'!N12*RANDBETWEEN(110,120)*0.01),'様式A-8-1-①'!N12-RANDBETWEEN(1,3)),0),0)&amp;"～"&amp;ROUND(IFERROR(IF(ABS('様式A-8-1-①'!N12)&gt;=10,IF('様式A-8-1-①'!N12&gt;=0,'様式A-8-1-①'!N12*RANDBETWEEN(110,120)*0.01,'様式A-8-1-①'!N12*RANDBETWEEN(80,90)*0.01),'様式A-8-1-①'!N12+RANDBETWEEN(1,3)),0),0)&amp;"】")</f>
        <v/>
      </c>
      <c r="O12" s="377" t="str">
        <f ca="1">IF('様式A-8-1-①'!O12="","","【"&amp;ROUND(IFERROR(IF(ABS('様式A-8-1-①'!O12)&gt;=10,IF('様式A-8-1-①'!O12&gt;=0,'様式A-8-1-①'!O12*RANDBETWEEN(80,90)*0.01,'様式A-8-1-①'!O12*RANDBETWEEN(110,120)*0.01),'様式A-8-1-①'!O12-RANDBETWEEN(1,3)),0),0)&amp;"～"&amp;ROUND(IFERROR(IF(ABS('様式A-8-1-①'!O12)&gt;=10,IF('様式A-8-1-①'!O12&gt;=0,'様式A-8-1-①'!O12*RANDBETWEEN(110,120)*0.01,'様式A-8-1-①'!O12*RANDBETWEEN(80,90)*0.01),'様式A-8-1-①'!O12+RANDBETWEEN(1,3)),0),0)&amp;"】")</f>
        <v/>
      </c>
      <c r="P12" s="377" t="str">
        <f ca="1">IF('様式A-8-1-①'!P12="","","【"&amp;ROUND(IFERROR(IF(ABS('様式A-8-1-①'!P12)&gt;=10,IF('様式A-8-1-①'!P12&gt;=0,'様式A-8-1-①'!P12*RANDBETWEEN(80,90)*0.01,'様式A-8-1-①'!P12*RANDBETWEEN(110,120)*0.01),'様式A-8-1-①'!P12-RANDBETWEEN(1,3)),0),0)&amp;"～"&amp;ROUND(IFERROR(IF(ABS('様式A-8-1-①'!P12)&gt;=10,IF('様式A-8-1-①'!P12&gt;=0,'様式A-8-1-①'!P12*RANDBETWEEN(110,120)*0.01,'様式A-8-1-①'!P12*RANDBETWEEN(80,90)*0.01),'様式A-8-1-①'!P12+RANDBETWEEN(1,3)),0),0)&amp;"】")</f>
        <v/>
      </c>
      <c r="Q12" s="377" t="str">
        <f ca="1">IF('様式A-8-1-①'!Q12="","","【"&amp;ROUND(IFERROR(IF(ABS('様式A-8-1-①'!Q12)&gt;=10,IF('様式A-8-1-①'!Q12&gt;=0,'様式A-8-1-①'!Q12*RANDBETWEEN(80,90)*0.01,'様式A-8-1-①'!Q12*RANDBETWEEN(110,120)*0.01),'様式A-8-1-①'!Q12-RANDBETWEEN(1,3)),0),0)&amp;"～"&amp;ROUND(IFERROR(IF(ABS('様式A-8-1-①'!Q12)&gt;=10,IF('様式A-8-1-①'!Q12&gt;=0,'様式A-8-1-①'!Q12*RANDBETWEEN(110,120)*0.01,'様式A-8-1-①'!Q12*RANDBETWEEN(80,90)*0.01),'様式A-8-1-①'!Q12+RANDBETWEEN(1,3)),0),0)&amp;"】")</f>
        <v/>
      </c>
      <c r="R12" s="378" t="str">
        <f ca="1">IF('様式A-8-1-①'!R12="","","【"&amp;ROUND(IFERROR(IF(ABS('様式A-8-1-①'!R12)&gt;=10,IF('様式A-8-1-①'!R12&gt;=0,'様式A-8-1-①'!R12*RANDBETWEEN(80,90)*0.01,'様式A-8-1-①'!R12*RANDBETWEEN(110,120)*0.01),'様式A-8-1-①'!R12-RANDBETWEEN(1,3)),0),0)&amp;"～"&amp;ROUND(IFERROR(IF(ABS('様式A-8-1-①'!R12)&gt;=10,IF('様式A-8-1-①'!R12&gt;=0,'様式A-8-1-①'!R12*RANDBETWEEN(110,120)*0.01,'様式A-8-1-①'!R12*RANDBETWEEN(80,90)*0.01),'様式A-8-1-①'!R12+RANDBETWEEN(1,3)),0),0)&amp;"】")</f>
        <v/>
      </c>
    </row>
    <row r="13" spans="2:19" ht="15" customHeight="1">
      <c r="B13" s="207">
        <v>45413</v>
      </c>
      <c r="C13" s="377" t="str">
        <f ca="1">IF('様式A-8-1-①'!C13="","","【"&amp;ROUND(IFERROR(IF(ABS('様式A-8-1-①'!C13)&gt;=10,IF('様式A-8-1-①'!C13&gt;=0,'様式A-8-1-①'!C13*RANDBETWEEN(80,90)*0.01,'様式A-8-1-①'!C13*RANDBETWEEN(110,120)*0.01),'様式A-8-1-①'!C13-RANDBETWEEN(1,3)),0),0)&amp;"～"&amp;ROUND(IFERROR(IF(ABS('様式A-8-1-①'!C13)&gt;=10,IF('様式A-8-1-①'!C13&gt;=0,'様式A-8-1-①'!C13*RANDBETWEEN(110,120)*0.01,'様式A-8-1-①'!C13*RANDBETWEEN(80,90)*0.01),'様式A-8-1-①'!C13+RANDBETWEEN(1,3)),0),0)&amp;"】")</f>
        <v/>
      </c>
      <c r="D13" s="377" t="str">
        <f ca="1">IF('様式A-8-1-①'!D13="","","【"&amp;ROUND(IFERROR(IF(ABS('様式A-8-1-①'!D13)&gt;=10,IF('様式A-8-1-①'!D13&gt;=0,'様式A-8-1-①'!D13*RANDBETWEEN(80,90)*0.01,'様式A-8-1-①'!D13*RANDBETWEEN(110,120)*0.01),'様式A-8-1-①'!D13-RANDBETWEEN(1,3)),0),0)&amp;"～"&amp;ROUND(IFERROR(IF(ABS('様式A-8-1-①'!D13)&gt;=10,IF('様式A-8-1-①'!D13&gt;=0,'様式A-8-1-①'!D13*RANDBETWEEN(110,120)*0.01,'様式A-8-1-①'!D13*RANDBETWEEN(80,90)*0.01),'様式A-8-1-①'!D13+RANDBETWEEN(1,3)),0),0)&amp;"】")</f>
        <v/>
      </c>
      <c r="E13" s="377" t="str">
        <f ca="1">IF('様式A-8-1-①'!E13="","","【"&amp;ROUND(IFERROR(IF(ABS('様式A-8-1-①'!E13)&gt;=10,IF('様式A-8-1-①'!E13&gt;=0,'様式A-8-1-①'!E13*RANDBETWEEN(80,90)*0.01,'様式A-8-1-①'!E13*RANDBETWEEN(110,120)*0.01),'様式A-8-1-①'!E13-RANDBETWEEN(1,3)),0),0)&amp;"～"&amp;ROUND(IFERROR(IF(ABS('様式A-8-1-①'!E13)&gt;=10,IF('様式A-8-1-①'!E13&gt;=0,'様式A-8-1-①'!E13*RANDBETWEEN(110,120)*0.01,'様式A-8-1-①'!E13*RANDBETWEEN(80,90)*0.01),'様式A-8-1-①'!E13+RANDBETWEEN(1,3)),0),0)&amp;"】")</f>
        <v/>
      </c>
      <c r="F13" s="377" t="str">
        <f ca="1">IF('様式A-8-1-①'!F13="","","【"&amp;ROUND(IFERROR(IF(ABS('様式A-8-1-①'!F13)&gt;=10,IF('様式A-8-1-①'!F13&gt;=0,'様式A-8-1-①'!F13*RANDBETWEEN(80,90)*0.01,'様式A-8-1-①'!F13*RANDBETWEEN(110,120)*0.01),'様式A-8-1-①'!F13-RANDBETWEEN(1,3)),0),0)&amp;"～"&amp;ROUND(IFERROR(IF(ABS('様式A-8-1-①'!F13)&gt;=10,IF('様式A-8-1-①'!F13&gt;=0,'様式A-8-1-①'!F13*RANDBETWEEN(110,120)*0.01,'様式A-8-1-①'!F13*RANDBETWEEN(80,90)*0.01),'様式A-8-1-①'!F13+RANDBETWEEN(1,3)),0),0)&amp;"】")</f>
        <v/>
      </c>
      <c r="G13" s="377" t="str">
        <f ca="1">IF('様式A-8-1-①'!G13="","","【"&amp;ROUND(IFERROR(IF(ABS('様式A-8-1-①'!G13)&gt;=10,IF('様式A-8-1-①'!G13&gt;=0,'様式A-8-1-①'!G13*RANDBETWEEN(80,90)*0.01,'様式A-8-1-①'!G13*RANDBETWEEN(110,120)*0.01),'様式A-8-1-①'!G13-RANDBETWEEN(1,3)),0),0)&amp;"～"&amp;ROUND(IFERROR(IF(ABS('様式A-8-1-①'!G13)&gt;=10,IF('様式A-8-1-①'!G13&gt;=0,'様式A-8-1-①'!G13*RANDBETWEEN(110,120)*0.01,'様式A-8-1-①'!G13*RANDBETWEEN(80,90)*0.01),'様式A-8-1-①'!G13+RANDBETWEEN(1,3)),0),0)&amp;"】")</f>
        <v/>
      </c>
      <c r="H13" s="377" t="str">
        <f ca="1">IF('様式A-8-1-①'!H13="","","【"&amp;ROUND(IFERROR(IF(ABS('様式A-8-1-①'!H13)&gt;=10,IF('様式A-8-1-①'!H13&gt;=0,'様式A-8-1-①'!H13*RANDBETWEEN(80,90)*0.01,'様式A-8-1-①'!H13*RANDBETWEEN(110,120)*0.01),'様式A-8-1-①'!H13-RANDBETWEEN(1,3)),0),0)&amp;"～"&amp;ROUND(IFERROR(IF(ABS('様式A-8-1-①'!H13)&gt;=10,IF('様式A-8-1-①'!H13&gt;=0,'様式A-8-1-①'!H13*RANDBETWEEN(110,120)*0.01,'様式A-8-1-①'!H13*RANDBETWEEN(80,90)*0.01),'様式A-8-1-①'!H13+RANDBETWEEN(1,3)),0),0)&amp;"】")</f>
        <v/>
      </c>
      <c r="I13" s="377" t="str">
        <f ca="1">IF('様式A-8-1-①'!I13="","","【"&amp;ROUND(IFERROR(IF(ABS('様式A-8-1-①'!I13)&gt;=10,IF('様式A-8-1-①'!I13&gt;=0,'様式A-8-1-①'!I13*RANDBETWEEN(80,90)*0.01,'様式A-8-1-①'!I13*RANDBETWEEN(110,120)*0.01),'様式A-8-1-①'!I13-RANDBETWEEN(1,3)),0),0)&amp;"～"&amp;ROUND(IFERROR(IF(ABS('様式A-8-1-①'!I13)&gt;=10,IF('様式A-8-1-①'!I13&gt;=0,'様式A-8-1-①'!I13*RANDBETWEEN(110,120)*0.01,'様式A-8-1-①'!I13*RANDBETWEEN(80,90)*0.01),'様式A-8-1-①'!I13+RANDBETWEEN(1,3)),0),0)&amp;"】")</f>
        <v/>
      </c>
      <c r="J13" s="377" t="str">
        <f ca="1">IF('様式A-8-1-①'!J13="","","【"&amp;ROUND(IFERROR(IF(ABS('様式A-8-1-①'!J13)&gt;=10,IF('様式A-8-1-①'!J13&gt;=0,'様式A-8-1-①'!J13*RANDBETWEEN(80,90)*0.01,'様式A-8-1-①'!J13*RANDBETWEEN(110,120)*0.01),'様式A-8-1-①'!J13-RANDBETWEEN(1,3)),0),0)&amp;"～"&amp;ROUND(IFERROR(IF(ABS('様式A-8-1-①'!J13)&gt;=10,IF('様式A-8-1-①'!J13&gt;=0,'様式A-8-1-①'!J13*RANDBETWEEN(110,120)*0.01,'様式A-8-1-①'!J13*RANDBETWEEN(80,90)*0.01),'様式A-8-1-①'!J13+RANDBETWEEN(1,3)),0),0)&amp;"】")</f>
        <v/>
      </c>
      <c r="K13" s="377" t="str">
        <f ca="1">IF('様式A-8-1-①'!K13="","","【"&amp;ROUND(IFERROR(IF(ABS('様式A-8-1-①'!K13)&gt;=10,IF('様式A-8-1-①'!K13&gt;=0,'様式A-8-1-①'!K13*RANDBETWEEN(80,90)*0.01,'様式A-8-1-①'!K13*RANDBETWEEN(110,120)*0.01),'様式A-8-1-①'!K13-RANDBETWEEN(1,3)),0),0)&amp;"～"&amp;ROUND(IFERROR(IF(ABS('様式A-8-1-①'!K13)&gt;=10,IF('様式A-8-1-①'!K13&gt;=0,'様式A-8-1-①'!K13*RANDBETWEEN(110,120)*0.01,'様式A-8-1-①'!K13*RANDBETWEEN(80,90)*0.01),'様式A-8-1-①'!K13+RANDBETWEEN(1,3)),0),0)&amp;"】")</f>
        <v/>
      </c>
      <c r="L13" s="377" t="str">
        <f ca="1">IF('様式A-8-1-①'!L13="","","【"&amp;ROUND(IFERROR(IF(ABS('様式A-8-1-①'!L13)&gt;=10,IF('様式A-8-1-①'!L13&gt;=0,'様式A-8-1-①'!L13*RANDBETWEEN(80,90)*0.01,'様式A-8-1-①'!L13*RANDBETWEEN(110,120)*0.01),'様式A-8-1-①'!L13-RANDBETWEEN(1,3)),0),0)&amp;"～"&amp;ROUND(IFERROR(IF(ABS('様式A-8-1-①'!L13)&gt;=10,IF('様式A-8-1-①'!L13&gt;=0,'様式A-8-1-①'!L13*RANDBETWEEN(110,120)*0.01,'様式A-8-1-①'!L13*RANDBETWEEN(80,90)*0.01),'様式A-8-1-①'!L13+RANDBETWEEN(1,3)),0),0)&amp;"】")</f>
        <v/>
      </c>
      <c r="M13" s="377" t="str">
        <f ca="1">IF('様式A-8-1-①'!M13="","","【"&amp;ROUND(IFERROR(IF(ABS('様式A-8-1-①'!M13)&gt;=10,IF('様式A-8-1-①'!M13&gt;=0,'様式A-8-1-①'!M13*RANDBETWEEN(80,90)*0.01,'様式A-8-1-①'!M13*RANDBETWEEN(110,120)*0.01),'様式A-8-1-①'!M13-RANDBETWEEN(1,3)),0),0)&amp;"～"&amp;ROUND(IFERROR(IF(ABS('様式A-8-1-①'!M13)&gt;=10,IF('様式A-8-1-①'!M13&gt;=0,'様式A-8-1-①'!M13*RANDBETWEEN(110,120)*0.01,'様式A-8-1-①'!M13*RANDBETWEEN(80,90)*0.01),'様式A-8-1-①'!M13+RANDBETWEEN(1,3)),0),0)&amp;"】")</f>
        <v/>
      </c>
      <c r="N13" s="377" t="str">
        <f ca="1">IF('様式A-8-1-①'!N13="","","【"&amp;ROUND(IFERROR(IF(ABS('様式A-8-1-①'!N13)&gt;=10,IF('様式A-8-1-①'!N13&gt;=0,'様式A-8-1-①'!N13*RANDBETWEEN(80,90)*0.01,'様式A-8-1-①'!N13*RANDBETWEEN(110,120)*0.01),'様式A-8-1-①'!N13-RANDBETWEEN(1,3)),0),0)&amp;"～"&amp;ROUND(IFERROR(IF(ABS('様式A-8-1-①'!N13)&gt;=10,IF('様式A-8-1-①'!N13&gt;=0,'様式A-8-1-①'!N13*RANDBETWEEN(110,120)*0.01,'様式A-8-1-①'!N13*RANDBETWEEN(80,90)*0.01),'様式A-8-1-①'!N13+RANDBETWEEN(1,3)),0),0)&amp;"】")</f>
        <v/>
      </c>
      <c r="O13" s="377" t="str">
        <f ca="1">IF('様式A-8-1-①'!O13="","","【"&amp;ROUND(IFERROR(IF(ABS('様式A-8-1-①'!O13)&gt;=10,IF('様式A-8-1-①'!O13&gt;=0,'様式A-8-1-①'!O13*RANDBETWEEN(80,90)*0.01,'様式A-8-1-①'!O13*RANDBETWEEN(110,120)*0.01),'様式A-8-1-①'!O13-RANDBETWEEN(1,3)),0),0)&amp;"～"&amp;ROUND(IFERROR(IF(ABS('様式A-8-1-①'!O13)&gt;=10,IF('様式A-8-1-①'!O13&gt;=0,'様式A-8-1-①'!O13*RANDBETWEEN(110,120)*0.01,'様式A-8-1-①'!O13*RANDBETWEEN(80,90)*0.01),'様式A-8-1-①'!O13+RANDBETWEEN(1,3)),0),0)&amp;"】")</f>
        <v/>
      </c>
      <c r="P13" s="377" t="str">
        <f ca="1">IF('様式A-8-1-①'!P13="","","【"&amp;ROUND(IFERROR(IF(ABS('様式A-8-1-①'!P13)&gt;=10,IF('様式A-8-1-①'!P13&gt;=0,'様式A-8-1-①'!P13*RANDBETWEEN(80,90)*0.01,'様式A-8-1-①'!P13*RANDBETWEEN(110,120)*0.01),'様式A-8-1-①'!P13-RANDBETWEEN(1,3)),0),0)&amp;"～"&amp;ROUND(IFERROR(IF(ABS('様式A-8-1-①'!P13)&gt;=10,IF('様式A-8-1-①'!P13&gt;=0,'様式A-8-1-①'!P13*RANDBETWEEN(110,120)*0.01,'様式A-8-1-①'!P13*RANDBETWEEN(80,90)*0.01),'様式A-8-1-①'!P13+RANDBETWEEN(1,3)),0),0)&amp;"】")</f>
        <v/>
      </c>
      <c r="Q13" s="377" t="str">
        <f ca="1">IF('様式A-8-1-①'!Q13="","","【"&amp;ROUND(IFERROR(IF(ABS('様式A-8-1-①'!Q13)&gt;=10,IF('様式A-8-1-①'!Q13&gt;=0,'様式A-8-1-①'!Q13*RANDBETWEEN(80,90)*0.01,'様式A-8-1-①'!Q13*RANDBETWEEN(110,120)*0.01),'様式A-8-1-①'!Q13-RANDBETWEEN(1,3)),0),0)&amp;"～"&amp;ROUND(IFERROR(IF(ABS('様式A-8-1-①'!Q13)&gt;=10,IF('様式A-8-1-①'!Q13&gt;=0,'様式A-8-1-①'!Q13*RANDBETWEEN(110,120)*0.01,'様式A-8-1-①'!Q13*RANDBETWEEN(80,90)*0.01),'様式A-8-1-①'!Q13+RANDBETWEEN(1,3)),0),0)&amp;"】")</f>
        <v/>
      </c>
      <c r="R13" s="378" t="str">
        <f ca="1">IF('様式A-8-1-①'!R13="","","【"&amp;ROUND(IFERROR(IF(ABS('様式A-8-1-①'!R13)&gt;=10,IF('様式A-8-1-①'!R13&gt;=0,'様式A-8-1-①'!R13*RANDBETWEEN(80,90)*0.01,'様式A-8-1-①'!R13*RANDBETWEEN(110,120)*0.01),'様式A-8-1-①'!R13-RANDBETWEEN(1,3)),0),0)&amp;"～"&amp;ROUND(IFERROR(IF(ABS('様式A-8-1-①'!R13)&gt;=10,IF('様式A-8-1-①'!R13&gt;=0,'様式A-8-1-①'!R13*RANDBETWEEN(110,120)*0.01,'様式A-8-1-①'!R13*RANDBETWEEN(80,90)*0.01),'様式A-8-1-①'!R13+RANDBETWEEN(1,3)),0),0)&amp;"】")</f>
        <v/>
      </c>
    </row>
    <row r="14" spans="2:19" ht="15" customHeight="1">
      <c r="B14" s="207">
        <v>45444</v>
      </c>
      <c r="C14" s="377" t="str">
        <f ca="1">IF('様式A-8-1-①'!C14="","","【"&amp;ROUND(IFERROR(IF(ABS('様式A-8-1-①'!C14)&gt;=10,IF('様式A-8-1-①'!C14&gt;=0,'様式A-8-1-①'!C14*RANDBETWEEN(80,90)*0.01,'様式A-8-1-①'!C14*RANDBETWEEN(110,120)*0.01),'様式A-8-1-①'!C14-RANDBETWEEN(1,3)),0),0)&amp;"～"&amp;ROUND(IFERROR(IF(ABS('様式A-8-1-①'!C14)&gt;=10,IF('様式A-8-1-①'!C14&gt;=0,'様式A-8-1-①'!C14*RANDBETWEEN(110,120)*0.01,'様式A-8-1-①'!C14*RANDBETWEEN(80,90)*0.01),'様式A-8-1-①'!C14+RANDBETWEEN(1,3)),0),0)&amp;"】")</f>
        <v/>
      </c>
      <c r="D14" s="377" t="str">
        <f ca="1">IF('様式A-8-1-①'!D14="","","【"&amp;ROUND(IFERROR(IF(ABS('様式A-8-1-①'!D14)&gt;=10,IF('様式A-8-1-①'!D14&gt;=0,'様式A-8-1-①'!D14*RANDBETWEEN(80,90)*0.01,'様式A-8-1-①'!D14*RANDBETWEEN(110,120)*0.01),'様式A-8-1-①'!D14-RANDBETWEEN(1,3)),0),0)&amp;"～"&amp;ROUND(IFERROR(IF(ABS('様式A-8-1-①'!D14)&gt;=10,IF('様式A-8-1-①'!D14&gt;=0,'様式A-8-1-①'!D14*RANDBETWEEN(110,120)*0.01,'様式A-8-1-①'!D14*RANDBETWEEN(80,90)*0.01),'様式A-8-1-①'!D14+RANDBETWEEN(1,3)),0),0)&amp;"】")</f>
        <v/>
      </c>
      <c r="E14" s="377" t="str">
        <f ca="1">IF('様式A-8-1-①'!E14="","","【"&amp;ROUND(IFERROR(IF(ABS('様式A-8-1-①'!E14)&gt;=10,IF('様式A-8-1-①'!E14&gt;=0,'様式A-8-1-①'!E14*RANDBETWEEN(80,90)*0.01,'様式A-8-1-①'!E14*RANDBETWEEN(110,120)*0.01),'様式A-8-1-①'!E14-RANDBETWEEN(1,3)),0),0)&amp;"～"&amp;ROUND(IFERROR(IF(ABS('様式A-8-1-①'!E14)&gt;=10,IF('様式A-8-1-①'!E14&gt;=0,'様式A-8-1-①'!E14*RANDBETWEEN(110,120)*0.01,'様式A-8-1-①'!E14*RANDBETWEEN(80,90)*0.01),'様式A-8-1-①'!E14+RANDBETWEEN(1,3)),0),0)&amp;"】")</f>
        <v/>
      </c>
      <c r="F14" s="377" t="str">
        <f ca="1">IF('様式A-8-1-①'!F14="","","【"&amp;ROUND(IFERROR(IF(ABS('様式A-8-1-①'!F14)&gt;=10,IF('様式A-8-1-①'!F14&gt;=0,'様式A-8-1-①'!F14*RANDBETWEEN(80,90)*0.01,'様式A-8-1-①'!F14*RANDBETWEEN(110,120)*0.01),'様式A-8-1-①'!F14-RANDBETWEEN(1,3)),0),0)&amp;"～"&amp;ROUND(IFERROR(IF(ABS('様式A-8-1-①'!F14)&gt;=10,IF('様式A-8-1-①'!F14&gt;=0,'様式A-8-1-①'!F14*RANDBETWEEN(110,120)*0.01,'様式A-8-1-①'!F14*RANDBETWEEN(80,90)*0.01),'様式A-8-1-①'!F14+RANDBETWEEN(1,3)),0),0)&amp;"】")</f>
        <v/>
      </c>
      <c r="G14" s="377" t="str">
        <f ca="1">IF('様式A-8-1-①'!G14="","","【"&amp;ROUND(IFERROR(IF(ABS('様式A-8-1-①'!G14)&gt;=10,IF('様式A-8-1-①'!G14&gt;=0,'様式A-8-1-①'!G14*RANDBETWEEN(80,90)*0.01,'様式A-8-1-①'!G14*RANDBETWEEN(110,120)*0.01),'様式A-8-1-①'!G14-RANDBETWEEN(1,3)),0),0)&amp;"～"&amp;ROUND(IFERROR(IF(ABS('様式A-8-1-①'!G14)&gt;=10,IF('様式A-8-1-①'!G14&gt;=0,'様式A-8-1-①'!G14*RANDBETWEEN(110,120)*0.01,'様式A-8-1-①'!G14*RANDBETWEEN(80,90)*0.01),'様式A-8-1-①'!G14+RANDBETWEEN(1,3)),0),0)&amp;"】")</f>
        <v/>
      </c>
      <c r="H14" s="377" t="str">
        <f ca="1">IF('様式A-8-1-①'!H14="","","【"&amp;ROUND(IFERROR(IF(ABS('様式A-8-1-①'!H14)&gt;=10,IF('様式A-8-1-①'!H14&gt;=0,'様式A-8-1-①'!H14*RANDBETWEEN(80,90)*0.01,'様式A-8-1-①'!H14*RANDBETWEEN(110,120)*0.01),'様式A-8-1-①'!H14-RANDBETWEEN(1,3)),0),0)&amp;"～"&amp;ROUND(IFERROR(IF(ABS('様式A-8-1-①'!H14)&gt;=10,IF('様式A-8-1-①'!H14&gt;=0,'様式A-8-1-①'!H14*RANDBETWEEN(110,120)*0.01,'様式A-8-1-①'!H14*RANDBETWEEN(80,90)*0.01),'様式A-8-1-①'!H14+RANDBETWEEN(1,3)),0),0)&amp;"】")</f>
        <v/>
      </c>
      <c r="I14" s="377" t="str">
        <f ca="1">IF('様式A-8-1-①'!I14="","","【"&amp;ROUND(IFERROR(IF(ABS('様式A-8-1-①'!I14)&gt;=10,IF('様式A-8-1-①'!I14&gt;=0,'様式A-8-1-①'!I14*RANDBETWEEN(80,90)*0.01,'様式A-8-1-①'!I14*RANDBETWEEN(110,120)*0.01),'様式A-8-1-①'!I14-RANDBETWEEN(1,3)),0),0)&amp;"～"&amp;ROUND(IFERROR(IF(ABS('様式A-8-1-①'!I14)&gt;=10,IF('様式A-8-1-①'!I14&gt;=0,'様式A-8-1-①'!I14*RANDBETWEEN(110,120)*0.01,'様式A-8-1-①'!I14*RANDBETWEEN(80,90)*0.01),'様式A-8-1-①'!I14+RANDBETWEEN(1,3)),0),0)&amp;"】")</f>
        <v/>
      </c>
      <c r="J14" s="377" t="str">
        <f ca="1">IF('様式A-8-1-①'!J14="","","【"&amp;ROUND(IFERROR(IF(ABS('様式A-8-1-①'!J14)&gt;=10,IF('様式A-8-1-①'!J14&gt;=0,'様式A-8-1-①'!J14*RANDBETWEEN(80,90)*0.01,'様式A-8-1-①'!J14*RANDBETWEEN(110,120)*0.01),'様式A-8-1-①'!J14-RANDBETWEEN(1,3)),0),0)&amp;"～"&amp;ROUND(IFERROR(IF(ABS('様式A-8-1-①'!J14)&gt;=10,IF('様式A-8-1-①'!J14&gt;=0,'様式A-8-1-①'!J14*RANDBETWEEN(110,120)*0.01,'様式A-8-1-①'!J14*RANDBETWEEN(80,90)*0.01),'様式A-8-1-①'!J14+RANDBETWEEN(1,3)),0),0)&amp;"】")</f>
        <v/>
      </c>
      <c r="K14" s="377" t="str">
        <f ca="1">IF('様式A-8-1-①'!K14="","","【"&amp;ROUND(IFERROR(IF(ABS('様式A-8-1-①'!K14)&gt;=10,IF('様式A-8-1-①'!K14&gt;=0,'様式A-8-1-①'!K14*RANDBETWEEN(80,90)*0.01,'様式A-8-1-①'!K14*RANDBETWEEN(110,120)*0.01),'様式A-8-1-①'!K14-RANDBETWEEN(1,3)),0),0)&amp;"～"&amp;ROUND(IFERROR(IF(ABS('様式A-8-1-①'!K14)&gt;=10,IF('様式A-8-1-①'!K14&gt;=0,'様式A-8-1-①'!K14*RANDBETWEEN(110,120)*0.01,'様式A-8-1-①'!K14*RANDBETWEEN(80,90)*0.01),'様式A-8-1-①'!K14+RANDBETWEEN(1,3)),0),0)&amp;"】")</f>
        <v/>
      </c>
      <c r="L14" s="377" t="str">
        <f ca="1">IF('様式A-8-1-①'!L14="","","【"&amp;ROUND(IFERROR(IF(ABS('様式A-8-1-①'!L14)&gt;=10,IF('様式A-8-1-①'!L14&gt;=0,'様式A-8-1-①'!L14*RANDBETWEEN(80,90)*0.01,'様式A-8-1-①'!L14*RANDBETWEEN(110,120)*0.01),'様式A-8-1-①'!L14-RANDBETWEEN(1,3)),0),0)&amp;"～"&amp;ROUND(IFERROR(IF(ABS('様式A-8-1-①'!L14)&gt;=10,IF('様式A-8-1-①'!L14&gt;=0,'様式A-8-1-①'!L14*RANDBETWEEN(110,120)*0.01,'様式A-8-1-①'!L14*RANDBETWEEN(80,90)*0.01),'様式A-8-1-①'!L14+RANDBETWEEN(1,3)),0),0)&amp;"】")</f>
        <v/>
      </c>
      <c r="M14" s="377" t="str">
        <f ca="1">IF('様式A-8-1-①'!M14="","","【"&amp;ROUND(IFERROR(IF(ABS('様式A-8-1-①'!M14)&gt;=10,IF('様式A-8-1-①'!M14&gt;=0,'様式A-8-1-①'!M14*RANDBETWEEN(80,90)*0.01,'様式A-8-1-①'!M14*RANDBETWEEN(110,120)*0.01),'様式A-8-1-①'!M14-RANDBETWEEN(1,3)),0),0)&amp;"～"&amp;ROUND(IFERROR(IF(ABS('様式A-8-1-①'!M14)&gt;=10,IF('様式A-8-1-①'!M14&gt;=0,'様式A-8-1-①'!M14*RANDBETWEEN(110,120)*0.01,'様式A-8-1-①'!M14*RANDBETWEEN(80,90)*0.01),'様式A-8-1-①'!M14+RANDBETWEEN(1,3)),0),0)&amp;"】")</f>
        <v/>
      </c>
      <c r="N14" s="377" t="str">
        <f ca="1">IF('様式A-8-1-①'!N14="","","【"&amp;ROUND(IFERROR(IF(ABS('様式A-8-1-①'!N14)&gt;=10,IF('様式A-8-1-①'!N14&gt;=0,'様式A-8-1-①'!N14*RANDBETWEEN(80,90)*0.01,'様式A-8-1-①'!N14*RANDBETWEEN(110,120)*0.01),'様式A-8-1-①'!N14-RANDBETWEEN(1,3)),0),0)&amp;"～"&amp;ROUND(IFERROR(IF(ABS('様式A-8-1-①'!N14)&gt;=10,IF('様式A-8-1-①'!N14&gt;=0,'様式A-8-1-①'!N14*RANDBETWEEN(110,120)*0.01,'様式A-8-1-①'!N14*RANDBETWEEN(80,90)*0.01),'様式A-8-1-①'!N14+RANDBETWEEN(1,3)),0),0)&amp;"】")</f>
        <v/>
      </c>
      <c r="O14" s="377" t="str">
        <f ca="1">IF('様式A-8-1-①'!O14="","","【"&amp;ROUND(IFERROR(IF(ABS('様式A-8-1-①'!O14)&gt;=10,IF('様式A-8-1-①'!O14&gt;=0,'様式A-8-1-①'!O14*RANDBETWEEN(80,90)*0.01,'様式A-8-1-①'!O14*RANDBETWEEN(110,120)*0.01),'様式A-8-1-①'!O14-RANDBETWEEN(1,3)),0),0)&amp;"～"&amp;ROUND(IFERROR(IF(ABS('様式A-8-1-①'!O14)&gt;=10,IF('様式A-8-1-①'!O14&gt;=0,'様式A-8-1-①'!O14*RANDBETWEEN(110,120)*0.01,'様式A-8-1-①'!O14*RANDBETWEEN(80,90)*0.01),'様式A-8-1-①'!O14+RANDBETWEEN(1,3)),0),0)&amp;"】")</f>
        <v/>
      </c>
      <c r="P14" s="377" t="str">
        <f ca="1">IF('様式A-8-1-①'!P14="","","【"&amp;ROUND(IFERROR(IF(ABS('様式A-8-1-①'!P14)&gt;=10,IF('様式A-8-1-①'!P14&gt;=0,'様式A-8-1-①'!P14*RANDBETWEEN(80,90)*0.01,'様式A-8-1-①'!P14*RANDBETWEEN(110,120)*0.01),'様式A-8-1-①'!P14-RANDBETWEEN(1,3)),0),0)&amp;"～"&amp;ROUND(IFERROR(IF(ABS('様式A-8-1-①'!P14)&gt;=10,IF('様式A-8-1-①'!P14&gt;=0,'様式A-8-1-①'!P14*RANDBETWEEN(110,120)*0.01,'様式A-8-1-①'!P14*RANDBETWEEN(80,90)*0.01),'様式A-8-1-①'!P14+RANDBETWEEN(1,3)),0),0)&amp;"】")</f>
        <v/>
      </c>
      <c r="Q14" s="377" t="str">
        <f ca="1">IF('様式A-8-1-①'!Q14="","","【"&amp;ROUND(IFERROR(IF(ABS('様式A-8-1-①'!Q14)&gt;=10,IF('様式A-8-1-①'!Q14&gt;=0,'様式A-8-1-①'!Q14*RANDBETWEEN(80,90)*0.01,'様式A-8-1-①'!Q14*RANDBETWEEN(110,120)*0.01),'様式A-8-1-①'!Q14-RANDBETWEEN(1,3)),0),0)&amp;"～"&amp;ROUND(IFERROR(IF(ABS('様式A-8-1-①'!Q14)&gt;=10,IF('様式A-8-1-①'!Q14&gt;=0,'様式A-8-1-①'!Q14*RANDBETWEEN(110,120)*0.01,'様式A-8-1-①'!Q14*RANDBETWEEN(80,90)*0.01),'様式A-8-1-①'!Q14+RANDBETWEEN(1,3)),0),0)&amp;"】")</f>
        <v/>
      </c>
      <c r="R14" s="378" t="str">
        <f ca="1">IF('様式A-8-1-①'!R14="","","【"&amp;ROUND(IFERROR(IF(ABS('様式A-8-1-①'!R14)&gt;=10,IF('様式A-8-1-①'!R14&gt;=0,'様式A-8-1-①'!R14*RANDBETWEEN(80,90)*0.01,'様式A-8-1-①'!R14*RANDBETWEEN(110,120)*0.01),'様式A-8-1-①'!R14-RANDBETWEEN(1,3)),0),0)&amp;"～"&amp;ROUND(IFERROR(IF(ABS('様式A-8-1-①'!R14)&gt;=10,IF('様式A-8-1-①'!R14&gt;=0,'様式A-8-1-①'!R14*RANDBETWEEN(110,120)*0.01,'様式A-8-1-①'!R14*RANDBETWEEN(80,90)*0.01),'様式A-8-1-①'!R14+RANDBETWEEN(1,3)),0),0)&amp;"】")</f>
        <v/>
      </c>
    </row>
    <row r="15" spans="2:19" ht="15" customHeight="1">
      <c r="B15" s="207">
        <v>45474</v>
      </c>
      <c r="C15" s="377" t="str">
        <f ca="1">IF('様式A-8-1-①'!C15="","","【"&amp;ROUND(IFERROR(IF(ABS('様式A-8-1-①'!C15)&gt;=10,IF('様式A-8-1-①'!C15&gt;=0,'様式A-8-1-①'!C15*RANDBETWEEN(80,90)*0.01,'様式A-8-1-①'!C15*RANDBETWEEN(110,120)*0.01),'様式A-8-1-①'!C15-RANDBETWEEN(1,3)),0),0)&amp;"～"&amp;ROUND(IFERROR(IF(ABS('様式A-8-1-①'!C15)&gt;=10,IF('様式A-8-1-①'!C15&gt;=0,'様式A-8-1-①'!C15*RANDBETWEEN(110,120)*0.01,'様式A-8-1-①'!C15*RANDBETWEEN(80,90)*0.01),'様式A-8-1-①'!C15+RANDBETWEEN(1,3)),0),0)&amp;"】")</f>
        <v/>
      </c>
      <c r="D15" s="377" t="str">
        <f ca="1">IF('様式A-8-1-①'!D15="","","【"&amp;ROUND(IFERROR(IF(ABS('様式A-8-1-①'!D15)&gt;=10,IF('様式A-8-1-①'!D15&gt;=0,'様式A-8-1-①'!D15*RANDBETWEEN(80,90)*0.01,'様式A-8-1-①'!D15*RANDBETWEEN(110,120)*0.01),'様式A-8-1-①'!D15-RANDBETWEEN(1,3)),0),0)&amp;"～"&amp;ROUND(IFERROR(IF(ABS('様式A-8-1-①'!D15)&gt;=10,IF('様式A-8-1-①'!D15&gt;=0,'様式A-8-1-①'!D15*RANDBETWEEN(110,120)*0.01,'様式A-8-1-①'!D15*RANDBETWEEN(80,90)*0.01),'様式A-8-1-①'!D15+RANDBETWEEN(1,3)),0),0)&amp;"】")</f>
        <v/>
      </c>
      <c r="E15" s="377" t="str">
        <f ca="1">IF('様式A-8-1-①'!E15="","","【"&amp;ROUND(IFERROR(IF(ABS('様式A-8-1-①'!E15)&gt;=10,IF('様式A-8-1-①'!E15&gt;=0,'様式A-8-1-①'!E15*RANDBETWEEN(80,90)*0.01,'様式A-8-1-①'!E15*RANDBETWEEN(110,120)*0.01),'様式A-8-1-①'!E15-RANDBETWEEN(1,3)),0),0)&amp;"～"&amp;ROUND(IFERROR(IF(ABS('様式A-8-1-①'!E15)&gt;=10,IF('様式A-8-1-①'!E15&gt;=0,'様式A-8-1-①'!E15*RANDBETWEEN(110,120)*0.01,'様式A-8-1-①'!E15*RANDBETWEEN(80,90)*0.01),'様式A-8-1-①'!E15+RANDBETWEEN(1,3)),0),0)&amp;"】")</f>
        <v/>
      </c>
      <c r="F15" s="377" t="str">
        <f ca="1">IF('様式A-8-1-①'!F15="","","【"&amp;ROUND(IFERROR(IF(ABS('様式A-8-1-①'!F15)&gt;=10,IF('様式A-8-1-①'!F15&gt;=0,'様式A-8-1-①'!F15*RANDBETWEEN(80,90)*0.01,'様式A-8-1-①'!F15*RANDBETWEEN(110,120)*0.01),'様式A-8-1-①'!F15-RANDBETWEEN(1,3)),0),0)&amp;"～"&amp;ROUND(IFERROR(IF(ABS('様式A-8-1-①'!F15)&gt;=10,IF('様式A-8-1-①'!F15&gt;=0,'様式A-8-1-①'!F15*RANDBETWEEN(110,120)*0.01,'様式A-8-1-①'!F15*RANDBETWEEN(80,90)*0.01),'様式A-8-1-①'!F15+RANDBETWEEN(1,3)),0),0)&amp;"】")</f>
        <v/>
      </c>
      <c r="G15" s="377" t="str">
        <f ca="1">IF('様式A-8-1-①'!G15="","","【"&amp;ROUND(IFERROR(IF(ABS('様式A-8-1-①'!G15)&gt;=10,IF('様式A-8-1-①'!G15&gt;=0,'様式A-8-1-①'!G15*RANDBETWEEN(80,90)*0.01,'様式A-8-1-①'!G15*RANDBETWEEN(110,120)*0.01),'様式A-8-1-①'!G15-RANDBETWEEN(1,3)),0),0)&amp;"～"&amp;ROUND(IFERROR(IF(ABS('様式A-8-1-①'!G15)&gt;=10,IF('様式A-8-1-①'!G15&gt;=0,'様式A-8-1-①'!G15*RANDBETWEEN(110,120)*0.01,'様式A-8-1-①'!G15*RANDBETWEEN(80,90)*0.01),'様式A-8-1-①'!G15+RANDBETWEEN(1,3)),0),0)&amp;"】")</f>
        <v/>
      </c>
      <c r="H15" s="377" t="str">
        <f ca="1">IF('様式A-8-1-①'!H15="","","【"&amp;ROUND(IFERROR(IF(ABS('様式A-8-1-①'!H15)&gt;=10,IF('様式A-8-1-①'!H15&gt;=0,'様式A-8-1-①'!H15*RANDBETWEEN(80,90)*0.01,'様式A-8-1-①'!H15*RANDBETWEEN(110,120)*0.01),'様式A-8-1-①'!H15-RANDBETWEEN(1,3)),0),0)&amp;"～"&amp;ROUND(IFERROR(IF(ABS('様式A-8-1-①'!H15)&gt;=10,IF('様式A-8-1-①'!H15&gt;=0,'様式A-8-1-①'!H15*RANDBETWEEN(110,120)*0.01,'様式A-8-1-①'!H15*RANDBETWEEN(80,90)*0.01),'様式A-8-1-①'!H15+RANDBETWEEN(1,3)),0),0)&amp;"】")</f>
        <v/>
      </c>
      <c r="I15" s="377" t="str">
        <f ca="1">IF('様式A-8-1-①'!I15="","","【"&amp;ROUND(IFERROR(IF(ABS('様式A-8-1-①'!I15)&gt;=10,IF('様式A-8-1-①'!I15&gt;=0,'様式A-8-1-①'!I15*RANDBETWEEN(80,90)*0.01,'様式A-8-1-①'!I15*RANDBETWEEN(110,120)*0.01),'様式A-8-1-①'!I15-RANDBETWEEN(1,3)),0),0)&amp;"～"&amp;ROUND(IFERROR(IF(ABS('様式A-8-1-①'!I15)&gt;=10,IF('様式A-8-1-①'!I15&gt;=0,'様式A-8-1-①'!I15*RANDBETWEEN(110,120)*0.01,'様式A-8-1-①'!I15*RANDBETWEEN(80,90)*0.01),'様式A-8-1-①'!I15+RANDBETWEEN(1,3)),0),0)&amp;"】")</f>
        <v/>
      </c>
      <c r="J15" s="377" t="str">
        <f ca="1">IF('様式A-8-1-①'!J15="","","【"&amp;ROUND(IFERROR(IF(ABS('様式A-8-1-①'!J15)&gt;=10,IF('様式A-8-1-①'!J15&gt;=0,'様式A-8-1-①'!J15*RANDBETWEEN(80,90)*0.01,'様式A-8-1-①'!J15*RANDBETWEEN(110,120)*0.01),'様式A-8-1-①'!J15-RANDBETWEEN(1,3)),0),0)&amp;"～"&amp;ROUND(IFERROR(IF(ABS('様式A-8-1-①'!J15)&gt;=10,IF('様式A-8-1-①'!J15&gt;=0,'様式A-8-1-①'!J15*RANDBETWEEN(110,120)*0.01,'様式A-8-1-①'!J15*RANDBETWEEN(80,90)*0.01),'様式A-8-1-①'!J15+RANDBETWEEN(1,3)),0),0)&amp;"】")</f>
        <v/>
      </c>
      <c r="K15" s="377" t="str">
        <f ca="1">IF('様式A-8-1-①'!K15="","","【"&amp;ROUND(IFERROR(IF(ABS('様式A-8-1-①'!K15)&gt;=10,IF('様式A-8-1-①'!K15&gt;=0,'様式A-8-1-①'!K15*RANDBETWEEN(80,90)*0.01,'様式A-8-1-①'!K15*RANDBETWEEN(110,120)*0.01),'様式A-8-1-①'!K15-RANDBETWEEN(1,3)),0),0)&amp;"～"&amp;ROUND(IFERROR(IF(ABS('様式A-8-1-①'!K15)&gt;=10,IF('様式A-8-1-①'!K15&gt;=0,'様式A-8-1-①'!K15*RANDBETWEEN(110,120)*0.01,'様式A-8-1-①'!K15*RANDBETWEEN(80,90)*0.01),'様式A-8-1-①'!K15+RANDBETWEEN(1,3)),0),0)&amp;"】")</f>
        <v/>
      </c>
      <c r="L15" s="377" t="str">
        <f ca="1">IF('様式A-8-1-①'!L15="","","【"&amp;ROUND(IFERROR(IF(ABS('様式A-8-1-①'!L15)&gt;=10,IF('様式A-8-1-①'!L15&gt;=0,'様式A-8-1-①'!L15*RANDBETWEEN(80,90)*0.01,'様式A-8-1-①'!L15*RANDBETWEEN(110,120)*0.01),'様式A-8-1-①'!L15-RANDBETWEEN(1,3)),0),0)&amp;"～"&amp;ROUND(IFERROR(IF(ABS('様式A-8-1-①'!L15)&gt;=10,IF('様式A-8-1-①'!L15&gt;=0,'様式A-8-1-①'!L15*RANDBETWEEN(110,120)*0.01,'様式A-8-1-①'!L15*RANDBETWEEN(80,90)*0.01),'様式A-8-1-①'!L15+RANDBETWEEN(1,3)),0),0)&amp;"】")</f>
        <v/>
      </c>
      <c r="M15" s="377" t="str">
        <f ca="1">IF('様式A-8-1-①'!M15="","","【"&amp;ROUND(IFERROR(IF(ABS('様式A-8-1-①'!M15)&gt;=10,IF('様式A-8-1-①'!M15&gt;=0,'様式A-8-1-①'!M15*RANDBETWEEN(80,90)*0.01,'様式A-8-1-①'!M15*RANDBETWEEN(110,120)*0.01),'様式A-8-1-①'!M15-RANDBETWEEN(1,3)),0),0)&amp;"～"&amp;ROUND(IFERROR(IF(ABS('様式A-8-1-①'!M15)&gt;=10,IF('様式A-8-1-①'!M15&gt;=0,'様式A-8-1-①'!M15*RANDBETWEEN(110,120)*0.01,'様式A-8-1-①'!M15*RANDBETWEEN(80,90)*0.01),'様式A-8-1-①'!M15+RANDBETWEEN(1,3)),0),0)&amp;"】")</f>
        <v/>
      </c>
      <c r="N15" s="377" t="str">
        <f ca="1">IF('様式A-8-1-①'!N15="","","【"&amp;ROUND(IFERROR(IF(ABS('様式A-8-1-①'!N15)&gt;=10,IF('様式A-8-1-①'!N15&gt;=0,'様式A-8-1-①'!N15*RANDBETWEEN(80,90)*0.01,'様式A-8-1-①'!N15*RANDBETWEEN(110,120)*0.01),'様式A-8-1-①'!N15-RANDBETWEEN(1,3)),0),0)&amp;"～"&amp;ROUND(IFERROR(IF(ABS('様式A-8-1-①'!N15)&gt;=10,IF('様式A-8-1-①'!N15&gt;=0,'様式A-8-1-①'!N15*RANDBETWEEN(110,120)*0.01,'様式A-8-1-①'!N15*RANDBETWEEN(80,90)*0.01),'様式A-8-1-①'!N15+RANDBETWEEN(1,3)),0),0)&amp;"】")</f>
        <v/>
      </c>
      <c r="O15" s="377" t="str">
        <f ca="1">IF('様式A-8-1-①'!O15="","","【"&amp;ROUND(IFERROR(IF(ABS('様式A-8-1-①'!O15)&gt;=10,IF('様式A-8-1-①'!O15&gt;=0,'様式A-8-1-①'!O15*RANDBETWEEN(80,90)*0.01,'様式A-8-1-①'!O15*RANDBETWEEN(110,120)*0.01),'様式A-8-1-①'!O15-RANDBETWEEN(1,3)),0),0)&amp;"～"&amp;ROUND(IFERROR(IF(ABS('様式A-8-1-①'!O15)&gt;=10,IF('様式A-8-1-①'!O15&gt;=0,'様式A-8-1-①'!O15*RANDBETWEEN(110,120)*0.01,'様式A-8-1-①'!O15*RANDBETWEEN(80,90)*0.01),'様式A-8-1-①'!O15+RANDBETWEEN(1,3)),0),0)&amp;"】")</f>
        <v/>
      </c>
      <c r="P15" s="377" t="str">
        <f ca="1">IF('様式A-8-1-①'!P15="","","【"&amp;ROUND(IFERROR(IF(ABS('様式A-8-1-①'!P15)&gt;=10,IF('様式A-8-1-①'!P15&gt;=0,'様式A-8-1-①'!P15*RANDBETWEEN(80,90)*0.01,'様式A-8-1-①'!P15*RANDBETWEEN(110,120)*0.01),'様式A-8-1-①'!P15-RANDBETWEEN(1,3)),0),0)&amp;"～"&amp;ROUND(IFERROR(IF(ABS('様式A-8-1-①'!P15)&gt;=10,IF('様式A-8-1-①'!P15&gt;=0,'様式A-8-1-①'!P15*RANDBETWEEN(110,120)*0.01,'様式A-8-1-①'!P15*RANDBETWEEN(80,90)*0.01),'様式A-8-1-①'!P15+RANDBETWEEN(1,3)),0),0)&amp;"】")</f>
        <v/>
      </c>
      <c r="Q15" s="377" t="str">
        <f ca="1">IF('様式A-8-1-①'!Q15="","","【"&amp;ROUND(IFERROR(IF(ABS('様式A-8-1-①'!Q15)&gt;=10,IF('様式A-8-1-①'!Q15&gt;=0,'様式A-8-1-①'!Q15*RANDBETWEEN(80,90)*0.01,'様式A-8-1-①'!Q15*RANDBETWEEN(110,120)*0.01),'様式A-8-1-①'!Q15-RANDBETWEEN(1,3)),0),0)&amp;"～"&amp;ROUND(IFERROR(IF(ABS('様式A-8-1-①'!Q15)&gt;=10,IF('様式A-8-1-①'!Q15&gt;=0,'様式A-8-1-①'!Q15*RANDBETWEEN(110,120)*0.01,'様式A-8-1-①'!Q15*RANDBETWEEN(80,90)*0.01),'様式A-8-1-①'!Q15+RANDBETWEEN(1,3)),0),0)&amp;"】")</f>
        <v/>
      </c>
      <c r="R15" s="378" t="str">
        <f ca="1">IF('様式A-8-1-①'!R15="","","【"&amp;ROUND(IFERROR(IF(ABS('様式A-8-1-①'!R15)&gt;=10,IF('様式A-8-1-①'!R15&gt;=0,'様式A-8-1-①'!R15*RANDBETWEEN(80,90)*0.01,'様式A-8-1-①'!R15*RANDBETWEEN(110,120)*0.01),'様式A-8-1-①'!R15-RANDBETWEEN(1,3)),0),0)&amp;"～"&amp;ROUND(IFERROR(IF(ABS('様式A-8-1-①'!R15)&gt;=10,IF('様式A-8-1-①'!R15&gt;=0,'様式A-8-1-①'!R15*RANDBETWEEN(110,120)*0.01,'様式A-8-1-①'!R15*RANDBETWEEN(80,90)*0.01),'様式A-8-1-①'!R15+RANDBETWEEN(1,3)),0),0)&amp;"】")</f>
        <v/>
      </c>
    </row>
    <row r="16" spans="2:19" ht="15" customHeight="1">
      <c r="B16" s="207">
        <v>45505</v>
      </c>
      <c r="C16" s="377" t="str">
        <f ca="1">IF('様式A-8-1-①'!C16="","","【"&amp;ROUND(IFERROR(IF(ABS('様式A-8-1-①'!C16)&gt;=10,IF('様式A-8-1-①'!C16&gt;=0,'様式A-8-1-①'!C16*RANDBETWEEN(80,90)*0.01,'様式A-8-1-①'!C16*RANDBETWEEN(110,120)*0.01),'様式A-8-1-①'!C16-RANDBETWEEN(1,3)),0),0)&amp;"～"&amp;ROUND(IFERROR(IF(ABS('様式A-8-1-①'!C16)&gt;=10,IF('様式A-8-1-①'!C16&gt;=0,'様式A-8-1-①'!C16*RANDBETWEEN(110,120)*0.01,'様式A-8-1-①'!C16*RANDBETWEEN(80,90)*0.01),'様式A-8-1-①'!C16+RANDBETWEEN(1,3)),0),0)&amp;"】")</f>
        <v/>
      </c>
      <c r="D16" s="377" t="str">
        <f ca="1">IF('様式A-8-1-①'!D16="","","【"&amp;ROUND(IFERROR(IF(ABS('様式A-8-1-①'!D16)&gt;=10,IF('様式A-8-1-①'!D16&gt;=0,'様式A-8-1-①'!D16*RANDBETWEEN(80,90)*0.01,'様式A-8-1-①'!D16*RANDBETWEEN(110,120)*0.01),'様式A-8-1-①'!D16-RANDBETWEEN(1,3)),0),0)&amp;"～"&amp;ROUND(IFERROR(IF(ABS('様式A-8-1-①'!D16)&gt;=10,IF('様式A-8-1-①'!D16&gt;=0,'様式A-8-1-①'!D16*RANDBETWEEN(110,120)*0.01,'様式A-8-1-①'!D16*RANDBETWEEN(80,90)*0.01),'様式A-8-1-①'!D16+RANDBETWEEN(1,3)),0),0)&amp;"】")</f>
        <v/>
      </c>
      <c r="E16" s="377" t="str">
        <f ca="1">IF('様式A-8-1-①'!E16="","","【"&amp;ROUND(IFERROR(IF(ABS('様式A-8-1-①'!E16)&gt;=10,IF('様式A-8-1-①'!E16&gt;=0,'様式A-8-1-①'!E16*RANDBETWEEN(80,90)*0.01,'様式A-8-1-①'!E16*RANDBETWEEN(110,120)*0.01),'様式A-8-1-①'!E16-RANDBETWEEN(1,3)),0),0)&amp;"～"&amp;ROUND(IFERROR(IF(ABS('様式A-8-1-①'!E16)&gt;=10,IF('様式A-8-1-①'!E16&gt;=0,'様式A-8-1-①'!E16*RANDBETWEEN(110,120)*0.01,'様式A-8-1-①'!E16*RANDBETWEEN(80,90)*0.01),'様式A-8-1-①'!E16+RANDBETWEEN(1,3)),0),0)&amp;"】")</f>
        <v/>
      </c>
      <c r="F16" s="377" t="str">
        <f ca="1">IF('様式A-8-1-①'!F16="","","【"&amp;ROUND(IFERROR(IF(ABS('様式A-8-1-①'!F16)&gt;=10,IF('様式A-8-1-①'!F16&gt;=0,'様式A-8-1-①'!F16*RANDBETWEEN(80,90)*0.01,'様式A-8-1-①'!F16*RANDBETWEEN(110,120)*0.01),'様式A-8-1-①'!F16-RANDBETWEEN(1,3)),0),0)&amp;"～"&amp;ROUND(IFERROR(IF(ABS('様式A-8-1-①'!F16)&gt;=10,IF('様式A-8-1-①'!F16&gt;=0,'様式A-8-1-①'!F16*RANDBETWEEN(110,120)*0.01,'様式A-8-1-①'!F16*RANDBETWEEN(80,90)*0.01),'様式A-8-1-①'!F16+RANDBETWEEN(1,3)),0),0)&amp;"】")</f>
        <v/>
      </c>
      <c r="G16" s="377" t="str">
        <f ca="1">IF('様式A-8-1-①'!G16="","","【"&amp;ROUND(IFERROR(IF(ABS('様式A-8-1-①'!G16)&gt;=10,IF('様式A-8-1-①'!G16&gt;=0,'様式A-8-1-①'!G16*RANDBETWEEN(80,90)*0.01,'様式A-8-1-①'!G16*RANDBETWEEN(110,120)*0.01),'様式A-8-1-①'!G16-RANDBETWEEN(1,3)),0),0)&amp;"～"&amp;ROUND(IFERROR(IF(ABS('様式A-8-1-①'!G16)&gt;=10,IF('様式A-8-1-①'!G16&gt;=0,'様式A-8-1-①'!G16*RANDBETWEEN(110,120)*0.01,'様式A-8-1-①'!G16*RANDBETWEEN(80,90)*0.01),'様式A-8-1-①'!G16+RANDBETWEEN(1,3)),0),0)&amp;"】")</f>
        <v/>
      </c>
      <c r="H16" s="377" t="str">
        <f ca="1">IF('様式A-8-1-①'!H16="","","【"&amp;ROUND(IFERROR(IF(ABS('様式A-8-1-①'!H16)&gt;=10,IF('様式A-8-1-①'!H16&gt;=0,'様式A-8-1-①'!H16*RANDBETWEEN(80,90)*0.01,'様式A-8-1-①'!H16*RANDBETWEEN(110,120)*0.01),'様式A-8-1-①'!H16-RANDBETWEEN(1,3)),0),0)&amp;"～"&amp;ROUND(IFERROR(IF(ABS('様式A-8-1-①'!H16)&gt;=10,IF('様式A-8-1-①'!H16&gt;=0,'様式A-8-1-①'!H16*RANDBETWEEN(110,120)*0.01,'様式A-8-1-①'!H16*RANDBETWEEN(80,90)*0.01),'様式A-8-1-①'!H16+RANDBETWEEN(1,3)),0),0)&amp;"】")</f>
        <v/>
      </c>
      <c r="I16" s="377" t="str">
        <f ca="1">IF('様式A-8-1-①'!I16="","","【"&amp;ROUND(IFERROR(IF(ABS('様式A-8-1-①'!I16)&gt;=10,IF('様式A-8-1-①'!I16&gt;=0,'様式A-8-1-①'!I16*RANDBETWEEN(80,90)*0.01,'様式A-8-1-①'!I16*RANDBETWEEN(110,120)*0.01),'様式A-8-1-①'!I16-RANDBETWEEN(1,3)),0),0)&amp;"～"&amp;ROUND(IFERROR(IF(ABS('様式A-8-1-①'!I16)&gt;=10,IF('様式A-8-1-①'!I16&gt;=0,'様式A-8-1-①'!I16*RANDBETWEEN(110,120)*0.01,'様式A-8-1-①'!I16*RANDBETWEEN(80,90)*0.01),'様式A-8-1-①'!I16+RANDBETWEEN(1,3)),0),0)&amp;"】")</f>
        <v/>
      </c>
      <c r="J16" s="377" t="str">
        <f ca="1">IF('様式A-8-1-①'!J16="","","【"&amp;ROUND(IFERROR(IF(ABS('様式A-8-1-①'!J16)&gt;=10,IF('様式A-8-1-①'!J16&gt;=0,'様式A-8-1-①'!J16*RANDBETWEEN(80,90)*0.01,'様式A-8-1-①'!J16*RANDBETWEEN(110,120)*0.01),'様式A-8-1-①'!J16-RANDBETWEEN(1,3)),0),0)&amp;"～"&amp;ROUND(IFERROR(IF(ABS('様式A-8-1-①'!J16)&gt;=10,IF('様式A-8-1-①'!J16&gt;=0,'様式A-8-1-①'!J16*RANDBETWEEN(110,120)*0.01,'様式A-8-1-①'!J16*RANDBETWEEN(80,90)*0.01),'様式A-8-1-①'!J16+RANDBETWEEN(1,3)),0),0)&amp;"】")</f>
        <v/>
      </c>
      <c r="K16" s="377" t="str">
        <f ca="1">IF('様式A-8-1-①'!K16="","","【"&amp;ROUND(IFERROR(IF(ABS('様式A-8-1-①'!K16)&gt;=10,IF('様式A-8-1-①'!K16&gt;=0,'様式A-8-1-①'!K16*RANDBETWEEN(80,90)*0.01,'様式A-8-1-①'!K16*RANDBETWEEN(110,120)*0.01),'様式A-8-1-①'!K16-RANDBETWEEN(1,3)),0),0)&amp;"～"&amp;ROUND(IFERROR(IF(ABS('様式A-8-1-①'!K16)&gt;=10,IF('様式A-8-1-①'!K16&gt;=0,'様式A-8-1-①'!K16*RANDBETWEEN(110,120)*0.01,'様式A-8-1-①'!K16*RANDBETWEEN(80,90)*0.01),'様式A-8-1-①'!K16+RANDBETWEEN(1,3)),0),0)&amp;"】")</f>
        <v/>
      </c>
      <c r="L16" s="377" t="str">
        <f ca="1">IF('様式A-8-1-①'!L16="","","【"&amp;ROUND(IFERROR(IF(ABS('様式A-8-1-①'!L16)&gt;=10,IF('様式A-8-1-①'!L16&gt;=0,'様式A-8-1-①'!L16*RANDBETWEEN(80,90)*0.01,'様式A-8-1-①'!L16*RANDBETWEEN(110,120)*0.01),'様式A-8-1-①'!L16-RANDBETWEEN(1,3)),0),0)&amp;"～"&amp;ROUND(IFERROR(IF(ABS('様式A-8-1-①'!L16)&gt;=10,IF('様式A-8-1-①'!L16&gt;=0,'様式A-8-1-①'!L16*RANDBETWEEN(110,120)*0.01,'様式A-8-1-①'!L16*RANDBETWEEN(80,90)*0.01),'様式A-8-1-①'!L16+RANDBETWEEN(1,3)),0),0)&amp;"】")</f>
        <v/>
      </c>
      <c r="M16" s="377" t="str">
        <f ca="1">IF('様式A-8-1-①'!M16="","","【"&amp;ROUND(IFERROR(IF(ABS('様式A-8-1-①'!M16)&gt;=10,IF('様式A-8-1-①'!M16&gt;=0,'様式A-8-1-①'!M16*RANDBETWEEN(80,90)*0.01,'様式A-8-1-①'!M16*RANDBETWEEN(110,120)*0.01),'様式A-8-1-①'!M16-RANDBETWEEN(1,3)),0),0)&amp;"～"&amp;ROUND(IFERROR(IF(ABS('様式A-8-1-①'!M16)&gt;=10,IF('様式A-8-1-①'!M16&gt;=0,'様式A-8-1-①'!M16*RANDBETWEEN(110,120)*0.01,'様式A-8-1-①'!M16*RANDBETWEEN(80,90)*0.01),'様式A-8-1-①'!M16+RANDBETWEEN(1,3)),0),0)&amp;"】")</f>
        <v/>
      </c>
      <c r="N16" s="377" t="str">
        <f ca="1">IF('様式A-8-1-①'!N16="","","【"&amp;ROUND(IFERROR(IF(ABS('様式A-8-1-①'!N16)&gt;=10,IF('様式A-8-1-①'!N16&gt;=0,'様式A-8-1-①'!N16*RANDBETWEEN(80,90)*0.01,'様式A-8-1-①'!N16*RANDBETWEEN(110,120)*0.01),'様式A-8-1-①'!N16-RANDBETWEEN(1,3)),0),0)&amp;"～"&amp;ROUND(IFERROR(IF(ABS('様式A-8-1-①'!N16)&gt;=10,IF('様式A-8-1-①'!N16&gt;=0,'様式A-8-1-①'!N16*RANDBETWEEN(110,120)*0.01,'様式A-8-1-①'!N16*RANDBETWEEN(80,90)*0.01),'様式A-8-1-①'!N16+RANDBETWEEN(1,3)),0),0)&amp;"】")</f>
        <v/>
      </c>
      <c r="O16" s="377" t="str">
        <f ca="1">IF('様式A-8-1-①'!O16="","","【"&amp;ROUND(IFERROR(IF(ABS('様式A-8-1-①'!O16)&gt;=10,IF('様式A-8-1-①'!O16&gt;=0,'様式A-8-1-①'!O16*RANDBETWEEN(80,90)*0.01,'様式A-8-1-①'!O16*RANDBETWEEN(110,120)*0.01),'様式A-8-1-①'!O16-RANDBETWEEN(1,3)),0),0)&amp;"～"&amp;ROUND(IFERROR(IF(ABS('様式A-8-1-①'!O16)&gt;=10,IF('様式A-8-1-①'!O16&gt;=0,'様式A-8-1-①'!O16*RANDBETWEEN(110,120)*0.01,'様式A-8-1-①'!O16*RANDBETWEEN(80,90)*0.01),'様式A-8-1-①'!O16+RANDBETWEEN(1,3)),0),0)&amp;"】")</f>
        <v/>
      </c>
      <c r="P16" s="377" t="str">
        <f ca="1">IF('様式A-8-1-①'!P16="","","【"&amp;ROUND(IFERROR(IF(ABS('様式A-8-1-①'!P16)&gt;=10,IF('様式A-8-1-①'!P16&gt;=0,'様式A-8-1-①'!P16*RANDBETWEEN(80,90)*0.01,'様式A-8-1-①'!P16*RANDBETWEEN(110,120)*0.01),'様式A-8-1-①'!P16-RANDBETWEEN(1,3)),0),0)&amp;"～"&amp;ROUND(IFERROR(IF(ABS('様式A-8-1-①'!P16)&gt;=10,IF('様式A-8-1-①'!P16&gt;=0,'様式A-8-1-①'!P16*RANDBETWEEN(110,120)*0.01,'様式A-8-1-①'!P16*RANDBETWEEN(80,90)*0.01),'様式A-8-1-①'!P16+RANDBETWEEN(1,3)),0),0)&amp;"】")</f>
        <v/>
      </c>
      <c r="Q16" s="377" t="str">
        <f ca="1">IF('様式A-8-1-①'!Q16="","","【"&amp;ROUND(IFERROR(IF(ABS('様式A-8-1-①'!Q16)&gt;=10,IF('様式A-8-1-①'!Q16&gt;=0,'様式A-8-1-①'!Q16*RANDBETWEEN(80,90)*0.01,'様式A-8-1-①'!Q16*RANDBETWEEN(110,120)*0.01),'様式A-8-1-①'!Q16-RANDBETWEEN(1,3)),0),0)&amp;"～"&amp;ROUND(IFERROR(IF(ABS('様式A-8-1-①'!Q16)&gt;=10,IF('様式A-8-1-①'!Q16&gt;=0,'様式A-8-1-①'!Q16*RANDBETWEEN(110,120)*0.01,'様式A-8-1-①'!Q16*RANDBETWEEN(80,90)*0.01),'様式A-8-1-①'!Q16+RANDBETWEEN(1,3)),0),0)&amp;"】")</f>
        <v/>
      </c>
      <c r="R16" s="378" t="str">
        <f ca="1">IF('様式A-8-1-①'!R16="","","【"&amp;ROUND(IFERROR(IF(ABS('様式A-8-1-①'!R16)&gt;=10,IF('様式A-8-1-①'!R16&gt;=0,'様式A-8-1-①'!R16*RANDBETWEEN(80,90)*0.01,'様式A-8-1-①'!R16*RANDBETWEEN(110,120)*0.01),'様式A-8-1-①'!R16-RANDBETWEEN(1,3)),0),0)&amp;"～"&amp;ROUND(IFERROR(IF(ABS('様式A-8-1-①'!R16)&gt;=10,IF('様式A-8-1-①'!R16&gt;=0,'様式A-8-1-①'!R16*RANDBETWEEN(110,120)*0.01,'様式A-8-1-①'!R16*RANDBETWEEN(80,90)*0.01),'様式A-8-1-①'!R16+RANDBETWEEN(1,3)),0),0)&amp;"】")</f>
        <v/>
      </c>
    </row>
    <row r="17" spans="2:18" ht="15" customHeight="1">
      <c r="B17" s="207">
        <v>45536</v>
      </c>
      <c r="C17" s="377" t="str">
        <f ca="1">IF('様式A-8-1-①'!C17="","","【"&amp;ROUND(IFERROR(IF(ABS('様式A-8-1-①'!C17)&gt;=10,IF('様式A-8-1-①'!C17&gt;=0,'様式A-8-1-①'!C17*RANDBETWEEN(80,90)*0.01,'様式A-8-1-①'!C17*RANDBETWEEN(110,120)*0.01),'様式A-8-1-①'!C17-RANDBETWEEN(1,3)),0),0)&amp;"～"&amp;ROUND(IFERROR(IF(ABS('様式A-8-1-①'!C17)&gt;=10,IF('様式A-8-1-①'!C17&gt;=0,'様式A-8-1-①'!C17*RANDBETWEEN(110,120)*0.01,'様式A-8-1-①'!C17*RANDBETWEEN(80,90)*0.01),'様式A-8-1-①'!C17+RANDBETWEEN(1,3)),0),0)&amp;"】")</f>
        <v/>
      </c>
      <c r="D17" s="377" t="str">
        <f ca="1">IF('様式A-8-1-①'!D17="","","【"&amp;ROUND(IFERROR(IF(ABS('様式A-8-1-①'!D17)&gt;=10,IF('様式A-8-1-①'!D17&gt;=0,'様式A-8-1-①'!D17*RANDBETWEEN(80,90)*0.01,'様式A-8-1-①'!D17*RANDBETWEEN(110,120)*0.01),'様式A-8-1-①'!D17-RANDBETWEEN(1,3)),0),0)&amp;"～"&amp;ROUND(IFERROR(IF(ABS('様式A-8-1-①'!D17)&gt;=10,IF('様式A-8-1-①'!D17&gt;=0,'様式A-8-1-①'!D17*RANDBETWEEN(110,120)*0.01,'様式A-8-1-①'!D17*RANDBETWEEN(80,90)*0.01),'様式A-8-1-①'!D17+RANDBETWEEN(1,3)),0),0)&amp;"】")</f>
        <v/>
      </c>
      <c r="E17" s="377" t="str">
        <f ca="1">IF('様式A-8-1-①'!E17="","","【"&amp;ROUND(IFERROR(IF(ABS('様式A-8-1-①'!E17)&gt;=10,IF('様式A-8-1-①'!E17&gt;=0,'様式A-8-1-①'!E17*RANDBETWEEN(80,90)*0.01,'様式A-8-1-①'!E17*RANDBETWEEN(110,120)*0.01),'様式A-8-1-①'!E17-RANDBETWEEN(1,3)),0),0)&amp;"～"&amp;ROUND(IFERROR(IF(ABS('様式A-8-1-①'!E17)&gt;=10,IF('様式A-8-1-①'!E17&gt;=0,'様式A-8-1-①'!E17*RANDBETWEEN(110,120)*0.01,'様式A-8-1-①'!E17*RANDBETWEEN(80,90)*0.01),'様式A-8-1-①'!E17+RANDBETWEEN(1,3)),0),0)&amp;"】")</f>
        <v/>
      </c>
      <c r="F17" s="377" t="str">
        <f ca="1">IF('様式A-8-1-①'!F17="","","【"&amp;ROUND(IFERROR(IF(ABS('様式A-8-1-①'!F17)&gt;=10,IF('様式A-8-1-①'!F17&gt;=0,'様式A-8-1-①'!F17*RANDBETWEEN(80,90)*0.01,'様式A-8-1-①'!F17*RANDBETWEEN(110,120)*0.01),'様式A-8-1-①'!F17-RANDBETWEEN(1,3)),0),0)&amp;"～"&amp;ROUND(IFERROR(IF(ABS('様式A-8-1-①'!F17)&gt;=10,IF('様式A-8-1-①'!F17&gt;=0,'様式A-8-1-①'!F17*RANDBETWEEN(110,120)*0.01,'様式A-8-1-①'!F17*RANDBETWEEN(80,90)*0.01),'様式A-8-1-①'!F17+RANDBETWEEN(1,3)),0),0)&amp;"】")</f>
        <v/>
      </c>
      <c r="G17" s="377" t="str">
        <f ca="1">IF('様式A-8-1-①'!G17="","","【"&amp;ROUND(IFERROR(IF(ABS('様式A-8-1-①'!G17)&gt;=10,IF('様式A-8-1-①'!G17&gt;=0,'様式A-8-1-①'!G17*RANDBETWEEN(80,90)*0.01,'様式A-8-1-①'!G17*RANDBETWEEN(110,120)*0.01),'様式A-8-1-①'!G17-RANDBETWEEN(1,3)),0),0)&amp;"～"&amp;ROUND(IFERROR(IF(ABS('様式A-8-1-①'!G17)&gt;=10,IF('様式A-8-1-①'!G17&gt;=0,'様式A-8-1-①'!G17*RANDBETWEEN(110,120)*0.01,'様式A-8-1-①'!G17*RANDBETWEEN(80,90)*0.01),'様式A-8-1-①'!G17+RANDBETWEEN(1,3)),0),0)&amp;"】")</f>
        <v/>
      </c>
      <c r="H17" s="377" t="str">
        <f ca="1">IF('様式A-8-1-①'!H17="","","【"&amp;ROUND(IFERROR(IF(ABS('様式A-8-1-①'!H17)&gt;=10,IF('様式A-8-1-①'!H17&gt;=0,'様式A-8-1-①'!H17*RANDBETWEEN(80,90)*0.01,'様式A-8-1-①'!H17*RANDBETWEEN(110,120)*0.01),'様式A-8-1-①'!H17-RANDBETWEEN(1,3)),0),0)&amp;"～"&amp;ROUND(IFERROR(IF(ABS('様式A-8-1-①'!H17)&gt;=10,IF('様式A-8-1-①'!H17&gt;=0,'様式A-8-1-①'!H17*RANDBETWEEN(110,120)*0.01,'様式A-8-1-①'!H17*RANDBETWEEN(80,90)*0.01),'様式A-8-1-①'!H17+RANDBETWEEN(1,3)),0),0)&amp;"】")</f>
        <v/>
      </c>
      <c r="I17" s="377" t="str">
        <f ca="1">IF('様式A-8-1-①'!I17="","","【"&amp;ROUND(IFERROR(IF(ABS('様式A-8-1-①'!I17)&gt;=10,IF('様式A-8-1-①'!I17&gt;=0,'様式A-8-1-①'!I17*RANDBETWEEN(80,90)*0.01,'様式A-8-1-①'!I17*RANDBETWEEN(110,120)*0.01),'様式A-8-1-①'!I17-RANDBETWEEN(1,3)),0),0)&amp;"～"&amp;ROUND(IFERROR(IF(ABS('様式A-8-1-①'!I17)&gt;=10,IF('様式A-8-1-①'!I17&gt;=0,'様式A-8-1-①'!I17*RANDBETWEEN(110,120)*0.01,'様式A-8-1-①'!I17*RANDBETWEEN(80,90)*0.01),'様式A-8-1-①'!I17+RANDBETWEEN(1,3)),0),0)&amp;"】")</f>
        <v/>
      </c>
      <c r="J17" s="377" t="str">
        <f ca="1">IF('様式A-8-1-①'!J17="","","【"&amp;ROUND(IFERROR(IF(ABS('様式A-8-1-①'!J17)&gt;=10,IF('様式A-8-1-①'!J17&gt;=0,'様式A-8-1-①'!J17*RANDBETWEEN(80,90)*0.01,'様式A-8-1-①'!J17*RANDBETWEEN(110,120)*0.01),'様式A-8-1-①'!J17-RANDBETWEEN(1,3)),0),0)&amp;"～"&amp;ROUND(IFERROR(IF(ABS('様式A-8-1-①'!J17)&gt;=10,IF('様式A-8-1-①'!J17&gt;=0,'様式A-8-1-①'!J17*RANDBETWEEN(110,120)*0.01,'様式A-8-1-①'!J17*RANDBETWEEN(80,90)*0.01),'様式A-8-1-①'!J17+RANDBETWEEN(1,3)),0),0)&amp;"】")</f>
        <v/>
      </c>
      <c r="K17" s="377" t="str">
        <f ca="1">IF('様式A-8-1-①'!K17="","","【"&amp;ROUND(IFERROR(IF(ABS('様式A-8-1-①'!K17)&gt;=10,IF('様式A-8-1-①'!K17&gt;=0,'様式A-8-1-①'!K17*RANDBETWEEN(80,90)*0.01,'様式A-8-1-①'!K17*RANDBETWEEN(110,120)*0.01),'様式A-8-1-①'!K17-RANDBETWEEN(1,3)),0),0)&amp;"～"&amp;ROUND(IFERROR(IF(ABS('様式A-8-1-①'!K17)&gt;=10,IF('様式A-8-1-①'!K17&gt;=0,'様式A-8-1-①'!K17*RANDBETWEEN(110,120)*0.01,'様式A-8-1-①'!K17*RANDBETWEEN(80,90)*0.01),'様式A-8-1-①'!K17+RANDBETWEEN(1,3)),0),0)&amp;"】")</f>
        <v/>
      </c>
      <c r="L17" s="377" t="str">
        <f ca="1">IF('様式A-8-1-①'!L17="","","【"&amp;ROUND(IFERROR(IF(ABS('様式A-8-1-①'!L17)&gt;=10,IF('様式A-8-1-①'!L17&gt;=0,'様式A-8-1-①'!L17*RANDBETWEEN(80,90)*0.01,'様式A-8-1-①'!L17*RANDBETWEEN(110,120)*0.01),'様式A-8-1-①'!L17-RANDBETWEEN(1,3)),0),0)&amp;"～"&amp;ROUND(IFERROR(IF(ABS('様式A-8-1-①'!L17)&gt;=10,IF('様式A-8-1-①'!L17&gt;=0,'様式A-8-1-①'!L17*RANDBETWEEN(110,120)*0.01,'様式A-8-1-①'!L17*RANDBETWEEN(80,90)*0.01),'様式A-8-1-①'!L17+RANDBETWEEN(1,3)),0),0)&amp;"】")</f>
        <v/>
      </c>
      <c r="M17" s="377" t="str">
        <f ca="1">IF('様式A-8-1-①'!M17="","","【"&amp;ROUND(IFERROR(IF(ABS('様式A-8-1-①'!M17)&gt;=10,IF('様式A-8-1-①'!M17&gt;=0,'様式A-8-1-①'!M17*RANDBETWEEN(80,90)*0.01,'様式A-8-1-①'!M17*RANDBETWEEN(110,120)*0.01),'様式A-8-1-①'!M17-RANDBETWEEN(1,3)),0),0)&amp;"～"&amp;ROUND(IFERROR(IF(ABS('様式A-8-1-①'!M17)&gt;=10,IF('様式A-8-1-①'!M17&gt;=0,'様式A-8-1-①'!M17*RANDBETWEEN(110,120)*0.01,'様式A-8-1-①'!M17*RANDBETWEEN(80,90)*0.01),'様式A-8-1-①'!M17+RANDBETWEEN(1,3)),0),0)&amp;"】")</f>
        <v/>
      </c>
      <c r="N17" s="377" t="str">
        <f ca="1">IF('様式A-8-1-①'!N17="","","【"&amp;ROUND(IFERROR(IF(ABS('様式A-8-1-①'!N17)&gt;=10,IF('様式A-8-1-①'!N17&gt;=0,'様式A-8-1-①'!N17*RANDBETWEEN(80,90)*0.01,'様式A-8-1-①'!N17*RANDBETWEEN(110,120)*0.01),'様式A-8-1-①'!N17-RANDBETWEEN(1,3)),0),0)&amp;"～"&amp;ROUND(IFERROR(IF(ABS('様式A-8-1-①'!N17)&gt;=10,IF('様式A-8-1-①'!N17&gt;=0,'様式A-8-1-①'!N17*RANDBETWEEN(110,120)*0.01,'様式A-8-1-①'!N17*RANDBETWEEN(80,90)*0.01),'様式A-8-1-①'!N17+RANDBETWEEN(1,3)),0),0)&amp;"】")</f>
        <v/>
      </c>
      <c r="O17" s="377" t="str">
        <f ca="1">IF('様式A-8-1-①'!O17="","","【"&amp;ROUND(IFERROR(IF(ABS('様式A-8-1-①'!O17)&gt;=10,IF('様式A-8-1-①'!O17&gt;=0,'様式A-8-1-①'!O17*RANDBETWEEN(80,90)*0.01,'様式A-8-1-①'!O17*RANDBETWEEN(110,120)*0.01),'様式A-8-1-①'!O17-RANDBETWEEN(1,3)),0),0)&amp;"～"&amp;ROUND(IFERROR(IF(ABS('様式A-8-1-①'!O17)&gt;=10,IF('様式A-8-1-①'!O17&gt;=0,'様式A-8-1-①'!O17*RANDBETWEEN(110,120)*0.01,'様式A-8-1-①'!O17*RANDBETWEEN(80,90)*0.01),'様式A-8-1-①'!O17+RANDBETWEEN(1,3)),0),0)&amp;"】")</f>
        <v/>
      </c>
      <c r="P17" s="377" t="str">
        <f ca="1">IF('様式A-8-1-①'!P17="","","【"&amp;ROUND(IFERROR(IF(ABS('様式A-8-1-①'!P17)&gt;=10,IF('様式A-8-1-①'!P17&gt;=0,'様式A-8-1-①'!P17*RANDBETWEEN(80,90)*0.01,'様式A-8-1-①'!P17*RANDBETWEEN(110,120)*0.01),'様式A-8-1-①'!P17-RANDBETWEEN(1,3)),0),0)&amp;"～"&amp;ROUND(IFERROR(IF(ABS('様式A-8-1-①'!P17)&gt;=10,IF('様式A-8-1-①'!P17&gt;=0,'様式A-8-1-①'!P17*RANDBETWEEN(110,120)*0.01,'様式A-8-1-①'!P17*RANDBETWEEN(80,90)*0.01),'様式A-8-1-①'!P17+RANDBETWEEN(1,3)),0),0)&amp;"】")</f>
        <v/>
      </c>
      <c r="Q17" s="377" t="str">
        <f ca="1">IF('様式A-8-1-①'!Q17="","","【"&amp;ROUND(IFERROR(IF(ABS('様式A-8-1-①'!Q17)&gt;=10,IF('様式A-8-1-①'!Q17&gt;=0,'様式A-8-1-①'!Q17*RANDBETWEEN(80,90)*0.01,'様式A-8-1-①'!Q17*RANDBETWEEN(110,120)*0.01),'様式A-8-1-①'!Q17-RANDBETWEEN(1,3)),0),0)&amp;"～"&amp;ROUND(IFERROR(IF(ABS('様式A-8-1-①'!Q17)&gt;=10,IF('様式A-8-1-①'!Q17&gt;=0,'様式A-8-1-①'!Q17*RANDBETWEEN(110,120)*0.01,'様式A-8-1-①'!Q17*RANDBETWEEN(80,90)*0.01),'様式A-8-1-①'!Q17+RANDBETWEEN(1,3)),0),0)&amp;"】")</f>
        <v/>
      </c>
      <c r="R17" s="378" t="str">
        <f ca="1">IF('様式A-8-1-①'!R17="","","【"&amp;ROUND(IFERROR(IF(ABS('様式A-8-1-①'!R17)&gt;=10,IF('様式A-8-1-①'!R17&gt;=0,'様式A-8-1-①'!R17*RANDBETWEEN(80,90)*0.01,'様式A-8-1-①'!R17*RANDBETWEEN(110,120)*0.01),'様式A-8-1-①'!R17-RANDBETWEEN(1,3)),0),0)&amp;"～"&amp;ROUND(IFERROR(IF(ABS('様式A-8-1-①'!R17)&gt;=10,IF('様式A-8-1-①'!R17&gt;=0,'様式A-8-1-①'!R17*RANDBETWEEN(110,120)*0.01,'様式A-8-1-①'!R17*RANDBETWEEN(80,90)*0.01),'様式A-8-1-①'!R17+RANDBETWEEN(1,3)),0),0)&amp;"】")</f>
        <v/>
      </c>
    </row>
    <row r="18" spans="2:18" ht="15" customHeight="1">
      <c r="B18" s="207">
        <v>45566</v>
      </c>
      <c r="C18" s="377" t="str">
        <f ca="1">IF('様式A-8-1-①'!C18="","","【"&amp;ROUND(IFERROR(IF(ABS('様式A-8-1-①'!C18)&gt;=10,IF('様式A-8-1-①'!C18&gt;=0,'様式A-8-1-①'!C18*RANDBETWEEN(80,90)*0.01,'様式A-8-1-①'!C18*RANDBETWEEN(110,120)*0.01),'様式A-8-1-①'!C18-RANDBETWEEN(1,3)),0),0)&amp;"～"&amp;ROUND(IFERROR(IF(ABS('様式A-8-1-①'!C18)&gt;=10,IF('様式A-8-1-①'!C18&gt;=0,'様式A-8-1-①'!C18*RANDBETWEEN(110,120)*0.01,'様式A-8-1-①'!C18*RANDBETWEEN(80,90)*0.01),'様式A-8-1-①'!C18+RANDBETWEEN(1,3)),0),0)&amp;"】")</f>
        <v/>
      </c>
      <c r="D18" s="377" t="str">
        <f ca="1">IF('様式A-8-1-①'!D18="","","【"&amp;ROUND(IFERROR(IF(ABS('様式A-8-1-①'!D18)&gt;=10,IF('様式A-8-1-①'!D18&gt;=0,'様式A-8-1-①'!D18*RANDBETWEEN(80,90)*0.01,'様式A-8-1-①'!D18*RANDBETWEEN(110,120)*0.01),'様式A-8-1-①'!D18-RANDBETWEEN(1,3)),0),0)&amp;"～"&amp;ROUND(IFERROR(IF(ABS('様式A-8-1-①'!D18)&gt;=10,IF('様式A-8-1-①'!D18&gt;=0,'様式A-8-1-①'!D18*RANDBETWEEN(110,120)*0.01,'様式A-8-1-①'!D18*RANDBETWEEN(80,90)*0.01),'様式A-8-1-①'!D18+RANDBETWEEN(1,3)),0),0)&amp;"】")</f>
        <v/>
      </c>
      <c r="E18" s="377" t="str">
        <f ca="1">IF('様式A-8-1-①'!E18="","","【"&amp;ROUND(IFERROR(IF(ABS('様式A-8-1-①'!E18)&gt;=10,IF('様式A-8-1-①'!E18&gt;=0,'様式A-8-1-①'!E18*RANDBETWEEN(80,90)*0.01,'様式A-8-1-①'!E18*RANDBETWEEN(110,120)*0.01),'様式A-8-1-①'!E18-RANDBETWEEN(1,3)),0),0)&amp;"～"&amp;ROUND(IFERROR(IF(ABS('様式A-8-1-①'!E18)&gt;=10,IF('様式A-8-1-①'!E18&gt;=0,'様式A-8-1-①'!E18*RANDBETWEEN(110,120)*0.01,'様式A-8-1-①'!E18*RANDBETWEEN(80,90)*0.01),'様式A-8-1-①'!E18+RANDBETWEEN(1,3)),0),0)&amp;"】")</f>
        <v/>
      </c>
      <c r="F18" s="377" t="str">
        <f ca="1">IF('様式A-8-1-①'!F18="","","【"&amp;ROUND(IFERROR(IF(ABS('様式A-8-1-①'!F18)&gt;=10,IF('様式A-8-1-①'!F18&gt;=0,'様式A-8-1-①'!F18*RANDBETWEEN(80,90)*0.01,'様式A-8-1-①'!F18*RANDBETWEEN(110,120)*0.01),'様式A-8-1-①'!F18-RANDBETWEEN(1,3)),0),0)&amp;"～"&amp;ROUND(IFERROR(IF(ABS('様式A-8-1-①'!F18)&gt;=10,IF('様式A-8-1-①'!F18&gt;=0,'様式A-8-1-①'!F18*RANDBETWEEN(110,120)*0.01,'様式A-8-1-①'!F18*RANDBETWEEN(80,90)*0.01),'様式A-8-1-①'!F18+RANDBETWEEN(1,3)),0),0)&amp;"】")</f>
        <v/>
      </c>
      <c r="G18" s="377" t="str">
        <f ca="1">IF('様式A-8-1-①'!G18="","","【"&amp;ROUND(IFERROR(IF(ABS('様式A-8-1-①'!G18)&gt;=10,IF('様式A-8-1-①'!G18&gt;=0,'様式A-8-1-①'!G18*RANDBETWEEN(80,90)*0.01,'様式A-8-1-①'!G18*RANDBETWEEN(110,120)*0.01),'様式A-8-1-①'!G18-RANDBETWEEN(1,3)),0),0)&amp;"～"&amp;ROUND(IFERROR(IF(ABS('様式A-8-1-①'!G18)&gt;=10,IF('様式A-8-1-①'!G18&gt;=0,'様式A-8-1-①'!G18*RANDBETWEEN(110,120)*0.01,'様式A-8-1-①'!G18*RANDBETWEEN(80,90)*0.01),'様式A-8-1-①'!G18+RANDBETWEEN(1,3)),0),0)&amp;"】")</f>
        <v/>
      </c>
      <c r="H18" s="377" t="str">
        <f ca="1">IF('様式A-8-1-①'!H18="","","【"&amp;ROUND(IFERROR(IF(ABS('様式A-8-1-①'!H18)&gt;=10,IF('様式A-8-1-①'!H18&gt;=0,'様式A-8-1-①'!H18*RANDBETWEEN(80,90)*0.01,'様式A-8-1-①'!H18*RANDBETWEEN(110,120)*0.01),'様式A-8-1-①'!H18-RANDBETWEEN(1,3)),0),0)&amp;"～"&amp;ROUND(IFERROR(IF(ABS('様式A-8-1-①'!H18)&gt;=10,IF('様式A-8-1-①'!H18&gt;=0,'様式A-8-1-①'!H18*RANDBETWEEN(110,120)*0.01,'様式A-8-1-①'!H18*RANDBETWEEN(80,90)*0.01),'様式A-8-1-①'!H18+RANDBETWEEN(1,3)),0),0)&amp;"】")</f>
        <v/>
      </c>
      <c r="I18" s="377" t="str">
        <f ca="1">IF('様式A-8-1-①'!I18="","","【"&amp;ROUND(IFERROR(IF(ABS('様式A-8-1-①'!I18)&gt;=10,IF('様式A-8-1-①'!I18&gt;=0,'様式A-8-1-①'!I18*RANDBETWEEN(80,90)*0.01,'様式A-8-1-①'!I18*RANDBETWEEN(110,120)*0.01),'様式A-8-1-①'!I18-RANDBETWEEN(1,3)),0),0)&amp;"～"&amp;ROUND(IFERROR(IF(ABS('様式A-8-1-①'!I18)&gt;=10,IF('様式A-8-1-①'!I18&gt;=0,'様式A-8-1-①'!I18*RANDBETWEEN(110,120)*0.01,'様式A-8-1-①'!I18*RANDBETWEEN(80,90)*0.01),'様式A-8-1-①'!I18+RANDBETWEEN(1,3)),0),0)&amp;"】")</f>
        <v/>
      </c>
      <c r="J18" s="377" t="str">
        <f ca="1">IF('様式A-8-1-①'!J18="","","【"&amp;ROUND(IFERROR(IF(ABS('様式A-8-1-①'!J18)&gt;=10,IF('様式A-8-1-①'!J18&gt;=0,'様式A-8-1-①'!J18*RANDBETWEEN(80,90)*0.01,'様式A-8-1-①'!J18*RANDBETWEEN(110,120)*0.01),'様式A-8-1-①'!J18-RANDBETWEEN(1,3)),0),0)&amp;"～"&amp;ROUND(IFERROR(IF(ABS('様式A-8-1-①'!J18)&gt;=10,IF('様式A-8-1-①'!J18&gt;=0,'様式A-8-1-①'!J18*RANDBETWEEN(110,120)*0.01,'様式A-8-1-①'!J18*RANDBETWEEN(80,90)*0.01),'様式A-8-1-①'!J18+RANDBETWEEN(1,3)),0),0)&amp;"】")</f>
        <v/>
      </c>
      <c r="K18" s="377" t="str">
        <f ca="1">IF('様式A-8-1-①'!K18="","","【"&amp;ROUND(IFERROR(IF(ABS('様式A-8-1-①'!K18)&gt;=10,IF('様式A-8-1-①'!K18&gt;=0,'様式A-8-1-①'!K18*RANDBETWEEN(80,90)*0.01,'様式A-8-1-①'!K18*RANDBETWEEN(110,120)*0.01),'様式A-8-1-①'!K18-RANDBETWEEN(1,3)),0),0)&amp;"～"&amp;ROUND(IFERROR(IF(ABS('様式A-8-1-①'!K18)&gt;=10,IF('様式A-8-1-①'!K18&gt;=0,'様式A-8-1-①'!K18*RANDBETWEEN(110,120)*0.01,'様式A-8-1-①'!K18*RANDBETWEEN(80,90)*0.01),'様式A-8-1-①'!K18+RANDBETWEEN(1,3)),0),0)&amp;"】")</f>
        <v/>
      </c>
      <c r="L18" s="377" t="str">
        <f ca="1">IF('様式A-8-1-①'!L18="","","【"&amp;ROUND(IFERROR(IF(ABS('様式A-8-1-①'!L18)&gt;=10,IF('様式A-8-1-①'!L18&gt;=0,'様式A-8-1-①'!L18*RANDBETWEEN(80,90)*0.01,'様式A-8-1-①'!L18*RANDBETWEEN(110,120)*0.01),'様式A-8-1-①'!L18-RANDBETWEEN(1,3)),0),0)&amp;"～"&amp;ROUND(IFERROR(IF(ABS('様式A-8-1-①'!L18)&gt;=10,IF('様式A-8-1-①'!L18&gt;=0,'様式A-8-1-①'!L18*RANDBETWEEN(110,120)*0.01,'様式A-8-1-①'!L18*RANDBETWEEN(80,90)*0.01),'様式A-8-1-①'!L18+RANDBETWEEN(1,3)),0),0)&amp;"】")</f>
        <v/>
      </c>
      <c r="M18" s="377" t="str">
        <f ca="1">IF('様式A-8-1-①'!M18="","","【"&amp;ROUND(IFERROR(IF(ABS('様式A-8-1-①'!M18)&gt;=10,IF('様式A-8-1-①'!M18&gt;=0,'様式A-8-1-①'!M18*RANDBETWEEN(80,90)*0.01,'様式A-8-1-①'!M18*RANDBETWEEN(110,120)*0.01),'様式A-8-1-①'!M18-RANDBETWEEN(1,3)),0),0)&amp;"～"&amp;ROUND(IFERROR(IF(ABS('様式A-8-1-①'!M18)&gt;=10,IF('様式A-8-1-①'!M18&gt;=0,'様式A-8-1-①'!M18*RANDBETWEEN(110,120)*0.01,'様式A-8-1-①'!M18*RANDBETWEEN(80,90)*0.01),'様式A-8-1-①'!M18+RANDBETWEEN(1,3)),0),0)&amp;"】")</f>
        <v/>
      </c>
      <c r="N18" s="377" t="str">
        <f ca="1">IF('様式A-8-1-①'!N18="","","【"&amp;ROUND(IFERROR(IF(ABS('様式A-8-1-①'!N18)&gt;=10,IF('様式A-8-1-①'!N18&gt;=0,'様式A-8-1-①'!N18*RANDBETWEEN(80,90)*0.01,'様式A-8-1-①'!N18*RANDBETWEEN(110,120)*0.01),'様式A-8-1-①'!N18-RANDBETWEEN(1,3)),0),0)&amp;"～"&amp;ROUND(IFERROR(IF(ABS('様式A-8-1-①'!N18)&gt;=10,IF('様式A-8-1-①'!N18&gt;=0,'様式A-8-1-①'!N18*RANDBETWEEN(110,120)*0.01,'様式A-8-1-①'!N18*RANDBETWEEN(80,90)*0.01),'様式A-8-1-①'!N18+RANDBETWEEN(1,3)),0),0)&amp;"】")</f>
        <v/>
      </c>
      <c r="O18" s="377" t="str">
        <f ca="1">IF('様式A-8-1-①'!O18="","","【"&amp;ROUND(IFERROR(IF(ABS('様式A-8-1-①'!O18)&gt;=10,IF('様式A-8-1-①'!O18&gt;=0,'様式A-8-1-①'!O18*RANDBETWEEN(80,90)*0.01,'様式A-8-1-①'!O18*RANDBETWEEN(110,120)*0.01),'様式A-8-1-①'!O18-RANDBETWEEN(1,3)),0),0)&amp;"～"&amp;ROUND(IFERROR(IF(ABS('様式A-8-1-①'!O18)&gt;=10,IF('様式A-8-1-①'!O18&gt;=0,'様式A-8-1-①'!O18*RANDBETWEEN(110,120)*0.01,'様式A-8-1-①'!O18*RANDBETWEEN(80,90)*0.01),'様式A-8-1-①'!O18+RANDBETWEEN(1,3)),0),0)&amp;"】")</f>
        <v/>
      </c>
      <c r="P18" s="377" t="str">
        <f ca="1">IF('様式A-8-1-①'!P18="","","【"&amp;ROUND(IFERROR(IF(ABS('様式A-8-1-①'!P18)&gt;=10,IF('様式A-8-1-①'!P18&gt;=0,'様式A-8-1-①'!P18*RANDBETWEEN(80,90)*0.01,'様式A-8-1-①'!P18*RANDBETWEEN(110,120)*0.01),'様式A-8-1-①'!P18-RANDBETWEEN(1,3)),0),0)&amp;"～"&amp;ROUND(IFERROR(IF(ABS('様式A-8-1-①'!P18)&gt;=10,IF('様式A-8-1-①'!P18&gt;=0,'様式A-8-1-①'!P18*RANDBETWEEN(110,120)*0.01,'様式A-8-1-①'!P18*RANDBETWEEN(80,90)*0.01),'様式A-8-1-①'!P18+RANDBETWEEN(1,3)),0),0)&amp;"】")</f>
        <v/>
      </c>
      <c r="Q18" s="377" t="str">
        <f ca="1">IF('様式A-8-1-①'!Q18="","","【"&amp;ROUND(IFERROR(IF(ABS('様式A-8-1-①'!Q18)&gt;=10,IF('様式A-8-1-①'!Q18&gt;=0,'様式A-8-1-①'!Q18*RANDBETWEEN(80,90)*0.01,'様式A-8-1-①'!Q18*RANDBETWEEN(110,120)*0.01),'様式A-8-1-①'!Q18-RANDBETWEEN(1,3)),0),0)&amp;"～"&amp;ROUND(IFERROR(IF(ABS('様式A-8-1-①'!Q18)&gt;=10,IF('様式A-8-1-①'!Q18&gt;=0,'様式A-8-1-①'!Q18*RANDBETWEEN(110,120)*0.01,'様式A-8-1-①'!Q18*RANDBETWEEN(80,90)*0.01),'様式A-8-1-①'!Q18+RANDBETWEEN(1,3)),0),0)&amp;"】")</f>
        <v/>
      </c>
      <c r="R18" s="378" t="str">
        <f ca="1">IF('様式A-8-1-①'!R18="","","【"&amp;ROUND(IFERROR(IF(ABS('様式A-8-1-①'!R18)&gt;=10,IF('様式A-8-1-①'!R18&gt;=0,'様式A-8-1-①'!R18*RANDBETWEEN(80,90)*0.01,'様式A-8-1-①'!R18*RANDBETWEEN(110,120)*0.01),'様式A-8-1-①'!R18-RANDBETWEEN(1,3)),0),0)&amp;"～"&amp;ROUND(IFERROR(IF(ABS('様式A-8-1-①'!R18)&gt;=10,IF('様式A-8-1-①'!R18&gt;=0,'様式A-8-1-①'!R18*RANDBETWEEN(110,120)*0.01,'様式A-8-1-①'!R18*RANDBETWEEN(80,90)*0.01),'様式A-8-1-①'!R18+RANDBETWEEN(1,3)),0),0)&amp;"】")</f>
        <v/>
      </c>
    </row>
    <row r="19" spans="2:18" ht="15" customHeight="1">
      <c r="B19" s="207">
        <v>45597</v>
      </c>
      <c r="C19" s="377" t="str">
        <f ca="1">IF('様式A-8-1-①'!C19="","","【"&amp;ROUND(IFERROR(IF(ABS('様式A-8-1-①'!C19)&gt;=10,IF('様式A-8-1-①'!C19&gt;=0,'様式A-8-1-①'!C19*RANDBETWEEN(80,90)*0.01,'様式A-8-1-①'!C19*RANDBETWEEN(110,120)*0.01),'様式A-8-1-①'!C19-RANDBETWEEN(1,3)),0),0)&amp;"～"&amp;ROUND(IFERROR(IF(ABS('様式A-8-1-①'!C19)&gt;=10,IF('様式A-8-1-①'!C19&gt;=0,'様式A-8-1-①'!C19*RANDBETWEEN(110,120)*0.01,'様式A-8-1-①'!C19*RANDBETWEEN(80,90)*0.01),'様式A-8-1-①'!C19+RANDBETWEEN(1,3)),0),0)&amp;"】")</f>
        <v/>
      </c>
      <c r="D19" s="377" t="str">
        <f ca="1">IF('様式A-8-1-①'!D19="","","【"&amp;ROUND(IFERROR(IF(ABS('様式A-8-1-①'!D19)&gt;=10,IF('様式A-8-1-①'!D19&gt;=0,'様式A-8-1-①'!D19*RANDBETWEEN(80,90)*0.01,'様式A-8-1-①'!D19*RANDBETWEEN(110,120)*0.01),'様式A-8-1-①'!D19-RANDBETWEEN(1,3)),0),0)&amp;"～"&amp;ROUND(IFERROR(IF(ABS('様式A-8-1-①'!D19)&gt;=10,IF('様式A-8-1-①'!D19&gt;=0,'様式A-8-1-①'!D19*RANDBETWEEN(110,120)*0.01,'様式A-8-1-①'!D19*RANDBETWEEN(80,90)*0.01),'様式A-8-1-①'!D19+RANDBETWEEN(1,3)),0),0)&amp;"】")</f>
        <v/>
      </c>
      <c r="E19" s="377" t="str">
        <f ca="1">IF('様式A-8-1-①'!E19="","","【"&amp;ROUND(IFERROR(IF(ABS('様式A-8-1-①'!E19)&gt;=10,IF('様式A-8-1-①'!E19&gt;=0,'様式A-8-1-①'!E19*RANDBETWEEN(80,90)*0.01,'様式A-8-1-①'!E19*RANDBETWEEN(110,120)*0.01),'様式A-8-1-①'!E19-RANDBETWEEN(1,3)),0),0)&amp;"～"&amp;ROUND(IFERROR(IF(ABS('様式A-8-1-①'!E19)&gt;=10,IF('様式A-8-1-①'!E19&gt;=0,'様式A-8-1-①'!E19*RANDBETWEEN(110,120)*0.01,'様式A-8-1-①'!E19*RANDBETWEEN(80,90)*0.01),'様式A-8-1-①'!E19+RANDBETWEEN(1,3)),0),0)&amp;"】")</f>
        <v/>
      </c>
      <c r="F19" s="377" t="str">
        <f ca="1">IF('様式A-8-1-①'!F19="","","【"&amp;ROUND(IFERROR(IF(ABS('様式A-8-1-①'!F19)&gt;=10,IF('様式A-8-1-①'!F19&gt;=0,'様式A-8-1-①'!F19*RANDBETWEEN(80,90)*0.01,'様式A-8-1-①'!F19*RANDBETWEEN(110,120)*0.01),'様式A-8-1-①'!F19-RANDBETWEEN(1,3)),0),0)&amp;"～"&amp;ROUND(IFERROR(IF(ABS('様式A-8-1-①'!F19)&gt;=10,IF('様式A-8-1-①'!F19&gt;=0,'様式A-8-1-①'!F19*RANDBETWEEN(110,120)*0.01,'様式A-8-1-①'!F19*RANDBETWEEN(80,90)*0.01),'様式A-8-1-①'!F19+RANDBETWEEN(1,3)),0),0)&amp;"】")</f>
        <v/>
      </c>
      <c r="G19" s="377" t="str">
        <f ca="1">IF('様式A-8-1-①'!G19="","","【"&amp;ROUND(IFERROR(IF(ABS('様式A-8-1-①'!G19)&gt;=10,IF('様式A-8-1-①'!G19&gt;=0,'様式A-8-1-①'!G19*RANDBETWEEN(80,90)*0.01,'様式A-8-1-①'!G19*RANDBETWEEN(110,120)*0.01),'様式A-8-1-①'!G19-RANDBETWEEN(1,3)),0),0)&amp;"～"&amp;ROUND(IFERROR(IF(ABS('様式A-8-1-①'!G19)&gt;=10,IF('様式A-8-1-①'!G19&gt;=0,'様式A-8-1-①'!G19*RANDBETWEEN(110,120)*0.01,'様式A-8-1-①'!G19*RANDBETWEEN(80,90)*0.01),'様式A-8-1-①'!G19+RANDBETWEEN(1,3)),0),0)&amp;"】")</f>
        <v/>
      </c>
      <c r="H19" s="377" t="str">
        <f ca="1">IF('様式A-8-1-①'!H19="","","【"&amp;ROUND(IFERROR(IF(ABS('様式A-8-1-①'!H19)&gt;=10,IF('様式A-8-1-①'!H19&gt;=0,'様式A-8-1-①'!H19*RANDBETWEEN(80,90)*0.01,'様式A-8-1-①'!H19*RANDBETWEEN(110,120)*0.01),'様式A-8-1-①'!H19-RANDBETWEEN(1,3)),0),0)&amp;"～"&amp;ROUND(IFERROR(IF(ABS('様式A-8-1-①'!H19)&gt;=10,IF('様式A-8-1-①'!H19&gt;=0,'様式A-8-1-①'!H19*RANDBETWEEN(110,120)*0.01,'様式A-8-1-①'!H19*RANDBETWEEN(80,90)*0.01),'様式A-8-1-①'!H19+RANDBETWEEN(1,3)),0),0)&amp;"】")</f>
        <v/>
      </c>
      <c r="I19" s="377" t="str">
        <f ca="1">IF('様式A-8-1-①'!I19="","","【"&amp;ROUND(IFERROR(IF(ABS('様式A-8-1-①'!I19)&gt;=10,IF('様式A-8-1-①'!I19&gt;=0,'様式A-8-1-①'!I19*RANDBETWEEN(80,90)*0.01,'様式A-8-1-①'!I19*RANDBETWEEN(110,120)*0.01),'様式A-8-1-①'!I19-RANDBETWEEN(1,3)),0),0)&amp;"～"&amp;ROUND(IFERROR(IF(ABS('様式A-8-1-①'!I19)&gt;=10,IF('様式A-8-1-①'!I19&gt;=0,'様式A-8-1-①'!I19*RANDBETWEEN(110,120)*0.01,'様式A-8-1-①'!I19*RANDBETWEEN(80,90)*0.01),'様式A-8-1-①'!I19+RANDBETWEEN(1,3)),0),0)&amp;"】")</f>
        <v/>
      </c>
      <c r="J19" s="377" t="str">
        <f ca="1">IF('様式A-8-1-①'!J19="","","【"&amp;ROUND(IFERROR(IF(ABS('様式A-8-1-①'!J19)&gt;=10,IF('様式A-8-1-①'!J19&gt;=0,'様式A-8-1-①'!J19*RANDBETWEEN(80,90)*0.01,'様式A-8-1-①'!J19*RANDBETWEEN(110,120)*0.01),'様式A-8-1-①'!J19-RANDBETWEEN(1,3)),0),0)&amp;"～"&amp;ROUND(IFERROR(IF(ABS('様式A-8-1-①'!J19)&gt;=10,IF('様式A-8-1-①'!J19&gt;=0,'様式A-8-1-①'!J19*RANDBETWEEN(110,120)*0.01,'様式A-8-1-①'!J19*RANDBETWEEN(80,90)*0.01),'様式A-8-1-①'!J19+RANDBETWEEN(1,3)),0),0)&amp;"】")</f>
        <v/>
      </c>
      <c r="K19" s="377" t="str">
        <f ca="1">IF('様式A-8-1-①'!K19="","","【"&amp;ROUND(IFERROR(IF(ABS('様式A-8-1-①'!K19)&gt;=10,IF('様式A-8-1-①'!K19&gt;=0,'様式A-8-1-①'!K19*RANDBETWEEN(80,90)*0.01,'様式A-8-1-①'!K19*RANDBETWEEN(110,120)*0.01),'様式A-8-1-①'!K19-RANDBETWEEN(1,3)),0),0)&amp;"～"&amp;ROUND(IFERROR(IF(ABS('様式A-8-1-①'!K19)&gt;=10,IF('様式A-8-1-①'!K19&gt;=0,'様式A-8-1-①'!K19*RANDBETWEEN(110,120)*0.01,'様式A-8-1-①'!K19*RANDBETWEEN(80,90)*0.01),'様式A-8-1-①'!K19+RANDBETWEEN(1,3)),0),0)&amp;"】")</f>
        <v/>
      </c>
      <c r="L19" s="377" t="str">
        <f ca="1">IF('様式A-8-1-①'!L19="","","【"&amp;ROUND(IFERROR(IF(ABS('様式A-8-1-①'!L19)&gt;=10,IF('様式A-8-1-①'!L19&gt;=0,'様式A-8-1-①'!L19*RANDBETWEEN(80,90)*0.01,'様式A-8-1-①'!L19*RANDBETWEEN(110,120)*0.01),'様式A-8-1-①'!L19-RANDBETWEEN(1,3)),0),0)&amp;"～"&amp;ROUND(IFERROR(IF(ABS('様式A-8-1-①'!L19)&gt;=10,IF('様式A-8-1-①'!L19&gt;=0,'様式A-8-1-①'!L19*RANDBETWEEN(110,120)*0.01,'様式A-8-1-①'!L19*RANDBETWEEN(80,90)*0.01),'様式A-8-1-①'!L19+RANDBETWEEN(1,3)),0),0)&amp;"】")</f>
        <v/>
      </c>
      <c r="M19" s="377" t="str">
        <f ca="1">IF('様式A-8-1-①'!M19="","","【"&amp;ROUND(IFERROR(IF(ABS('様式A-8-1-①'!M19)&gt;=10,IF('様式A-8-1-①'!M19&gt;=0,'様式A-8-1-①'!M19*RANDBETWEEN(80,90)*0.01,'様式A-8-1-①'!M19*RANDBETWEEN(110,120)*0.01),'様式A-8-1-①'!M19-RANDBETWEEN(1,3)),0),0)&amp;"～"&amp;ROUND(IFERROR(IF(ABS('様式A-8-1-①'!M19)&gt;=10,IF('様式A-8-1-①'!M19&gt;=0,'様式A-8-1-①'!M19*RANDBETWEEN(110,120)*0.01,'様式A-8-1-①'!M19*RANDBETWEEN(80,90)*0.01),'様式A-8-1-①'!M19+RANDBETWEEN(1,3)),0),0)&amp;"】")</f>
        <v/>
      </c>
      <c r="N19" s="377" t="str">
        <f ca="1">IF('様式A-8-1-①'!N19="","","【"&amp;ROUND(IFERROR(IF(ABS('様式A-8-1-①'!N19)&gt;=10,IF('様式A-8-1-①'!N19&gt;=0,'様式A-8-1-①'!N19*RANDBETWEEN(80,90)*0.01,'様式A-8-1-①'!N19*RANDBETWEEN(110,120)*0.01),'様式A-8-1-①'!N19-RANDBETWEEN(1,3)),0),0)&amp;"～"&amp;ROUND(IFERROR(IF(ABS('様式A-8-1-①'!N19)&gt;=10,IF('様式A-8-1-①'!N19&gt;=0,'様式A-8-1-①'!N19*RANDBETWEEN(110,120)*0.01,'様式A-8-1-①'!N19*RANDBETWEEN(80,90)*0.01),'様式A-8-1-①'!N19+RANDBETWEEN(1,3)),0),0)&amp;"】")</f>
        <v/>
      </c>
      <c r="O19" s="377" t="str">
        <f ca="1">IF('様式A-8-1-①'!O19="","","【"&amp;ROUND(IFERROR(IF(ABS('様式A-8-1-①'!O19)&gt;=10,IF('様式A-8-1-①'!O19&gt;=0,'様式A-8-1-①'!O19*RANDBETWEEN(80,90)*0.01,'様式A-8-1-①'!O19*RANDBETWEEN(110,120)*0.01),'様式A-8-1-①'!O19-RANDBETWEEN(1,3)),0),0)&amp;"～"&amp;ROUND(IFERROR(IF(ABS('様式A-8-1-①'!O19)&gt;=10,IF('様式A-8-1-①'!O19&gt;=0,'様式A-8-1-①'!O19*RANDBETWEEN(110,120)*0.01,'様式A-8-1-①'!O19*RANDBETWEEN(80,90)*0.01),'様式A-8-1-①'!O19+RANDBETWEEN(1,3)),0),0)&amp;"】")</f>
        <v/>
      </c>
      <c r="P19" s="377" t="str">
        <f ca="1">IF('様式A-8-1-①'!P19="","","【"&amp;ROUND(IFERROR(IF(ABS('様式A-8-1-①'!P19)&gt;=10,IF('様式A-8-1-①'!P19&gt;=0,'様式A-8-1-①'!P19*RANDBETWEEN(80,90)*0.01,'様式A-8-1-①'!P19*RANDBETWEEN(110,120)*0.01),'様式A-8-1-①'!P19-RANDBETWEEN(1,3)),0),0)&amp;"～"&amp;ROUND(IFERROR(IF(ABS('様式A-8-1-①'!P19)&gt;=10,IF('様式A-8-1-①'!P19&gt;=0,'様式A-8-1-①'!P19*RANDBETWEEN(110,120)*0.01,'様式A-8-1-①'!P19*RANDBETWEEN(80,90)*0.01),'様式A-8-1-①'!P19+RANDBETWEEN(1,3)),0),0)&amp;"】")</f>
        <v/>
      </c>
      <c r="Q19" s="377" t="str">
        <f ca="1">IF('様式A-8-1-①'!Q19="","","【"&amp;ROUND(IFERROR(IF(ABS('様式A-8-1-①'!Q19)&gt;=10,IF('様式A-8-1-①'!Q19&gt;=0,'様式A-8-1-①'!Q19*RANDBETWEEN(80,90)*0.01,'様式A-8-1-①'!Q19*RANDBETWEEN(110,120)*0.01),'様式A-8-1-①'!Q19-RANDBETWEEN(1,3)),0),0)&amp;"～"&amp;ROUND(IFERROR(IF(ABS('様式A-8-1-①'!Q19)&gt;=10,IF('様式A-8-1-①'!Q19&gt;=0,'様式A-8-1-①'!Q19*RANDBETWEEN(110,120)*0.01,'様式A-8-1-①'!Q19*RANDBETWEEN(80,90)*0.01),'様式A-8-1-①'!Q19+RANDBETWEEN(1,3)),0),0)&amp;"】")</f>
        <v/>
      </c>
      <c r="R19" s="378" t="str">
        <f ca="1">IF('様式A-8-1-①'!R19="","","【"&amp;ROUND(IFERROR(IF(ABS('様式A-8-1-①'!R19)&gt;=10,IF('様式A-8-1-①'!R19&gt;=0,'様式A-8-1-①'!R19*RANDBETWEEN(80,90)*0.01,'様式A-8-1-①'!R19*RANDBETWEEN(110,120)*0.01),'様式A-8-1-①'!R19-RANDBETWEEN(1,3)),0),0)&amp;"～"&amp;ROUND(IFERROR(IF(ABS('様式A-8-1-①'!R19)&gt;=10,IF('様式A-8-1-①'!R19&gt;=0,'様式A-8-1-①'!R19*RANDBETWEEN(110,120)*0.01,'様式A-8-1-①'!R19*RANDBETWEEN(80,90)*0.01),'様式A-8-1-①'!R19+RANDBETWEEN(1,3)),0),0)&amp;"】")</f>
        <v/>
      </c>
    </row>
    <row r="20" spans="2:18" ht="15" customHeight="1" thickBot="1">
      <c r="B20" s="207">
        <v>45627</v>
      </c>
      <c r="C20" s="426" t="str">
        <f ca="1">IF('様式A-8-1-①'!C20="","","【"&amp;ROUND(IFERROR(IF(ABS('様式A-8-1-①'!C20)&gt;=10,IF('様式A-8-1-①'!C20&gt;=0,'様式A-8-1-①'!C20*RANDBETWEEN(80,90)*0.01,'様式A-8-1-①'!C20*RANDBETWEEN(110,120)*0.01),'様式A-8-1-①'!C20-RANDBETWEEN(1,3)),0),0)&amp;"～"&amp;ROUND(IFERROR(IF(ABS('様式A-8-1-①'!C20)&gt;=10,IF('様式A-8-1-①'!C20&gt;=0,'様式A-8-1-①'!C20*RANDBETWEEN(110,120)*0.01,'様式A-8-1-①'!C20*RANDBETWEEN(80,90)*0.01),'様式A-8-1-①'!C20+RANDBETWEEN(1,3)),0),0)&amp;"】")</f>
        <v/>
      </c>
      <c r="D20" s="426" t="str">
        <f ca="1">IF('様式A-8-1-①'!D20="","","【"&amp;ROUND(IFERROR(IF(ABS('様式A-8-1-①'!D20)&gt;=10,IF('様式A-8-1-①'!D20&gt;=0,'様式A-8-1-①'!D20*RANDBETWEEN(80,90)*0.01,'様式A-8-1-①'!D20*RANDBETWEEN(110,120)*0.01),'様式A-8-1-①'!D20-RANDBETWEEN(1,3)),0),0)&amp;"～"&amp;ROUND(IFERROR(IF(ABS('様式A-8-1-①'!D20)&gt;=10,IF('様式A-8-1-①'!D20&gt;=0,'様式A-8-1-①'!D20*RANDBETWEEN(110,120)*0.01,'様式A-8-1-①'!D20*RANDBETWEEN(80,90)*0.01),'様式A-8-1-①'!D20+RANDBETWEEN(1,3)),0),0)&amp;"】")</f>
        <v/>
      </c>
      <c r="E20" s="426" t="str">
        <f ca="1">IF('様式A-8-1-①'!E20="","","【"&amp;ROUND(IFERROR(IF(ABS('様式A-8-1-①'!E20)&gt;=10,IF('様式A-8-1-①'!E20&gt;=0,'様式A-8-1-①'!E20*RANDBETWEEN(80,90)*0.01,'様式A-8-1-①'!E20*RANDBETWEEN(110,120)*0.01),'様式A-8-1-①'!E20-RANDBETWEEN(1,3)),0),0)&amp;"～"&amp;ROUND(IFERROR(IF(ABS('様式A-8-1-①'!E20)&gt;=10,IF('様式A-8-1-①'!E20&gt;=0,'様式A-8-1-①'!E20*RANDBETWEEN(110,120)*0.01,'様式A-8-1-①'!E20*RANDBETWEEN(80,90)*0.01),'様式A-8-1-①'!E20+RANDBETWEEN(1,3)),0),0)&amp;"】")</f>
        <v/>
      </c>
      <c r="F20" s="426" t="str">
        <f ca="1">IF('様式A-8-1-①'!F20="","","【"&amp;ROUND(IFERROR(IF(ABS('様式A-8-1-①'!F20)&gt;=10,IF('様式A-8-1-①'!F20&gt;=0,'様式A-8-1-①'!F20*RANDBETWEEN(80,90)*0.01,'様式A-8-1-①'!F20*RANDBETWEEN(110,120)*0.01),'様式A-8-1-①'!F20-RANDBETWEEN(1,3)),0),0)&amp;"～"&amp;ROUND(IFERROR(IF(ABS('様式A-8-1-①'!F20)&gt;=10,IF('様式A-8-1-①'!F20&gt;=0,'様式A-8-1-①'!F20*RANDBETWEEN(110,120)*0.01,'様式A-8-1-①'!F20*RANDBETWEEN(80,90)*0.01),'様式A-8-1-①'!F20+RANDBETWEEN(1,3)),0),0)&amp;"】")</f>
        <v/>
      </c>
      <c r="G20" s="426" t="str">
        <f ca="1">IF('様式A-8-1-①'!G20="","","【"&amp;ROUND(IFERROR(IF(ABS('様式A-8-1-①'!G20)&gt;=10,IF('様式A-8-1-①'!G20&gt;=0,'様式A-8-1-①'!G20*RANDBETWEEN(80,90)*0.01,'様式A-8-1-①'!G20*RANDBETWEEN(110,120)*0.01),'様式A-8-1-①'!G20-RANDBETWEEN(1,3)),0),0)&amp;"～"&amp;ROUND(IFERROR(IF(ABS('様式A-8-1-①'!G20)&gt;=10,IF('様式A-8-1-①'!G20&gt;=0,'様式A-8-1-①'!G20*RANDBETWEEN(110,120)*0.01,'様式A-8-1-①'!G20*RANDBETWEEN(80,90)*0.01),'様式A-8-1-①'!G20+RANDBETWEEN(1,3)),0),0)&amp;"】")</f>
        <v/>
      </c>
      <c r="H20" s="426" t="str">
        <f ca="1">IF('様式A-8-1-①'!H20="","","【"&amp;ROUND(IFERROR(IF(ABS('様式A-8-1-①'!H20)&gt;=10,IF('様式A-8-1-①'!H20&gt;=0,'様式A-8-1-①'!H20*RANDBETWEEN(80,90)*0.01,'様式A-8-1-①'!H20*RANDBETWEEN(110,120)*0.01),'様式A-8-1-①'!H20-RANDBETWEEN(1,3)),0),0)&amp;"～"&amp;ROUND(IFERROR(IF(ABS('様式A-8-1-①'!H20)&gt;=10,IF('様式A-8-1-①'!H20&gt;=0,'様式A-8-1-①'!H20*RANDBETWEEN(110,120)*0.01,'様式A-8-1-①'!H20*RANDBETWEEN(80,90)*0.01),'様式A-8-1-①'!H20+RANDBETWEEN(1,3)),0),0)&amp;"】")</f>
        <v/>
      </c>
      <c r="I20" s="426" t="str">
        <f ca="1">IF('様式A-8-1-①'!I20="","","【"&amp;ROUND(IFERROR(IF(ABS('様式A-8-1-①'!I20)&gt;=10,IF('様式A-8-1-①'!I20&gt;=0,'様式A-8-1-①'!I20*RANDBETWEEN(80,90)*0.01,'様式A-8-1-①'!I20*RANDBETWEEN(110,120)*0.01),'様式A-8-1-①'!I20-RANDBETWEEN(1,3)),0),0)&amp;"～"&amp;ROUND(IFERROR(IF(ABS('様式A-8-1-①'!I20)&gt;=10,IF('様式A-8-1-①'!I20&gt;=0,'様式A-8-1-①'!I20*RANDBETWEEN(110,120)*0.01,'様式A-8-1-①'!I20*RANDBETWEEN(80,90)*0.01),'様式A-8-1-①'!I20+RANDBETWEEN(1,3)),0),0)&amp;"】")</f>
        <v/>
      </c>
      <c r="J20" s="426" t="str">
        <f ca="1">IF('様式A-8-1-①'!J20="","","【"&amp;ROUND(IFERROR(IF(ABS('様式A-8-1-①'!J20)&gt;=10,IF('様式A-8-1-①'!J20&gt;=0,'様式A-8-1-①'!J20*RANDBETWEEN(80,90)*0.01,'様式A-8-1-①'!J20*RANDBETWEEN(110,120)*0.01),'様式A-8-1-①'!J20-RANDBETWEEN(1,3)),0),0)&amp;"～"&amp;ROUND(IFERROR(IF(ABS('様式A-8-1-①'!J20)&gt;=10,IF('様式A-8-1-①'!J20&gt;=0,'様式A-8-1-①'!J20*RANDBETWEEN(110,120)*0.01,'様式A-8-1-①'!J20*RANDBETWEEN(80,90)*0.01),'様式A-8-1-①'!J20+RANDBETWEEN(1,3)),0),0)&amp;"】")</f>
        <v/>
      </c>
      <c r="K20" s="426" t="str">
        <f ca="1">IF('様式A-8-1-①'!K20="","","【"&amp;ROUND(IFERROR(IF(ABS('様式A-8-1-①'!K20)&gt;=10,IF('様式A-8-1-①'!K20&gt;=0,'様式A-8-1-①'!K20*RANDBETWEEN(80,90)*0.01,'様式A-8-1-①'!K20*RANDBETWEEN(110,120)*0.01),'様式A-8-1-①'!K20-RANDBETWEEN(1,3)),0),0)&amp;"～"&amp;ROUND(IFERROR(IF(ABS('様式A-8-1-①'!K20)&gt;=10,IF('様式A-8-1-①'!K20&gt;=0,'様式A-8-1-①'!K20*RANDBETWEEN(110,120)*0.01,'様式A-8-1-①'!K20*RANDBETWEEN(80,90)*0.01),'様式A-8-1-①'!K20+RANDBETWEEN(1,3)),0),0)&amp;"】")</f>
        <v/>
      </c>
      <c r="L20" s="426" t="str">
        <f ca="1">IF('様式A-8-1-①'!L20="","","【"&amp;ROUND(IFERROR(IF(ABS('様式A-8-1-①'!L20)&gt;=10,IF('様式A-8-1-①'!L20&gt;=0,'様式A-8-1-①'!L20*RANDBETWEEN(80,90)*0.01,'様式A-8-1-①'!L20*RANDBETWEEN(110,120)*0.01),'様式A-8-1-①'!L20-RANDBETWEEN(1,3)),0),0)&amp;"～"&amp;ROUND(IFERROR(IF(ABS('様式A-8-1-①'!L20)&gt;=10,IF('様式A-8-1-①'!L20&gt;=0,'様式A-8-1-①'!L20*RANDBETWEEN(110,120)*0.01,'様式A-8-1-①'!L20*RANDBETWEEN(80,90)*0.01),'様式A-8-1-①'!L20+RANDBETWEEN(1,3)),0),0)&amp;"】")</f>
        <v/>
      </c>
      <c r="M20" s="426" t="str">
        <f ca="1">IF('様式A-8-1-①'!M20="","","【"&amp;ROUND(IFERROR(IF(ABS('様式A-8-1-①'!M20)&gt;=10,IF('様式A-8-1-①'!M20&gt;=0,'様式A-8-1-①'!M20*RANDBETWEEN(80,90)*0.01,'様式A-8-1-①'!M20*RANDBETWEEN(110,120)*0.01),'様式A-8-1-①'!M20-RANDBETWEEN(1,3)),0),0)&amp;"～"&amp;ROUND(IFERROR(IF(ABS('様式A-8-1-①'!M20)&gt;=10,IF('様式A-8-1-①'!M20&gt;=0,'様式A-8-1-①'!M20*RANDBETWEEN(110,120)*0.01,'様式A-8-1-①'!M20*RANDBETWEEN(80,90)*0.01),'様式A-8-1-①'!M20+RANDBETWEEN(1,3)),0),0)&amp;"】")</f>
        <v/>
      </c>
      <c r="N20" s="426" t="str">
        <f ca="1">IF('様式A-8-1-①'!N20="","","【"&amp;ROUND(IFERROR(IF(ABS('様式A-8-1-①'!N20)&gt;=10,IF('様式A-8-1-①'!N20&gt;=0,'様式A-8-1-①'!N20*RANDBETWEEN(80,90)*0.01,'様式A-8-1-①'!N20*RANDBETWEEN(110,120)*0.01),'様式A-8-1-①'!N20-RANDBETWEEN(1,3)),0),0)&amp;"～"&amp;ROUND(IFERROR(IF(ABS('様式A-8-1-①'!N20)&gt;=10,IF('様式A-8-1-①'!N20&gt;=0,'様式A-8-1-①'!N20*RANDBETWEEN(110,120)*0.01,'様式A-8-1-①'!N20*RANDBETWEEN(80,90)*0.01),'様式A-8-1-①'!N20+RANDBETWEEN(1,3)),0),0)&amp;"】")</f>
        <v/>
      </c>
      <c r="O20" s="426" t="str">
        <f ca="1">IF('様式A-8-1-①'!O20="","","【"&amp;ROUND(IFERROR(IF(ABS('様式A-8-1-①'!O20)&gt;=10,IF('様式A-8-1-①'!O20&gt;=0,'様式A-8-1-①'!O20*RANDBETWEEN(80,90)*0.01,'様式A-8-1-①'!O20*RANDBETWEEN(110,120)*0.01),'様式A-8-1-①'!O20-RANDBETWEEN(1,3)),0),0)&amp;"～"&amp;ROUND(IFERROR(IF(ABS('様式A-8-1-①'!O20)&gt;=10,IF('様式A-8-1-①'!O20&gt;=0,'様式A-8-1-①'!O20*RANDBETWEEN(110,120)*0.01,'様式A-8-1-①'!O20*RANDBETWEEN(80,90)*0.01),'様式A-8-1-①'!O20+RANDBETWEEN(1,3)),0),0)&amp;"】")</f>
        <v/>
      </c>
      <c r="P20" s="426" t="str">
        <f ca="1">IF('様式A-8-1-①'!P20="","","【"&amp;ROUND(IFERROR(IF(ABS('様式A-8-1-①'!P20)&gt;=10,IF('様式A-8-1-①'!P20&gt;=0,'様式A-8-1-①'!P20*RANDBETWEEN(80,90)*0.01,'様式A-8-1-①'!P20*RANDBETWEEN(110,120)*0.01),'様式A-8-1-①'!P20-RANDBETWEEN(1,3)),0),0)&amp;"～"&amp;ROUND(IFERROR(IF(ABS('様式A-8-1-①'!P20)&gt;=10,IF('様式A-8-1-①'!P20&gt;=0,'様式A-8-1-①'!P20*RANDBETWEEN(110,120)*0.01,'様式A-8-1-①'!P20*RANDBETWEEN(80,90)*0.01),'様式A-8-1-①'!P20+RANDBETWEEN(1,3)),0),0)&amp;"】")</f>
        <v/>
      </c>
      <c r="Q20" s="426" t="str">
        <f ca="1">IF('様式A-8-1-①'!Q20="","","【"&amp;ROUND(IFERROR(IF(ABS('様式A-8-1-①'!Q20)&gt;=10,IF('様式A-8-1-①'!Q20&gt;=0,'様式A-8-1-①'!Q20*RANDBETWEEN(80,90)*0.01,'様式A-8-1-①'!Q20*RANDBETWEEN(110,120)*0.01),'様式A-8-1-①'!Q20-RANDBETWEEN(1,3)),0),0)&amp;"～"&amp;ROUND(IFERROR(IF(ABS('様式A-8-1-①'!Q20)&gt;=10,IF('様式A-8-1-①'!Q20&gt;=0,'様式A-8-1-①'!Q20*RANDBETWEEN(110,120)*0.01,'様式A-8-1-①'!Q20*RANDBETWEEN(80,90)*0.01),'様式A-8-1-①'!Q20+RANDBETWEEN(1,3)),0),0)&amp;"】")</f>
        <v/>
      </c>
      <c r="R20" s="427" t="str">
        <f ca="1">IF('様式A-8-1-①'!R20="","","【"&amp;ROUND(IFERROR(IF(ABS('様式A-8-1-①'!R20)&gt;=10,IF('様式A-8-1-①'!R20&gt;=0,'様式A-8-1-①'!R20*RANDBETWEEN(80,90)*0.01,'様式A-8-1-①'!R20*RANDBETWEEN(110,120)*0.01),'様式A-8-1-①'!R20-RANDBETWEEN(1,3)),0),0)&amp;"～"&amp;ROUND(IFERROR(IF(ABS('様式A-8-1-①'!R20)&gt;=10,IF('様式A-8-1-①'!R20&gt;=0,'様式A-8-1-①'!R20*RANDBETWEEN(110,120)*0.01,'様式A-8-1-①'!R20*RANDBETWEEN(80,90)*0.01),'様式A-8-1-①'!R20+RANDBETWEEN(1,3)),0),0)&amp;"】")</f>
        <v/>
      </c>
    </row>
    <row r="21" spans="2:18" ht="15" customHeight="1" thickTop="1" thickBot="1">
      <c r="B21" s="208" t="s">
        <v>389</v>
      </c>
      <c r="C21" s="379" t="str">
        <f ca="1">IF('様式A-8-1-①'!C21="","","【"&amp;ROUND(IFERROR(IF(ABS('様式A-8-1-①'!C21)&gt;=10,IF('様式A-8-1-①'!C21&gt;=0,'様式A-8-1-①'!C21*RANDBETWEEN(80,90)*0.01,'様式A-8-1-①'!C21*RANDBETWEEN(110,120)*0.01),'様式A-8-1-①'!C21-RANDBETWEEN(1,3)),0),0)&amp;"～"&amp;ROUND(IFERROR(IF(ABS('様式A-8-1-①'!C21)&gt;=10,IF('様式A-8-1-①'!C21&gt;=0,'様式A-8-1-①'!C21*RANDBETWEEN(110,120)*0.01,'様式A-8-1-①'!C21*RANDBETWEEN(80,90)*0.01),'様式A-8-1-①'!C21+RANDBETWEEN(1,3)),0),0)&amp;"】")</f>
        <v/>
      </c>
      <c r="D21" s="379" t="str">
        <f ca="1">IF('様式A-8-1-①'!D21="","","【"&amp;ROUND(IFERROR(IF(ABS('様式A-8-1-①'!D21)&gt;=10,IF('様式A-8-1-①'!D21&gt;=0,'様式A-8-1-①'!D21*RANDBETWEEN(80,90)*0.01,'様式A-8-1-①'!D21*RANDBETWEEN(110,120)*0.01),'様式A-8-1-①'!D21-RANDBETWEEN(1,3)),0),0)&amp;"～"&amp;ROUND(IFERROR(IF(ABS('様式A-8-1-①'!D21)&gt;=10,IF('様式A-8-1-①'!D21&gt;=0,'様式A-8-1-①'!D21*RANDBETWEEN(110,120)*0.01,'様式A-8-1-①'!D21*RANDBETWEEN(80,90)*0.01),'様式A-8-1-①'!D21+RANDBETWEEN(1,3)),0),0)&amp;"】")</f>
        <v/>
      </c>
      <c r="E21" s="379" t="str">
        <f ca="1">IF('様式A-8-1-①'!E21="","","【"&amp;ROUND(IFERROR(IF(ABS('様式A-8-1-①'!E21)&gt;=10,IF('様式A-8-1-①'!E21&gt;=0,'様式A-8-1-①'!E21*RANDBETWEEN(80,90)*0.01,'様式A-8-1-①'!E21*RANDBETWEEN(110,120)*0.01),'様式A-8-1-①'!E21-RANDBETWEEN(1,3)),0),0)&amp;"～"&amp;ROUND(IFERROR(IF(ABS('様式A-8-1-①'!E21)&gt;=10,IF('様式A-8-1-①'!E21&gt;=0,'様式A-8-1-①'!E21*RANDBETWEEN(110,120)*0.01,'様式A-8-1-①'!E21*RANDBETWEEN(80,90)*0.01),'様式A-8-1-①'!E21+RANDBETWEEN(1,3)),0),0)&amp;"】")</f>
        <v/>
      </c>
      <c r="F21" s="379" t="str">
        <f ca="1">IF('様式A-8-1-①'!F21="","","【"&amp;ROUND(IFERROR(IF(ABS('様式A-8-1-①'!F21)&gt;=10,IF('様式A-8-1-①'!F21&gt;=0,'様式A-8-1-①'!F21*RANDBETWEEN(80,90)*0.01,'様式A-8-1-①'!F21*RANDBETWEEN(110,120)*0.01),'様式A-8-1-①'!F21-RANDBETWEEN(1,3)),0),0)&amp;"～"&amp;ROUND(IFERROR(IF(ABS('様式A-8-1-①'!F21)&gt;=10,IF('様式A-8-1-①'!F21&gt;=0,'様式A-8-1-①'!F21*RANDBETWEEN(110,120)*0.01,'様式A-8-1-①'!F21*RANDBETWEEN(80,90)*0.01),'様式A-8-1-①'!F21+RANDBETWEEN(1,3)),0),0)&amp;"】")</f>
        <v/>
      </c>
      <c r="G21" s="379" t="str">
        <f ca="1">IF('様式A-8-1-①'!G21="","","【"&amp;ROUND(IFERROR(IF(ABS('様式A-8-1-①'!G21)&gt;=10,IF('様式A-8-1-①'!G21&gt;=0,'様式A-8-1-①'!G21*RANDBETWEEN(80,90)*0.01,'様式A-8-1-①'!G21*RANDBETWEEN(110,120)*0.01),'様式A-8-1-①'!G21-RANDBETWEEN(1,3)),0),0)&amp;"～"&amp;ROUND(IFERROR(IF(ABS('様式A-8-1-①'!G21)&gt;=10,IF('様式A-8-1-①'!G21&gt;=0,'様式A-8-1-①'!G21*RANDBETWEEN(110,120)*0.01,'様式A-8-1-①'!G21*RANDBETWEEN(80,90)*0.01),'様式A-8-1-①'!G21+RANDBETWEEN(1,3)),0),0)&amp;"】")</f>
        <v/>
      </c>
      <c r="H21" s="379" t="str">
        <f ca="1">IF('様式A-8-1-①'!H21="","","【"&amp;ROUND(IFERROR(IF(ABS('様式A-8-1-①'!H21)&gt;=10,IF('様式A-8-1-①'!H21&gt;=0,'様式A-8-1-①'!H21*RANDBETWEEN(80,90)*0.01,'様式A-8-1-①'!H21*RANDBETWEEN(110,120)*0.01),'様式A-8-1-①'!H21-RANDBETWEEN(1,3)),0),0)&amp;"～"&amp;ROUND(IFERROR(IF(ABS('様式A-8-1-①'!H21)&gt;=10,IF('様式A-8-1-①'!H21&gt;=0,'様式A-8-1-①'!H21*RANDBETWEEN(110,120)*0.01,'様式A-8-1-①'!H21*RANDBETWEEN(80,90)*0.01),'様式A-8-1-①'!H21+RANDBETWEEN(1,3)),0),0)&amp;"】")</f>
        <v/>
      </c>
      <c r="I21" s="379" t="str">
        <f ca="1">IF('様式A-8-1-①'!I21="","","【"&amp;ROUND(IFERROR(IF(ABS('様式A-8-1-①'!I21)&gt;=10,IF('様式A-8-1-①'!I21&gt;=0,'様式A-8-1-①'!I21*RANDBETWEEN(80,90)*0.01,'様式A-8-1-①'!I21*RANDBETWEEN(110,120)*0.01),'様式A-8-1-①'!I21-RANDBETWEEN(1,3)),0),0)&amp;"～"&amp;ROUND(IFERROR(IF(ABS('様式A-8-1-①'!I21)&gt;=10,IF('様式A-8-1-①'!I21&gt;=0,'様式A-8-1-①'!I21*RANDBETWEEN(110,120)*0.01,'様式A-8-1-①'!I21*RANDBETWEEN(80,90)*0.01),'様式A-8-1-①'!I21+RANDBETWEEN(1,3)),0),0)&amp;"】")</f>
        <v/>
      </c>
      <c r="J21" s="379" t="str">
        <f ca="1">IF('様式A-8-1-①'!J21="","","【"&amp;ROUND(IFERROR(IF(ABS('様式A-8-1-①'!J21)&gt;=10,IF('様式A-8-1-①'!J21&gt;=0,'様式A-8-1-①'!J21*RANDBETWEEN(80,90)*0.01,'様式A-8-1-①'!J21*RANDBETWEEN(110,120)*0.01),'様式A-8-1-①'!J21-RANDBETWEEN(1,3)),0),0)&amp;"～"&amp;ROUND(IFERROR(IF(ABS('様式A-8-1-①'!J21)&gt;=10,IF('様式A-8-1-①'!J21&gt;=0,'様式A-8-1-①'!J21*RANDBETWEEN(110,120)*0.01,'様式A-8-1-①'!J21*RANDBETWEEN(80,90)*0.01),'様式A-8-1-①'!J21+RANDBETWEEN(1,3)),0),0)&amp;"】")</f>
        <v/>
      </c>
      <c r="K21" s="379" t="str">
        <f ca="1">IF('様式A-8-1-①'!K21="","","【"&amp;ROUND(IFERROR(IF(ABS('様式A-8-1-①'!K21)&gt;=10,IF('様式A-8-1-①'!K21&gt;=0,'様式A-8-1-①'!K21*RANDBETWEEN(80,90)*0.01,'様式A-8-1-①'!K21*RANDBETWEEN(110,120)*0.01),'様式A-8-1-①'!K21-RANDBETWEEN(1,3)),0),0)&amp;"～"&amp;ROUND(IFERROR(IF(ABS('様式A-8-1-①'!K21)&gt;=10,IF('様式A-8-1-①'!K21&gt;=0,'様式A-8-1-①'!K21*RANDBETWEEN(110,120)*0.01,'様式A-8-1-①'!K21*RANDBETWEEN(80,90)*0.01),'様式A-8-1-①'!K21+RANDBETWEEN(1,3)),0),0)&amp;"】")</f>
        <v/>
      </c>
      <c r="L21" s="379" t="str">
        <f ca="1">IF('様式A-8-1-①'!L21="","","【"&amp;ROUND(IFERROR(IF(ABS('様式A-8-1-①'!L21)&gt;=10,IF('様式A-8-1-①'!L21&gt;=0,'様式A-8-1-①'!L21*RANDBETWEEN(80,90)*0.01,'様式A-8-1-①'!L21*RANDBETWEEN(110,120)*0.01),'様式A-8-1-①'!L21-RANDBETWEEN(1,3)),0),0)&amp;"～"&amp;ROUND(IFERROR(IF(ABS('様式A-8-1-①'!L21)&gt;=10,IF('様式A-8-1-①'!L21&gt;=0,'様式A-8-1-①'!L21*RANDBETWEEN(110,120)*0.01,'様式A-8-1-①'!L21*RANDBETWEEN(80,90)*0.01),'様式A-8-1-①'!L21+RANDBETWEEN(1,3)),0),0)&amp;"】")</f>
        <v/>
      </c>
      <c r="M21" s="379" t="str">
        <f ca="1">IF('様式A-8-1-①'!M21="","","【"&amp;ROUND(IFERROR(IF(ABS('様式A-8-1-①'!M21)&gt;=10,IF('様式A-8-1-①'!M21&gt;=0,'様式A-8-1-①'!M21*RANDBETWEEN(80,90)*0.01,'様式A-8-1-①'!M21*RANDBETWEEN(110,120)*0.01),'様式A-8-1-①'!M21-RANDBETWEEN(1,3)),0),0)&amp;"～"&amp;ROUND(IFERROR(IF(ABS('様式A-8-1-①'!M21)&gt;=10,IF('様式A-8-1-①'!M21&gt;=0,'様式A-8-1-①'!M21*RANDBETWEEN(110,120)*0.01,'様式A-8-1-①'!M21*RANDBETWEEN(80,90)*0.01),'様式A-8-1-①'!M21+RANDBETWEEN(1,3)),0),0)&amp;"】")</f>
        <v/>
      </c>
      <c r="N21" s="379" t="str">
        <f ca="1">IF('様式A-8-1-①'!N21="","","【"&amp;ROUND(IFERROR(IF(ABS('様式A-8-1-①'!N21)&gt;=10,IF('様式A-8-1-①'!N21&gt;=0,'様式A-8-1-①'!N21*RANDBETWEEN(80,90)*0.01,'様式A-8-1-①'!N21*RANDBETWEEN(110,120)*0.01),'様式A-8-1-①'!N21-RANDBETWEEN(1,3)),0),0)&amp;"～"&amp;ROUND(IFERROR(IF(ABS('様式A-8-1-①'!N21)&gt;=10,IF('様式A-8-1-①'!N21&gt;=0,'様式A-8-1-①'!N21*RANDBETWEEN(110,120)*0.01,'様式A-8-1-①'!N21*RANDBETWEEN(80,90)*0.01),'様式A-8-1-①'!N21+RANDBETWEEN(1,3)),0),0)&amp;"】")</f>
        <v/>
      </c>
      <c r="O21" s="379" t="str">
        <f ca="1">IF('様式A-8-1-①'!O21="","","【"&amp;ROUND(IFERROR(IF(ABS('様式A-8-1-①'!O21)&gt;=10,IF('様式A-8-1-①'!O21&gt;=0,'様式A-8-1-①'!O21*RANDBETWEEN(80,90)*0.01,'様式A-8-1-①'!O21*RANDBETWEEN(110,120)*0.01),'様式A-8-1-①'!O21-RANDBETWEEN(1,3)),0),0)&amp;"～"&amp;ROUND(IFERROR(IF(ABS('様式A-8-1-①'!O21)&gt;=10,IF('様式A-8-1-①'!O21&gt;=0,'様式A-8-1-①'!O21*RANDBETWEEN(110,120)*0.01,'様式A-8-1-①'!O21*RANDBETWEEN(80,90)*0.01),'様式A-8-1-①'!O21+RANDBETWEEN(1,3)),0),0)&amp;"】")</f>
        <v/>
      </c>
      <c r="P21" s="379" t="str">
        <f ca="1">IF('様式A-8-1-①'!P21="","","【"&amp;ROUND(IFERROR(IF(ABS('様式A-8-1-①'!P21)&gt;=10,IF('様式A-8-1-①'!P21&gt;=0,'様式A-8-1-①'!P21*RANDBETWEEN(80,90)*0.01,'様式A-8-1-①'!P21*RANDBETWEEN(110,120)*0.01),'様式A-8-1-①'!P21-RANDBETWEEN(1,3)),0),0)&amp;"～"&amp;ROUND(IFERROR(IF(ABS('様式A-8-1-①'!P21)&gt;=10,IF('様式A-8-1-①'!P21&gt;=0,'様式A-8-1-①'!P21*RANDBETWEEN(110,120)*0.01,'様式A-8-1-①'!P21*RANDBETWEEN(80,90)*0.01),'様式A-8-1-①'!P21+RANDBETWEEN(1,3)),0),0)&amp;"】")</f>
        <v/>
      </c>
      <c r="Q21" s="379" t="str">
        <f ca="1">IF('様式A-8-1-①'!Q21="","","【"&amp;ROUND(IFERROR(IF(ABS('様式A-8-1-①'!Q21)&gt;=10,IF('様式A-8-1-①'!Q21&gt;=0,'様式A-8-1-①'!Q21*RANDBETWEEN(80,90)*0.01,'様式A-8-1-①'!Q21*RANDBETWEEN(110,120)*0.01),'様式A-8-1-①'!Q21-RANDBETWEEN(1,3)),0),0)&amp;"～"&amp;ROUND(IFERROR(IF(ABS('様式A-8-1-①'!Q21)&gt;=10,IF('様式A-8-1-①'!Q21&gt;=0,'様式A-8-1-①'!Q21*RANDBETWEEN(110,120)*0.01,'様式A-8-1-①'!Q21*RANDBETWEEN(80,90)*0.01),'様式A-8-1-①'!Q21+RANDBETWEEN(1,3)),0),0)&amp;"】")</f>
        <v/>
      </c>
      <c r="R21" s="380" t="str">
        <f ca="1">IF('様式A-8-1-①'!R21="","","【"&amp;ROUND(IFERROR(IF(ABS('様式A-8-1-①'!R21)&gt;=10,IF('様式A-8-1-①'!R21&gt;=0,'様式A-8-1-①'!R21*RANDBETWEEN(80,90)*0.01,'様式A-8-1-①'!R21*RANDBETWEEN(110,120)*0.01),'様式A-8-1-①'!R21-RANDBETWEEN(1,3)),0),0)&amp;"～"&amp;ROUND(IFERROR(IF(ABS('様式A-8-1-①'!R21)&gt;=10,IF('様式A-8-1-①'!R21&gt;=0,'様式A-8-1-①'!R21*RANDBETWEEN(110,120)*0.01,'様式A-8-1-①'!R21*RANDBETWEEN(80,90)*0.01),'様式A-8-1-①'!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1" fitToHeight="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2A99C-6437-453C-ACB5-26E23BAE7937}">
  <sheetPr>
    <pageSetUpPr fitToPage="1"/>
  </sheetPr>
  <dimension ref="B1:S22"/>
  <sheetViews>
    <sheetView showGridLines="0" view="pageBreakPreview" zoomScale="85" zoomScaleNormal="100" zoomScaleSheetLayoutView="85" workbookViewId="0">
      <selection activeCell="J4" sqref="J4"/>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5" t="s">
        <v>547</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
        <v>388</v>
      </c>
      <c r="E8" s="221" t="s">
        <v>387</v>
      </c>
      <c r="F8" s="63" t="s">
        <v>388</v>
      </c>
      <c r="G8" s="221" t="s">
        <v>387</v>
      </c>
      <c r="H8" s="63" t="s">
        <v>388</v>
      </c>
      <c r="I8" s="221" t="s">
        <v>387</v>
      </c>
      <c r="J8" s="63" t="s">
        <v>388</v>
      </c>
      <c r="K8" s="221" t="s">
        <v>387</v>
      </c>
      <c r="L8" s="63" t="s">
        <v>388</v>
      </c>
      <c r="M8" s="221" t="s">
        <v>387</v>
      </c>
      <c r="N8" s="63" t="s">
        <v>388</v>
      </c>
      <c r="O8" s="63" t="s">
        <v>388</v>
      </c>
      <c r="P8" s="63" t="s">
        <v>388</v>
      </c>
      <c r="Q8" s="63" t="s">
        <v>388</v>
      </c>
      <c r="R8" s="206" t="s">
        <v>388</v>
      </c>
    </row>
    <row r="9" spans="2:19" ht="15" customHeight="1">
      <c r="B9" s="207">
        <v>45292</v>
      </c>
      <c r="C9" s="209"/>
      <c r="D9" s="209"/>
      <c r="E9" s="209"/>
      <c r="F9" s="209"/>
      <c r="G9" s="209"/>
      <c r="H9" s="209"/>
      <c r="I9" s="209"/>
      <c r="J9" s="209"/>
      <c r="K9" s="209"/>
      <c r="L9" s="209"/>
      <c r="M9" s="209"/>
      <c r="N9" s="209"/>
      <c r="O9" s="209"/>
      <c r="P9" s="209"/>
      <c r="Q9" s="209"/>
      <c r="R9" s="429"/>
    </row>
    <row r="10" spans="2:19" ht="15" customHeight="1">
      <c r="B10" s="207">
        <v>45323</v>
      </c>
      <c r="C10" s="209"/>
      <c r="D10" s="209"/>
      <c r="E10" s="209"/>
      <c r="F10" s="209"/>
      <c r="G10" s="209"/>
      <c r="H10" s="209"/>
      <c r="I10" s="209"/>
      <c r="J10" s="209"/>
      <c r="K10" s="209"/>
      <c r="L10" s="209"/>
      <c r="M10" s="209"/>
      <c r="N10" s="209"/>
      <c r="O10" s="209"/>
      <c r="P10" s="209"/>
      <c r="Q10" s="209"/>
      <c r="R10" s="429"/>
    </row>
    <row r="11" spans="2:19" ht="15" customHeight="1">
      <c r="B11" s="207">
        <v>45352</v>
      </c>
      <c r="C11" s="209"/>
      <c r="D11" s="209"/>
      <c r="E11" s="209"/>
      <c r="F11" s="209"/>
      <c r="G11" s="209"/>
      <c r="H11" s="209"/>
      <c r="I11" s="209"/>
      <c r="J11" s="209"/>
      <c r="K11" s="209"/>
      <c r="L11" s="209"/>
      <c r="M11" s="209"/>
      <c r="N11" s="209"/>
      <c r="O11" s="209"/>
      <c r="P11" s="209"/>
      <c r="Q11" s="209"/>
      <c r="R11" s="429"/>
    </row>
    <row r="12" spans="2:19" ht="15" customHeight="1">
      <c r="B12" s="207">
        <v>45383</v>
      </c>
      <c r="C12" s="209"/>
      <c r="D12" s="209"/>
      <c r="E12" s="209"/>
      <c r="F12" s="209"/>
      <c r="G12" s="209"/>
      <c r="H12" s="209"/>
      <c r="I12" s="209"/>
      <c r="J12" s="209"/>
      <c r="K12" s="209"/>
      <c r="L12" s="209"/>
      <c r="M12" s="209"/>
      <c r="N12" s="209"/>
      <c r="O12" s="209"/>
      <c r="P12" s="209"/>
      <c r="Q12" s="209"/>
      <c r="R12" s="429"/>
    </row>
    <row r="13" spans="2:19" ht="15" customHeight="1">
      <c r="B13" s="207">
        <v>45413</v>
      </c>
      <c r="C13" s="209"/>
      <c r="D13" s="209"/>
      <c r="E13" s="209"/>
      <c r="F13" s="209"/>
      <c r="G13" s="209"/>
      <c r="H13" s="209"/>
      <c r="I13" s="209"/>
      <c r="J13" s="209"/>
      <c r="K13" s="209"/>
      <c r="L13" s="209"/>
      <c r="M13" s="209"/>
      <c r="N13" s="209"/>
      <c r="O13" s="209"/>
      <c r="P13" s="209"/>
      <c r="Q13" s="209"/>
      <c r="R13" s="429"/>
    </row>
    <row r="14" spans="2:19" ht="15" customHeight="1">
      <c r="B14" s="207">
        <v>45444</v>
      </c>
      <c r="C14" s="209"/>
      <c r="D14" s="209"/>
      <c r="E14" s="209"/>
      <c r="F14" s="209"/>
      <c r="G14" s="209"/>
      <c r="H14" s="209"/>
      <c r="I14" s="209"/>
      <c r="J14" s="209"/>
      <c r="K14" s="209"/>
      <c r="L14" s="209"/>
      <c r="M14" s="209"/>
      <c r="N14" s="209"/>
      <c r="O14" s="209"/>
      <c r="P14" s="209"/>
      <c r="Q14" s="209"/>
      <c r="R14" s="429"/>
    </row>
    <row r="15" spans="2:19" ht="15" customHeight="1">
      <c r="B15" s="207">
        <v>45474</v>
      </c>
      <c r="C15" s="209"/>
      <c r="D15" s="209"/>
      <c r="E15" s="209"/>
      <c r="F15" s="209"/>
      <c r="G15" s="209"/>
      <c r="H15" s="209"/>
      <c r="I15" s="209"/>
      <c r="J15" s="209"/>
      <c r="K15" s="209"/>
      <c r="L15" s="209"/>
      <c r="M15" s="209"/>
      <c r="N15" s="209"/>
      <c r="O15" s="209"/>
      <c r="P15" s="209"/>
      <c r="Q15" s="209"/>
      <c r="R15" s="429"/>
    </row>
    <row r="16" spans="2:19" ht="15" customHeight="1">
      <c r="B16" s="207">
        <v>45505</v>
      </c>
      <c r="C16" s="209"/>
      <c r="D16" s="209"/>
      <c r="E16" s="209"/>
      <c r="F16" s="209"/>
      <c r="G16" s="209"/>
      <c r="H16" s="209"/>
      <c r="I16" s="209"/>
      <c r="J16" s="209"/>
      <c r="K16" s="209"/>
      <c r="L16" s="209"/>
      <c r="M16" s="209"/>
      <c r="N16" s="209"/>
      <c r="O16" s="209"/>
      <c r="P16" s="209"/>
      <c r="Q16" s="209"/>
      <c r="R16" s="429"/>
    </row>
    <row r="17" spans="2:18" ht="15" customHeight="1">
      <c r="B17" s="207">
        <v>45536</v>
      </c>
      <c r="C17" s="209"/>
      <c r="D17" s="209"/>
      <c r="E17" s="209"/>
      <c r="F17" s="209"/>
      <c r="G17" s="209"/>
      <c r="H17" s="209"/>
      <c r="I17" s="209"/>
      <c r="J17" s="209"/>
      <c r="K17" s="209"/>
      <c r="L17" s="209"/>
      <c r="M17" s="209"/>
      <c r="N17" s="209"/>
      <c r="O17" s="209"/>
      <c r="P17" s="209"/>
      <c r="Q17" s="209"/>
      <c r="R17" s="429"/>
    </row>
    <row r="18" spans="2:18" ht="15" customHeight="1">
      <c r="B18" s="207">
        <v>45566</v>
      </c>
      <c r="C18" s="209"/>
      <c r="D18" s="209"/>
      <c r="E18" s="209"/>
      <c r="F18" s="209"/>
      <c r="G18" s="209"/>
      <c r="H18" s="209"/>
      <c r="I18" s="209"/>
      <c r="J18" s="209"/>
      <c r="K18" s="209"/>
      <c r="L18" s="209"/>
      <c r="M18" s="209"/>
      <c r="N18" s="209"/>
      <c r="O18" s="209"/>
      <c r="P18" s="209"/>
      <c r="Q18" s="209"/>
      <c r="R18" s="429"/>
    </row>
    <row r="19" spans="2:18" ht="15" customHeight="1">
      <c r="B19" s="207">
        <v>45597</v>
      </c>
      <c r="C19" s="209"/>
      <c r="D19" s="209"/>
      <c r="E19" s="209"/>
      <c r="F19" s="209"/>
      <c r="G19" s="209"/>
      <c r="H19" s="209"/>
      <c r="I19" s="209"/>
      <c r="J19" s="209"/>
      <c r="K19" s="209"/>
      <c r="L19" s="209"/>
      <c r="M19" s="209"/>
      <c r="N19" s="209"/>
      <c r="O19" s="209"/>
      <c r="P19" s="209"/>
      <c r="Q19" s="209"/>
      <c r="R19" s="429"/>
    </row>
    <row r="20" spans="2:18" ht="15" customHeight="1" thickBot="1">
      <c r="B20" s="207">
        <v>45627</v>
      </c>
      <c r="C20" s="209"/>
      <c r="D20" s="209"/>
      <c r="E20" s="209"/>
      <c r="F20" s="209"/>
      <c r="G20" s="209"/>
      <c r="H20" s="209"/>
      <c r="I20" s="209"/>
      <c r="J20" s="209"/>
      <c r="K20" s="209"/>
      <c r="L20" s="209"/>
      <c r="M20" s="209"/>
      <c r="N20" s="209"/>
      <c r="O20" s="209"/>
      <c r="P20" s="209"/>
      <c r="Q20" s="209"/>
      <c r="R20" s="429"/>
    </row>
    <row r="21" spans="2:18" ht="15" customHeight="1" thickTop="1" thickBot="1">
      <c r="B21" s="430" t="s">
        <v>389</v>
      </c>
      <c r="C21" s="431" t="str">
        <f>IF(SUM(C9:C20)&lt;&gt;0,SUM(C9:C20),"")</f>
        <v/>
      </c>
      <c r="D21" s="431" t="str">
        <f t="shared" ref="D21:R21" si="0">IF(SUM(D9:D20)&lt;&gt;0,SUM(D9:D20),"")</f>
        <v/>
      </c>
      <c r="E21" s="431" t="str">
        <f t="shared" si="0"/>
        <v/>
      </c>
      <c r="F21" s="431" t="str">
        <f t="shared" si="0"/>
        <v/>
      </c>
      <c r="G21" s="431" t="str">
        <f t="shared" si="0"/>
        <v/>
      </c>
      <c r="H21" s="431" t="str">
        <f t="shared" si="0"/>
        <v/>
      </c>
      <c r="I21" s="431" t="str">
        <f t="shared" si="0"/>
        <v/>
      </c>
      <c r="J21" s="431" t="str">
        <f t="shared" si="0"/>
        <v/>
      </c>
      <c r="K21" s="431" t="str">
        <f t="shared" si="0"/>
        <v/>
      </c>
      <c r="L21" s="431" t="str">
        <f t="shared" si="0"/>
        <v/>
      </c>
      <c r="M21" s="431" t="str">
        <f t="shared" si="0"/>
        <v/>
      </c>
      <c r="N21" s="431" t="str">
        <f t="shared" si="0"/>
        <v/>
      </c>
      <c r="O21" s="431" t="str">
        <f t="shared" si="0"/>
        <v/>
      </c>
      <c r="P21" s="431" t="str">
        <f t="shared" si="0"/>
        <v/>
      </c>
      <c r="Q21" s="431" t="str">
        <f t="shared" si="0"/>
        <v/>
      </c>
      <c r="R21" s="432" t="str">
        <f t="shared" si="0"/>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1" fitToHeight="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22"/>
  <sheetViews>
    <sheetView showGridLines="0" view="pageBreakPreview" zoomScaleNormal="100" zoomScaleSheetLayoutView="100" workbookViewId="0">
      <selection activeCell="B1" sqref="B1:C1"/>
    </sheetView>
  </sheetViews>
  <sheetFormatPr defaultColWidth="9" defaultRowHeight="13.5"/>
  <cols>
    <col min="1" max="1" width="1.375" style="383" customWidth="1"/>
    <col min="2" max="2" width="7.375" style="131" customWidth="1"/>
    <col min="3" max="3" width="26.875" style="131" customWidth="1"/>
    <col min="4" max="4" width="11.875" style="131" customWidth="1"/>
    <col min="5" max="5" width="33" style="131" customWidth="1"/>
    <col min="6" max="6" width="29.375" style="131" customWidth="1"/>
    <col min="7" max="7" width="2.125" style="131" customWidth="1"/>
    <col min="8" max="16384" width="9" style="131"/>
  </cols>
  <sheetData>
    <row r="1" spans="1:16" ht="23.85" customHeight="1">
      <c r="A1" s="381"/>
      <c r="B1" s="588" t="s">
        <v>10</v>
      </c>
      <c r="C1" s="589"/>
    </row>
    <row r="2" spans="1:16" ht="9.6" customHeight="1">
      <c r="A2" s="381"/>
    </row>
    <row r="3" spans="1:16" ht="18" customHeight="1">
      <c r="A3" s="381"/>
      <c r="B3" s="132" t="s">
        <v>11</v>
      </c>
    </row>
    <row r="4" spans="1:16" s="133" customFormat="1" ht="14.85" customHeight="1" thickBot="1">
      <c r="A4" s="382"/>
      <c r="P4" s="134"/>
    </row>
    <row r="5" spans="1:16" s="55" customFormat="1" ht="17.25" customHeight="1" thickBot="1">
      <c r="B5" s="590" t="s">
        <v>12</v>
      </c>
      <c r="C5" s="591"/>
      <c r="D5" s="592"/>
      <c r="E5" s="593"/>
      <c r="F5" s="133"/>
      <c r="G5" s="56"/>
      <c r="H5" s="56"/>
      <c r="I5" s="56"/>
      <c r="J5" s="56"/>
      <c r="K5" s="56"/>
      <c r="L5" s="57"/>
    </row>
    <row r="6" spans="1:16" s="55" customFormat="1" ht="17.25" customHeight="1">
      <c r="B6" s="425"/>
      <c r="C6" s="425"/>
      <c r="D6" s="425"/>
      <c r="E6" s="425"/>
      <c r="F6" s="403"/>
      <c r="G6" s="403"/>
      <c r="H6" s="403"/>
      <c r="I6" s="56"/>
      <c r="J6" s="56"/>
      <c r="K6" s="56"/>
      <c r="L6" s="56"/>
      <c r="M6" s="56"/>
      <c r="N6" s="57"/>
    </row>
    <row r="7" spans="1:16" s="55" customFormat="1" ht="20.100000000000001" customHeight="1">
      <c r="B7" s="599" t="s">
        <v>13</v>
      </c>
      <c r="C7" s="600"/>
      <c r="D7" s="600"/>
      <c r="E7" s="600"/>
      <c r="F7" s="601"/>
      <c r="G7" s="182"/>
      <c r="H7" s="182"/>
      <c r="I7" s="56"/>
      <c r="J7" s="56"/>
      <c r="K7" s="56"/>
      <c r="L7" s="56"/>
      <c r="M7" s="56"/>
      <c r="N7" s="57"/>
    </row>
    <row r="8" spans="1:16" s="55" customFormat="1" ht="24" customHeight="1">
      <c r="B8" s="594" t="s">
        <v>14</v>
      </c>
      <c r="C8" s="595"/>
      <c r="D8" s="595"/>
      <c r="E8" s="595"/>
      <c r="F8" s="596"/>
      <c r="G8" s="182"/>
      <c r="H8" s="182"/>
      <c r="I8" s="56"/>
      <c r="J8" s="56"/>
      <c r="K8" s="56"/>
      <c r="L8" s="56"/>
      <c r="M8" s="56"/>
      <c r="N8" s="57"/>
    </row>
    <row r="9" spans="1:16">
      <c r="A9" s="381"/>
    </row>
    <row r="10" spans="1:16" ht="21" customHeight="1">
      <c r="A10" s="381"/>
      <c r="B10" s="597" t="s">
        <v>15</v>
      </c>
      <c r="C10" s="597" t="s">
        <v>16</v>
      </c>
      <c r="D10" s="597" t="s">
        <v>17</v>
      </c>
      <c r="E10" s="135" t="s">
        <v>18</v>
      </c>
      <c r="F10" s="597" t="s">
        <v>19</v>
      </c>
    </row>
    <row r="11" spans="1:16" ht="29.1" customHeight="1">
      <c r="A11" s="381"/>
      <c r="B11" s="598"/>
      <c r="C11" s="598"/>
      <c r="D11" s="598"/>
      <c r="E11" s="189" t="s">
        <v>20</v>
      </c>
      <c r="F11" s="598"/>
    </row>
    <row r="12" spans="1:16" ht="16.5" customHeight="1">
      <c r="B12" s="136">
        <v>1</v>
      </c>
      <c r="C12" s="137" t="s">
        <v>21</v>
      </c>
      <c r="D12" s="138"/>
      <c r="E12" s="139"/>
      <c r="F12" s="140"/>
    </row>
    <row r="13" spans="1:16" ht="16.5" customHeight="1">
      <c r="B13" s="136">
        <v>2</v>
      </c>
      <c r="C13" s="141" t="s">
        <v>22</v>
      </c>
      <c r="D13" s="138"/>
      <c r="E13" s="139"/>
      <c r="F13" s="140"/>
    </row>
    <row r="14" spans="1:16" ht="16.5" customHeight="1">
      <c r="B14" s="136">
        <v>3</v>
      </c>
      <c r="C14" s="141" t="s">
        <v>23</v>
      </c>
      <c r="D14" s="138"/>
      <c r="E14" s="139"/>
      <c r="F14" s="140"/>
    </row>
    <row r="15" spans="1:16" ht="16.5" customHeight="1">
      <c r="B15" s="136">
        <v>4</v>
      </c>
      <c r="C15" s="141" t="s">
        <v>24</v>
      </c>
      <c r="D15" s="138"/>
      <c r="E15" s="139"/>
      <c r="F15" s="140"/>
    </row>
    <row r="16" spans="1:16" ht="16.5" customHeight="1">
      <c r="B16" s="136">
        <v>5</v>
      </c>
      <c r="C16" s="141" t="s">
        <v>25</v>
      </c>
      <c r="D16" s="138"/>
      <c r="E16" s="139"/>
      <c r="F16" s="140"/>
    </row>
    <row r="17" spans="2:6" ht="16.5" customHeight="1">
      <c r="B17" s="136">
        <v>6</v>
      </c>
      <c r="C17" s="141" t="s">
        <v>26</v>
      </c>
      <c r="D17" s="138"/>
      <c r="E17" s="139"/>
      <c r="F17" s="140"/>
    </row>
    <row r="18" spans="2:6" ht="16.5" customHeight="1">
      <c r="B18" s="136">
        <v>7</v>
      </c>
      <c r="C18" s="141" t="s">
        <v>27</v>
      </c>
      <c r="D18" s="138"/>
      <c r="E18" s="139"/>
      <c r="F18" s="140"/>
    </row>
    <row r="19" spans="2:6" ht="16.5" customHeight="1">
      <c r="B19" s="136">
        <v>8</v>
      </c>
      <c r="C19" s="141" t="s">
        <v>28</v>
      </c>
      <c r="D19" s="138"/>
      <c r="E19" s="139"/>
      <c r="F19" s="140"/>
    </row>
    <row r="20" spans="2:6" ht="16.5" customHeight="1">
      <c r="B20" s="136">
        <v>9</v>
      </c>
      <c r="C20" s="141" t="s">
        <v>29</v>
      </c>
      <c r="D20" s="138"/>
      <c r="E20" s="139"/>
      <c r="F20" s="140"/>
    </row>
    <row r="21" spans="2:6" ht="14.25">
      <c r="B21" s="136">
        <v>10</v>
      </c>
      <c r="C21" s="141" t="s">
        <v>30</v>
      </c>
      <c r="D21" s="138"/>
      <c r="E21" s="139"/>
      <c r="F21" s="140"/>
    </row>
    <row r="22" spans="2:6" ht="14.25">
      <c r="B22" s="136">
        <v>11</v>
      </c>
      <c r="C22" s="141" t="s">
        <v>31</v>
      </c>
      <c r="D22" s="138"/>
      <c r="E22" s="139"/>
      <c r="F22" s="140"/>
    </row>
  </sheetData>
  <mergeCells count="9">
    <mergeCell ref="B1:C1"/>
    <mergeCell ref="B5:C5"/>
    <mergeCell ref="D5:E5"/>
    <mergeCell ref="B8:F8"/>
    <mergeCell ref="B10:B11"/>
    <mergeCell ref="C10:C11"/>
    <mergeCell ref="D10:D11"/>
    <mergeCell ref="F10:F11"/>
    <mergeCell ref="B7:F7"/>
  </mergeCells>
  <phoneticPr fontId="13"/>
  <dataValidations count="1">
    <dataValidation type="list" allowBlank="1" showInputMessage="1" sqref="E12:E22"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9" orientation="portrait" cellComments="asDisplayed"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6980A-48E8-4A2B-B6C0-78C8DB14B082}">
  <sheetPr>
    <tabColor rgb="FF92D050"/>
    <pageSetUpPr fitToPage="1"/>
  </sheetPr>
  <dimension ref="B1:S22"/>
  <sheetViews>
    <sheetView showGridLines="0" view="pageBreakPreview" zoomScale="85" zoomScaleNormal="100" zoomScaleSheetLayoutView="85" workbookViewId="0"/>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5" t="s">
        <v>547</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tr">
        <f>'様式A-8-1-①'!D8</f>
        <v>（貴国通貨：　　　）</v>
      </c>
      <c r="E8" s="221" t="s">
        <v>387</v>
      </c>
      <c r="F8" s="63" t="str">
        <f>'様式A-8-1-①'!F8</f>
        <v>（貴国通貨：　　　）</v>
      </c>
      <c r="G8" s="221" t="s">
        <v>387</v>
      </c>
      <c r="H8" s="63" t="str">
        <f>'様式A-8-1-①'!H8</f>
        <v>（貴国通貨：　　　）</v>
      </c>
      <c r="I8" s="221" t="s">
        <v>387</v>
      </c>
      <c r="J8" s="63" t="str">
        <f>'様式A-8-1-①'!J8</f>
        <v>（貴国通貨：　　　）</v>
      </c>
      <c r="K8" s="221" t="s">
        <v>387</v>
      </c>
      <c r="L8" s="63" t="str">
        <f>'様式A-8-1-①'!L8</f>
        <v>（貴国通貨：　　　）</v>
      </c>
      <c r="M8" s="221" t="s">
        <v>387</v>
      </c>
      <c r="N8" s="63" t="str">
        <f>'様式A-8-1-①'!N8</f>
        <v>（貴国通貨：　　　）</v>
      </c>
      <c r="O8" s="63" t="str">
        <f>'様式A-8-1-①'!O8</f>
        <v>（貴国通貨：　　　）</v>
      </c>
      <c r="P8" s="63" t="str">
        <f>'様式A-8-1-①'!P8</f>
        <v>（貴国通貨：　　　）</v>
      </c>
      <c r="Q8" s="63" t="str">
        <f>'様式A-8-1-①'!Q8</f>
        <v>（貴国通貨：　　　）</v>
      </c>
      <c r="R8" s="206" t="str">
        <f>'様式A-8-1-①'!R8</f>
        <v>（貴国通貨：　　　）</v>
      </c>
    </row>
    <row r="9" spans="2:19" ht="15" customHeight="1">
      <c r="B9" s="207">
        <v>45292</v>
      </c>
      <c r="C9" s="377" t="str">
        <f ca="1">IF('様式A-8-1-②'!C9="","","【"&amp;ROUND(IFERROR(IF(ABS('様式A-8-1-②'!C9)&gt;=10,IF('様式A-8-1-②'!C9&gt;=0,'様式A-8-1-②'!C9*RANDBETWEEN(80,90)*0.01,'様式A-8-1-②'!C9*RANDBETWEEN(110,120)*0.01),'様式A-8-1-②'!C9-RANDBETWEEN(1,3)),0),0)&amp;"～"&amp;ROUND(IFERROR(IF(ABS('様式A-8-1-②'!C9)&gt;=10,IF('様式A-8-1-②'!C9&gt;=0,'様式A-8-1-②'!C9*RANDBETWEEN(110,120)*0.01,'様式A-8-1-②'!C9*RANDBETWEEN(80,90)*0.01),'様式A-8-1-②'!C9+RANDBETWEEN(1,3)),0),0)&amp;"】")</f>
        <v/>
      </c>
      <c r="D9" s="377" t="str">
        <f ca="1">IF('様式A-8-1-②'!D9="","","【"&amp;ROUND(IFERROR(IF(ABS('様式A-8-1-②'!D9)&gt;=10,IF('様式A-8-1-②'!D9&gt;=0,'様式A-8-1-②'!D9*RANDBETWEEN(80,90)*0.01,'様式A-8-1-②'!D9*RANDBETWEEN(110,120)*0.01),'様式A-8-1-②'!D9-RANDBETWEEN(1,3)),0),0)&amp;"～"&amp;ROUND(IFERROR(IF(ABS('様式A-8-1-②'!D9)&gt;=10,IF('様式A-8-1-②'!D9&gt;=0,'様式A-8-1-②'!D9*RANDBETWEEN(110,120)*0.01,'様式A-8-1-②'!D9*RANDBETWEEN(80,90)*0.01),'様式A-8-1-②'!D9+RANDBETWEEN(1,3)),0),0)&amp;"】")</f>
        <v/>
      </c>
      <c r="E9" s="377" t="str">
        <f ca="1">IF('様式A-8-1-②'!E9="","","【"&amp;ROUND(IFERROR(IF(ABS('様式A-8-1-②'!E9)&gt;=10,IF('様式A-8-1-②'!E9&gt;=0,'様式A-8-1-②'!E9*RANDBETWEEN(80,90)*0.01,'様式A-8-1-②'!E9*RANDBETWEEN(110,120)*0.01),'様式A-8-1-②'!E9-RANDBETWEEN(1,3)),0),0)&amp;"～"&amp;ROUND(IFERROR(IF(ABS('様式A-8-1-②'!E9)&gt;=10,IF('様式A-8-1-②'!E9&gt;=0,'様式A-8-1-②'!E9*RANDBETWEEN(110,120)*0.01,'様式A-8-1-②'!E9*RANDBETWEEN(80,90)*0.01),'様式A-8-1-②'!E9+RANDBETWEEN(1,3)),0),0)&amp;"】")</f>
        <v/>
      </c>
      <c r="F9" s="377" t="str">
        <f ca="1">IF('様式A-8-1-②'!F9="","","【"&amp;ROUND(IFERROR(IF(ABS('様式A-8-1-②'!F9)&gt;=10,IF('様式A-8-1-②'!F9&gt;=0,'様式A-8-1-②'!F9*RANDBETWEEN(80,90)*0.01,'様式A-8-1-②'!F9*RANDBETWEEN(110,120)*0.01),'様式A-8-1-②'!F9-RANDBETWEEN(1,3)),0),0)&amp;"～"&amp;ROUND(IFERROR(IF(ABS('様式A-8-1-②'!F9)&gt;=10,IF('様式A-8-1-②'!F9&gt;=0,'様式A-8-1-②'!F9*RANDBETWEEN(110,120)*0.01,'様式A-8-1-②'!F9*RANDBETWEEN(80,90)*0.01),'様式A-8-1-②'!F9+RANDBETWEEN(1,3)),0),0)&amp;"】")</f>
        <v/>
      </c>
      <c r="G9" s="377" t="str">
        <f ca="1">IF('様式A-8-1-②'!G9="","","【"&amp;ROUND(IFERROR(IF(ABS('様式A-8-1-②'!G9)&gt;=10,IF('様式A-8-1-②'!G9&gt;=0,'様式A-8-1-②'!G9*RANDBETWEEN(80,90)*0.01,'様式A-8-1-②'!G9*RANDBETWEEN(110,120)*0.01),'様式A-8-1-②'!G9-RANDBETWEEN(1,3)),0),0)&amp;"～"&amp;ROUND(IFERROR(IF(ABS('様式A-8-1-②'!G9)&gt;=10,IF('様式A-8-1-②'!G9&gt;=0,'様式A-8-1-②'!G9*RANDBETWEEN(110,120)*0.01,'様式A-8-1-②'!G9*RANDBETWEEN(80,90)*0.01),'様式A-8-1-②'!G9+RANDBETWEEN(1,3)),0),0)&amp;"】")</f>
        <v/>
      </c>
      <c r="H9" s="377" t="str">
        <f ca="1">IF('様式A-8-1-②'!H9="","","【"&amp;ROUND(IFERROR(IF(ABS('様式A-8-1-②'!H9)&gt;=10,IF('様式A-8-1-②'!H9&gt;=0,'様式A-8-1-②'!H9*RANDBETWEEN(80,90)*0.01,'様式A-8-1-②'!H9*RANDBETWEEN(110,120)*0.01),'様式A-8-1-②'!H9-RANDBETWEEN(1,3)),0),0)&amp;"～"&amp;ROUND(IFERROR(IF(ABS('様式A-8-1-②'!H9)&gt;=10,IF('様式A-8-1-②'!H9&gt;=0,'様式A-8-1-②'!H9*RANDBETWEEN(110,120)*0.01,'様式A-8-1-②'!H9*RANDBETWEEN(80,90)*0.01),'様式A-8-1-②'!H9+RANDBETWEEN(1,3)),0),0)&amp;"】")</f>
        <v/>
      </c>
      <c r="I9" s="377" t="str">
        <f ca="1">IF('様式A-8-1-②'!I9="","","【"&amp;ROUND(IFERROR(IF(ABS('様式A-8-1-②'!I9)&gt;=10,IF('様式A-8-1-②'!I9&gt;=0,'様式A-8-1-②'!I9*RANDBETWEEN(80,90)*0.01,'様式A-8-1-②'!I9*RANDBETWEEN(110,120)*0.01),'様式A-8-1-②'!I9-RANDBETWEEN(1,3)),0),0)&amp;"～"&amp;ROUND(IFERROR(IF(ABS('様式A-8-1-②'!I9)&gt;=10,IF('様式A-8-1-②'!I9&gt;=0,'様式A-8-1-②'!I9*RANDBETWEEN(110,120)*0.01,'様式A-8-1-②'!I9*RANDBETWEEN(80,90)*0.01),'様式A-8-1-②'!I9+RANDBETWEEN(1,3)),0),0)&amp;"】")</f>
        <v/>
      </c>
      <c r="J9" s="377" t="str">
        <f ca="1">IF('様式A-8-1-②'!J9="","","【"&amp;ROUND(IFERROR(IF(ABS('様式A-8-1-②'!J9)&gt;=10,IF('様式A-8-1-②'!J9&gt;=0,'様式A-8-1-②'!J9*RANDBETWEEN(80,90)*0.01,'様式A-8-1-②'!J9*RANDBETWEEN(110,120)*0.01),'様式A-8-1-②'!J9-RANDBETWEEN(1,3)),0),0)&amp;"～"&amp;ROUND(IFERROR(IF(ABS('様式A-8-1-②'!J9)&gt;=10,IF('様式A-8-1-②'!J9&gt;=0,'様式A-8-1-②'!J9*RANDBETWEEN(110,120)*0.01,'様式A-8-1-②'!J9*RANDBETWEEN(80,90)*0.01),'様式A-8-1-②'!J9+RANDBETWEEN(1,3)),0),0)&amp;"】")</f>
        <v/>
      </c>
      <c r="K9" s="377" t="str">
        <f ca="1">IF('様式A-8-1-②'!K9="","","【"&amp;ROUND(IFERROR(IF(ABS('様式A-8-1-②'!K9)&gt;=10,IF('様式A-8-1-②'!K9&gt;=0,'様式A-8-1-②'!K9*RANDBETWEEN(80,90)*0.01,'様式A-8-1-②'!K9*RANDBETWEEN(110,120)*0.01),'様式A-8-1-②'!K9-RANDBETWEEN(1,3)),0),0)&amp;"～"&amp;ROUND(IFERROR(IF(ABS('様式A-8-1-②'!K9)&gt;=10,IF('様式A-8-1-②'!K9&gt;=0,'様式A-8-1-②'!K9*RANDBETWEEN(110,120)*0.01,'様式A-8-1-②'!K9*RANDBETWEEN(80,90)*0.01),'様式A-8-1-②'!K9+RANDBETWEEN(1,3)),0),0)&amp;"】")</f>
        <v/>
      </c>
      <c r="L9" s="377" t="str">
        <f ca="1">IF('様式A-8-1-②'!L9="","","【"&amp;ROUND(IFERROR(IF(ABS('様式A-8-1-②'!L9)&gt;=10,IF('様式A-8-1-②'!L9&gt;=0,'様式A-8-1-②'!L9*RANDBETWEEN(80,90)*0.01,'様式A-8-1-②'!L9*RANDBETWEEN(110,120)*0.01),'様式A-8-1-②'!L9-RANDBETWEEN(1,3)),0),0)&amp;"～"&amp;ROUND(IFERROR(IF(ABS('様式A-8-1-②'!L9)&gt;=10,IF('様式A-8-1-②'!L9&gt;=0,'様式A-8-1-②'!L9*RANDBETWEEN(110,120)*0.01,'様式A-8-1-②'!L9*RANDBETWEEN(80,90)*0.01),'様式A-8-1-②'!L9+RANDBETWEEN(1,3)),0),0)&amp;"】")</f>
        <v/>
      </c>
      <c r="M9" s="377" t="str">
        <f ca="1">IF('様式A-8-1-②'!M9="","","【"&amp;ROUND(IFERROR(IF(ABS('様式A-8-1-②'!M9)&gt;=10,IF('様式A-8-1-②'!M9&gt;=0,'様式A-8-1-②'!M9*RANDBETWEEN(80,90)*0.01,'様式A-8-1-②'!M9*RANDBETWEEN(110,120)*0.01),'様式A-8-1-②'!M9-RANDBETWEEN(1,3)),0),0)&amp;"～"&amp;ROUND(IFERROR(IF(ABS('様式A-8-1-②'!M9)&gt;=10,IF('様式A-8-1-②'!M9&gt;=0,'様式A-8-1-②'!M9*RANDBETWEEN(110,120)*0.01,'様式A-8-1-②'!M9*RANDBETWEEN(80,90)*0.01),'様式A-8-1-②'!M9+RANDBETWEEN(1,3)),0),0)&amp;"】")</f>
        <v/>
      </c>
      <c r="N9" s="377" t="str">
        <f ca="1">IF('様式A-8-1-②'!N9="","","【"&amp;ROUND(IFERROR(IF(ABS('様式A-8-1-②'!N9)&gt;=10,IF('様式A-8-1-②'!N9&gt;=0,'様式A-8-1-②'!N9*RANDBETWEEN(80,90)*0.01,'様式A-8-1-②'!N9*RANDBETWEEN(110,120)*0.01),'様式A-8-1-②'!N9-RANDBETWEEN(1,3)),0),0)&amp;"～"&amp;ROUND(IFERROR(IF(ABS('様式A-8-1-②'!N9)&gt;=10,IF('様式A-8-1-②'!N9&gt;=0,'様式A-8-1-②'!N9*RANDBETWEEN(110,120)*0.01,'様式A-8-1-②'!N9*RANDBETWEEN(80,90)*0.01),'様式A-8-1-②'!N9+RANDBETWEEN(1,3)),0),0)&amp;"】")</f>
        <v/>
      </c>
      <c r="O9" s="377" t="str">
        <f ca="1">IF('様式A-8-1-②'!O9="","","【"&amp;ROUND(IFERROR(IF(ABS('様式A-8-1-②'!O9)&gt;=10,IF('様式A-8-1-②'!O9&gt;=0,'様式A-8-1-②'!O9*RANDBETWEEN(80,90)*0.01,'様式A-8-1-②'!O9*RANDBETWEEN(110,120)*0.01),'様式A-8-1-②'!O9-RANDBETWEEN(1,3)),0),0)&amp;"～"&amp;ROUND(IFERROR(IF(ABS('様式A-8-1-②'!O9)&gt;=10,IF('様式A-8-1-②'!O9&gt;=0,'様式A-8-1-②'!O9*RANDBETWEEN(110,120)*0.01,'様式A-8-1-②'!O9*RANDBETWEEN(80,90)*0.01),'様式A-8-1-②'!O9+RANDBETWEEN(1,3)),0),0)&amp;"】")</f>
        <v/>
      </c>
      <c r="P9" s="377" t="str">
        <f ca="1">IF('様式A-8-1-②'!P9="","","【"&amp;ROUND(IFERROR(IF(ABS('様式A-8-1-②'!P9)&gt;=10,IF('様式A-8-1-②'!P9&gt;=0,'様式A-8-1-②'!P9*RANDBETWEEN(80,90)*0.01,'様式A-8-1-②'!P9*RANDBETWEEN(110,120)*0.01),'様式A-8-1-②'!P9-RANDBETWEEN(1,3)),0),0)&amp;"～"&amp;ROUND(IFERROR(IF(ABS('様式A-8-1-②'!P9)&gt;=10,IF('様式A-8-1-②'!P9&gt;=0,'様式A-8-1-②'!P9*RANDBETWEEN(110,120)*0.01,'様式A-8-1-②'!P9*RANDBETWEEN(80,90)*0.01),'様式A-8-1-②'!P9+RANDBETWEEN(1,3)),0),0)&amp;"】")</f>
        <v/>
      </c>
      <c r="Q9" s="377" t="str">
        <f ca="1">IF('様式A-8-1-②'!Q9="","","【"&amp;ROUND(IFERROR(IF(ABS('様式A-8-1-②'!Q9)&gt;=10,IF('様式A-8-1-②'!Q9&gt;=0,'様式A-8-1-②'!Q9*RANDBETWEEN(80,90)*0.01,'様式A-8-1-②'!Q9*RANDBETWEEN(110,120)*0.01),'様式A-8-1-②'!Q9-RANDBETWEEN(1,3)),0),0)&amp;"～"&amp;ROUND(IFERROR(IF(ABS('様式A-8-1-②'!Q9)&gt;=10,IF('様式A-8-1-②'!Q9&gt;=0,'様式A-8-1-②'!Q9*RANDBETWEEN(110,120)*0.01,'様式A-8-1-②'!Q9*RANDBETWEEN(80,90)*0.01),'様式A-8-1-②'!Q9+RANDBETWEEN(1,3)),0),0)&amp;"】")</f>
        <v/>
      </c>
      <c r="R9" s="378" t="str">
        <f ca="1">IF('様式A-8-1-②'!R9="","","【"&amp;ROUND(IFERROR(IF(ABS('様式A-8-1-②'!R9)&gt;=10,IF('様式A-8-1-②'!R9&gt;=0,'様式A-8-1-②'!R9*RANDBETWEEN(80,90)*0.01,'様式A-8-1-②'!R9*RANDBETWEEN(110,120)*0.01),'様式A-8-1-②'!R9-RANDBETWEEN(1,3)),0),0)&amp;"～"&amp;ROUND(IFERROR(IF(ABS('様式A-8-1-②'!R9)&gt;=10,IF('様式A-8-1-②'!R9&gt;=0,'様式A-8-1-②'!R9*RANDBETWEEN(110,120)*0.01,'様式A-8-1-②'!R9*RANDBETWEEN(80,90)*0.01),'様式A-8-1-②'!R9+RANDBETWEEN(1,3)),0),0)&amp;"】")</f>
        <v/>
      </c>
    </row>
    <row r="10" spans="2:19" ht="15" customHeight="1">
      <c r="B10" s="207">
        <v>45323</v>
      </c>
      <c r="C10" s="377" t="str">
        <f ca="1">IF('様式A-8-1-②'!C10="","","【"&amp;ROUND(IFERROR(IF(ABS('様式A-8-1-②'!C10)&gt;=10,IF('様式A-8-1-②'!C10&gt;=0,'様式A-8-1-②'!C10*RANDBETWEEN(80,90)*0.01,'様式A-8-1-②'!C10*RANDBETWEEN(110,120)*0.01),'様式A-8-1-②'!C10-RANDBETWEEN(1,3)),0),0)&amp;"～"&amp;ROUND(IFERROR(IF(ABS('様式A-8-1-②'!C10)&gt;=10,IF('様式A-8-1-②'!C10&gt;=0,'様式A-8-1-②'!C10*RANDBETWEEN(110,120)*0.01,'様式A-8-1-②'!C10*RANDBETWEEN(80,90)*0.01),'様式A-8-1-②'!C10+RANDBETWEEN(1,3)),0),0)&amp;"】")</f>
        <v/>
      </c>
      <c r="D10" s="377" t="str">
        <f ca="1">IF('様式A-8-1-②'!D10="","","【"&amp;ROUND(IFERROR(IF(ABS('様式A-8-1-②'!D10)&gt;=10,IF('様式A-8-1-②'!D10&gt;=0,'様式A-8-1-②'!D10*RANDBETWEEN(80,90)*0.01,'様式A-8-1-②'!D10*RANDBETWEEN(110,120)*0.01),'様式A-8-1-②'!D10-RANDBETWEEN(1,3)),0),0)&amp;"～"&amp;ROUND(IFERROR(IF(ABS('様式A-8-1-②'!D10)&gt;=10,IF('様式A-8-1-②'!D10&gt;=0,'様式A-8-1-②'!D10*RANDBETWEEN(110,120)*0.01,'様式A-8-1-②'!D10*RANDBETWEEN(80,90)*0.01),'様式A-8-1-②'!D10+RANDBETWEEN(1,3)),0),0)&amp;"】")</f>
        <v/>
      </c>
      <c r="E10" s="377" t="str">
        <f ca="1">IF('様式A-8-1-②'!E10="","","【"&amp;ROUND(IFERROR(IF(ABS('様式A-8-1-②'!E10)&gt;=10,IF('様式A-8-1-②'!E10&gt;=0,'様式A-8-1-②'!E10*RANDBETWEEN(80,90)*0.01,'様式A-8-1-②'!E10*RANDBETWEEN(110,120)*0.01),'様式A-8-1-②'!E10-RANDBETWEEN(1,3)),0),0)&amp;"～"&amp;ROUND(IFERROR(IF(ABS('様式A-8-1-②'!E10)&gt;=10,IF('様式A-8-1-②'!E10&gt;=0,'様式A-8-1-②'!E10*RANDBETWEEN(110,120)*0.01,'様式A-8-1-②'!E10*RANDBETWEEN(80,90)*0.01),'様式A-8-1-②'!E10+RANDBETWEEN(1,3)),0),0)&amp;"】")</f>
        <v/>
      </c>
      <c r="F10" s="377" t="str">
        <f ca="1">IF('様式A-8-1-②'!F10="","","【"&amp;ROUND(IFERROR(IF(ABS('様式A-8-1-②'!F10)&gt;=10,IF('様式A-8-1-②'!F10&gt;=0,'様式A-8-1-②'!F10*RANDBETWEEN(80,90)*0.01,'様式A-8-1-②'!F10*RANDBETWEEN(110,120)*0.01),'様式A-8-1-②'!F10-RANDBETWEEN(1,3)),0),0)&amp;"～"&amp;ROUND(IFERROR(IF(ABS('様式A-8-1-②'!F10)&gt;=10,IF('様式A-8-1-②'!F10&gt;=0,'様式A-8-1-②'!F10*RANDBETWEEN(110,120)*0.01,'様式A-8-1-②'!F10*RANDBETWEEN(80,90)*0.01),'様式A-8-1-②'!F10+RANDBETWEEN(1,3)),0),0)&amp;"】")</f>
        <v/>
      </c>
      <c r="G10" s="377" t="str">
        <f ca="1">IF('様式A-8-1-②'!G10="","","【"&amp;ROUND(IFERROR(IF(ABS('様式A-8-1-②'!G10)&gt;=10,IF('様式A-8-1-②'!G10&gt;=0,'様式A-8-1-②'!G10*RANDBETWEEN(80,90)*0.01,'様式A-8-1-②'!G10*RANDBETWEEN(110,120)*0.01),'様式A-8-1-②'!G10-RANDBETWEEN(1,3)),0),0)&amp;"～"&amp;ROUND(IFERROR(IF(ABS('様式A-8-1-②'!G10)&gt;=10,IF('様式A-8-1-②'!G10&gt;=0,'様式A-8-1-②'!G10*RANDBETWEEN(110,120)*0.01,'様式A-8-1-②'!G10*RANDBETWEEN(80,90)*0.01),'様式A-8-1-②'!G10+RANDBETWEEN(1,3)),0),0)&amp;"】")</f>
        <v/>
      </c>
      <c r="H10" s="377" t="str">
        <f ca="1">IF('様式A-8-1-②'!H10="","","【"&amp;ROUND(IFERROR(IF(ABS('様式A-8-1-②'!H10)&gt;=10,IF('様式A-8-1-②'!H10&gt;=0,'様式A-8-1-②'!H10*RANDBETWEEN(80,90)*0.01,'様式A-8-1-②'!H10*RANDBETWEEN(110,120)*0.01),'様式A-8-1-②'!H10-RANDBETWEEN(1,3)),0),0)&amp;"～"&amp;ROUND(IFERROR(IF(ABS('様式A-8-1-②'!H10)&gt;=10,IF('様式A-8-1-②'!H10&gt;=0,'様式A-8-1-②'!H10*RANDBETWEEN(110,120)*0.01,'様式A-8-1-②'!H10*RANDBETWEEN(80,90)*0.01),'様式A-8-1-②'!H10+RANDBETWEEN(1,3)),0),0)&amp;"】")</f>
        <v/>
      </c>
      <c r="I10" s="377" t="str">
        <f ca="1">IF('様式A-8-1-②'!I10="","","【"&amp;ROUND(IFERROR(IF(ABS('様式A-8-1-②'!I10)&gt;=10,IF('様式A-8-1-②'!I10&gt;=0,'様式A-8-1-②'!I10*RANDBETWEEN(80,90)*0.01,'様式A-8-1-②'!I10*RANDBETWEEN(110,120)*0.01),'様式A-8-1-②'!I10-RANDBETWEEN(1,3)),0),0)&amp;"～"&amp;ROUND(IFERROR(IF(ABS('様式A-8-1-②'!I10)&gt;=10,IF('様式A-8-1-②'!I10&gt;=0,'様式A-8-1-②'!I10*RANDBETWEEN(110,120)*0.01,'様式A-8-1-②'!I10*RANDBETWEEN(80,90)*0.01),'様式A-8-1-②'!I10+RANDBETWEEN(1,3)),0),0)&amp;"】")</f>
        <v/>
      </c>
      <c r="J10" s="377" t="str">
        <f ca="1">IF('様式A-8-1-②'!J10="","","【"&amp;ROUND(IFERROR(IF(ABS('様式A-8-1-②'!J10)&gt;=10,IF('様式A-8-1-②'!J10&gt;=0,'様式A-8-1-②'!J10*RANDBETWEEN(80,90)*0.01,'様式A-8-1-②'!J10*RANDBETWEEN(110,120)*0.01),'様式A-8-1-②'!J10-RANDBETWEEN(1,3)),0),0)&amp;"～"&amp;ROUND(IFERROR(IF(ABS('様式A-8-1-②'!J10)&gt;=10,IF('様式A-8-1-②'!J10&gt;=0,'様式A-8-1-②'!J10*RANDBETWEEN(110,120)*0.01,'様式A-8-1-②'!J10*RANDBETWEEN(80,90)*0.01),'様式A-8-1-②'!J10+RANDBETWEEN(1,3)),0),0)&amp;"】")</f>
        <v/>
      </c>
      <c r="K10" s="377" t="str">
        <f ca="1">IF('様式A-8-1-②'!K10="","","【"&amp;ROUND(IFERROR(IF(ABS('様式A-8-1-②'!K10)&gt;=10,IF('様式A-8-1-②'!K10&gt;=0,'様式A-8-1-②'!K10*RANDBETWEEN(80,90)*0.01,'様式A-8-1-②'!K10*RANDBETWEEN(110,120)*0.01),'様式A-8-1-②'!K10-RANDBETWEEN(1,3)),0),0)&amp;"～"&amp;ROUND(IFERROR(IF(ABS('様式A-8-1-②'!K10)&gt;=10,IF('様式A-8-1-②'!K10&gt;=0,'様式A-8-1-②'!K10*RANDBETWEEN(110,120)*0.01,'様式A-8-1-②'!K10*RANDBETWEEN(80,90)*0.01),'様式A-8-1-②'!K10+RANDBETWEEN(1,3)),0),0)&amp;"】")</f>
        <v/>
      </c>
      <c r="L10" s="377" t="str">
        <f ca="1">IF('様式A-8-1-②'!L10="","","【"&amp;ROUND(IFERROR(IF(ABS('様式A-8-1-②'!L10)&gt;=10,IF('様式A-8-1-②'!L10&gt;=0,'様式A-8-1-②'!L10*RANDBETWEEN(80,90)*0.01,'様式A-8-1-②'!L10*RANDBETWEEN(110,120)*0.01),'様式A-8-1-②'!L10-RANDBETWEEN(1,3)),0),0)&amp;"～"&amp;ROUND(IFERROR(IF(ABS('様式A-8-1-②'!L10)&gt;=10,IF('様式A-8-1-②'!L10&gt;=0,'様式A-8-1-②'!L10*RANDBETWEEN(110,120)*0.01,'様式A-8-1-②'!L10*RANDBETWEEN(80,90)*0.01),'様式A-8-1-②'!L10+RANDBETWEEN(1,3)),0),0)&amp;"】")</f>
        <v/>
      </c>
      <c r="M10" s="377" t="str">
        <f ca="1">IF('様式A-8-1-②'!M10="","","【"&amp;ROUND(IFERROR(IF(ABS('様式A-8-1-②'!M10)&gt;=10,IF('様式A-8-1-②'!M10&gt;=0,'様式A-8-1-②'!M10*RANDBETWEEN(80,90)*0.01,'様式A-8-1-②'!M10*RANDBETWEEN(110,120)*0.01),'様式A-8-1-②'!M10-RANDBETWEEN(1,3)),0),0)&amp;"～"&amp;ROUND(IFERROR(IF(ABS('様式A-8-1-②'!M10)&gt;=10,IF('様式A-8-1-②'!M10&gt;=0,'様式A-8-1-②'!M10*RANDBETWEEN(110,120)*0.01,'様式A-8-1-②'!M10*RANDBETWEEN(80,90)*0.01),'様式A-8-1-②'!M10+RANDBETWEEN(1,3)),0),0)&amp;"】")</f>
        <v/>
      </c>
      <c r="N10" s="377" t="str">
        <f ca="1">IF('様式A-8-1-②'!N10="","","【"&amp;ROUND(IFERROR(IF(ABS('様式A-8-1-②'!N10)&gt;=10,IF('様式A-8-1-②'!N10&gt;=0,'様式A-8-1-②'!N10*RANDBETWEEN(80,90)*0.01,'様式A-8-1-②'!N10*RANDBETWEEN(110,120)*0.01),'様式A-8-1-②'!N10-RANDBETWEEN(1,3)),0),0)&amp;"～"&amp;ROUND(IFERROR(IF(ABS('様式A-8-1-②'!N10)&gt;=10,IF('様式A-8-1-②'!N10&gt;=0,'様式A-8-1-②'!N10*RANDBETWEEN(110,120)*0.01,'様式A-8-1-②'!N10*RANDBETWEEN(80,90)*0.01),'様式A-8-1-②'!N10+RANDBETWEEN(1,3)),0),0)&amp;"】")</f>
        <v/>
      </c>
      <c r="O10" s="377" t="str">
        <f ca="1">IF('様式A-8-1-②'!O10="","","【"&amp;ROUND(IFERROR(IF(ABS('様式A-8-1-②'!O10)&gt;=10,IF('様式A-8-1-②'!O10&gt;=0,'様式A-8-1-②'!O10*RANDBETWEEN(80,90)*0.01,'様式A-8-1-②'!O10*RANDBETWEEN(110,120)*0.01),'様式A-8-1-②'!O10-RANDBETWEEN(1,3)),0),0)&amp;"～"&amp;ROUND(IFERROR(IF(ABS('様式A-8-1-②'!O10)&gt;=10,IF('様式A-8-1-②'!O10&gt;=0,'様式A-8-1-②'!O10*RANDBETWEEN(110,120)*0.01,'様式A-8-1-②'!O10*RANDBETWEEN(80,90)*0.01),'様式A-8-1-②'!O10+RANDBETWEEN(1,3)),0),0)&amp;"】")</f>
        <v/>
      </c>
      <c r="P10" s="377" t="str">
        <f ca="1">IF('様式A-8-1-②'!P10="","","【"&amp;ROUND(IFERROR(IF(ABS('様式A-8-1-②'!P10)&gt;=10,IF('様式A-8-1-②'!P10&gt;=0,'様式A-8-1-②'!P10*RANDBETWEEN(80,90)*0.01,'様式A-8-1-②'!P10*RANDBETWEEN(110,120)*0.01),'様式A-8-1-②'!P10-RANDBETWEEN(1,3)),0),0)&amp;"～"&amp;ROUND(IFERROR(IF(ABS('様式A-8-1-②'!P10)&gt;=10,IF('様式A-8-1-②'!P10&gt;=0,'様式A-8-1-②'!P10*RANDBETWEEN(110,120)*0.01,'様式A-8-1-②'!P10*RANDBETWEEN(80,90)*0.01),'様式A-8-1-②'!P10+RANDBETWEEN(1,3)),0),0)&amp;"】")</f>
        <v/>
      </c>
      <c r="Q10" s="377" t="str">
        <f ca="1">IF('様式A-8-1-②'!Q10="","","【"&amp;ROUND(IFERROR(IF(ABS('様式A-8-1-②'!Q10)&gt;=10,IF('様式A-8-1-②'!Q10&gt;=0,'様式A-8-1-②'!Q10*RANDBETWEEN(80,90)*0.01,'様式A-8-1-②'!Q10*RANDBETWEEN(110,120)*0.01),'様式A-8-1-②'!Q10-RANDBETWEEN(1,3)),0),0)&amp;"～"&amp;ROUND(IFERROR(IF(ABS('様式A-8-1-②'!Q10)&gt;=10,IF('様式A-8-1-②'!Q10&gt;=0,'様式A-8-1-②'!Q10*RANDBETWEEN(110,120)*0.01,'様式A-8-1-②'!Q10*RANDBETWEEN(80,90)*0.01),'様式A-8-1-②'!Q10+RANDBETWEEN(1,3)),0),0)&amp;"】")</f>
        <v/>
      </c>
      <c r="R10" s="378" t="str">
        <f ca="1">IF('様式A-8-1-②'!R10="","","【"&amp;ROUND(IFERROR(IF(ABS('様式A-8-1-②'!R10)&gt;=10,IF('様式A-8-1-②'!R10&gt;=0,'様式A-8-1-②'!R10*RANDBETWEEN(80,90)*0.01,'様式A-8-1-②'!R10*RANDBETWEEN(110,120)*0.01),'様式A-8-1-②'!R10-RANDBETWEEN(1,3)),0),0)&amp;"～"&amp;ROUND(IFERROR(IF(ABS('様式A-8-1-②'!R10)&gt;=10,IF('様式A-8-1-②'!R10&gt;=0,'様式A-8-1-②'!R10*RANDBETWEEN(110,120)*0.01,'様式A-8-1-②'!R10*RANDBETWEEN(80,90)*0.01),'様式A-8-1-②'!R10+RANDBETWEEN(1,3)),0),0)&amp;"】")</f>
        <v/>
      </c>
    </row>
    <row r="11" spans="2:19" ht="15" customHeight="1">
      <c r="B11" s="207">
        <v>45352</v>
      </c>
      <c r="C11" s="377" t="str">
        <f ca="1">IF('様式A-8-1-②'!C11="","","【"&amp;ROUND(IFERROR(IF(ABS('様式A-8-1-②'!C11)&gt;=10,IF('様式A-8-1-②'!C11&gt;=0,'様式A-8-1-②'!C11*RANDBETWEEN(80,90)*0.01,'様式A-8-1-②'!C11*RANDBETWEEN(110,120)*0.01),'様式A-8-1-②'!C11-RANDBETWEEN(1,3)),0),0)&amp;"～"&amp;ROUND(IFERROR(IF(ABS('様式A-8-1-②'!C11)&gt;=10,IF('様式A-8-1-②'!C11&gt;=0,'様式A-8-1-②'!C11*RANDBETWEEN(110,120)*0.01,'様式A-8-1-②'!C11*RANDBETWEEN(80,90)*0.01),'様式A-8-1-②'!C11+RANDBETWEEN(1,3)),0),0)&amp;"】")</f>
        <v/>
      </c>
      <c r="D11" s="377" t="str">
        <f ca="1">IF('様式A-8-1-②'!D11="","","【"&amp;ROUND(IFERROR(IF(ABS('様式A-8-1-②'!D11)&gt;=10,IF('様式A-8-1-②'!D11&gt;=0,'様式A-8-1-②'!D11*RANDBETWEEN(80,90)*0.01,'様式A-8-1-②'!D11*RANDBETWEEN(110,120)*0.01),'様式A-8-1-②'!D11-RANDBETWEEN(1,3)),0),0)&amp;"～"&amp;ROUND(IFERROR(IF(ABS('様式A-8-1-②'!D11)&gt;=10,IF('様式A-8-1-②'!D11&gt;=0,'様式A-8-1-②'!D11*RANDBETWEEN(110,120)*0.01,'様式A-8-1-②'!D11*RANDBETWEEN(80,90)*0.01),'様式A-8-1-②'!D11+RANDBETWEEN(1,3)),0),0)&amp;"】")</f>
        <v/>
      </c>
      <c r="E11" s="377" t="str">
        <f ca="1">IF('様式A-8-1-②'!E11="","","【"&amp;ROUND(IFERROR(IF(ABS('様式A-8-1-②'!E11)&gt;=10,IF('様式A-8-1-②'!E11&gt;=0,'様式A-8-1-②'!E11*RANDBETWEEN(80,90)*0.01,'様式A-8-1-②'!E11*RANDBETWEEN(110,120)*0.01),'様式A-8-1-②'!E11-RANDBETWEEN(1,3)),0),0)&amp;"～"&amp;ROUND(IFERROR(IF(ABS('様式A-8-1-②'!E11)&gt;=10,IF('様式A-8-1-②'!E11&gt;=0,'様式A-8-1-②'!E11*RANDBETWEEN(110,120)*0.01,'様式A-8-1-②'!E11*RANDBETWEEN(80,90)*0.01),'様式A-8-1-②'!E11+RANDBETWEEN(1,3)),0),0)&amp;"】")</f>
        <v/>
      </c>
      <c r="F11" s="377" t="str">
        <f ca="1">IF('様式A-8-1-②'!F11="","","【"&amp;ROUND(IFERROR(IF(ABS('様式A-8-1-②'!F11)&gt;=10,IF('様式A-8-1-②'!F11&gt;=0,'様式A-8-1-②'!F11*RANDBETWEEN(80,90)*0.01,'様式A-8-1-②'!F11*RANDBETWEEN(110,120)*0.01),'様式A-8-1-②'!F11-RANDBETWEEN(1,3)),0),0)&amp;"～"&amp;ROUND(IFERROR(IF(ABS('様式A-8-1-②'!F11)&gt;=10,IF('様式A-8-1-②'!F11&gt;=0,'様式A-8-1-②'!F11*RANDBETWEEN(110,120)*0.01,'様式A-8-1-②'!F11*RANDBETWEEN(80,90)*0.01),'様式A-8-1-②'!F11+RANDBETWEEN(1,3)),0),0)&amp;"】")</f>
        <v/>
      </c>
      <c r="G11" s="377" t="str">
        <f ca="1">IF('様式A-8-1-②'!G11="","","【"&amp;ROUND(IFERROR(IF(ABS('様式A-8-1-②'!G11)&gt;=10,IF('様式A-8-1-②'!G11&gt;=0,'様式A-8-1-②'!G11*RANDBETWEEN(80,90)*0.01,'様式A-8-1-②'!G11*RANDBETWEEN(110,120)*0.01),'様式A-8-1-②'!G11-RANDBETWEEN(1,3)),0),0)&amp;"～"&amp;ROUND(IFERROR(IF(ABS('様式A-8-1-②'!G11)&gt;=10,IF('様式A-8-1-②'!G11&gt;=0,'様式A-8-1-②'!G11*RANDBETWEEN(110,120)*0.01,'様式A-8-1-②'!G11*RANDBETWEEN(80,90)*0.01),'様式A-8-1-②'!G11+RANDBETWEEN(1,3)),0),0)&amp;"】")</f>
        <v/>
      </c>
      <c r="H11" s="377" t="str">
        <f ca="1">IF('様式A-8-1-②'!H11="","","【"&amp;ROUND(IFERROR(IF(ABS('様式A-8-1-②'!H11)&gt;=10,IF('様式A-8-1-②'!H11&gt;=0,'様式A-8-1-②'!H11*RANDBETWEEN(80,90)*0.01,'様式A-8-1-②'!H11*RANDBETWEEN(110,120)*0.01),'様式A-8-1-②'!H11-RANDBETWEEN(1,3)),0),0)&amp;"～"&amp;ROUND(IFERROR(IF(ABS('様式A-8-1-②'!H11)&gt;=10,IF('様式A-8-1-②'!H11&gt;=0,'様式A-8-1-②'!H11*RANDBETWEEN(110,120)*0.01,'様式A-8-1-②'!H11*RANDBETWEEN(80,90)*0.01),'様式A-8-1-②'!H11+RANDBETWEEN(1,3)),0),0)&amp;"】")</f>
        <v/>
      </c>
      <c r="I11" s="377" t="str">
        <f ca="1">IF('様式A-8-1-②'!I11="","","【"&amp;ROUND(IFERROR(IF(ABS('様式A-8-1-②'!I11)&gt;=10,IF('様式A-8-1-②'!I11&gt;=0,'様式A-8-1-②'!I11*RANDBETWEEN(80,90)*0.01,'様式A-8-1-②'!I11*RANDBETWEEN(110,120)*0.01),'様式A-8-1-②'!I11-RANDBETWEEN(1,3)),0),0)&amp;"～"&amp;ROUND(IFERROR(IF(ABS('様式A-8-1-②'!I11)&gt;=10,IF('様式A-8-1-②'!I11&gt;=0,'様式A-8-1-②'!I11*RANDBETWEEN(110,120)*0.01,'様式A-8-1-②'!I11*RANDBETWEEN(80,90)*0.01),'様式A-8-1-②'!I11+RANDBETWEEN(1,3)),0),0)&amp;"】")</f>
        <v/>
      </c>
      <c r="J11" s="377" t="str">
        <f ca="1">IF('様式A-8-1-②'!J11="","","【"&amp;ROUND(IFERROR(IF(ABS('様式A-8-1-②'!J11)&gt;=10,IF('様式A-8-1-②'!J11&gt;=0,'様式A-8-1-②'!J11*RANDBETWEEN(80,90)*0.01,'様式A-8-1-②'!J11*RANDBETWEEN(110,120)*0.01),'様式A-8-1-②'!J11-RANDBETWEEN(1,3)),0),0)&amp;"～"&amp;ROUND(IFERROR(IF(ABS('様式A-8-1-②'!J11)&gt;=10,IF('様式A-8-1-②'!J11&gt;=0,'様式A-8-1-②'!J11*RANDBETWEEN(110,120)*0.01,'様式A-8-1-②'!J11*RANDBETWEEN(80,90)*0.01),'様式A-8-1-②'!J11+RANDBETWEEN(1,3)),0),0)&amp;"】")</f>
        <v/>
      </c>
      <c r="K11" s="377" t="str">
        <f ca="1">IF('様式A-8-1-②'!K11="","","【"&amp;ROUND(IFERROR(IF(ABS('様式A-8-1-②'!K11)&gt;=10,IF('様式A-8-1-②'!K11&gt;=0,'様式A-8-1-②'!K11*RANDBETWEEN(80,90)*0.01,'様式A-8-1-②'!K11*RANDBETWEEN(110,120)*0.01),'様式A-8-1-②'!K11-RANDBETWEEN(1,3)),0),0)&amp;"～"&amp;ROUND(IFERROR(IF(ABS('様式A-8-1-②'!K11)&gt;=10,IF('様式A-8-1-②'!K11&gt;=0,'様式A-8-1-②'!K11*RANDBETWEEN(110,120)*0.01,'様式A-8-1-②'!K11*RANDBETWEEN(80,90)*0.01),'様式A-8-1-②'!K11+RANDBETWEEN(1,3)),0),0)&amp;"】")</f>
        <v/>
      </c>
      <c r="L11" s="377" t="str">
        <f ca="1">IF('様式A-8-1-②'!L11="","","【"&amp;ROUND(IFERROR(IF(ABS('様式A-8-1-②'!L11)&gt;=10,IF('様式A-8-1-②'!L11&gt;=0,'様式A-8-1-②'!L11*RANDBETWEEN(80,90)*0.01,'様式A-8-1-②'!L11*RANDBETWEEN(110,120)*0.01),'様式A-8-1-②'!L11-RANDBETWEEN(1,3)),0),0)&amp;"～"&amp;ROUND(IFERROR(IF(ABS('様式A-8-1-②'!L11)&gt;=10,IF('様式A-8-1-②'!L11&gt;=0,'様式A-8-1-②'!L11*RANDBETWEEN(110,120)*0.01,'様式A-8-1-②'!L11*RANDBETWEEN(80,90)*0.01),'様式A-8-1-②'!L11+RANDBETWEEN(1,3)),0),0)&amp;"】")</f>
        <v/>
      </c>
      <c r="M11" s="377" t="str">
        <f ca="1">IF('様式A-8-1-②'!M11="","","【"&amp;ROUND(IFERROR(IF(ABS('様式A-8-1-②'!M11)&gt;=10,IF('様式A-8-1-②'!M11&gt;=0,'様式A-8-1-②'!M11*RANDBETWEEN(80,90)*0.01,'様式A-8-1-②'!M11*RANDBETWEEN(110,120)*0.01),'様式A-8-1-②'!M11-RANDBETWEEN(1,3)),0),0)&amp;"～"&amp;ROUND(IFERROR(IF(ABS('様式A-8-1-②'!M11)&gt;=10,IF('様式A-8-1-②'!M11&gt;=0,'様式A-8-1-②'!M11*RANDBETWEEN(110,120)*0.01,'様式A-8-1-②'!M11*RANDBETWEEN(80,90)*0.01),'様式A-8-1-②'!M11+RANDBETWEEN(1,3)),0),0)&amp;"】")</f>
        <v/>
      </c>
      <c r="N11" s="377" t="str">
        <f ca="1">IF('様式A-8-1-②'!N11="","","【"&amp;ROUND(IFERROR(IF(ABS('様式A-8-1-②'!N11)&gt;=10,IF('様式A-8-1-②'!N11&gt;=0,'様式A-8-1-②'!N11*RANDBETWEEN(80,90)*0.01,'様式A-8-1-②'!N11*RANDBETWEEN(110,120)*0.01),'様式A-8-1-②'!N11-RANDBETWEEN(1,3)),0),0)&amp;"～"&amp;ROUND(IFERROR(IF(ABS('様式A-8-1-②'!N11)&gt;=10,IF('様式A-8-1-②'!N11&gt;=0,'様式A-8-1-②'!N11*RANDBETWEEN(110,120)*0.01,'様式A-8-1-②'!N11*RANDBETWEEN(80,90)*0.01),'様式A-8-1-②'!N11+RANDBETWEEN(1,3)),0),0)&amp;"】")</f>
        <v/>
      </c>
      <c r="O11" s="377" t="str">
        <f ca="1">IF('様式A-8-1-②'!O11="","","【"&amp;ROUND(IFERROR(IF(ABS('様式A-8-1-②'!O11)&gt;=10,IF('様式A-8-1-②'!O11&gt;=0,'様式A-8-1-②'!O11*RANDBETWEEN(80,90)*0.01,'様式A-8-1-②'!O11*RANDBETWEEN(110,120)*0.01),'様式A-8-1-②'!O11-RANDBETWEEN(1,3)),0),0)&amp;"～"&amp;ROUND(IFERROR(IF(ABS('様式A-8-1-②'!O11)&gt;=10,IF('様式A-8-1-②'!O11&gt;=0,'様式A-8-1-②'!O11*RANDBETWEEN(110,120)*0.01,'様式A-8-1-②'!O11*RANDBETWEEN(80,90)*0.01),'様式A-8-1-②'!O11+RANDBETWEEN(1,3)),0),0)&amp;"】")</f>
        <v/>
      </c>
      <c r="P11" s="377" t="str">
        <f ca="1">IF('様式A-8-1-②'!P11="","","【"&amp;ROUND(IFERROR(IF(ABS('様式A-8-1-②'!P11)&gt;=10,IF('様式A-8-1-②'!P11&gt;=0,'様式A-8-1-②'!P11*RANDBETWEEN(80,90)*0.01,'様式A-8-1-②'!P11*RANDBETWEEN(110,120)*0.01),'様式A-8-1-②'!P11-RANDBETWEEN(1,3)),0),0)&amp;"～"&amp;ROUND(IFERROR(IF(ABS('様式A-8-1-②'!P11)&gt;=10,IF('様式A-8-1-②'!P11&gt;=0,'様式A-8-1-②'!P11*RANDBETWEEN(110,120)*0.01,'様式A-8-1-②'!P11*RANDBETWEEN(80,90)*0.01),'様式A-8-1-②'!P11+RANDBETWEEN(1,3)),0),0)&amp;"】")</f>
        <v/>
      </c>
      <c r="Q11" s="377" t="str">
        <f ca="1">IF('様式A-8-1-②'!Q11="","","【"&amp;ROUND(IFERROR(IF(ABS('様式A-8-1-②'!Q11)&gt;=10,IF('様式A-8-1-②'!Q11&gt;=0,'様式A-8-1-②'!Q11*RANDBETWEEN(80,90)*0.01,'様式A-8-1-②'!Q11*RANDBETWEEN(110,120)*0.01),'様式A-8-1-②'!Q11-RANDBETWEEN(1,3)),0),0)&amp;"～"&amp;ROUND(IFERROR(IF(ABS('様式A-8-1-②'!Q11)&gt;=10,IF('様式A-8-1-②'!Q11&gt;=0,'様式A-8-1-②'!Q11*RANDBETWEEN(110,120)*0.01,'様式A-8-1-②'!Q11*RANDBETWEEN(80,90)*0.01),'様式A-8-1-②'!Q11+RANDBETWEEN(1,3)),0),0)&amp;"】")</f>
        <v/>
      </c>
      <c r="R11" s="378" t="str">
        <f ca="1">IF('様式A-8-1-②'!R11="","","【"&amp;ROUND(IFERROR(IF(ABS('様式A-8-1-②'!R11)&gt;=10,IF('様式A-8-1-②'!R11&gt;=0,'様式A-8-1-②'!R11*RANDBETWEEN(80,90)*0.01,'様式A-8-1-②'!R11*RANDBETWEEN(110,120)*0.01),'様式A-8-1-②'!R11-RANDBETWEEN(1,3)),0),0)&amp;"～"&amp;ROUND(IFERROR(IF(ABS('様式A-8-1-②'!R11)&gt;=10,IF('様式A-8-1-②'!R11&gt;=0,'様式A-8-1-②'!R11*RANDBETWEEN(110,120)*0.01,'様式A-8-1-②'!R11*RANDBETWEEN(80,90)*0.01),'様式A-8-1-②'!R11+RANDBETWEEN(1,3)),0),0)&amp;"】")</f>
        <v/>
      </c>
    </row>
    <row r="12" spans="2:19" ht="15" customHeight="1">
      <c r="B12" s="207">
        <v>45383</v>
      </c>
      <c r="C12" s="377" t="str">
        <f ca="1">IF('様式A-8-1-②'!C12="","","【"&amp;ROUND(IFERROR(IF(ABS('様式A-8-1-②'!C12)&gt;=10,IF('様式A-8-1-②'!C12&gt;=0,'様式A-8-1-②'!C12*RANDBETWEEN(80,90)*0.01,'様式A-8-1-②'!C12*RANDBETWEEN(110,120)*0.01),'様式A-8-1-②'!C12-RANDBETWEEN(1,3)),0),0)&amp;"～"&amp;ROUND(IFERROR(IF(ABS('様式A-8-1-②'!C12)&gt;=10,IF('様式A-8-1-②'!C12&gt;=0,'様式A-8-1-②'!C12*RANDBETWEEN(110,120)*0.01,'様式A-8-1-②'!C12*RANDBETWEEN(80,90)*0.01),'様式A-8-1-②'!C12+RANDBETWEEN(1,3)),0),0)&amp;"】")</f>
        <v/>
      </c>
      <c r="D12" s="377" t="str">
        <f ca="1">IF('様式A-8-1-②'!D12="","","【"&amp;ROUND(IFERROR(IF(ABS('様式A-8-1-②'!D12)&gt;=10,IF('様式A-8-1-②'!D12&gt;=0,'様式A-8-1-②'!D12*RANDBETWEEN(80,90)*0.01,'様式A-8-1-②'!D12*RANDBETWEEN(110,120)*0.01),'様式A-8-1-②'!D12-RANDBETWEEN(1,3)),0),0)&amp;"～"&amp;ROUND(IFERROR(IF(ABS('様式A-8-1-②'!D12)&gt;=10,IF('様式A-8-1-②'!D12&gt;=0,'様式A-8-1-②'!D12*RANDBETWEEN(110,120)*0.01,'様式A-8-1-②'!D12*RANDBETWEEN(80,90)*0.01),'様式A-8-1-②'!D12+RANDBETWEEN(1,3)),0),0)&amp;"】")</f>
        <v/>
      </c>
      <c r="E12" s="377" t="str">
        <f ca="1">IF('様式A-8-1-②'!E12="","","【"&amp;ROUND(IFERROR(IF(ABS('様式A-8-1-②'!E12)&gt;=10,IF('様式A-8-1-②'!E12&gt;=0,'様式A-8-1-②'!E12*RANDBETWEEN(80,90)*0.01,'様式A-8-1-②'!E12*RANDBETWEEN(110,120)*0.01),'様式A-8-1-②'!E12-RANDBETWEEN(1,3)),0),0)&amp;"～"&amp;ROUND(IFERROR(IF(ABS('様式A-8-1-②'!E12)&gt;=10,IF('様式A-8-1-②'!E12&gt;=0,'様式A-8-1-②'!E12*RANDBETWEEN(110,120)*0.01,'様式A-8-1-②'!E12*RANDBETWEEN(80,90)*0.01),'様式A-8-1-②'!E12+RANDBETWEEN(1,3)),0),0)&amp;"】")</f>
        <v/>
      </c>
      <c r="F12" s="377" t="str">
        <f ca="1">IF('様式A-8-1-②'!F12="","","【"&amp;ROUND(IFERROR(IF(ABS('様式A-8-1-②'!F12)&gt;=10,IF('様式A-8-1-②'!F12&gt;=0,'様式A-8-1-②'!F12*RANDBETWEEN(80,90)*0.01,'様式A-8-1-②'!F12*RANDBETWEEN(110,120)*0.01),'様式A-8-1-②'!F12-RANDBETWEEN(1,3)),0),0)&amp;"～"&amp;ROUND(IFERROR(IF(ABS('様式A-8-1-②'!F12)&gt;=10,IF('様式A-8-1-②'!F12&gt;=0,'様式A-8-1-②'!F12*RANDBETWEEN(110,120)*0.01,'様式A-8-1-②'!F12*RANDBETWEEN(80,90)*0.01),'様式A-8-1-②'!F12+RANDBETWEEN(1,3)),0),0)&amp;"】")</f>
        <v/>
      </c>
      <c r="G12" s="377" t="str">
        <f ca="1">IF('様式A-8-1-②'!G12="","","【"&amp;ROUND(IFERROR(IF(ABS('様式A-8-1-②'!G12)&gt;=10,IF('様式A-8-1-②'!G12&gt;=0,'様式A-8-1-②'!G12*RANDBETWEEN(80,90)*0.01,'様式A-8-1-②'!G12*RANDBETWEEN(110,120)*0.01),'様式A-8-1-②'!G12-RANDBETWEEN(1,3)),0),0)&amp;"～"&amp;ROUND(IFERROR(IF(ABS('様式A-8-1-②'!G12)&gt;=10,IF('様式A-8-1-②'!G12&gt;=0,'様式A-8-1-②'!G12*RANDBETWEEN(110,120)*0.01,'様式A-8-1-②'!G12*RANDBETWEEN(80,90)*0.01),'様式A-8-1-②'!G12+RANDBETWEEN(1,3)),0),0)&amp;"】")</f>
        <v/>
      </c>
      <c r="H12" s="377" t="str">
        <f ca="1">IF('様式A-8-1-②'!H12="","","【"&amp;ROUND(IFERROR(IF(ABS('様式A-8-1-②'!H12)&gt;=10,IF('様式A-8-1-②'!H12&gt;=0,'様式A-8-1-②'!H12*RANDBETWEEN(80,90)*0.01,'様式A-8-1-②'!H12*RANDBETWEEN(110,120)*0.01),'様式A-8-1-②'!H12-RANDBETWEEN(1,3)),0),0)&amp;"～"&amp;ROUND(IFERROR(IF(ABS('様式A-8-1-②'!H12)&gt;=10,IF('様式A-8-1-②'!H12&gt;=0,'様式A-8-1-②'!H12*RANDBETWEEN(110,120)*0.01,'様式A-8-1-②'!H12*RANDBETWEEN(80,90)*0.01),'様式A-8-1-②'!H12+RANDBETWEEN(1,3)),0),0)&amp;"】")</f>
        <v/>
      </c>
      <c r="I12" s="377" t="str">
        <f ca="1">IF('様式A-8-1-②'!I12="","","【"&amp;ROUND(IFERROR(IF(ABS('様式A-8-1-②'!I12)&gt;=10,IF('様式A-8-1-②'!I12&gt;=0,'様式A-8-1-②'!I12*RANDBETWEEN(80,90)*0.01,'様式A-8-1-②'!I12*RANDBETWEEN(110,120)*0.01),'様式A-8-1-②'!I12-RANDBETWEEN(1,3)),0),0)&amp;"～"&amp;ROUND(IFERROR(IF(ABS('様式A-8-1-②'!I12)&gt;=10,IF('様式A-8-1-②'!I12&gt;=0,'様式A-8-1-②'!I12*RANDBETWEEN(110,120)*0.01,'様式A-8-1-②'!I12*RANDBETWEEN(80,90)*0.01),'様式A-8-1-②'!I12+RANDBETWEEN(1,3)),0),0)&amp;"】")</f>
        <v/>
      </c>
      <c r="J12" s="377" t="str">
        <f ca="1">IF('様式A-8-1-②'!J12="","","【"&amp;ROUND(IFERROR(IF(ABS('様式A-8-1-②'!J12)&gt;=10,IF('様式A-8-1-②'!J12&gt;=0,'様式A-8-1-②'!J12*RANDBETWEEN(80,90)*0.01,'様式A-8-1-②'!J12*RANDBETWEEN(110,120)*0.01),'様式A-8-1-②'!J12-RANDBETWEEN(1,3)),0),0)&amp;"～"&amp;ROUND(IFERROR(IF(ABS('様式A-8-1-②'!J12)&gt;=10,IF('様式A-8-1-②'!J12&gt;=0,'様式A-8-1-②'!J12*RANDBETWEEN(110,120)*0.01,'様式A-8-1-②'!J12*RANDBETWEEN(80,90)*0.01),'様式A-8-1-②'!J12+RANDBETWEEN(1,3)),0),0)&amp;"】")</f>
        <v/>
      </c>
      <c r="K12" s="377" t="str">
        <f ca="1">IF('様式A-8-1-②'!K12="","","【"&amp;ROUND(IFERROR(IF(ABS('様式A-8-1-②'!K12)&gt;=10,IF('様式A-8-1-②'!K12&gt;=0,'様式A-8-1-②'!K12*RANDBETWEEN(80,90)*0.01,'様式A-8-1-②'!K12*RANDBETWEEN(110,120)*0.01),'様式A-8-1-②'!K12-RANDBETWEEN(1,3)),0),0)&amp;"～"&amp;ROUND(IFERROR(IF(ABS('様式A-8-1-②'!K12)&gt;=10,IF('様式A-8-1-②'!K12&gt;=0,'様式A-8-1-②'!K12*RANDBETWEEN(110,120)*0.01,'様式A-8-1-②'!K12*RANDBETWEEN(80,90)*0.01),'様式A-8-1-②'!K12+RANDBETWEEN(1,3)),0),0)&amp;"】")</f>
        <v/>
      </c>
      <c r="L12" s="377" t="str">
        <f ca="1">IF('様式A-8-1-②'!L12="","","【"&amp;ROUND(IFERROR(IF(ABS('様式A-8-1-②'!L12)&gt;=10,IF('様式A-8-1-②'!L12&gt;=0,'様式A-8-1-②'!L12*RANDBETWEEN(80,90)*0.01,'様式A-8-1-②'!L12*RANDBETWEEN(110,120)*0.01),'様式A-8-1-②'!L12-RANDBETWEEN(1,3)),0),0)&amp;"～"&amp;ROUND(IFERROR(IF(ABS('様式A-8-1-②'!L12)&gt;=10,IF('様式A-8-1-②'!L12&gt;=0,'様式A-8-1-②'!L12*RANDBETWEEN(110,120)*0.01,'様式A-8-1-②'!L12*RANDBETWEEN(80,90)*0.01),'様式A-8-1-②'!L12+RANDBETWEEN(1,3)),0),0)&amp;"】")</f>
        <v/>
      </c>
      <c r="M12" s="377" t="str">
        <f ca="1">IF('様式A-8-1-②'!M12="","","【"&amp;ROUND(IFERROR(IF(ABS('様式A-8-1-②'!M12)&gt;=10,IF('様式A-8-1-②'!M12&gt;=0,'様式A-8-1-②'!M12*RANDBETWEEN(80,90)*0.01,'様式A-8-1-②'!M12*RANDBETWEEN(110,120)*0.01),'様式A-8-1-②'!M12-RANDBETWEEN(1,3)),0),0)&amp;"～"&amp;ROUND(IFERROR(IF(ABS('様式A-8-1-②'!M12)&gt;=10,IF('様式A-8-1-②'!M12&gt;=0,'様式A-8-1-②'!M12*RANDBETWEEN(110,120)*0.01,'様式A-8-1-②'!M12*RANDBETWEEN(80,90)*0.01),'様式A-8-1-②'!M12+RANDBETWEEN(1,3)),0),0)&amp;"】")</f>
        <v/>
      </c>
      <c r="N12" s="377" t="str">
        <f ca="1">IF('様式A-8-1-②'!N12="","","【"&amp;ROUND(IFERROR(IF(ABS('様式A-8-1-②'!N12)&gt;=10,IF('様式A-8-1-②'!N12&gt;=0,'様式A-8-1-②'!N12*RANDBETWEEN(80,90)*0.01,'様式A-8-1-②'!N12*RANDBETWEEN(110,120)*0.01),'様式A-8-1-②'!N12-RANDBETWEEN(1,3)),0),0)&amp;"～"&amp;ROUND(IFERROR(IF(ABS('様式A-8-1-②'!N12)&gt;=10,IF('様式A-8-1-②'!N12&gt;=0,'様式A-8-1-②'!N12*RANDBETWEEN(110,120)*0.01,'様式A-8-1-②'!N12*RANDBETWEEN(80,90)*0.01),'様式A-8-1-②'!N12+RANDBETWEEN(1,3)),0),0)&amp;"】")</f>
        <v/>
      </c>
      <c r="O12" s="377" t="str">
        <f ca="1">IF('様式A-8-1-②'!O12="","","【"&amp;ROUND(IFERROR(IF(ABS('様式A-8-1-②'!O12)&gt;=10,IF('様式A-8-1-②'!O12&gt;=0,'様式A-8-1-②'!O12*RANDBETWEEN(80,90)*0.01,'様式A-8-1-②'!O12*RANDBETWEEN(110,120)*0.01),'様式A-8-1-②'!O12-RANDBETWEEN(1,3)),0),0)&amp;"～"&amp;ROUND(IFERROR(IF(ABS('様式A-8-1-②'!O12)&gt;=10,IF('様式A-8-1-②'!O12&gt;=0,'様式A-8-1-②'!O12*RANDBETWEEN(110,120)*0.01,'様式A-8-1-②'!O12*RANDBETWEEN(80,90)*0.01),'様式A-8-1-②'!O12+RANDBETWEEN(1,3)),0),0)&amp;"】")</f>
        <v/>
      </c>
      <c r="P12" s="377" t="str">
        <f ca="1">IF('様式A-8-1-②'!P12="","","【"&amp;ROUND(IFERROR(IF(ABS('様式A-8-1-②'!P12)&gt;=10,IF('様式A-8-1-②'!P12&gt;=0,'様式A-8-1-②'!P12*RANDBETWEEN(80,90)*0.01,'様式A-8-1-②'!P12*RANDBETWEEN(110,120)*0.01),'様式A-8-1-②'!P12-RANDBETWEEN(1,3)),0),0)&amp;"～"&amp;ROUND(IFERROR(IF(ABS('様式A-8-1-②'!P12)&gt;=10,IF('様式A-8-1-②'!P12&gt;=0,'様式A-8-1-②'!P12*RANDBETWEEN(110,120)*0.01,'様式A-8-1-②'!P12*RANDBETWEEN(80,90)*0.01),'様式A-8-1-②'!P12+RANDBETWEEN(1,3)),0),0)&amp;"】")</f>
        <v/>
      </c>
      <c r="Q12" s="377" t="str">
        <f ca="1">IF('様式A-8-1-②'!Q12="","","【"&amp;ROUND(IFERROR(IF(ABS('様式A-8-1-②'!Q12)&gt;=10,IF('様式A-8-1-②'!Q12&gt;=0,'様式A-8-1-②'!Q12*RANDBETWEEN(80,90)*0.01,'様式A-8-1-②'!Q12*RANDBETWEEN(110,120)*0.01),'様式A-8-1-②'!Q12-RANDBETWEEN(1,3)),0),0)&amp;"～"&amp;ROUND(IFERROR(IF(ABS('様式A-8-1-②'!Q12)&gt;=10,IF('様式A-8-1-②'!Q12&gt;=0,'様式A-8-1-②'!Q12*RANDBETWEEN(110,120)*0.01,'様式A-8-1-②'!Q12*RANDBETWEEN(80,90)*0.01),'様式A-8-1-②'!Q12+RANDBETWEEN(1,3)),0),0)&amp;"】")</f>
        <v/>
      </c>
      <c r="R12" s="378" t="str">
        <f ca="1">IF('様式A-8-1-②'!R12="","","【"&amp;ROUND(IFERROR(IF(ABS('様式A-8-1-②'!R12)&gt;=10,IF('様式A-8-1-②'!R12&gt;=0,'様式A-8-1-②'!R12*RANDBETWEEN(80,90)*0.01,'様式A-8-1-②'!R12*RANDBETWEEN(110,120)*0.01),'様式A-8-1-②'!R12-RANDBETWEEN(1,3)),0),0)&amp;"～"&amp;ROUND(IFERROR(IF(ABS('様式A-8-1-②'!R12)&gt;=10,IF('様式A-8-1-②'!R12&gt;=0,'様式A-8-1-②'!R12*RANDBETWEEN(110,120)*0.01,'様式A-8-1-②'!R12*RANDBETWEEN(80,90)*0.01),'様式A-8-1-②'!R12+RANDBETWEEN(1,3)),0),0)&amp;"】")</f>
        <v/>
      </c>
    </row>
    <row r="13" spans="2:19" ht="15" customHeight="1">
      <c r="B13" s="207">
        <v>45413</v>
      </c>
      <c r="C13" s="377" t="str">
        <f ca="1">IF('様式A-8-1-②'!C13="","","【"&amp;ROUND(IFERROR(IF(ABS('様式A-8-1-②'!C13)&gt;=10,IF('様式A-8-1-②'!C13&gt;=0,'様式A-8-1-②'!C13*RANDBETWEEN(80,90)*0.01,'様式A-8-1-②'!C13*RANDBETWEEN(110,120)*0.01),'様式A-8-1-②'!C13-RANDBETWEEN(1,3)),0),0)&amp;"～"&amp;ROUND(IFERROR(IF(ABS('様式A-8-1-②'!C13)&gt;=10,IF('様式A-8-1-②'!C13&gt;=0,'様式A-8-1-②'!C13*RANDBETWEEN(110,120)*0.01,'様式A-8-1-②'!C13*RANDBETWEEN(80,90)*0.01),'様式A-8-1-②'!C13+RANDBETWEEN(1,3)),0),0)&amp;"】")</f>
        <v/>
      </c>
      <c r="D13" s="377" t="str">
        <f ca="1">IF('様式A-8-1-②'!D13="","","【"&amp;ROUND(IFERROR(IF(ABS('様式A-8-1-②'!D13)&gt;=10,IF('様式A-8-1-②'!D13&gt;=0,'様式A-8-1-②'!D13*RANDBETWEEN(80,90)*0.01,'様式A-8-1-②'!D13*RANDBETWEEN(110,120)*0.01),'様式A-8-1-②'!D13-RANDBETWEEN(1,3)),0),0)&amp;"～"&amp;ROUND(IFERROR(IF(ABS('様式A-8-1-②'!D13)&gt;=10,IF('様式A-8-1-②'!D13&gt;=0,'様式A-8-1-②'!D13*RANDBETWEEN(110,120)*0.01,'様式A-8-1-②'!D13*RANDBETWEEN(80,90)*0.01),'様式A-8-1-②'!D13+RANDBETWEEN(1,3)),0),0)&amp;"】")</f>
        <v/>
      </c>
      <c r="E13" s="377" t="str">
        <f ca="1">IF('様式A-8-1-②'!E13="","","【"&amp;ROUND(IFERROR(IF(ABS('様式A-8-1-②'!E13)&gt;=10,IF('様式A-8-1-②'!E13&gt;=0,'様式A-8-1-②'!E13*RANDBETWEEN(80,90)*0.01,'様式A-8-1-②'!E13*RANDBETWEEN(110,120)*0.01),'様式A-8-1-②'!E13-RANDBETWEEN(1,3)),0),0)&amp;"～"&amp;ROUND(IFERROR(IF(ABS('様式A-8-1-②'!E13)&gt;=10,IF('様式A-8-1-②'!E13&gt;=0,'様式A-8-1-②'!E13*RANDBETWEEN(110,120)*0.01,'様式A-8-1-②'!E13*RANDBETWEEN(80,90)*0.01),'様式A-8-1-②'!E13+RANDBETWEEN(1,3)),0),0)&amp;"】")</f>
        <v/>
      </c>
      <c r="F13" s="377" t="str">
        <f ca="1">IF('様式A-8-1-②'!F13="","","【"&amp;ROUND(IFERROR(IF(ABS('様式A-8-1-②'!F13)&gt;=10,IF('様式A-8-1-②'!F13&gt;=0,'様式A-8-1-②'!F13*RANDBETWEEN(80,90)*0.01,'様式A-8-1-②'!F13*RANDBETWEEN(110,120)*0.01),'様式A-8-1-②'!F13-RANDBETWEEN(1,3)),0),0)&amp;"～"&amp;ROUND(IFERROR(IF(ABS('様式A-8-1-②'!F13)&gt;=10,IF('様式A-8-1-②'!F13&gt;=0,'様式A-8-1-②'!F13*RANDBETWEEN(110,120)*0.01,'様式A-8-1-②'!F13*RANDBETWEEN(80,90)*0.01),'様式A-8-1-②'!F13+RANDBETWEEN(1,3)),0),0)&amp;"】")</f>
        <v/>
      </c>
      <c r="G13" s="377" t="str">
        <f ca="1">IF('様式A-8-1-②'!G13="","","【"&amp;ROUND(IFERROR(IF(ABS('様式A-8-1-②'!G13)&gt;=10,IF('様式A-8-1-②'!G13&gt;=0,'様式A-8-1-②'!G13*RANDBETWEEN(80,90)*0.01,'様式A-8-1-②'!G13*RANDBETWEEN(110,120)*0.01),'様式A-8-1-②'!G13-RANDBETWEEN(1,3)),0),0)&amp;"～"&amp;ROUND(IFERROR(IF(ABS('様式A-8-1-②'!G13)&gt;=10,IF('様式A-8-1-②'!G13&gt;=0,'様式A-8-1-②'!G13*RANDBETWEEN(110,120)*0.01,'様式A-8-1-②'!G13*RANDBETWEEN(80,90)*0.01),'様式A-8-1-②'!G13+RANDBETWEEN(1,3)),0),0)&amp;"】")</f>
        <v/>
      </c>
      <c r="H13" s="377" t="str">
        <f ca="1">IF('様式A-8-1-②'!H13="","","【"&amp;ROUND(IFERROR(IF(ABS('様式A-8-1-②'!H13)&gt;=10,IF('様式A-8-1-②'!H13&gt;=0,'様式A-8-1-②'!H13*RANDBETWEEN(80,90)*0.01,'様式A-8-1-②'!H13*RANDBETWEEN(110,120)*0.01),'様式A-8-1-②'!H13-RANDBETWEEN(1,3)),0),0)&amp;"～"&amp;ROUND(IFERROR(IF(ABS('様式A-8-1-②'!H13)&gt;=10,IF('様式A-8-1-②'!H13&gt;=0,'様式A-8-1-②'!H13*RANDBETWEEN(110,120)*0.01,'様式A-8-1-②'!H13*RANDBETWEEN(80,90)*0.01),'様式A-8-1-②'!H13+RANDBETWEEN(1,3)),0),0)&amp;"】")</f>
        <v/>
      </c>
      <c r="I13" s="377" t="str">
        <f ca="1">IF('様式A-8-1-②'!I13="","","【"&amp;ROUND(IFERROR(IF(ABS('様式A-8-1-②'!I13)&gt;=10,IF('様式A-8-1-②'!I13&gt;=0,'様式A-8-1-②'!I13*RANDBETWEEN(80,90)*0.01,'様式A-8-1-②'!I13*RANDBETWEEN(110,120)*0.01),'様式A-8-1-②'!I13-RANDBETWEEN(1,3)),0),0)&amp;"～"&amp;ROUND(IFERROR(IF(ABS('様式A-8-1-②'!I13)&gt;=10,IF('様式A-8-1-②'!I13&gt;=0,'様式A-8-1-②'!I13*RANDBETWEEN(110,120)*0.01,'様式A-8-1-②'!I13*RANDBETWEEN(80,90)*0.01),'様式A-8-1-②'!I13+RANDBETWEEN(1,3)),0),0)&amp;"】")</f>
        <v/>
      </c>
      <c r="J13" s="377" t="str">
        <f ca="1">IF('様式A-8-1-②'!J13="","","【"&amp;ROUND(IFERROR(IF(ABS('様式A-8-1-②'!J13)&gt;=10,IF('様式A-8-1-②'!J13&gt;=0,'様式A-8-1-②'!J13*RANDBETWEEN(80,90)*0.01,'様式A-8-1-②'!J13*RANDBETWEEN(110,120)*0.01),'様式A-8-1-②'!J13-RANDBETWEEN(1,3)),0),0)&amp;"～"&amp;ROUND(IFERROR(IF(ABS('様式A-8-1-②'!J13)&gt;=10,IF('様式A-8-1-②'!J13&gt;=0,'様式A-8-1-②'!J13*RANDBETWEEN(110,120)*0.01,'様式A-8-1-②'!J13*RANDBETWEEN(80,90)*0.01),'様式A-8-1-②'!J13+RANDBETWEEN(1,3)),0),0)&amp;"】")</f>
        <v/>
      </c>
      <c r="K13" s="377" t="str">
        <f ca="1">IF('様式A-8-1-②'!K13="","","【"&amp;ROUND(IFERROR(IF(ABS('様式A-8-1-②'!K13)&gt;=10,IF('様式A-8-1-②'!K13&gt;=0,'様式A-8-1-②'!K13*RANDBETWEEN(80,90)*0.01,'様式A-8-1-②'!K13*RANDBETWEEN(110,120)*0.01),'様式A-8-1-②'!K13-RANDBETWEEN(1,3)),0),0)&amp;"～"&amp;ROUND(IFERROR(IF(ABS('様式A-8-1-②'!K13)&gt;=10,IF('様式A-8-1-②'!K13&gt;=0,'様式A-8-1-②'!K13*RANDBETWEEN(110,120)*0.01,'様式A-8-1-②'!K13*RANDBETWEEN(80,90)*0.01),'様式A-8-1-②'!K13+RANDBETWEEN(1,3)),0),0)&amp;"】")</f>
        <v/>
      </c>
      <c r="L13" s="377" t="str">
        <f ca="1">IF('様式A-8-1-②'!L13="","","【"&amp;ROUND(IFERROR(IF(ABS('様式A-8-1-②'!L13)&gt;=10,IF('様式A-8-1-②'!L13&gt;=0,'様式A-8-1-②'!L13*RANDBETWEEN(80,90)*0.01,'様式A-8-1-②'!L13*RANDBETWEEN(110,120)*0.01),'様式A-8-1-②'!L13-RANDBETWEEN(1,3)),0),0)&amp;"～"&amp;ROUND(IFERROR(IF(ABS('様式A-8-1-②'!L13)&gt;=10,IF('様式A-8-1-②'!L13&gt;=0,'様式A-8-1-②'!L13*RANDBETWEEN(110,120)*0.01,'様式A-8-1-②'!L13*RANDBETWEEN(80,90)*0.01),'様式A-8-1-②'!L13+RANDBETWEEN(1,3)),0),0)&amp;"】")</f>
        <v/>
      </c>
      <c r="M13" s="377" t="str">
        <f ca="1">IF('様式A-8-1-②'!M13="","","【"&amp;ROUND(IFERROR(IF(ABS('様式A-8-1-②'!M13)&gt;=10,IF('様式A-8-1-②'!M13&gt;=0,'様式A-8-1-②'!M13*RANDBETWEEN(80,90)*0.01,'様式A-8-1-②'!M13*RANDBETWEEN(110,120)*0.01),'様式A-8-1-②'!M13-RANDBETWEEN(1,3)),0),0)&amp;"～"&amp;ROUND(IFERROR(IF(ABS('様式A-8-1-②'!M13)&gt;=10,IF('様式A-8-1-②'!M13&gt;=0,'様式A-8-1-②'!M13*RANDBETWEEN(110,120)*0.01,'様式A-8-1-②'!M13*RANDBETWEEN(80,90)*0.01),'様式A-8-1-②'!M13+RANDBETWEEN(1,3)),0),0)&amp;"】")</f>
        <v/>
      </c>
      <c r="N13" s="377" t="str">
        <f ca="1">IF('様式A-8-1-②'!N13="","","【"&amp;ROUND(IFERROR(IF(ABS('様式A-8-1-②'!N13)&gt;=10,IF('様式A-8-1-②'!N13&gt;=0,'様式A-8-1-②'!N13*RANDBETWEEN(80,90)*0.01,'様式A-8-1-②'!N13*RANDBETWEEN(110,120)*0.01),'様式A-8-1-②'!N13-RANDBETWEEN(1,3)),0),0)&amp;"～"&amp;ROUND(IFERROR(IF(ABS('様式A-8-1-②'!N13)&gt;=10,IF('様式A-8-1-②'!N13&gt;=0,'様式A-8-1-②'!N13*RANDBETWEEN(110,120)*0.01,'様式A-8-1-②'!N13*RANDBETWEEN(80,90)*0.01),'様式A-8-1-②'!N13+RANDBETWEEN(1,3)),0),0)&amp;"】")</f>
        <v/>
      </c>
      <c r="O13" s="377" t="str">
        <f ca="1">IF('様式A-8-1-②'!O13="","","【"&amp;ROUND(IFERROR(IF(ABS('様式A-8-1-②'!O13)&gt;=10,IF('様式A-8-1-②'!O13&gt;=0,'様式A-8-1-②'!O13*RANDBETWEEN(80,90)*0.01,'様式A-8-1-②'!O13*RANDBETWEEN(110,120)*0.01),'様式A-8-1-②'!O13-RANDBETWEEN(1,3)),0),0)&amp;"～"&amp;ROUND(IFERROR(IF(ABS('様式A-8-1-②'!O13)&gt;=10,IF('様式A-8-1-②'!O13&gt;=0,'様式A-8-1-②'!O13*RANDBETWEEN(110,120)*0.01,'様式A-8-1-②'!O13*RANDBETWEEN(80,90)*0.01),'様式A-8-1-②'!O13+RANDBETWEEN(1,3)),0),0)&amp;"】")</f>
        <v/>
      </c>
      <c r="P13" s="377" t="str">
        <f ca="1">IF('様式A-8-1-②'!P13="","","【"&amp;ROUND(IFERROR(IF(ABS('様式A-8-1-②'!P13)&gt;=10,IF('様式A-8-1-②'!P13&gt;=0,'様式A-8-1-②'!P13*RANDBETWEEN(80,90)*0.01,'様式A-8-1-②'!P13*RANDBETWEEN(110,120)*0.01),'様式A-8-1-②'!P13-RANDBETWEEN(1,3)),0),0)&amp;"～"&amp;ROUND(IFERROR(IF(ABS('様式A-8-1-②'!P13)&gt;=10,IF('様式A-8-1-②'!P13&gt;=0,'様式A-8-1-②'!P13*RANDBETWEEN(110,120)*0.01,'様式A-8-1-②'!P13*RANDBETWEEN(80,90)*0.01),'様式A-8-1-②'!P13+RANDBETWEEN(1,3)),0),0)&amp;"】")</f>
        <v/>
      </c>
      <c r="Q13" s="377" t="str">
        <f ca="1">IF('様式A-8-1-②'!Q13="","","【"&amp;ROUND(IFERROR(IF(ABS('様式A-8-1-②'!Q13)&gt;=10,IF('様式A-8-1-②'!Q13&gt;=0,'様式A-8-1-②'!Q13*RANDBETWEEN(80,90)*0.01,'様式A-8-1-②'!Q13*RANDBETWEEN(110,120)*0.01),'様式A-8-1-②'!Q13-RANDBETWEEN(1,3)),0),0)&amp;"～"&amp;ROUND(IFERROR(IF(ABS('様式A-8-1-②'!Q13)&gt;=10,IF('様式A-8-1-②'!Q13&gt;=0,'様式A-8-1-②'!Q13*RANDBETWEEN(110,120)*0.01,'様式A-8-1-②'!Q13*RANDBETWEEN(80,90)*0.01),'様式A-8-1-②'!Q13+RANDBETWEEN(1,3)),0),0)&amp;"】")</f>
        <v/>
      </c>
      <c r="R13" s="378" t="str">
        <f ca="1">IF('様式A-8-1-②'!R13="","","【"&amp;ROUND(IFERROR(IF(ABS('様式A-8-1-②'!R13)&gt;=10,IF('様式A-8-1-②'!R13&gt;=0,'様式A-8-1-②'!R13*RANDBETWEEN(80,90)*0.01,'様式A-8-1-②'!R13*RANDBETWEEN(110,120)*0.01),'様式A-8-1-②'!R13-RANDBETWEEN(1,3)),0),0)&amp;"～"&amp;ROUND(IFERROR(IF(ABS('様式A-8-1-②'!R13)&gt;=10,IF('様式A-8-1-②'!R13&gt;=0,'様式A-8-1-②'!R13*RANDBETWEEN(110,120)*0.01,'様式A-8-1-②'!R13*RANDBETWEEN(80,90)*0.01),'様式A-8-1-②'!R13+RANDBETWEEN(1,3)),0),0)&amp;"】")</f>
        <v/>
      </c>
    </row>
    <row r="14" spans="2:19" ht="15" customHeight="1">
      <c r="B14" s="207">
        <v>45444</v>
      </c>
      <c r="C14" s="377" t="str">
        <f ca="1">IF('様式A-8-1-②'!C14="","","【"&amp;ROUND(IFERROR(IF(ABS('様式A-8-1-②'!C14)&gt;=10,IF('様式A-8-1-②'!C14&gt;=0,'様式A-8-1-②'!C14*RANDBETWEEN(80,90)*0.01,'様式A-8-1-②'!C14*RANDBETWEEN(110,120)*0.01),'様式A-8-1-②'!C14-RANDBETWEEN(1,3)),0),0)&amp;"～"&amp;ROUND(IFERROR(IF(ABS('様式A-8-1-②'!C14)&gt;=10,IF('様式A-8-1-②'!C14&gt;=0,'様式A-8-1-②'!C14*RANDBETWEEN(110,120)*0.01,'様式A-8-1-②'!C14*RANDBETWEEN(80,90)*0.01),'様式A-8-1-②'!C14+RANDBETWEEN(1,3)),0),0)&amp;"】")</f>
        <v/>
      </c>
      <c r="D14" s="377" t="str">
        <f ca="1">IF('様式A-8-1-②'!D14="","","【"&amp;ROUND(IFERROR(IF(ABS('様式A-8-1-②'!D14)&gt;=10,IF('様式A-8-1-②'!D14&gt;=0,'様式A-8-1-②'!D14*RANDBETWEEN(80,90)*0.01,'様式A-8-1-②'!D14*RANDBETWEEN(110,120)*0.01),'様式A-8-1-②'!D14-RANDBETWEEN(1,3)),0),0)&amp;"～"&amp;ROUND(IFERROR(IF(ABS('様式A-8-1-②'!D14)&gt;=10,IF('様式A-8-1-②'!D14&gt;=0,'様式A-8-1-②'!D14*RANDBETWEEN(110,120)*0.01,'様式A-8-1-②'!D14*RANDBETWEEN(80,90)*0.01),'様式A-8-1-②'!D14+RANDBETWEEN(1,3)),0),0)&amp;"】")</f>
        <v/>
      </c>
      <c r="E14" s="377" t="str">
        <f ca="1">IF('様式A-8-1-②'!E14="","","【"&amp;ROUND(IFERROR(IF(ABS('様式A-8-1-②'!E14)&gt;=10,IF('様式A-8-1-②'!E14&gt;=0,'様式A-8-1-②'!E14*RANDBETWEEN(80,90)*0.01,'様式A-8-1-②'!E14*RANDBETWEEN(110,120)*0.01),'様式A-8-1-②'!E14-RANDBETWEEN(1,3)),0),0)&amp;"～"&amp;ROUND(IFERROR(IF(ABS('様式A-8-1-②'!E14)&gt;=10,IF('様式A-8-1-②'!E14&gt;=0,'様式A-8-1-②'!E14*RANDBETWEEN(110,120)*0.01,'様式A-8-1-②'!E14*RANDBETWEEN(80,90)*0.01),'様式A-8-1-②'!E14+RANDBETWEEN(1,3)),0),0)&amp;"】")</f>
        <v/>
      </c>
      <c r="F14" s="377" t="str">
        <f ca="1">IF('様式A-8-1-②'!F14="","","【"&amp;ROUND(IFERROR(IF(ABS('様式A-8-1-②'!F14)&gt;=10,IF('様式A-8-1-②'!F14&gt;=0,'様式A-8-1-②'!F14*RANDBETWEEN(80,90)*0.01,'様式A-8-1-②'!F14*RANDBETWEEN(110,120)*0.01),'様式A-8-1-②'!F14-RANDBETWEEN(1,3)),0),0)&amp;"～"&amp;ROUND(IFERROR(IF(ABS('様式A-8-1-②'!F14)&gt;=10,IF('様式A-8-1-②'!F14&gt;=0,'様式A-8-1-②'!F14*RANDBETWEEN(110,120)*0.01,'様式A-8-1-②'!F14*RANDBETWEEN(80,90)*0.01),'様式A-8-1-②'!F14+RANDBETWEEN(1,3)),0),0)&amp;"】")</f>
        <v/>
      </c>
      <c r="G14" s="377" t="str">
        <f ca="1">IF('様式A-8-1-②'!G14="","","【"&amp;ROUND(IFERROR(IF(ABS('様式A-8-1-②'!G14)&gt;=10,IF('様式A-8-1-②'!G14&gt;=0,'様式A-8-1-②'!G14*RANDBETWEEN(80,90)*0.01,'様式A-8-1-②'!G14*RANDBETWEEN(110,120)*0.01),'様式A-8-1-②'!G14-RANDBETWEEN(1,3)),0),0)&amp;"～"&amp;ROUND(IFERROR(IF(ABS('様式A-8-1-②'!G14)&gt;=10,IF('様式A-8-1-②'!G14&gt;=0,'様式A-8-1-②'!G14*RANDBETWEEN(110,120)*0.01,'様式A-8-1-②'!G14*RANDBETWEEN(80,90)*0.01),'様式A-8-1-②'!G14+RANDBETWEEN(1,3)),0),0)&amp;"】")</f>
        <v/>
      </c>
      <c r="H14" s="377" t="str">
        <f ca="1">IF('様式A-8-1-②'!H14="","","【"&amp;ROUND(IFERROR(IF(ABS('様式A-8-1-②'!H14)&gt;=10,IF('様式A-8-1-②'!H14&gt;=0,'様式A-8-1-②'!H14*RANDBETWEEN(80,90)*0.01,'様式A-8-1-②'!H14*RANDBETWEEN(110,120)*0.01),'様式A-8-1-②'!H14-RANDBETWEEN(1,3)),0),0)&amp;"～"&amp;ROUND(IFERROR(IF(ABS('様式A-8-1-②'!H14)&gt;=10,IF('様式A-8-1-②'!H14&gt;=0,'様式A-8-1-②'!H14*RANDBETWEEN(110,120)*0.01,'様式A-8-1-②'!H14*RANDBETWEEN(80,90)*0.01),'様式A-8-1-②'!H14+RANDBETWEEN(1,3)),0),0)&amp;"】")</f>
        <v/>
      </c>
      <c r="I14" s="377" t="str">
        <f ca="1">IF('様式A-8-1-②'!I14="","","【"&amp;ROUND(IFERROR(IF(ABS('様式A-8-1-②'!I14)&gt;=10,IF('様式A-8-1-②'!I14&gt;=0,'様式A-8-1-②'!I14*RANDBETWEEN(80,90)*0.01,'様式A-8-1-②'!I14*RANDBETWEEN(110,120)*0.01),'様式A-8-1-②'!I14-RANDBETWEEN(1,3)),0),0)&amp;"～"&amp;ROUND(IFERROR(IF(ABS('様式A-8-1-②'!I14)&gt;=10,IF('様式A-8-1-②'!I14&gt;=0,'様式A-8-1-②'!I14*RANDBETWEEN(110,120)*0.01,'様式A-8-1-②'!I14*RANDBETWEEN(80,90)*0.01),'様式A-8-1-②'!I14+RANDBETWEEN(1,3)),0),0)&amp;"】")</f>
        <v/>
      </c>
      <c r="J14" s="377" t="str">
        <f ca="1">IF('様式A-8-1-②'!J14="","","【"&amp;ROUND(IFERROR(IF(ABS('様式A-8-1-②'!J14)&gt;=10,IF('様式A-8-1-②'!J14&gt;=0,'様式A-8-1-②'!J14*RANDBETWEEN(80,90)*0.01,'様式A-8-1-②'!J14*RANDBETWEEN(110,120)*0.01),'様式A-8-1-②'!J14-RANDBETWEEN(1,3)),0),0)&amp;"～"&amp;ROUND(IFERROR(IF(ABS('様式A-8-1-②'!J14)&gt;=10,IF('様式A-8-1-②'!J14&gt;=0,'様式A-8-1-②'!J14*RANDBETWEEN(110,120)*0.01,'様式A-8-1-②'!J14*RANDBETWEEN(80,90)*0.01),'様式A-8-1-②'!J14+RANDBETWEEN(1,3)),0),0)&amp;"】")</f>
        <v/>
      </c>
      <c r="K14" s="377" t="str">
        <f ca="1">IF('様式A-8-1-②'!K14="","","【"&amp;ROUND(IFERROR(IF(ABS('様式A-8-1-②'!K14)&gt;=10,IF('様式A-8-1-②'!K14&gt;=0,'様式A-8-1-②'!K14*RANDBETWEEN(80,90)*0.01,'様式A-8-1-②'!K14*RANDBETWEEN(110,120)*0.01),'様式A-8-1-②'!K14-RANDBETWEEN(1,3)),0),0)&amp;"～"&amp;ROUND(IFERROR(IF(ABS('様式A-8-1-②'!K14)&gt;=10,IF('様式A-8-1-②'!K14&gt;=0,'様式A-8-1-②'!K14*RANDBETWEEN(110,120)*0.01,'様式A-8-1-②'!K14*RANDBETWEEN(80,90)*0.01),'様式A-8-1-②'!K14+RANDBETWEEN(1,3)),0),0)&amp;"】")</f>
        <v/>
      </c>
      <c r="L14" s="377" t="str">
        <f ca="1">IF('様式A-8-1-②'!L14="","","【"&amp;ROUND(IFERROR(IF(ABS('様式A-8-1-②'!L14)&gt;=10,IF('様式A-8-1-②'!L14&gt;=0,'様式A-8-1-②'!L14*RANDBETWEEN(80,90)*0.01,'様式A-8-1-②'!L14*RANDBETWEEN(110,120)*0.01),'様式A-8-1-②'!L14-RANDBETWEEN(1,3)),0),0)&amp;"～"&amp;ROUND(IFERROR(IF(ABS('様式A-8-1-②'!L14)&gt;=10,IF('様式A-8-1-②'!L14&gt;=0,'様式A-8-1-②'!L14*RANDBETWEEN(110,120)*0.01,'様式A-8-1-②'!L14*RANDBETWEEN(80,90)*0.01),'様式A-8-1-②'!L14+RANDBETWEEN(1,3)),0),0)&amp;"】")</f>
        <v/>
      </c>
      <c r="M14" s="377" t="str">
        <f ca="1">IF('様式A-8-1-②'!M14="","","【"&amp;ROUND(IFERROR(IF(ABS('様式A-8-1-②'!M14)&gt;=10,IF('様式A-8-1-②'!M14&gt;=0,'様式A-8-1-②'!M14*RANDBETWEEN(80,90)*0.01,'様式A-8-1-②'!M14*RANDBETWEEN(110,120)*0.01),'様式A-8-1-②'!M14-RANDBETWEEN(1,3)),0),0)&amp;"～"&amp;ROUND(IFERROR(IF(ABS('様式A-8-1-②'!M14)&gt;=10,IF('様式A-8-1-②'!M14&gt;=0,'様式A-8-1-②'!M14*RANDBETWEEN(110,120)*0.01,'様式A-8-1-②'!M14*RANDBETWEEN(80,90)*0.01),'様式A-8-1-②'!M14+RANDBETWEEN(1,3)),0),0)&amp;"】")</f>
        <v/>
      </c>
      <c r="N14" s="377" t="str">
        <f ca="1">IF('様式A-8-1-②'!N14="","","【"&amp;ROUND(IFERROR(IF(ABS('様式A-8-1-②'!N14)&gt;=10,IF('様式A-8-1-②'!N14&gt;=0,'様式A-8-1-②'!N14*RANDBETWEEN(80,90)*0.01,'様式A-8-1-②'!N14*RANDBETWEEN(110,120)*0.01),'様式A-8-1-②'!N14-RANDBETWEEN(1,3)),0),0)&amp;"～"&amp;ROUND(IFERROR(IF(ABS('様式A-8-1-②'!N14)&gt;=10,IF('様式A-8-1-②'!N14&gt;=0,'様式A-8-1-②'!N14*RANDBETWEEN(110,120)*0.01,'様式A-8-1-②'!N14*RANDBETWEEN(80,90)*0.01),'様式A-8-1-②'!N14+RANDBETWEEN(1,3)),0),0)&amp;"】")</f>
        <v/>
      </c>
      <c r="O14" s="377" t="str">
        <f ca="1">IF('様式A-8-1-②'!O14="","","【"&amp;ROUND(IFERROR(IF(ABS('様式A-8-1-②'!O14)&gt;=10,IF('様式A-8-1-②'!O14&gt;=0,'様式A-8-1-②'!O14*RANDBETWEEN(80,90)*0.01,'様式A-8-1-②'!O14*RANDBETWEEN(110,120)*0.01),'様式A-8-1-②'!O14-RANDBETWEEN(1,3)),0),0)&amp;"～"&amp;ROUND(IFERROR(IF(ABS('様式A-8-1-②'!O14)&gt;=10,IF('様式A-8-1-②'!O14&gt;=0,'様式A-8-1-②'!O14*RANDBETWEEN(110,120)*0.01,'様式A-8-1-②'!O14*RANDBETWEEN(80,90)*0.01),'様式A-8-1-②'!O14+RANDBETWEEN(1,3)),0),0)&amp;"】")</f>
        <v/>
      </c>
      <c r="P14" s="377" t="str">
        <f ca="1">IF('様式A-8-1-②'!P14="","","【"&amp;ROUND(IFERROR(IF(ABS('様式A-8-1-②'!P14)&gt;=10,IF('様式A-8-1-②'!P14&gt;=0,'様式A-8-1-②'!P14*RANDBETWEEN(80,90)*0.01,'様式A-8-1-②'!P14*RANDBETWEEN(110,120)*0.01),'様式A-8-1-②'!P14-RANDBETWEEN(1,3)),0),0)&amp;"～"&amp;ROUND(IFERROR(IF(ABS('様式A-8-1-②'!P14)&gt;=10,IF('様式A-8-1-②'!P14&gt;=0,'様式A-8-1-②'!P14*RANDBETWEEN(110,120)*0.01,'様式A-8-1-②'!P14*RANDBETWEEN(80,90)*0.01),'様式A-8-1-②'!P14+RANDBETWEEN(1,3)),0),0)&amp;"】")</f>
        <v/>
      </c>
      <c r="Q14" s="377" t="str">
        <f ca="1">IF('様式A-8-1-②'!Q14="","","【"&amp;ROUND(IFERROR(IF(ABS('様式A-8-1-②'!Q14)&gt;=10,IF('様式A-8-1-②'!Q14&gt;=0,'様式A-8-1-②'!Q14*RANDBETWEEN(80,90)*0.01,'様式A-8-1-②'!Q14*RANDBETWEEN(110,120)*0.01),'様式A-8-1-②'!Q14-RANDBETWEEN(1,3)),0),0)&amp;"～"&amp;ROUND(IFERROR(IF(ABS('様式A-8-1-②'!Q14)&gt;=10,IF('様式A-8-1-②'!Q14&gt;=0,'様式A-8-1-②'!Q14*RANDBETWEEN(110,120)*0.01,'様式A-8-1-②'!Q14*RANDBETWEEN(80,90)*0.01),'様式A-8-1-②'!Q14+RANDBETWEEN(1,3)),0),0)&amp;"】")</f>
        <v/>
      </c>
      <c r="R14" s="378" t="str">
        <f ca="1">IF('様式A-8-1-②'!R14="","","【"&amp;ROUND(IFERROR(IF(ABS('様式A-8-1-②'!R14)&gt;=10,IF('様式A-8-1-②'!R14&gt;=0,'様式A-8-1-②'!R14*RANDBETWEEN(80,90)*0.01,'様式A-8-1-②'!R14*RANDBETWEEN(110,120)*0.01),'様式A-8-1-②'!R14-RANDBETWEEN(1,3)),0),0)&amp;"～"&amp;ROUND(IFERROR(IF(ABS('様式A-8-1-②'!R14)&gt;=10,IF('様式A-8-1-②'!R14&gt;=0,'様式A-8-1-②'!R14*RANDBETWEEN(110,120)*0.01,'様式A-8-1-②'!R14*RANDBETWEEN(80,90)*0.01),'様式A-8-1-②'!R14+RANDBETWEEN(1,3)),0),0)&amp;"】")</f>
        <v/>
      </c>
    </row>
    <row r="15" spans="2:19" ht="15" customHeight="1">
      <c r="B15" s="207">
        <v>45474</v>
      </c>
      <c r="C15" s="377" t="str">
        <f ca="1">IF('様式A-8-1-②'!C15="","","【"&amp;ROUND(IFERROR(IF(ABS('様式A-8-1-②'!C15)&gt;=10,IF('様式A-8-1-②'!C15&gt;=0,'様式A-8-1-②'!C15*RANDBETWEEN(80,90)*0.01,'様式A-8-1-②'!C15*RANDBETWEEN(110,120)*0.01),'様式A-8-1-②'!C15-RANDBETWEEN(1,3)),0),0)&amp;"～"&amp;ROUND(IFERROR(IF(ABS('様式A-8-1-②'!C15)&gt;=10,IF('様式A-8-1-②'!C15&gt;=0,'様式A-8-1-②'!C15*RANDBETWEEN(110,120)*0.01,'様式A-8-1-②'!C15*RANDBETWEEN(80,90)*0.01),'様式A-8-1-②'!C15+RANDBETWEEN(1,3)),0),0)&amp;"】")</f>
        <v/>
      </c>
      <c r="D15" s="377" t="str">
        <f ca="1">IF('様式A-8-1-②'!D15="","","【"&amp;ROUND(IFERROR(IF(ABS('様式A-8-1-②'!D15)&gt;=10,IF('様式A-8-1-②'!D15&gt;=0,'様式A-8-1-②'!D15*RANDBETWEEN(80,90)*0.01,'様式A-8-1-②'!D15*RANDBETWEEN(110,120)*0.01),'様式A-8-1-②'!D15-RANDBETWEEN(1,3)),0),0)&amp;"～"&amp;ROUND(IFERROR(IF(ABS('様式A-8-1-②'!D15)&gt;=10,IF('様式A-8-1-②'!D15&gt;=0,'様式A-8-1-②'!D15*RANDBETWEEN(110,120)*0.01,'様式A-8-1-②'!D15*RANDBETWEEN(80,90)*0.01),'様式A-8-1-②'!D15+RANDBETWEEN(1,3)),0),0)&amp;"】")</f>
        <v/>
      </c>
      <c r="E15" s="377" t="str">
        <f ca="1">IF('様式A-8-1-②'!E15="","","【"&amp;ROUND(IFERROR(IF(ABS('様式A-8-1-②'!E15)&gt;=10,IF('様式A-8-1-②'!E15&gt;=0,'様式A-8-1-②'!E15*RANDBETWEEN(80,90)*0.01,'様式A-8-1-②'!E15*RANDBETWEEN(110,120)*0.01),'様式A-8-1-②'!E15-RANDBETWEEN(1,3)),0),0)&amp;"～"&amp;ROUND(IFERROR(IF(ABS('様式A-8-1-②'!E15)&gt;=10,IF('様式A-8-1-②'!E15&gt;=0,'様式A-8-1-②'!E15*RANDBETWEEN(110,120)*0.01,'様式A-8-1-②'!E15*RANDBETWEEN(80,90)*0.01),'様式A-8-1-②'!E15+RANDBETWEEN(1,3)),0),0)&amp;"】")</f>
        <v/>
      </c>
      <c r="F15" s="377" t="str">
        <f ca="1">IF('様式A-8-1-②'!F15="","","【"&amp;ROUND(IFERROR(IF(ABS('様式A-8-1-②'!F15)&gt;=10,IF('様式A-8-1-②'!F15&gt;=0,'様式A-8-1-②'!F15*RANDBETWEEN(80,90)*0.01,'様式A-8-1-②'!F15*RANDBETWEEN(110,120)*0.01),'様式A-8-1-②'!F15-RANDBETWEEN(1,3)),0),0)&amp;"～"&amp;ROUND(IFERROR(IF(ABS('様式A-8-1-②'!F15)&gt;=10,IF('様式A-8-1-②'!F15&gt;=0,'様式A-8-1-②'!F15*RANDBETWEEN(110,120)*0.01,'様式A-8-1-②'!F15*RANDBETWEEN(80,90)*0.01),'様式A-8-1-②'!F15+RANDBETWEEN(1,3)),0),0)&amp;"】")</f>
        <v/>
      </c>
      <c r="G15" s="377" t="str">
        <f ca="1">IF('様式A-8-1-②'!G15="","","【"&amp;ROUND(IFERROR(IF(ABS('様式A-8-1-②'!G15)&gt;=10,IF('様式A-8-1-②'!G15&gt;=0,'様式A-8-1-②'!G15*RANDBETWEEN(80,90)*0.01,'様式A-8-1-②'!G15*RANDBETWEEN(110,120)*0.01),'様式A-8-1-②'!G15-RANDBETWEEN(1,3)),0),0)&amp;"～"&amp;ROUND(IFERROR(IF(ABS('様式A-8-1-②'!G15)&gt;=10,IF('様式A-8-1-②'!G15&gt;=0,'様式A-8-1-②'!G15*RANDBETWEEN(110,120)*0.01,'様式A-8-1-②'!G15*RANDBETWEEN(80,90)*0.01),'様式A-8-1-②'!G15+RANDBETWEEN(1,3)),0),0)&amp;"】")</f>
        <v/>
      </c>
      <c r="H15" s="377" t="str">
        <f ca="1">IF('様式A-8-1-②'!H15="","","【"&amp;ROUND(IFERROR(IF(ABS('様式A-8-1-②'!H15)&gt;=10,IF('様式A-8-1-②'!H15&gt;=0,'様式A-8-1-②'!H15*RANDBETWEEN(80,90)*0.01,'様式A-8-1-②'!H15*RANDBETWEEN(110,120)*0.01),'様式A-8-1-②'!H15-RANDBETWEEN(1,3)),0),0)&amp;"～"&amp;ROUND(IFERROR(IF(ABS('様式A-8-1-②'!H15)&gt;=10,IF('様式A-8-1-②'!H15&gt;=0,'様式A-8-1-②'!H15*RANDBETWEEN(110,120)*0.01,'様式A-8-1-②'!H15*RANDBETWEEN(80,90)*0.01),'様式A-8-1-②'!H15+RANDBETWEEN(1,3)),0),0)&amp;"】")</f>
        <v/>
      </c>
      <c r="I15" s="377" t="str">
        <f ca="1">IF('様式A-8-1-②'!I15="","","【"&amp;ROUND(IFERROR(IF(ABS('様式A-8-1-②'!I15)&gt;=10,IF('様式A-8-1-②'!I15&gt;=0,'様式A-8-1-②'!I15*RANDBETWEEN(80,90)*0.01,'様式A-8-1-②'!I15*RANDBETWEEN(110,120)*0.01),'様式A-8-1-②'!I15-RANDBETWEEN(1,3)),0),0)&amp;"～"&amp;ROUND(IFERROR(IF(ABS('様式A-8-1-②'!I15)&gt;=10,IF('様式A-8-1-②'!I15&gt;=0,'様式A-8-1-②'!I15*RANDBETWEEN(110,120)*0.01,'様式A-8-1-②'!I15*RANDBETWEEN(80,90)*0.01),'様式A-8-1-②'!I15+RANDBETWEEN(1,3)),0),0)&amp;"】")</f>
        <v/>
      </c>
      <c r="J15" s="377" t="str">
        <f ca="1">IF('様式A-8-1-②'!J15="","","【"&amp;ROUND(IFERROR(IF(ABS('様式A-8-1-②'!J15)&gt;=10,IF('様式A-8-1-②'!J15&gt;=0,'様式A-8-1-②'!J15*RANDBETWEEN(80,90)*0.01,'様式A-8-1-②'!J15*RANDBETWEEN(110,120)*0.01),'様式A-8-1-②'!J15-RANDBETWEEN(1,3)),0),0)&amp;"～"&amp;ROUND(IFERROR(IF(ABS('様式A-8-1-②'!J15)&gt;=10,IF('様式A-8-1-②'!J15&gt;=0,'様式A-8-1-②'!J15*RANDBETWEEN(110,120)*0.01,'様式A-8-1-②'!J15*RANDBETWEEN(80,90)*0.01),'様式A-8-1-②'!J15+RANDBETWEEN(1,3)),0),0)&amp;"】")</f>
        <v/>
      </c>
      <c r="K15" s="377" t="str">
        <f ca="1">IF('様式A-8-1-②'!K15="","","【"&amp;ROUND(IFERROR(IF(ABS('様式A-8-1-②'!K15)&gt;=10,IF('様式A-8-1-②'!K15&gt;=0,'様式A-8-1-②'!K15*RANDBETWEEN(80,90)*0.01,'様式A-8-1-②'!K15*RANDBETWEEN(110,120)*0.01),'様式A-8-1-②'!K15-RANDBETWEEN(1,3)),0),0)&amp;"～"&amp;ROUND(IFERROR(IF(ABS('様式A-8-1-②'!K15)&gt;=10,IF('様式A-8-1-②'!K15&gt;=0,'様式A-8-1-②'!K15*RANDBETWEEN(110,120)*0.01,'様式A-8-1-②'!K15*RANDBETWEEN(80,90)*0.01),'様式A-8-1-②'!K15+RANDBETWEEN(1,3)),0),0)&amp;"】")</f>
        <v/>
      </c>
      <c r="L15" s="377" t="str">
        <f ca="1">IF('様式A-8-1-②'!L15="","","【"&amp;ROUND(IFERROR(IF(ABS('様式A-8-1-②'!L15)&gt;=10,IF('様式A-8-1-②'!L15&gt;=0,'様式A-8-1-②'!L15*RANDBETWEEN(80,90)*0.01,'様式A-8-1-②'!L15*RANDBETWEEN(110,120)*0.01),'様式A-8-1-②'!L15-RANDBETWEEN(1,3)),0),0)&amp;"～"&amp;ROUND(IFERROR(IF(ABS('様式A-8-1-②'!L15)&gt;=10,IF('様式A-8-1-②'!L15&gt;=0,'様式A-8-1-②'!L15*RANDBETWEEN(110,120)*0.01,'様式A-8-1-②'!L15*RANDBETWEEN(80,90)*0.01),'様式A-8-1-②'!L15+RANDBETWEEN(1,3)),0),0)&amp;"】")</f>
        <v/>
      </c>
      <c r="M15" s="377" t="str">
        <f ca="1">IF('様式A-8-1-②'!M15="","","【"&amp;ROUND(IFERROR(IF(ABS('様式A-8-1-②'!M15)&gt;=10,IF('様式A-8-1-②'!M15&gt;=0,'様式A-8-1-②'!M15*RANDBETWEEN(80,90)*0.01,'様式A-8-1-②'!M15*RANDBETWEEN(110,120)*0.01),'様式A-8-1-②'!M15-RANDBETWEEN(1,3)),0),0)&amp;"～"&amp;ROUND(IFERROR(IF(ABS('様式A-8-1-②'!M15)&gt;=10,IF('様式A-8-1-②'!M15&gt;=0,'様式A-8-1-②'!M15*RANDBETWEEN(110,120)*0.01,'様式A-8-1-②'!M15*RANDBETWEEN(80,90)*0.01),'様式A-8-1-②'!M15+RANDBETWEEN(1,3)),0),0)&amp;"】")</f>
        <v/>
      </c>
      <c r="N15" s="377" t="str">
        <f ca="1">IF('様式A-8-1-②'!N15="","","【"&amp;ROUND(IFERROR(IF(ABS('様式A-8-1-②'!N15)&gt;=10,IF('様式A-8-1-②'!N15&gt;=0,'様式A-8-1-②'!N15*RANDBETWEEN(80,90)*0.01,'様式A-8-1-②'!N15*RANDBETWEEN(110,120)*0.01),'様式A-8-1-②'!N15-RANDBETWEEN(1,3)),0),0)&amp;"～"&amp;ROUND(IFERROR(IF(ABS('様式A-8-1-②'!N15)&gt;=10,IF('様式A-8-1-②'!N15&gt;=0,'様式A-8-1-②'!N15*RANDBETWEEN(110,120)*0.01,'様式A-8-1-②'!N15*RANDBETWEEN(80,90)*0.01),'様式A-8-1-②'!N15+RANDBETWEEN(1,3)),0),0)&amp;"】")</f>
        <v/>
      </c>
      <c r="O15" s="377" t="str">
        <f ca="1">IF('様式A-8-1-②'!O15="","","【"&amp;ROUND(IFERROR(IF(ABS('様式A-8-1-②'!O15)&gt;=10,IF('様式A-8-1-②'!O15&gt;=0,'様式A-8-1-②'!O15*RANDBETWEEN(80,90)*0.01,'様式A-8-1-②'!O15*RANDBETWEEN(110,120)*0.01),'様式A-8-1-②'!O15-RANDBETWEEN(1,3)),0),0)&amp;"～"&amp;ROUND(IFERROR(IF(ABS('様式A-8-1-②'!O15)&gt;=10,IF('様式A-8-1-②'!O15&gt;=0,'様式A-8-1-②'!O15*RANDBETWEEN(110,120)*0.01,'様式A-8-1-②'!O15*RANDBETWEEN(80,90)*0.01),'様式A-8-1-②'!O15+RANDBETWEEN(1,3)),0),0)&amp;"】")</f>
        <v/>
      </c>
      <c r="P15" s="377" t="str">
        <f ca="1">IF('様式A-8-1-②'!P15="","","【"&amp;ROUND(IFERROR(IF(ABS('様式A-8-1-②'!P15)&gt;=10,IF('様式A-8-1-②'!P15&gt;=0,'様式A-8-1-②'!P15*RANDBETWEEN(80,90)*0.01,'様式A-8-1-②'!P15*RANDBETWEEN(110,120)*0.01),'様式A-8-1-②'!P15-RANDBETWEEN(1,3)),0),0)&amp;"～"&amp;ROUND(IFERROR(IF(ABS('様式A-8-1-②'!P15)&gt;=10,IF('様式A-8-1-②'!P15&gt;=0,'様式A-8-1-②'!P15*RANDBETWEEN(110,120)*0.01,'様式A-8-1-②'!P15*RANDBETWEEN(80,90)*0.01),'様式A-8-1-②'!P15+RANDBETWEEN(1,3)),0),0)&amp;"】")</f>
        <v/>
      </c>
      <c r="Q15" s="377" t="str">
        <f ca="1">IF('様式A-8-1-②'!Q15="","","【"&amp;ROUND(IFERROR(IF(ABS('様式A-8-1-②'!Q15)&gt;=10,IF('様式A-8-1-②'!Q15&gt;=0,'様式A-8-1-②'!Q15*RANDBETWEEN(80,90)*0.01,'様式A-8-1-②'!Q15*RANDBETWEEN(110,120)*0.01),'様式A-8-1-②'!Q15-RANDBETWEEN(1,3)),0),0)&amp;"～"&amp;ROUND(IFERROR(IF(ABS('様式A-8-1-②'!Q15)&gt;=10,IF('様式A-8-1-②'!Q15&gt;=0,'様式A-8-1-②'!Q15*RANDBETWEEN(110,120)*0.01,'様式A-8-1-②'!Q15*RANDBETWEEN(80,90)*0.01),'様式A-8-1-②'!Q15+RANDBETWEEN(1,3)),0),0)&amp;"】")</f>
        <v/>
      </c>
      <c r="R15" s="378" t="str">
        <f ca="1">IF('様式A-8-1-②'!R15="","","【"&amp;ROUND(IFERROR(IF(ABS('様式A-8-1-②'!R15)&gt;=10,IF('様式A-8-1-②'!R15&gt;=0,'様式A-8-1-②'!R15*RANDBETWEEN(80,90)*0.01,'様式A-8-1-②'!R15*RANDBETWEEN(110,120)*0.01),'様式A-8-1-②'!R15-RANDBETWEEN(1,3)),0),0)&amp;"～"&amp;ROUND(IFERROR(IF(ABS('様式A-8-1-②'!R15)&gt;=10,IF('様式A-8-1-②'!R15&gt;=0,'様式A-8-1-②'!R15*RANDBETWEEN(110,120)*0.01,'様式A-8-1-②'!R15*RANDBETWEEN(80,90)*0.01),'様式A-8-1-②'!R15+RANDBETWEEN(1,3)),0),0)&amp;"】")</f>
        <v/>
      </c>
    </row>
    <row r="16" spans="2:19" ht="15" customHeight="1">
      <c r="B16" s="207">
        <v>45505</v>
      </c>
      <c r="C16" s="377" t="str">
        <f ca="1">IF('様式A-8-1-②'!C16="","","【"&amp;ROUND(IFERROR(IF(ABS('様式A-8-1-②'!C16)&gt;=10,IF('様式A-8-1-②'!C16&gt;=0,'様式A-8-1-②'!C16*RANDBETWEEN(80,90)*0.01,'様式A-8-1-②'!C16*RANDBETWEEN(110,120)*0.01),'様式A-8-1-②'!C16-RANDBETWEEN(1,3)),0),0)&amp;"～"&amp;ROUND(IFERROR(IF(ABS('様式A-8-1-②'!C16)&gt;=10,IF('様式A-8-1-②'!C16&gt;=0,'様式A-8-1-②'!C16*RANDBETWEEN(110,120)*0.01,'様式A-8-1-②'!C16*RANDBETWEEN(80,90)*0.01),'様式A-8-1-②'!C16+RANDBETWEEN(1,3)),0),0)&amp;"】")</f>
        <v/>
      </c>
      <c r="D16" s="377" t="str">
        <f ca="1">IF('様式A-8-1-②'!D16="","","【"&amp;ROUND(IFERROR(IF(ABS('様式A-8-1-②'!D16)&gt;=10,IF('様式A-8-1-②'!D16&gt;=0,'様式A-8-1-②'!D16*RANDBETWEEN(80,90)*0.01,'様式A-8-1-②'!D16*RANDBETWEEN(110,120)*0.01),'様式A-8-1-②'!D16-RANDBETWEEN(1,3)),0),0)&amp;"～"&amp;ROUND(IFERROR(IF(ABS('様式A-8-1-②'!D16)&gt;=10,IF('様式A-8-1-②'!D16&gt;=0,'様式A-8-1-②'!D16*RANDBETWEEN(110,120)*0.01,'様式A-8-1-②'!D16*RANDBETWEEN(80,90)*0.01),'様式A-8-1-②'!D16+RANDBETWEEN(1,3)),0),0)&amp;"】")</f>
        <v/>
      </c>
      <c r="E16" s="377" t="str">
        <f ca="1">IF('様式A-8-1-②'!E16="","","【"&amp;ROUND(IFERROR(IF(ABS('様式A-8-1-②'!E16)&gt;=10,IF('様式A-8-1-②'!E16&gt;=0,'様式A-8-1-②'!E16*RANDBETWEEN(80,90)*0.01,'様式A-8-1-②'!E16*RANDBETWEEN(110,120)*0.01),'様式A-8-1-②'!E16-RANDBETWEEN(1,3)),0),0)&amp;"～"&amp;ROUND(IFERROR(IF(ABS('様式A-8-1-②'!E16)&gt;=10,IF('様式A-8-1-②'!E16&gt;=0,'様式A-8-1-②'!E16*RANDBETWEEN(110,120)*0.01,'様式A-8-1-②'!E16*RANDBETWEEN(80,90)*0.01),'様式A-8-1-②'!E16+RANDBETWEEN(1,3)),0),0)&amp;"】")</f>
        <v/>
      </c>
      <c r="F16" s="377" t="str">
        <f ca="1">IF('様式A-8-1-②'!F16="","","【"&amp;ROUND(IFERROR(IF(ABS('様式A-8-1-②'!F16)&gt;=10,IF('様式A-8-1-②'!F16&gt;=0,'様式A-8-1-②'!F16*RANDBETWEEN(80,90)*0.01,'様式A-8-1-②'!F16*RANDBETWEEN(110,120)*0.01),'様式A-8-1-②'!F16-RANDBETWEEN(1,3)),0),0)&amp;"～"&amp;ROUND(IFERROR(IF(ABS('様式A-8-1-②'!F16)&gt;=10,IF('様式A-8-1-②'!F16&gt;=0,'様式A-8-1-②'!F16*RANDBETWEEN(110,120)*0.01,'様式A-8-1-②'!F16*RANDBETWEEN(80,90)*0.01),'様式A-8-1-②'!F16+RANDBETWEEN(1,3)),0),0)&amp;"】")</f>
        <v/>
      </c>
      <c r="G16" s="377" t="str">
        <f ca="1">IF('様式A-8-1-②'!G16="","","【"&amp;ROUND(IFERROR(IF(ABS('様式A-8-1-②'!G16)&gt;=10,IF('様式A-8-1-②'!G16&gt;=0,'様式A-8-1-②'!G16*RANDBETWEEN(80,90)*0.01,'様式A-8-1-②'!G16*RANDBETWEEN(110,120)*0.01),'様式A-8-1-②'!G16-RANDBETWEEN(1,3)),0),0)&amp;"～"&amp;ROUND(IFERROR(IF(ABS('様式A-8-1-②'!G16)&gt;=10,IF('様式A-8-1-②'!G16&gt;=0,'様式A-8-1-②'!G16*RANDBETWEEN(110,120)*0.01,'様式A-8-1-②'!G16*RANDBETWEEN(80,90)*0.01),'様式A-8-1-②'!G16+RANDBETWEEN(1,3)),0),0)&amp;"】")</f>
        <v/>
      </c>
      <c r="H16" s="377" t="str">
        <f ca="1">IF('様式A-8-1-②'!H16="","","【"&amp;ROUND(IFERROR(IF(ABS('様式A-8-1-②'!H16)&gt;=10,IF('様式A-8-1-②'!H16&gt;=0,'様式A-8-1-②'!H16*RANDBETWEEN(80,90)*0.01,'様式A-8-1-②'!H16*RANDBETWEEN(110,120)*0.01),'様式A-8-1-②'!H16-RANDBETWEEN(1,3)),0),0)&amp;"～"&amp;ROUND(IFERROR(IF(ABS('様式A-8-1-②'!H16)&gt;=10,IF('様式A-8-1-②'!H16&gt;=0,'様式A-8-1-②'!H16*RANDBETWEEN(110,120)*0.01,'様式A-8-1-②'!H16*RANDBETWEEN(80,90)*0.01),'様式A-8-1-②'!H16+RANDBETWEEN(1,3)),0),0)&amp;"】")</f>
        <v/>
      </c>
      <c r="I16" s="377" t="str">
        <f ca="1">IF('様式A-8-1-②'!I16="","","【"&amp;ROUND(IFERROR(IF(ABS('様式A-8-1-②'!I16)&gt;=10,IF('様式A-8-1-②'!I16&gt;=0,'様式A-8-1-②'!I16*RANDBETWEEN(80,90)*0.01,'様式A-8-1-②'!I16*RANDBETWEEN(110,120)*0.01),'様式A-8-1-②'!I16-RANDBETWEEN(1,3)),0),0)&amp;"～"&amp;ROUND(IFERROR(IF(ABS('様式A-8-1-②'!I16)&gt;=10,IF('様式A-8-1-②'!I16&gt;=0,'様式A-8-1-②'!I16*RANDBETWEEN(110,120)*0.01,'様式A-8-1-②'!I16*RANDBETWEEN(80,90)*0.01),'様式A-8-1-②'!I16+RANDBETWEEN(1,3)),0),0)&amp;"】")</f>
        <v/>
      </c>
      <c r="J16" s="377" t="str">
        <f ca="1">IF('様式A-8-1-②'!J16="","","【"&amp;ROUND(IFERROR(IF(ABS('様式A-8-1-②'!J16)&gt;=10,IF('様式A-8-1-②'!J16&gt;=0,'様式A-8-1-②'!J16*RANDBETWEEN(80,90)*0.01,'様式A-8-1-②'!J16*RANDBETWEEN(110,120)*0.01),'様式A-8-1-②'!J16-RANDBETWEEN(1,3)),0),0)&amp;"～"&amp;ROUND(IFERROR(IF(ABS('様式A-8-1-②'!J16)&gt;=10,IF('様式A-8-1-②'!J16&gt;=0,'様式A-8-1-②'!J16*RANDBETWEEN(110,120)*0.01,'様式A-8-1-②'!J16*RANDBETWEEN(80,90)*0.01),'様式A-8-1-②'!J16+RANDBETWEEN(1,3)),0),0)&amp;"】")</f>
        <v/>
      </c>
      <c r="K16" s="377" t="str">
        <f ca="1">IF('様式A-8-1-②'!K16="","","【"&amp;ROUND(IFERROR(IF(ABS('様式A-8-1-②'!K16)&gt;=10,IF('様式A-8-1-②'!K16&gt;=0,'様式A-8-1-②'!K16*RANDBETWEEN(80,90)*0.01,'様式A-8-1-②'!K16*RANDBETWEEN(110,120)*0.01),'様式A-8-1-②'!K16-RANDBETWEEN(1,3)),0),0)&amp;"～"&amp;ROUND(IFERROR(IF(ABS('様式A-8-1-②'!K16)&gt;=10,IF('様式A-8-1-②'!K16&gt;=0,'様式A-8-1-②'!K16*RANDBETWEEN(110,120)*0.01,'様式A-8-1-②'!K16*RANDBETWEEN(80,90)*0.01),'様式A-8-1-②'!K16+RANDBETWEEN(1,3)),0),0)&amp;"】")</f>
        <v/>
      </c>
      <c r="L16" s="377" t="str">
        <f ca="1">IF('様式A-8-1-②'!L16="","","【"&amp;ROUND(IFERROR(IF(ABS('様式A-8-1-②'!L16)&gt;=10,IF('様式A-8-1-②'!L16&gt;=0,'様式A-8-1-②'!L16*RANDBETWEEN(80,90)*0.01,'様式A-8-1-②'!L16*RANDBETWEEN(110,120)*0.01),'様式A-8-1-②'!L16-RANDBETWEEN(1,3)),0),0)&amp;"～"&amp;ROUND(IFERROR(IF(ABS('様式A-8-1-②'!L16)&gt;=10,IF('様式A-8-1-②'!L16&gt;=0,'様式A-8-1-②'!L16*RANDBETWEEN(110,120)*0.01,'様式A-8-1-②'!L16*RANDBETWEEN(80,90)*0.01),'様式A-8-1-②'!L16+RANDBETWEEN(1,3)),0),0)&amp;"】")</f>
        <v/>
      </c>
      <c r="M16" s="377" t="str">
        <f ca="1">IF('様式A-8-1-②'!M16="","","【"&amp;ROUND(IFERROR(IF(ABS('様式A-8-1-②'!M16)&gt;=10,IF('様式A-8-1-②'!M16&gt;=0,'様式A-8-1-②'!M16*RANDBETWEEN(80,90)*0.01,'様式A-8-1-②'!M16*RANDBETWEEN(110,120)*0.01),'様式A-8-1-②'!M16-RANDBETWEEN(1,3)),0),0)&amp;"～"&amp;ROUND(IFERROR(IF(ABS('様式A-8-1-②'!M16)&gt;=10,IF('様式A-8-1-②'!M16&gt;=0,'様式A-8-1-②'!M16*RANDBETWEEN(110,120)*0.01,'様式A-8-1-②'!M16*RANDBETWEEN(80,90)*0.01),'様式A-8-1-②'!M16+RANDBETWEEN(1,3)),0),0)&amp;"】")</f>
        <v/>
      </c>
      <c r="N16" s="377" t="str">
        <f ca="1">IF('様式A-8-1-②'!N16="","","【"&amp;ROUND(IFERROR(IF(ABS('様式A-8-1-②'!N16)&gt;=10,IF('様式A-8-1-②'!N16&gt;=0,'様式A-8-1-②'!N16*RANDBETWEEN(80,90)*0.01,'様式A-8-1-②'!N16*RANDBETWEEN(110,120)*0.01),'様式A-8-1-②'!N16-RANDBETWEEN(1,3)),0),0)&amp;"～"&amp;ROUND(IFERROR(IF(ABS('様式A-8-1-②'!N16)&gt;=10,IF('様式A-8-1-②'!N16&gt;=0,'様式A-8-1-②'!N16*RANDBETWEEN(110,120)*0.01,'様式A-8-1-②'!N16*RANDBETWEEN(80,90)*0.01),'様式A-8-1-②'!N16+RANDBETWEEN(1,3)),0),0)&amp;"】")</f>
        <v/>
      </c>
      <c r="O16" s="377" t="str">
        <f ca="1">IF('様式A-8-1-②'!O16="","","【"&amp;ROUND(IFERROR(IF(ABS('様式A-8-1-②'!O16)&gt;=10,IF('様式A-8-1-②'!O16&gt;=0,'様式A-8-1-②'!O16*RANDBETWEEN(80,90)*0.01,'様式A-8-1-②'!O16*RANDBETWEEN(110,120)*0.01),'様式A-8-1-②'!O16-RANDBETWEEN(1,3)),0),0)&amp;"～"&amp;ROUND(IFERROR(IF(ABS('様式A-8-1-②'!O16)&gt;=10,IF('様式A-8-1-②'!O16&gt;=0,'様式A-8-1-②'!O16*RANDBETWEEN(110,120)*0.01,'様式A-8-1-②'!O16*RANDBETWEEN(80,90)*0.01),'様式A-8-1-②'!O16+RANDBETWEEN(1,3)),0),0)&amp;"】")</f>
        <v/>
      </c>
      <c r="P16" s="377" t="str">
        <f ca="1">IF('様式A-8-1-②'!P16="","","【"&amp;ROUND(IFERROR(IF(ABS('様式A-8-1-②'!P16)&gt;=10,IF('様式A-8-1-②'!P16&gt;=0,'様式A-8-1-②'!P16*RANDBETWEEN(80,90)*0.01,'様式A-8-1-②'!P16*RANDBETWEEN(110,120)*0.01),'様式A-8-1-②'!P16-RANDBETWEEN(1,3)),0),0)&amp;"～"&amp;ROUND(IFERROR(IF(ABS('様式A-8-1-②'!P16)&gt;=10,IF('様式A-8-1-②'!P16&gt;=0,'様式A-8-1-②'!P16*RANDBETWEEN(110,120)*0.01,'様式A-8-1-②'!P16*RANDBETWEEN(80,90)*0.01),'様式A-8-1-②'!P16+RANDBETWEEN(1,3)),0),0)&amp;"】")</f>
        <v/>
      </c>
      <c r="Q16" s="377" t="str">
        <f ca="1">IF('様式A-8-1-②'!Q16="","","【"&amp;ROUND(IFERROR(IF(ABS('様式A-8-1-②'!Q16)&gt;=10,IF('様式A-8-1-②'!Q16&gt;=0,'様式A-8-1-②'!Q16*RANDBETWEEN(80,90)*0.01,'様式A-8-1-②'!Q16*RANDBETWEEN(110,120)*0.01),'様式A-8-1-②'!Q16-RANDBETWEEN(1,3)),0),0)&amp;"～"&amp;ROUND(IFERROR(IF(ABS('様式A-8-1-②'!Q16)&gt;=10,IF('様式A-8-1-②'!Q16&gt;=0,'様式A-8-1-②'!Q16*RANDBETWEEN(110,120)*0.01,'様式A-8-1-②'!Q16*RANDBETWEEN(80,90)*0.01),'様式A-8-1-②'!Q16+RANDBETWEEN(1,3)),0),0)&amp;"】")</f>
        <v/>
      </c>
      <c r="R16" s="378" t="str">
        <f ca="1">IF('様式A-8-1-②'!R16="","","【"&amp;ROUND(IFERROR(IF(ABS('様式A-8-1-②'!R16)&gt;=10,IF('様式A-8-1-②'!R16&gt;=0,'様式A-8-1-②'!R16*RANDBETWEEN(80,90)*0.01,'様式A-8-1-②'!R16*RANDBETWEEN(110,120)*0.01),'様式A-8-1-②'!R16-RANDBETWEEN(1,3)),0),0)&amp;"～"&amp;ROUND(IFERROR(IF(ABS('様式A-8-1-②'!R16)&gt;=10,IF('様式A-8-1-②'!R16&gt;=0,'様式A-8-1-②'!R16*RANDBETWEEN(110,120)*0.01,'様式A-8-1-②'!R16*RANDBETWEEN(80,90)*0.01),'様式A-8-1-②'!R16+RANDBETWEEN(1,3)),0),0)&amp;"】")</f>
        <v/>
      </c>
    </row>
    <row r="17" spans="2:18" ht="15" customHeight="1">
      <c r="B17" s="207">
        <v>45536</v>
      </c>
      <c r="C17" s="377" t="str">
        <f ca="1">IF('様式A-8-1-②'!C17="","","【"&amp;ROUND(IFERROR(IF(ABS('様式A-8-1-②'!C17)&gt;=10,IF('様式A-8-1-②'!C17&gt;=0,'様式A-8-1-②'!C17*RANDBETWEEN(80,90)*0.01,'様式A-8-1-②'!C17*RANDBETWEEN(110,120)*0.01),'様式A-8-1-②'!C17-RANDBETWEEN(1,3)),0),0)&amp;"～"&amp;ROUND(IFERROR(IF(ABS('様式A-8-1-②'!C17)&gt;=10,IF('様式A-8-1-②'!C17&gt;=0,'様式A-8-1-②'!C17*RANDBETWEEN(110,120)*0.01,'様式A-8-1-②'!C17*RANDBETWEEN(80,90)*0.01),'様式A-8-1-②'!C17+RANDBETWEEN(1,3)),0),0)&amp;"】")</f>
        <v/>
      </c>
      <c r="D17" s="377" t="str">
        <f ca="1">IF('様式A-8-1-②'!D17="","","【"&amp;ROUND(IFERROR(IF(ABS('様式A-8-1-②'!D17)&gt;=10,IF('様式A-8-1-②'!D17&gt;=0,'様式A-8-1-②'!D17*RANDBETWEEN(80,90)*0.01,'様式A-8-1-②'!D17*RANDBETWEEN(110,120)*0.01),'様式A-8-1-②'!D17-RANDBETWEEN(1,3)),0),0)&amp;"～"&amp;ROUND(IFERROR(IF(ABS('様式A-8-1-②'!D17)&gt;=10,IF('様式A-8-1-②'!D17&gt;=0,'様式A-8-1-②'!D17*RANDBETWEEN(110,120)*0.01,'様式A-8-1-②'!D17*RANDBETWEEN(80,90)*0.01),'様式A-8-1-②'!D17+RANDBETWEEN(1,3)),0),0)&amp;"】")</f>
        <v/>
      </c>
      <c r="E17" s="377" t="str">
        <f ca="1">IF('様式A-8-1-②'!E17="","","【"&amp;ROUND(IFERROR(IF(ABS('様式A-8-1-②'!E17)&gt;=10,IF('様式A-8-1-②'!E17&gt;=0,'様式A-8-1-②'!E17*RANDBETWEEN(80,90)*0.01,'様式A-8-1-②'!E17*RANDBETWEEN(110,120)*0.01),'様式A-8-1-②'!E17-RANDBETWEEN(1,3)),0),0)&amp;"～"&amp;ROUND(IFERROR(IF(ABS('様式A-8-1-②'!E17)&gt;=10,IF('様式A-8-1-②'!E17&gt;=0,'様式A-8-1-②'!E17*RANDBETWEEN(110,120)*0.01,'様式A-8-1-②'!E17*RANDBETWEEN(80,90)*0.01),'様式A-8-1-②'!E17+RANDBETWEEN(1,3)),0),0)&amp;"】")</f>
        <v/>
      </c>
      <c r="F17" s="377" t="str">
        <f ca="1">IF('様式A-8-1-②'!F17="","","【"&amp;ROUND(IFERROR(IF(ABS('様式A-8-1-②'!F17)&gt;=10,IF('様式A-8-1-②'!F17&gt;=0,'様式A-8-1-②'!F17*RANDBETWEEN(80,90)*0.01,'様式A-8-1-②'!F17*RANDBETWEEN(110,120)*0.01),'様式A-8-1-②'!F17-RANDBETWEEN(1,3)),0),0)&amp;"～"&amp;ROUND(IFERROR(IF(ABS('様式A-8-1-②'!F17)&gt;=10,IF('様式A-8-1-②'!F17&gt;=0,'様式A-8-1-②'!F17*RANDBETWEEN(110,120)*0.01,'様式A-8-1-②'!F17*RANDBETWEEN(80,90)*0.01),'様式A-8-1-②'!F17+RANDBETWEEN(1,3)),0),0)&amp;"】")</f>
        <v/>
      </c>
      <c r="G17" s="377" t="str">
        <f ca="1">IF('様式A-8-1-②'!G17="","","【"&amp;ROUND(IFERROR(IF(ABS('様式A-8-1-②'!G17)&gt;=10,IF('様式A-8-1-②'!G17&gt;=0,'様式A-8-1-②'!G17*RANDBETWEEN(80,90)*0.01,'様式A-8-1-②'!G17*RANDBETWEEN(110,120)*0.01),'様式A-8-1-②'!G17-RANDBETWEEN(1,3)),0),0)&amp;"～"&amp;ROUND(IFERROR(IF(ABS('様式A-8-1-②'!G17)&gt;=10,IF('様式A-8-1-②'!G17&gt;=0,'様式A-8-1-②'!G17*RANDBETWEEN(110,120)*0.01,'様式A-8-1-②'!G17*RANDBETWEEN(80,90)*0.01),'様式A-8-1-②'!G17+RANDBETWEEN(1,3)),0),0)&amp;"】")</f>
        <v/>
      </c>
      <c r="H17" s="377" t="str">
        <f ca="1">IF('様式A-8-1-②'!H17="","","【"&amp;ROUND(IFERROR(IF(ABS('様式A-8-1-②'!H17)&gt;=10,IF('様式A-8-1-②'!H17&gt;=0,'様式A-8-1-②'!H17*RANDBETWEEN(80,90)*0.01,'様式A-8-1-②'!H17*RANDBETWEEN(110,120)*0.01),'様式A-8-1-②'!H17-RANDBETWEEN(1,3)),0),0)&amp;"～"&amp;ROUND(IFERROR(IF(ABS('様式A-8-1-②'!H17)&gt;=10,IF('様式A-8-1-②'!H17&gt;=0,'様式A-8-1-②'!H17*RANDBETWEEN(110,120)*0.01,'様式A-8-1-②'!H17*RANDBETWEEN(80,90)*0.01),'様式A-8-1-②'!H17+RANDBETWEEN(1,3)),0),0)&amp;"】")</f>
        <v/>
      </c>
      <c r="I17" s="377" t="str">
        <f ca="1">IF('様式A-8-1-②'!I17="","","【"&amp;ROUND(IFERROR(IF(ABS('様式A-8-1-②'!I17)&gt;=10,IF('様式A-8-1-②'!I17&gt;=0,'様式A-8-1-②'!I17*RANDBETWEEN(80,90)*0.01,'様式A-8-1-②'!I17*RANDBETWEEN(110,120)*0.01),'様式A-8-1-②'!I17-RANDBETWEEN(1,3)),0),0)&amp;"～"&amp;ROUND(IFERROR(IF(ABS('様式A-8-1-②'!I17)&gt;=10,IF('様式A-8-1-②'!I17&gt;=0,'様式A-8-1-②'!I17*RANDBETWEEN(110,120)*0.01,'様式A-8-1-②'!I17*RANDBETWEEN(80,90)*0.01),'様式A-8-1-②'!I17+RANDBETWEEN(1,3)),0),0)&amp;"】")</f>
        <v/>
      </c>
      <c r="J17" s="377" t="str">
        <f ca="1">IF('様式A-8-1-②'!J17="","","【"&amp;ROUND(IFERROR(IF(ABS('様式A-8-1-②'!J17)&gt;=10,IF('様式A-8-1-②'!J17&gt;=0,'様式A-8-1-②'!J17*RANDBETWEEN(80,90)*0.01,'様式A-8-1-②'!J17*RANDBETWEEN(110,120)*0.01),'様式A-8-1-②'!J17-RANDBETWEEN(1,3)),0),0)&amp;"～"&amp;ROUND(IFERROR(IF(ABS('様式A-8-1-②'!J17)&gt;=10,IF('様式A-8-1-②'!J17&gt;=0,'様式A-8-1-②'!J17*RANDBETWEEN(110,120)*0.01,'様式A-8-1-②'!J17*RANDBETWEEN(80,90)*0.01),'様式A-8-1-②'!J17+RANDBETWEEN(1,3)),0),0)&amp;"】")</f>
        <v/>
      </c>
      <c r="K17" s="377" t="str">
        <f ca="1">IF('様式A-8-1-②'!K17="","","【"&amp;ROUND(IFERROR(IF(ABS('様式A-8-1-②'!K17)&gt;=10,IF('様式A-8-1-②'!K17&gt;=0,'様式A-8-1-②'!K17*RANDBETWEEN(80,90)*0.01,'様式A-8-1-②'!K17*RANDBETWEEN(110,120)*0.01),'様式A-8-1-②'!K17-RANDBETWEEN(1,3)),0),0)&amp;"～"&amp;ROUND(IFERROR(IF(ABS('様式A-8-1-②'!K17)&gt;=10,IF('様式A-8-1-②'!K17&gt;=0,'様式A-8-1-②'!K17*RANDBETWEEN(110,120)*0.01,'様式A-8-1-②'!K17*RANDBETWEEN(80,90)*0.01),'様式A-8-1-②'!K17+RANDBETWEEN(1,3)),0),0)&amp;"】")</f>
        <v/>
      </c>
      <c r="L17" s="377" t="str">
        <f ca="1">IF('様式A-8-1-②'!L17="","","【"&amp;ROUND(IFERROR(IF(ABS('様式A-8-1-②'!L17)&gt;=10,IF('様式A-8-1-②'!L17&gt;=0,'様式A-8-1-②'!L17*RANDBETWEEN(80,90)*0.01,'様式A-8-1-②'!L17*RANDBETWEEN(110,120)*0.01),'様式A-8-1-②'!L17-RANDBETWEEN(1,3)),0),0)&amp;"～"&amp;ROUND(IFERROR(IF(ABS('様式A-8-1-②'!L17)&gt;=10,IF('様式A-8-1-②'!L17&gt;=0,'様式A-8-1-②'!L17*RANDBETWEEN(110,120)*0.01,'様式A-8-1-②'!L17*RANDBETWEEN(80,90)*0.01),'様式A-8-1-②'!L17+RANDBETWEEN(1,3)),0),0)&amp;"】")</f>
        <v/>
      </c>
      <c r="M17" s="377" t="str">
        <f ca="1">IF('様式A-8-1-②'!M17="","","【"&amp;ROUND(IFERROR(IF(ABS('様式A-8-1-②'!M17)&gt;=10,IF('様式A-8-1-②'!M17&gt;=0,'様式A-8-1-②'!M17*RANDBETWEEN(80,90)*0.01,'様式A-8-1-②'!M17*RANDBETWEEN(110,120)*0.01),'様式A-8-1-②'!M17-RANDBETWEEN(1,3)),0),0)&amp;"～"&amp;ROUND(IFERROR(IF(ABS('様式A-8-1-②'!M17)&gt;=10,IF('様式A-8-1-②'!M17&gt;=0,'様式A-8-1-②'!M17*RANDBETWEEN(110,120)*0.01,'様式A-8-1-②'!M17*RANDBETWEEN(80,90)*0.01),'様式A-8-1-②'!M17+RANDBETWEEN(1,3)),0),0)&amp;"】")</f>
        <v/>
      </c>
      <c r="N17" s="377" t="str">
        <f ca="1">IF('様式A-8-1-②'!N17="","","【"&amp;ROUND(IFERROR(IF(ABS('様式A-8-1-②'!N17)&gt;=10,IF('様式A-8-1-②'!N17&gt;=0,'様式A-8-1-②'!N17*RANDBETWEEN(80,90)*0.01,'様式A-8-1-②'!N17*RANDBETWEEN(110,120)*0.01),'様式A-8-1-②'!N17-RANDBETWEEN(1,3)),0),0)&amp;"～"&amp;ROUND(IFERROR(IF(ABS('様式A-8-1-②'!N17)&gt;=10,IF('様式A-8-1-②'!N17&gt;=0,'様式A-8-1-②'!N17*RANDBETWEEN(110,120)*0.01,'様式A-8-1-②'!N17*RANDBETWEEN(80,90)*0.01),'様式A-8-1-②'!N17+RANDBETWEEN(1,3)),0),0)&amp;"】")</f>
        <v/>
      </c>
      <c r="O17" s="377" t="str">
        <f ca="1">IF('様式A-8-1-②'!O17="","","【"&amp;ROUND(IFERROR(IF(ABS('様式A-8-1-②'!O17)&gt;=10,IF('様式A-8-1-②'!O17&gt;=0,'様式A-8-1-②'!O17*RANDBETWEEN(80,90)*0.01,'様式A-8-1-②'!O17*RANDBETWEEN(110,120)*0.01),'様式A-8-1-②'!O17-RANDBETWEEN(1,3)),0),0)&amp;"～"&amp;ROUND(IFERROR(IF(ABS('様式A-8-1-②'!O17)&gt;=10,IF('様式A-8-1-②'!O17&gt;=0,'様式A-8-1-②'!O17*RANDBETWEEN(110,120)*0.01,'様式A-8-1-②'!O17*RANDBETWEEN(80,90)*0.01),'様式A-8-1-②'!O17+RANDBETWEEN(1,3)),0),0)&amp;"】")</f>
        <v/>
      </c>
      <c r="P17" s="377" t="str">
        <f ca="1">IF('様式A-8-1-②'!P17="","","【"&amp;ROUND(IFERROR(IF(ABS('様式A-8-1-②'!P17)&gt;=10,IF('様式A-8-1-②'!P17&gt;=0,'様式A-8-1-②'!P17*RANDBETWEEN(80,90)*0.01,'様式A-8-1-②'!P17*RANDBETWEEN(110,120)*0.01),'様式A-8-1-②'!P17-RANDBETWEEN(1,3)),0),0)&amp;"～"&amp;ROUND(IFERROR(IF(ABS('様式A-8-1-②'!P17)&gt;=10,IF('様式A-8-1-②'!P17&gt;=0,'様式A-8-1-②'!P17*RANDBETWEEN(110,120)*0.01,'様式A-8-1-②'!P17*RANDBETWEEN(80,90)*0.01),'様式A-8-1-②'!P17+RANDBETWEEN(1,3)),0),0)&amp;"】")</f>
        <v/>
      </c>
      <c r="Q17" s="377" t="str">
        <f ca="1">IF('様式A-8-1-②'!Q17="","","【"&amp;ROUND(IFERROR(IF(ABS('様式A-8-1-②'!Q17)&gt;=10,IF('様式A-8-1-②'!Q17&gt;=0,'様式A-8-1-②'!Q17*RANDBETWEEN(80,90)*0.01,'様式A-8-1-②'!Q17*RANDBETWEEN(110,120)*0.01),'様式A-8-1-②'!Q17-RANDBETWEEN(1,3)),0),0)&amp;"～"&amp;ROUND(IFERROR(IF(ABS('様式A-8-1-②'!Q17)&gt;=10,IF('様式A-8-1-②'!Q17&gt;=0,'様式A-8-1-②'!Q17*RANDBETWEEN(110,120)*0.01,'様式A-8-1-②'!Q17*RANDBETWEEN(80,90)*0.01),'様式A-8-1-②'!Q17+RANDBETWEEN(1,3)),0),0)&amp;"】")</f>
        <v/>
      </c>
      <c r="R17" s="378" t="str">
        <f ca="1">IF('様式A-8-1-②'!R17="","","【"&amp;ROUND(IFERROR(IF(ABS('様式A-8-1-②'!R17)&gt;=10,IF('様式A-8-1-②'!R17&gt;=0,'様式A-8-1-②'!R17*RANDBETWEEN(80,90)*0.01,'様式A-8-1-②'!R17*RANDBETWEEN(110,120)*0.01),'様式A-8-1-②'!R17-RANDBETWEEN(1,3)),0),0)&amp;"～"&amp;ROUND(IFERROR(IF(ABS('様式A-8-1-②'!R17)&gt;=10,IF('様式A-8-1-②'!R17&gt;=0,'様式A-8-1-②'!R17*RANDBETWEEN(110,120)*0.01,'様式A-8-1-②'!R17*RANDBETWEEN(80,90)*0.01),'様式A-8-1-②'!R17+RANDBETWEEN(1,3)),0),0)&amp;"】")</f>
        <v/>
      </c>
    </row>
    <row r="18" spans="2:18" ht="15" customHeight="1">
      <c r="B18" s="207">
        <v>45566</v>
      </c>
      <c r="C18" s="377" t="str">
        <f ca="1">IF('様式A-8-1-②'!C18="","","【"&amp;ROUND(IFERROR(IF(ABS('様式A-8-1-②'!C18)&gt;=10,IF('様式A-8-1-②'!C18&gt;=0,'様式A-8-1-②'!C18*RANDBETWEEN(80,90)*0.01,'様式A-8-1-②'!C18*RANDBETWEEN(110,120)*0.01),'様式A-8-1-②'!C18-RANDBETWEEN(1,3)),0),0)&amp;"～"&amp;ROUND(IFERROR(IF(ABS('様式A-8-1-②'!C18)&gt;=10,IF('様式A-8-1-②'!C18&gt;=0,'様式A-8-1-②'!C18*RANDBETWEEN(110,120)*0.01,'様式A-8-1-②'!C18*RANDBETWEEN(80,90)*0.01),'様式A-8-1-②'!C18+RANDBETWEEN(1,3)),0),0)&amp;"】")</f>
        <v/>
      </c>
      <c r="D18" s="377" t="str">
        <f ca="1">IF('様式A-8-1-②'!D18="","","【"&amp;ROUND(IFERROR(IF(ABS('様式A-8-1-②'!D18)&gt;=10,IF('様式A-8-1-②'!D18&gt;=0,'様式A-8-1-②'!D18*RANDBETWEEN(80,90)*0.01,'様式A-8-1-②'!D18*RANDBETWEEN(110,120)*0.01),'様式A-8-1-②'!D18-RANDBETWEEN(1,3)),0),0)&amp;"～"&amp;ROUND(IFERROR(IF(ABS('様式A-8-1-②'!D18)&gt;=10,IF('様式A-8-1-②'!D18&gt;=0,'様式A-8-1-②'!D18*RANDBETWEEN(110,120)*0.01,'様式A-8-1-②'!D18*RANDBETWEEN(80,90)*0.01),'様式A-8-1-②'!D18+RANDBETWEEN(1,3)),0),0)&amp;"】")</f>
        <v/>
      </c>
      <c r="E18" s="377" t="str">
        <f ca="1">IF('様式A-8-1-②'!E18="","","【"&amp;ROUND(IFERROR(IF(ABS('様式A-8-1-②'!E18)&gt;=10,IF('様式A-8-1-②'!E18&gt;=0,'様式A-8-1-②'!E18*RANDBETWEEN(80,90)*0.01,'様式A-8-1-②'!E18*RANDBETWEEN(110,120)*0.01),'様式A-8-1-②'!E18-RANDBETWEEN(1,3)),0),0)&amp;"～"&amp;ROUND(IFERROR(IF(ABS('様式A-8-1-②'!E18)&gt;=10,IF('様式A-8-1-②'!E18&gt;=0,'様式A-8-1-②'!E18*RANDBETWEEN(110,120)*0.01,'様式A-8-1-②'!E18*RANDBETWEEN(80,90)*0.01),'様式A-8-1-②'!E18+RANDBETWEEN(1,3)),0),0)&amp;"】")</f>
        <v/>
      </c>
      <c r="F18" s="377" t="str">
        <f ca="1">IF('様式A-8-1-②'!F18="","","【"&amp;ROUND(IFERROR(IF(ABS('様式A-8-1-②'!F18)&gt;=10,IF('様式A-8-1-②'!F18&gt;=0,'様式A-8-1-②'!F18*RANDBETWEEN(80,90)*0.01,'様式A-8-1-②'!F18*RANDBETWEEN(110,120)*0.01),'様式A-8-1-②'!F18-RANDBETWEEN(1,3)),0),0)&amp;"～"&amp;ROUND(IFERROR(IF(ABS('様式A-8-1-②'!F18)&gt;=10,IF('様式A-8-1-②'!F18&gt;=0,'様式A-8-1-②'!F18*RANDBETWEEN(110,120)*0.01,'様式A-8-1-②'!F18*RANDBETWEEN(80,90)*0.01),'様式A-8-1-②'!F18+RANDBETWEEN(1,3)),0),0)&amp;"】")</f>
        <v/>
      </c>
      <c r="G18" s="377" t="str">
        <f ca="1">IF('様式A-8-1-②'!G18="","","【"&amp;ROUND(IFERROR(IF(ABS('様式A-8-1-②'!G18)&gt;=10,IF('様式A-8-1-②'!G18&gt;=0,'様式A-8-1-②'!G18*RANDBETWEEN(80,90)*0.01,'様式A-8-1-②'!G18*RANDBETWEEN(110,120)*0.01),'様式A-8-1-②'!G18-RANDBETWEEN(1,3)),0),0)&amp;"～"&amp;ROUND(IFERROR(IF(ABS('様式A-8-1-②'!G18)&gt;=10,IF('様式A-8-1-②'!G18&gt;=0,'様式A-8-1-②'!G18*RANDBETWEEN(110,120)*0.01,'様式A-8-1-②'!G18*RANDBETWEEN(80,90)*0.01),'様式A-8-1-②'!G18+RANDBETWEEN(1,3)),0),0)&amp;"】")</f>
        <v/>
      </c>
      <c r="H18" s="377" t="str">
        <f ca="1">IF('様式A-8-1-②'!H18="","","【"&amp;ROUND(IFERROR(IF(ABS('様式A-8-1-②'!H18)&gt;=10,IF('様式A-8-1-②'!H18&gt;=0,'様式A-8-1-②'!H18*RANDBETWEEN(80,90)*0.01,'様式A-8-1-②'!H18*RANDBETWEEN(110,120)*0.01),'様式A-8-1-②'!H18-RANDBETWEEN(1,3)),0),0)&amp;"～"&amp;ROUND(IFERROR(IF(ABS('様式A-8-1-②'!H18)&gt;=10,IF('様式A-8-1-②'!H18&gt;=0,'様式A-8-1-②'!H18*RANDBETWEEN(110,120)*0.01,'様式A-8-1-②'!H18*RANDBETWEEN(80,90)*0.01),'様式A-8-1-②'!H18+RANDBETWEEN(1,3)),0),0)&amp;"】")</f>
        <v/>
      </c>
      <c r="I18" s="377" t="str">
        <f ca="1">IF('様式A-8-1-②'!I18="","","【"&amp;ROUND(IFERROR(IF(ABS('様式A-8-1-②'!I18)&gt;=10,IF('様式A-8-1-②'!I18&gt;=0,'様式A-8-1-②'!I18*RANDBETWEEN(80,90)*0.01,'様式A-8-1-②'!I18*RANDBETWEEN(110,120)*0.01),'様式A-8-1-②'!I18-RANDBETWEEN(1,3)),0),0)&amp;"～"&amp;ROUND(IFERROR(IF(ABS('様式A-8-1-②'!I18)&gt;=10,IF('様式A-8-1-②'!I18&gt;=0,'様式A-8-1-②'!I18*RANDBETWEEN(110,120)*0.01,'様式A-8-1-②'!I18*RANDBETWEEN(80,90)*0.01),'様式A-8-1-②'!I18+RANDBETWEEN(1,3)),0),0)&amp;"】")</f>
        <v/>
      </c>
      <c r="J18" s="377" t="str">
        <f ca="1">IF('様式A-8-1-②'!J18="","","【"&amp;ROUND(IFERROR(IF(ABS('様式A-8-1-②'!J18)&gt;=10,IF('様式A-8-1-②'!J18&gt;=0,'様式A-8-1-②'!J18*RANDBETWEEN(80,90)*0.01,'様式A-8-1-②'!J18*RANDBETWEEN(110,120)*0.01),'様式A-8-1-②'!J18-RANDBETWEEN(1,3)),0),0)&amp;"～"&amp;ROUND(IFERROR(IF(ABS('様式A-8-1-②'!J18)&gt;=10,IF('様式A-8-1-②'!J18&gt;=0,'様式A-8-1-②'!J18*RANDBETWEEN(110,120)*0.01,'様式A-8-1-②'!J18*RANDBETWEEN(80,90)*0.01),'様式A-8-1-②'!J18+RANDBETWEEN(1,3)),0),0)&amp;"】")</f>
        <v/>
      </c>
      <c r="K18" s="377" t="str">
        <f ca="1">IF('様式A-8-1-②'!K18="","","【"&amp;ROUND(IFERROR(IF(ABS('様式A-8-1-②'!K18)&gt;=10,IF('様式A-8-1-②'!K18&gt;=0,'様式A-8-1-②'!K18*RANDBETWEEN(80,90)*0.01,'様式A-8-1-②'!K18*RANDBETWEEN(110,120)*0.01),'様式A-8-1-②'!K18-RANDBETWEEN(1,3)),0),0)&amp;"～"&amp;ROUND(IFERROR(IF(ABS('様式A-8-1-②'!K18)&gt;=10,IF('様式A-8-1-②'!K18&gt;=0,'様式A-8-1-②'!K18*RANDBETWEEN(110,120)*0.01,'様式A-8-1-②'!K18*RANDBETWEEN(80,90)*0.01),'様式A-8-1-②'!K18+RANDBETWEEN(1,3)),0),0)&amp;"】")</f>
        <v/>
      </c>
      <c r="L18" s="377" t="str">
        <f ca="1">IF('様式A-8-1-②'!L18="","","【"&amp;ROUND(IFERROR(IF(ABS('様式A-8-1-②'!L18)&gt;=10,IF('様式A-8-1-②'!L18&gt;=0,'様式A-8-1-②'!L18*RANDBETWEEN(80,90)*0.01,'様式A-8-1-②'!L18*RANDBETWEEN(110,120)*0.01),'様式A-8-1-②'!L18-RANDBETWEEN(1,3)),0),0)&amp;"～"&amp;ROUND(IFERROR(IF(ABS('様式A-8-1-②'!L18)&gt;=10,IF('様式A-8-1-②'!L18&gt;=0,'様式A-8-1-②'!L18*RANDBETWEEN(110,120)*0.01,'様式A-8-1-②'!L18*RANDBETWEEN(80,90)*0.01),'様式A-8-1-②'!L18+RANDBETWEEN(1,3)),0),0)&amp;"】")</f>
        <v/>
      </c>
      <c r="M18" s="377" t="str">
        <f ca="1">IF('様式A-8-1-②'!M18="","","【"&amp;ROUND(IFERROR(IF(ABS('様式A-8-1-②'!M18)&gt;=10,IF('様式A-8-1-②'!M18&gt;=0,'様式A-8-1-②'!M18*RANDBETWEEN(80,90)*0.01,'様式A-8-1-②'!M18*RANDBETWEEN(110,120)*0.01),'様式A-8-1-②'!M18-RANDBETWEEN(1,3)),0),0)&amp;"～"&amp;ROUND(IFERROR(IF(ABS('様式A-8-1-②'!M18)&gt;=10,IF('様式A-8-1-②'!M18&gt;=0,'様式A-8-1-②'!M18*RANDBETWEEN(110,120)*0.01,'様式A-8-1-②'!M18*RANDBETWEEN(80,90)*0.01),'様式A-8-1-②'!M18+RANDBETWEEN(1,3)),0),0)&amp;"】")</f>
        <v/>
      </c>
      <c r="N18" s="377" t="str">
        <f ca="1">IF('様式A-8-1-②'!N18="","","【"&amp;ROUND(IFERROR(IF(ABS('様式A-8-1-②'!N18)&gt;=10,IF('様式A-8-1-②'!N18&gt;=0,'様式A-8-1-②'!N18*RANDBETWEEN(80,90)*0.01,'様式A-8-1-②'!N18*RANDBETWEEN(110,120)*0.01),'様式A-8-1-②'!N18-RANDBETWEEN(1,3)),0),0)&amp;"～"&amp;ROUND(IFERROR(IF(ABS('様式A-8-1-②'!N18)&gt;=10,IF('様式A-8-1-②'!N18&gt;=0,'様式A-8-1-②'!N18*RANDBETWEEN(110,120)*0.01,'様式A-8-1-②'!N18*RANDBETWEEN(80,90)*0.01),'様式A-8-1-②'!N18+RANDBETWEEN(1,3)),0),0)&amp;"】")</f>
        <v/>
      </c>
      <c r="O18" s="377" t="str">
        <f ca="1">IF('様式A-8-1-②'!O18="","","【"&amp;ROUND(IFERROR(IF(ABS('様式A-8-1-②'!O18)&gt;=10,IF('様式A-8-1-②'!O18&gt;=0,'様式A-8-1-②'!O18*RANDBETWEEN(80,90)*0.01,'様式A-8-1-②'!O18*RANDBETWEEN(110,120)*0.01),'様式A-8-1-②'!O18-RANDBETWEEN(1,3)),0),0)&amp;"～"&amp;ROUND(IFERROR(IF(ABS('様式A-8-1-②'!O18)&gt;=10,IF('様式A-8-1-②'!O18&gt;=0,'様式A-8-1-②'!O18*RANDBETWEEN(110,120)*0.01,'様式A-8-1-②'!O18*RANDBETWEEN(80,90)*0.01),'様式A-8-1-②'!O18+RANDBETWEEN(1,3)),0),0)&amp;"】")</f>
        <v/>
      </c>
      <c r="P18" s="377" t="str">
        <f ca="1">IF('様式A-8-1-②'!P18="","","【"&amp;ROUND(IFERROR(IF(ABS('様式A-8-1-②'!P18)&gt;=10,IF('様式A-8-1-②'!P18&gt;=0,'様式A-8-1-②'!P18*RANDBETWEEN(80,90)*0.01,'様式A-8-1-②'!P18*RANDBETWEEN(110,120)*0.01),'様式A-8-1-②'!P18-RANDBETWEEN(1,3)),0),0)&amp;"～"&amp;ROUND(IFERROR(IF(ABS('様式A-8-1-②'!P18)&gt;=10,IF('様式A-8-1-②'!P18&gt;=0,'様式A-8-1-②'!P18*RANDBETWEEN(110,120)*0.01,'様式A-8-1-②'!P18*RANDBETWEEN(80,90)*0.01),'様式A-8-1-②'!P18+RANDBETWEEN(1,3)),0),0)&amp;"】")</f>
        <v/>
      </c>
      <c r="Q18" s="377" t="str">
        <f ca="1">IF('様式A-8-1-②'!Q18="","","【"&amp;ROUND(IFERROR(IF(ABS('様式A-8-1-②'!Q18)&gt;=10,IF('様式A-8-1-②'!Q18&gt;=0,'様式A-8-1-②'!Q18*RANDBETWEEN(80,90)*0.01,'様式A-8-1-②'!Q18*RANDBETWEEN(110,120)*0.01),'様式A-8-1-②'!Q18-RANDBETWEEN(1,3)),0),0)&amp;"～"&amp;ROUND(IFERROR(IF(ABS('様式A-8-1-②'!Q18)&gt;=10,IF('様式A-8-1-②'!Q18&gt;=0,'様式A-8-1-②'!Q18*RANDBETWEEN(110,120)*0.01,'様式A-8-1-②'!Q18*RANDBETWEEN(80,90)*0.01),'様式A-8-1-②'!Q18+RANDBETWEEN(1,3)),0),0)&amp;"】")</f>
        <v/>
      </c>
      <c r="R18" s="378" t="str">
        <f ca="1">IF('様式A-8-1-②'!R18="","","【"&amp;ROUND(IFERROR(IF(ABS('様式A-8-1-②'!R18)&gt;=10,IF('様式A-8-1-②'!R18&gt;=0,'様式A-8-1-②'!R18*RANDBETWEEN(80,90)*0.01,'様式A-8-1-②'!R18*RANDBETWEEN(110,120)*0.01),'様式A-8-1-②'!R18-RANDBETWEEN(1,3)),0),0)&amp;"～"&amp;ROUND(IFERROR(IF(ABS('様式A-8-1-②'!R18)&gt;=10,IF('様式A-8-1-②'!R18&gt;=0,'様式A-8-1-②'!R18*RANDBETWEEN(110,120)*0.01,'様式A-8-1-②'!R18*RANDBETWEEN(80,90)*0.01),'様式A-8-1-②'!R18+RANDBETWEEN(1,3)),0),0)&amp;"】")</f>
        <v/>
      </c>
    </row>
    <row r="19" spans="2:18" ht="15" customHeight="1">
      <c r="B19" s="207">
        <v>45597</v>
      </c>
      <c r="C19" s="377" t="str">
        <f ca="1">IF('様式A-8-1-②'!C19="","","【"&amp;ROUND(IFERROR(IF(ABS('様式A-8-1-②'!C19)&gt;=10,IF('様式A-8-1-②'!C19&gt;=0,'様式A-8-1-②'!C19*RANDBETWEEN(80,90)*0.01,'様式A-8-1-②'!C19*RANDBETWEEN(110,120)*0.01),'様式A-8-1-②'!C19-RANDBETWEEN(1,3)),0),0)&amp;"～"&amp;ROUND(IFERROR(IF(ABS('様式A-8-1-②'!C19)&gt;=10,IF('様式A-8-1-②'!C19&gt;=0,'様式A-8-1-②'!C19*RANDBETWEEN(110,120)*0.01,'様式A-8-1-②'!C19*RANDBETWEEN(80,90)*0.01),'様式A-8-1-②'!C19+RANDBETWEEN(1,3)),0),0)&amp;"】")</f>
        <v/>
      </c>
      <c r="D19" s="377" t="str">
        <f ca="1">IF('様式A-8-1-②'!D19="","","【"&amp;ROUND(IFERROR(IF(ABS('様式A-8-1-②'!D19)&gt;=10,IF('様式A-8-1-②'!D19&gt;=0,'様式A-8-1-②'!D19*RANDBETWEEN(80,90)*0.01,'様式A-8-1-②'!D19*RANDBETWEEN(110,120)*0.01),'様式A-8-1-②'!D19-RANDBETWEEN(1,3)),0),0)&amp;"～"&amp;ROUND(IFERROR(IF(ABS('様式A-8-1-②'!D19)&gt;=10,IF('様式A-8-1-②'!D19&gt;=0,'様式A-8-1-②'!D19*RANDBETWEEN(110,120)*0.01,'様式A-8-1-②'!D19*RANDBETWEEN(80,90)*0.01),'様式A-8-1-②'!D19+RANDBETWEEN(1,3)),0),0)&amp;"】")</f>
        <v/>
      </c>
      <c r="E19" s="377" t="str">
        <f ca="1">IF('様式A-8-1-②'!E19="","","【"&amp;ROUND(IFERROR(IF(ABS('様式A-8-1-②'!E19)&gt;=10,IF('様式A-8-1-②'!E19&gt;=0,'様式A-8-1-②'!E19*RANDBETWEEN(80,90)*0.01,'様式A-8-1-②'!E19*RANDBETWEEN(110,120)*0.01),'様式A-8-1-②'!E19-RANDBETWEEN(1,3)),0),0)&amp;"～"&amp;ROUND(IFERROR(IF(ABS('様式A-8-1-②'!E19)&gt;=10,IF('様式A-8-1-②'!E19&gt;=0,'様式A-8-1-②'!E19*RANDBETWEEN(110,120)*0.01,'様式A-8-1-②'!E19*RANDBETWEEN(80,90)*0.01),'様式A-8-1-②'!E19+RANDBETWEEN(1,3)),0),0)&amp;"】")</f>
        <v/>
      </c>
      <c r="F19" s="377" t="str">
        <f ca="1">IF('様式A-8-1-②'!F19="","","【"&amp;ROUND(IFERROR(IF(ABS('様式A-8-1-②'!F19)&gt;=10,IF('様式A-8-1-②'!F19&gt;=0,'様式A-8-1-②'!F19*RANDBETWEEN(80,90)*0.01,'様式A-8-1-②'!F19*RANDBETWEEN(110,120)*0.01),'様式A-8-1-②'!F19-RANDBETWEEN(1,3)),0),0)&amp;"～"&amp;ROUND(IFERROR(IF(ABS('様式A-8-1-②'!F19)&gt;=10,IF('様式A-8-1-②'!F19&gt;=0,'様式A-8-1-②'!F19*RANDBETWEEN(110,120)*0.01,'様式A-8-1-②'!F19*RANDBETWEEN(80,90)*0.01),'様式A-8-1-②'!F19+RANDBETWEEN(1,3)),0),0)&amp;"】")</f>
        <v/>
      </c>
      <c r="G19" s="377" t="str">
        <f ca="1">IF('様式A-8-1-②'!G19="","","【"&amp;ROUND(IFERROR(IF(ABS('様式A-8-1-②'!G19)&gt;=10,IF('様式A-8-1-②'!G19&gt;=0,'様式A-8-1-②'!G19*RANDBETWEEN(80,90)*0.01,'様式A-8-1-②'!G19*RANDBETWEEN(110,120)*0.01),'様式A-8-1-②'!G19-RANDBETWEEN(1,3)),0),0)&amp;"～"&amp;ROUND(IFERROR(IF(ABS('様式A-8-1-②'!G19)&gt;=10,IF('様式A-8-1-②'!G19&gt;=0,'様式A-8-1-②'!G19*RANDBETWEEN(110,120)*0.01,'様式A-8-1-②'!G19*RANDBETWEEN(80,90)*0.01),'様式A-8-1-②'!G19+RANDBETWEEN(1,3)),0),0)&amp;"】")</f>
        <v/>
      </c>
      <c r="H19" s="377" t="str">
        <f ca="1">IF('様式A-8-1-②'!H19="","","【"&amp;ROUND(IFERROR(IF(ABS('様式A-8-1-②'!H19)&gt;=10,IF('様式A-8-1-②'!H19&gt;=0,'様式A-8-1-②'!H19*RANDBETWEEN(80,90)*0.01,'様式A-8-1-②'!H19*RANDBETWEEN(110,120)*0.01),'様式A-8-1-②'!H19-RANDBETWEEN(1,3)),0),0)&amp;"～"&amp;ROUND(IFERROR(IF(ABS('様式A-8-1-②'!H19)&gt;=10,IF('様式A-8-1-②'!H19&gt;=0,'様式A-8-1-②'!H19*RANDBETWEEN(110,120)*0.01,'様式A-8-1-②'!H19*RANDBETWEEN(80,90)*0.01),'様式A-8-1-②'!H19+RANDBETWEEN(1,3)),0),0)&amp;"】")</f>
        <v/>
      </c>
      <c r="I19" s="377" t="str">
        <f ca="1">IF('様式A-8-1-②'!I19="","","【"&amp;ROUND(IFERROR(IF(ABS('様式A-8-1-②'!I19)&gt;=10,IF('様式A-8-1-②'!I19&gt;=0,'様式A-8-1-②'!I19*RANDBETWEEN(80,90)*0.01,'様式A-8-1-②'!I19*RANDBETWEEN(110,120)*0.01),'様式A-8-1-②'!I19-RANDBETWEEN(1,3)),0),0)&amp;"～"&amp;ROUND(IFERROR(IF(ABS('様式A-8-1-②'!I19)&gt;=10,IF('様式A-8-1-②'!I19&gt;=0,'様式A-8-1-②'!I19*RANDBETWEEN(110,120)*0.01,'様式A-8-1-②'!I19*RANDBETWEEN(80,90)*0.01),'様式A-8-1-②'!I19+RANDBETWEEN(1,3)),0),0)&amp;"】")</f>
        <v/>
      </c>
      <c r="J19" s="377" t="str">
        <f ca="1">IF('様式A-8-1-②'!J19="","","【"&amp;ROUND(IFERROR(IF(ABS('様式A-8-1-②'!J19)&gt;=10,IF('様式A-8-1-②'!J19&gt;=0,'様式A-8-1-②'!J19*RANDBETWEEN(80,90)*0.01,'様式A-8-1-②'!J19*RANDBETWEEN(110,120)*0.01),'様式A-8-1-②'!J19-RANDBETWEEN(1,3)),0),0)&amp;"～"&amp;ROUND(IFERROR(IF(ABS('様式A-8-1-②'!J19)&gt;=10,IF('様式A-8-1-②'!J19&gt;=0,'様式A-8-1-②'!J19*RANDBETWEEN(110,120)*0.01,'様式A-8-1-②'!J19*RANDBETWEEN(80,90)*0.01),'様式A-8-1-②'!J19+RANDBETWEEN(1,3)),0),0)&amp;"】")</f>
        <v/>
      </c>
      <c r="K19" s="377" t="str">
        <f ca="1">IF('様式A-8-1-②'!K19="","","【"&amp;ROUND(IFERROR(IF(ABS('様式A-8-1-②'!K19)&gt;=10,IF('様式A-8-1-②'!K19&gt;=0,'様式A-8-1-②'!K19*RANDBETWEEN(80,90)*0.01,'様式A-8-1-②'!K19*RANDBETWEEN(110,120)*0.01),'様式A-8-1-②'!K19-RANDBETWEEN(1,3)),0),0)&amp;"～"&amp;ROUND(IFERROR(IF(ABS('様式A-8-1-②'!K19)&gt;=10,IF('様式A-8-1-②'!K19&gt;=0,'様式A-8-1-②'!K19*RANDBETWEEN(110,120)*0.01,'様式A-8-1-②'!K19*RANDBETWEEN(80,90)*0.01),'様式A-8-1-②'!K19+RANDBETWEEN(1,3)),0),0)&amp;"】")</f>
        <v/>
      </c>
      <c r="L19" s="377" t="str">
        <f ca="1">IF('様式A-8-1-②'!L19="","","【"&amp;ROUND(IFERROR(IF(ABS('様式A-8-1-②'!L19)&gt;=10,IF('様式A-8-1-②'!L19&gt;=0,'様式A-8-1-②'!L19*RANDBETWEEN(80,90)*0.01,'様式A-8-1-②'!L19*RANDBETWEEN(110,120)*0.01),'様式A-8-1-②'!L19-RANDBETWEEN(1,3)),0),0)&amp;"～"&amp;ROUND(IFERROR(IF(ABS('様式A-8-1-②'!L19)&gt;=10,IF('様式A-8-1-②'!L19&gt;=0,'様式A-8-1-②'!L19*RANDBETWEEN(110,120)*0.01,'様式A-8-1-②'!L19*RANDBETWEEN(80,90)*0.01),'様式A-8-1-②'!L19+RANDBETWEEN(1,3)),0),0)&amp;"】")</f>
        <v/>
      </c>
      <c r="M19" s="377" t="str">
        <f ca="1">IF('様式A-8-1-②'!M19="","","【"&amp;ROUND(IFERROR(IF(ABS('様式A-8-1-②'!M19)&gt;=10,IF('様式A-8-1-②'!M19&gt;=0,'様式A-8-1-②'!M19*RANDBETWEEN(80,90)*0.01,'様式A-8-1-②'!M19*RANDBETWEEN(110,120)*0.01),'様式A-8-1-②'!M19-RANDBETWEEN(1,3)),0),0)&amp;"～"&amp;ROUND(IFERROR(IF(ABS('様式A-8-1-②'!M19)&gt;=10,IF('様式A-8-1-②'!M19&gt;=0,'様式A-8-1-②'!M19*RANDBETWEEN(110,120)*0.01,'様式A-8-1-②'!M19*RANDBETWEEN(80,90)*0.01),'様式A-8-1-②'!M19+RANDBETWEEN(1,3)),0),0)&amp;"】")</f>
        <v/>
      </c>
      <c r="N19" s="377" t="str">
        <f ca="1">IF('様式A-8-1-②'!N19="","","【"&amp;ROUND(IFERROR(IF(ABS('様式A-8-1-②'!N19)&gt;=10,IF('様式A-8-1-②'!N19&gt;=0,'様式A-8-1-②'!N19*RANDBETWEEN(80,90)*0.01,'様式A-8-1-②'!N19*RANDBETWEEN(110,120)*0.01),'様式A-8-1-②'!N19-RANDBETWEEN(1,3)),0),0)&amp;"～"&amp;ROUND(IFERROR(IF(ABS('様式A-8-1-②'!N19)&gt;=10,IF('様式A-8-1-②'!N19&gt;=0,'様式A-8-1-②'!N19*RANDBETWEEN(110,120)*0.01,'様式A-8-1-②'!N19*RANDBETWEEN(80,90)*0.01),'様式A-8-1-②'!N19+RANDBETWEEN(1,3)),0),0)&amp;"】")</f>
        <v/>
      </c>
      <c r="O19" s="377" t="str">
        <f ca="1">IF('様式A-8-1-②'!O19="","","【"&amp;ROUND(IFERROR(IF(ABS('様式A-8-1-②'!O19)&gt;=10,IF('様式A-8-1-②'!O19&gt;=0,'様式A-8-1-②'!O19*RANDBETWEEN(80,90)*0.01,'様式A-8-1-②'!O19*RANDBETWEEN(110,120)*0.01),'様式A-8-1-②'!O19-RANDBETWEEN(1,3)),0),0)&amp;"～"&amp;ROUND(IFERROR(IF(ABS('様式A-8-1-②'!O19)&gt;=10,IF('様式A-8-1-②'!O19&gt;=0,'様式A-8-1-②'!O19*RANDBETWEEN(110,120)*0.01,'様式A-8-1-②'!O19*RANDBETWEEN(80,90)*0.01),'様式A-8-1-②'!O19+RANDBETWEEN(1,3)),0),0)&amp;"】")</f>
        <v/>
      </c>
      <c r="P19" s="377" t="str">
        <f ca="1">IF('様式A-8-1-②'!P19="","","【"&amp;ROUND(IFERROR(IF(ABS('様式A-8-1-②'!P19)&gt;=10,IF('様式A-8-1-②'!P19&gt;=0,'様式A-8-1-②'!P19*RANDBETWEEN(80,90)*0.01,'様式A-8-1-②'!P19*RANDBETWEEN(110,120)*0.01),'様式A-8-1-②'!P19-RANDBETWEEN(1,3)),0),0)&amp;"～"&amp;ROUND(IFERROR(IF(ABS('様式A-8-1-②'!P19)&gt;=10,IF('様式A-8-1-②'!P19&gt;=0,'様式A-8-1-②'!P19*RANDBETWEEN(110,120)*0.01,'様式A-8-1-②'!P19*RANDBETWEEN(80,90)*0.01),'様式A-8-1-②'!P19+RANDBETWEEN(1,3)),0),0)&amp;"】")</f>
        <v/>
      </c>
      <c r="Q19" s="377" t="str">
        <f ca="1">IF('様式A-8-1-②'!Q19="","","【"&amp;ROUND(IFERROR(IF(ABS('様式A-8-1-②'!Q19)&gt;=10,IF('様式A-8-1-②'!Q19&gt;=0,'様式A-8-1-②'!Q19*RANDBETWEEN(80,90)*0.01,'様式A-8-1-②'!Q19*RANDBETWEEN(110,120)*0.01),'様式A-8-1-②'!Q19-RANDBETWEEN(1,3)),0),0)&amp;"～"&amp;ROUND(IFERROR(IF(ABS('様式A-8-1-②'!Q19)&gt;=10,IF('様式A-8-1-②'!Q19&gt;=0,'様式A-8-1-②'!Q19*RANDBETWEEN(110,120)*0.01,'様式A-8-1-②'!Q19*RANDBETWEEN(80,90)*0.01),'様式A-8-1-②'!Q19+RANDBETWEEN(1,3)),0),0)&amp;"】")</f>
        <v/>
      </c>
      <c r="R19" s="378" t="str">
        <f ca="1">IF('様式A-8-1-②'!R19="","","【"&amp;ROUND(IFERROR(IF(ABS('様式A-8-1-②'!R19)&gt;=10,IF('様式A-8-1-②'!R19&gt;=0,'様式A-8-1-②'!R19*RANDBETWEEN(80,90)*0.01,'様式A-8-1-②'!R19*RANDBETWEEN(110,120)*0.01),'様式A-8-1-②'!R19-RANDBETWEEN(1,3)),0),0)&amp;"～"&amp;ROUND(IFERROR(IF(ABS('様式A-8-1-②'!R19)&gt;=10,IF('様式A-8-1-②'!R19&gt;=0,'様式A-8-1-②'!R19*RANDBETWEEN(110,120)*0.01,'様式A-8-1-②'!R19*RANDBETWEEN(80,90)*0.01),'様式A-8-1-②'!R19+RANDBETWEEN(1,3)),0),0)&amp;"】")</f>
        <v/>
      </c>
    </row>
    <row r="20" spans="2:18" ht="15" customHeight="1" thickBot="1">
      <c r="B20" s="207">
        <v>45627</v>
      </c>
      <c r="C20" s="426" t="str">
        <f ca="1">IF('様式A-8-1-②'!C20="","","【"&amp;ROUND(IFERROR(IF(ABS('様式A-8-1-②'!C20)&gt;=10,IF('様式A-8-1-②'!C20&gt;=0,'様式A-8-1-②'!C20*RANDBETWEEN(80,90)*0.01,'様式A-8-1-②'!C20*RANDBETWEEN(110,120)*0.01),'様式A-8-1-②'!C20-RANDBETWEEN(1,3)),0),0)&amp;"～"&amp;ROUND(IFERROR(IF(ABS('様式A-8-1-②'!C20)&gt;=10,IF('様式A-8-1-②'!C20&gt;=0,'様式A-8-1-②'!C20*RANDBETWEEN(110,120)*0.01,'様式A-8-1-②'!C20*RANDBETWEEN(80,90)*0.01),'様式A-8-1-②'!C20+RANDBETWEEN(1,3)),0),0)&amp;"】")</f>
        <v/>
      </c>
      <c r="D20" s="426" t="str">
        <f ca="1">IF('様式A-8-1-②'!D20="","","【"&amp;ROUND(IFERROR(IF(ABS('様式A-8-1-②'!D20)&gt;=10,IF('様式A-8-1-②'!D20&gt;=0,'様式A-8-1-②'!D20*RANDBETWEEN(80,90)*0.01,'様式A-8-1-②'!D20*RANDBETWEEN(110,120)*0.01),'様式A-8-1-②'!D20-RANDBETWEEN(1,3)),0),0)&amp;"～"&amp;ROUND(IFERROR(IF(ABS('様式A-8-1-②'!D20)&gt;=10,IF('様式A-8-1-②'!D20&gt;=0,'様式A-8-1-②'!D20*RANDBETWEEN(110,120)*0.01,'様式A-8-1-②'!D20*RANDBETWEEN(80,90)*0.01),'様式A-8-1-②'!D20+RANDBETWEEN(1,3)),0),0)&amp;"】")</f>
        <v/>
      </c>
      <c r="E20" s="426" t="str">
        <f ca="1">IF('様式A-8-1-②'!E20="","","【"&amp;ROUND(IFERROR(IF(ABS('様式A-8-1-②'!E20)&gt;=10,IF('様式A-8-1-②'!E20&gt;=0,'様式A-8-1-②'!E20*RANDBETWEEN(80,90)*0.01,'様式A-8-1-②'!E20*RANDBETWEEN(110,120)*0.01),'様式A-8-1-②'!E20-RANDBETWEEN(1,3)),0),0)&amp;"～"&amp;ROUND(IFERROR(IF(ABS('様式A-8-1-②'!E20)&gt;=10,IF('様式A-8-1-②'!E20&gt;=0,'様式A-8-1-②'!E20*RANDBETWEEN(110,120)*0.01,'様式A-8-1-②'!E20*RANDBETWEEN(80,90)*0.01),'様式A-8-1-②'!E20+RANDBETWEEN(1,3)),0),0)&amp;"】")</f>
        <v/>
      </c>
      <c r="F20" s="426" t="str">
        <f ca="1">IF('様式A-8-1-②'!F20="","","【"&amp;ROUND(IFERROR(IF(ABS('様式A-8-1-②'!F20)&gt;=10,IF('様式A-8-1-②'!F20&gt;=0,'様式A-8-1-②'!F20*RANDBETWEEN(80,90)*0.01,'様式A-8-1-②'!F20*RANDBETWEEN(110,120)*0.01),'様式A-8-1-②'!F20-RANDBETWEEN(1,3)),0),0)&amp;"～"&amp;ROUND(IFERROR(IF(ABS('様式A-8-1-②'!F20)&gt;=10,IF('様式A-8-1-②'!F20&gt;=0,'様式A-8-1-②'!F20*RANDBETWEEN(110,120)*0.01,'様式A-8-1-②'!F20*RANDBETWEEN(80,90)*0.01),'様式A-8-1-②'!F20+RANDBETWEEN(1,3)),0),0)&amp;"】")</f>
        <v/>
      </c>
      <c r="G20" s="426" t="str">
        <f ca="1">IF('様式A-8-1-②'!G20="","","【"&amp;ROUND(IFERROR(IF(ABS('様式A-8-1-②'!G20)&gt;=10,IF('様式A-8-1-②'!G20&gt;=0,'様式A-8-1-②'!G20*RANDBETWEEN(80,90)*0.01,'様式A-8-1-②'!G20*RANDBETWEEN(110,120)*0.01),'様式A-8-1-②'!G20-RANDBETWEEN(1,3)),0),0)&amp;"～"&amp;ROUND(IFERROR(IF(ABS('様式A-8-1-②'!G20)&gt;=10,IF('様式A-8-1-②'!G20&gt;=0,'様式A-8-1-②'!G20*RANDBETWEEN(110,120)*0.01,'様式A-8-1-②'!G20*RANDBETWEEN(80,90)*0.01),'様式A-8-1-②'!G20+RANDBETWEEN(1,3)),0),0)&amp;"】")</f>
        <v/>
      </c>
      <c r="H20" s="426" t="str">
        <f ca="1">IF('様式A-8-1-②'!H20="","","【"&amp;ROUND(IFERROR(IF(ABS('様式A-8-1-②'!H20)&gt;=10,IF('様式A-8-1-②'!H20&gt;=0,'様式A-8-1-②'!H20*RANDBETWEEN(80,90)*0.01,'様式A-8-1-②'!H20*RANDBETWEEN(110,120)*0.01),'様式A-8-1-②'!H20-RANDBETWEEN(1,3)),0),0)&amp;"～"&amp;ROUND(IFERROR(IF(ABS('様式A-8-1-②'!H20)&gt;=10,IF('様式A-8-1-②'!H20&gt;=0,'様式A-8-1-②'!H20*RANDBETWEEN(110,120)*0.01,'様式A-8-1-②'!H20*RANDBETWEEN(80,90)*0.01),'様式A-8-1-②'!H20+RANDBETWEEN(1,3)),0),0)&amp;"】")</f>
        <v/>
      </c>
      <c r="I20" s="426" t="str">
        <f ca="1">IF('様式A-8-1-②'!I20="","","【"&amp;ROUND(IFERROR(IF(ABS('様式A-8-1-②'!I20)&gt;=10,IF('様式A-8-1-②'!I20&gt;=0,'様式A-8-1-②'!I20*RANDBETWEEN(80,90)*0.01,'様式A-8-1-②'!I20*RANDBETWEEN(110,120)*0.01),'様式A-8-1-②'!I20-RANDBETWEEN(1,3)),0),0)&amp;"～"&amp;ROUND(IFERROR(IF(ABS('様式A-8-1-②'!I20)&gt;=10,IF('様式A-8-1-②'!I20&gt;=0,'様式A-8-1-②'!I20*RANDBETWEEN(110,120)*0.01,'様式A-8-1-②'!I20*RANDBETWEEN(80,90)*0.01),'様式A-8-1-②'!I20+RANDBETWEEN(1,3)),0),0)&amp;"】")</f>
        <v/>
      </c>
      <c r="J20" s="426" t="str">
        <f ca="1">IF('様式A-8-1-②'!J20="","","【"&amp;ROUND(IFERROR(IF(ABS('様式A-8-1-②'!J20)&gt;=10,IF('様式A-8-1-②'!J20&gt;=0,'様式A-8-1-②'!J20*RANDBETWEEN(80,90)*0.01,'様式A-8-1-②'!J20*RANDBETWEEN(110,120)*0.01),'様式A-8-1-②'!J20-RANDBETWEEN(1,3)),0),0)&amp;"～"&amp;ROUND(IFERROR(IF(ABS('様式A-8-1-②'!J20)&gt;=10,IF('様式A-8-1-②'!J20&gt;=0,'様式A-8-1-②'!J20*RANDBETWEEN(110,120)*0.01,'様式A-8-1-②'!J20*RANDBETWEEN(80,90)*0.01),'様式A-8-1-②'!J20+RANDBETWEEN(1,3)),0),0)&amp;"】")</f>
        <v/>
      </c>
      <c r="K20" s="426" t="str">
        <f ca="1">IF('様式A-8-1-②'!K20="","","【"&amp;ROUND(IFERROR(IF(ABS('様式A-8-1-②'!K20)&gt;=10,IF('様式A-8-1-②'!K20&gt;=0,'様式A-8-1-②'!K20*RANDBETWEEN(80,90)*0.01,'様式A-8-1-②'!K20*RANDBETWEEN(110,120)*0.01),'様式A-8-1-②'!K20-RANDBETWEEN(1,3)),0),0)&amp;"～"&amp;ROUND(IFERROR(IF(ABS('様式A-8-1-②'!K20)&gt;=10,IF('様式A-8-1-②'!K20&gt;=0,'様式A-8-1-②'!K20*RANDBETWEEN(110,120)*0.01,'様式A-8-1-②'!K20*RANDBETWEEN(80,90)*0.01),'様式A-8-1-②'!K20+RANDBETWEEN(1,3)),0),0)&amp;"】")</f>
        <v/>
      </c>
      <c r="L20" s="426" t="str">
        <f ca="1">IF('様式A-8-1-②'!L20="","","【"&amp;ROUND(IFERROR(IF(ABS('様式A-8-1-②'!L20)&gt;=10,IF('様式A-8-1-②'!L20&gt;=0,'様式A-8-1-②'!L20*RANDBETWEEN(80,90)*0.01,'様式A-8-1-②'!L20*RANDBETWEEN(110,120)*0.01),'様式A-8-1-②'!L20-RANDBETWEEN(1,3)),0),0)&amp;"～"&amp;ROUND(IFERROR(IF(ABS('様式A-8-1-②'!L20)&gt;=10,IF('様式A-8-1-②'!L20&gt;=0,'様式A-8-1-②'!L20*RANDBETWEEN(110,120)*0.01,'様式A-8-1-②'!L20*RANDBETWEEN(80,90)*0.01),'様式A-8-1-②'!L20+RANDBETWEEN(1,3)),0),0)&amp;"】")</f>
        <v/>
      </c>
      <c r="M20" s="426" t="str">
        <f ca="1">IF('様式A-8-1-②'!M20="","","【"&amp;ROUND(IFERROR(IF(ABS('様式A-8-1-②'!M20)&gt;=10,IF('様式A-8-1-②'!M20&gt;=0,'様式A-8-1-②'!M20*RANDBETWEEN(80,90)*0.01,'様式A-8-1-②'!M20*RANDBETWEEN(110,120)*0.01),'様式A-8-1-②'!M20-RANDBETWEEN(1,3)),0),0)&amp;"～"&amp;ROUND(IFERROR(IF(ABS('様式A-8-1-②'!M20)&gt;=10,IF('様式A-8-1-②'!M20&gt;=0,'様式A-8-1-②'!M20*RANDBETWEEN(110,120)*0.01,'様式A-8-1-②'!M20*RANDBETWEEN(80,90)*0.01),'様式A-8-1-②'!M20+RANDBETWEEN(1,3)),0),0)&amp;"】")</f>
        <v/>
      </c>
      <c r="N20" s="426" t="str">
        <f ca="1">IF('様式A-8-1-②'!N20="","","【"&amp;ROUND(IFERROR(IF(ABS('様式A-8-1-②'!N20)&gt;=10,IF('様式A-8-1-②'!N20&gt;=0,'様式A-8-1-②'!N20*RANDBETWEEN(80,90)*0.01,'様式A-8-1-②'!N20*RANDBETWEEN(110,120)*0.01),'様式A-8-1-②'!N20-RANDBETWEEN(1,3)),0),0)&amp;"～"&amp;ROUND(IFERROR(IF(ABS('様式A-8-1-②'!N20)&gt;=10,IF('様式A-8-1-②'!N20&gt;=0,'様式A-8-1-②'!N20*RANDBETWEEN(110,120)*0.01,'様式A-8-1-②'!N20*RANDBETWEEN(80,90)*0.01),'様式A-8-1-②'!N20+RANDBETWEEN(1,3)),0),0)&amp;"】")</f>
        <v/>
      </c>
      <c r="O20" s="426" t="str">
        <f ca="1">IF('様式A-8-1-②'!O20="","","【"&amp;ROUND(IFERROR(IF(ABS('様式A-8-1-②'!O20)&gt;=10,IF('様式A-8-1-②'!O20&gt;=0,'様式A-8-1-②'!O20*RANDBETWEEN(80,90)*0.01,'様式A-8-1-②'!O20*RANDBETWEEN(110,120)*0.01),'様式A-8-1-②'!O20-RANDBETWEEN(1,3)),0),0)&amp;"～"&amp;ROUND(IFERROR(IF(ABS('様式A-8-1-②'!O20)&gt;=10,IF('様式A-8-1-②'!O20&gt;=0,'様式A-8-1-②'!O20*RANDBETWEEN(110,120)*0.01,'様式A-8-1-②'!O20*RANDBETWEEN(80,90)*0.01),'様式A-8-1-②'!O20+RANDBETWEEN(1,3)),0),0)&amp;"】")</f>
        <v/>
      </c>
      <c r="P20" s="426" t="str">
        <f ca="1">IF('様式A-8-1-②'!P20="","","【"&amp;ROUND(IFERROR(IF(ABS('様式A-8-1-②'!P20)&gt;=10,IF('様式A-8-1-②'!P20&gt;=0,'様式A-8-1-②'!P20*RANDBETWEEN(80,90)*0.01,'様式A-8-1-②'!P20*RANDBETWEEN(110,120)*0.01),'様式A-8-1-②'!P20-RANDBETWEEN(1,3)),0),0)&amp;"～"&amp;ROUND(IFERROR(IF(ABS('様式A-8-1-②'!P20)&gt;=10,IF('様式A-8-1-②'!P20&gt;=0,'様式A-8-1-②'!P20*RANDBETWEEN(110,120)*0.01,'様式A-8-1-②'!P20*RANDBETWEEN(80,90)*0.01),'様式A-8-1-②'!P20+RANDBETWEEN(1,3)),0),0)&amp;"】")</f>
        <v/>
      </c>
      <c r="Q20" s="426" t="str">
        <f ca="1">IF('様式A-8-1-②'!Q20="","","【"&amp;ROUND(IFERROR(IF(ABS('様式A-8-1-②'!Q20)&gt;=10,IF('様式A-8-1-②'!Q20&gt;=0,'様式A-8-1-②'!Q20*RANDBETWEEN(80,90)*0.01,'様式A-8-1-②'!Q20*RANDBETWEEN(110,120)*0.01),'様式A-8-1-②'!Q20-RANDBETWEEN(1,3)),0),0)&amp;"～"&amp;ROUND(IFERROR(IF(ABS('様式A-8-1-②'!Q20)&gt;=10,IF('様式A-8-1-②'!Q20&gt;=0,'様式A-8-1-②'!Q20*RANDBETWEEN(110,120)*0.01,'様式A-8-1-②'!Q20*RANDBETWEEN(80,90)*0.01),'様式A-8-1-②'!Q20+RANDBETWEEN(1,3)),0),0)&amp;"】")</f>
        <v/>
      </c>
      <c r="R20" s="427" t="str">
        <f ca="1">IF('様式A-8-1-②'!R20="","","【"&amp;ROUND(IFERROR(IF(ABS('様式A-8-1-②'!R20)&gt;=10,IF('様式A-8-1-②'!R20&gt;=0,'様式A-8-1-②'!R20*RANDBETWEEN(80,90)*0.01,'様式A-8-1-②'!R20*RANDBETWEEN(110,120)*0.01),'様式A-8-1-②'!R20-RANDBETWEEN(1,3)),0),0)&amp;"～"&amp;ROUND(IFERROR(IF(ABS('様式A-8-1-②'!R20)&gt;=10,IF('様式A-8-1-②'!R20&gt;=0,'様式A-8-1-②'!R20*RANDBETWEEN(110,120)*0.01,'様式A-8-1-②'!R20*RANDBETWEEN(80,90)*0.01),'様式A-8-1-②'!R20+RANDBETWEEN(1,3)),0),0)&amp;"】")</f>
        <v/>
      </c>
    </row>
    <row r="21" spans="2:18" ht="15" customHeight="1" thickTop="1" thickBot="1">
      <c r="B21" s="208" t="s">
        <v>389</v>
      </c>
      <c r="C21" s="379" t="str">
        <f ca="1">IF('様式A-8-1-②'!C21="","","【"&amp;ROUND(IFERROR(IF(ABS('様式A-8-1-②'!C21)&gt;=10,IF('様式A-8-1-②'!C21&gt;=0,'様式A-8-1-②'!C21*RANDBETWEEN(80,90)*0.01,'様式A-8-1-②'!C21*RANDBETWEEN(110,120)*0.01),'様式A-8-1-②'!C21-RANDBETWEEN(1,3)),0),0)&amp;"～"&amp;ROUND(IFERROR(IF(ABS('様式A-8-1-②'!C21)&gt;=10,IF('様式A-8-1-②'!C21&gt;=0,'様式A-8-1-②'!C21*RANDBETWEEN(110,120)*0.01,'様式A-8-1-②'!C21*RANDBETWEEN(80,90)*0.01),'様式A-8-1-②'!C21+RANDBETWEEN(1,3)),0),0)&amp;"】")</f>
        <v/>
      </c>
      <c r="D21" s="379" t="str">
        <f ca="1">IF('様式A-8-1-②'!D21="","","【"&amp;ROUND(IFERROR(IF(ABS('様式A-8-1-②'!D21)&gt;=10,IF('様式A-8-1-②'!D21&gt;=0,'様式A-8-1-②'!D21*RANDBETWEEN(80,90)*0.01,'様式A-8-1-②'!D21*RANDBETWEEN(110,120)*0.01),'様式A-8-1-②'!D21-RANDBETWEEN(1,3)),0),0)&amp;"～"&amp;ROUND(IFERROR(IF(ABS('様式A-8-1-②'!D21)&gt;=10,IF('様式A-8-1-②'!D21&gt;=0,'様式A-8-1-②'!D21*RANDBETWEEN(110,120)*0.01,'様式A-8-1-②'!D21*RANDBETWEEN(80,90)*0.01),'様式A-8-1-②'!D21+RANDBETWEEN(1,3)),0),0)&amp;"】")</f>
        <v/>
      </c>
      <c r="E21" s="379" t="str">
        <f ca="1">IF('様式A-8-1-②'!E21="","","【"&amp;ROUND(IFERROR(IF(ABS('様式A-8-1-②'!E21)&gt;=10,IF('様式A-8-1-②'!E21&gt;=0,'様式A-8-1-②'!E21*RANDBETWEEN(80,90)*0.01,'様式A-8-1-②'!E21*RANDBETWEEN(110,120)*0.01),'様式A-8-1-②'!E21-RANDBETWEEN(1,3)),0),0)&amp;"～"&amp;ROUND(IFERROR(IF(ABS('様式A-8-1-②'!E21)&gt;=10,IF('様式A-8-1-②'!E21&gt;=0,'様式A-8-1-②'!E21*RANDBETWEEN(110,120)*0.01,'様式A-8-1-②'!E21*RANDBETWEEN(80,90)*0.01),'様式A-8-1-②'!E21+RANDBETWEEN(1,3)),0),0)&amp;"】")</f>
        <v/>
      </c>
      <c r="F21" s="379" t="str">
        <f ca="1">IF('様式A-8-1-②'!F21="","","【"&amp;ROUND(IFERROR(IF(ABS('様式A-8-1-②'!F21)&gt;=10,IF('様式A-8-1-②'!F21&gt;=0,'様式A-8-1-②'!F21*RANDBETWEEN(80,90)*0.01,'様式A-8-1-②'!F21*RANDBETWEEN(110,120)*0.01),'様式A-8-1-②'!F21-RANDBETWEEN(1,3)),0),0)&amp;"～"&amp;ROUND(IFERROR(IF(ABS('様式A-8-1-②'!F21)&gt;=10,IF('様式A-8-1-②'!F21&gt;=0,'様式A-8-1-②'!F21*RANDBETWEEN(110,120)*0.01,'様式A-8-1-②'!F21*RANDBETWEEN(80,90)*0.01),'様式A-8-1-②'!F21+RANDBETWEEN(1,3)),0),0)&amp;"】")</f>
        <v/>
      </c>
      <c r="G21" s="379" t="str">
        <f ca="1">IF('様式A-8-1-②'!G21="","","【"&amp;ROUND(IFERROR(IF(ABS('様式A-8-1-②'!G21)&gt;=10,IF('様式A-8-1-②'!G21&gt;=0,'様式A-8-1-②'!G21*RANDBETWEEN(80,90)*0.01,'様式A-8-1-②'!G21*RANDBETWEEN(110,120)*0.01),'様式A-8-1-②'!G21-RANDBETWEEN(1,3)),0),0)&amp;"～"&amp;ROUND(IFERROR(IF(ABS('様式A-8-1-②'!G21)&gt;=10,IF('様式A-8-1-②'!G21&gt;=0,'様式A-8-1-②'!G21*RANDBETWEEN(110,120)*0.01,'様式A-8-1-②'!G21*RANDBETWEEN(80,90)*0.01),'様式A-8-1-②'!G21+RANDBETWEEN(1,3)),0),0)&amp;"】")</f>
        <v/>
      </c>
      <c r="H21" s="379" t="str">
        <f ca="1">IF('様式A-8-1-②'!H21="","","【"&amp;ROUND(IFERROR(IF(ABS('様式A-8-1-②'!H21)&gt;=10,IF('様式A-8-1-②'!H21&gt;=0,'様式A-8-1-②'!H21*RANDBETWEEN(80,90)*0.01,'様式A-8-1-②'!H21*RANDBETWEEN(110,120)*0.01),'様式A-8-1-②'!H21-RANDBETWEEN(1,3)),0),0)&amp;"～"&amp;ROUND(IFERROR(IF(ABS('様式A-8-1-②'!H21)&gt;=10,IF('様式A-8-1-②'!H21&gt;=0,'様式A-8-1-②'!H21*RANDBETWEEN(110,120)*0.01,'様式A-8-1-②'!H21*RANDBETWEEN(80,90)*0.01),'様式A-8-1-②'!H21+RANDBETWEEN(1,3)),0),0)&amp;"】")</f>
        <v/>
      </c>
      <c r="I21" s="379" t="str">
        <f ca="1">IF('様式A-8-1-②'!I21="","","【"&amp;ROUND(IFERROR(IF(ABS('様式A-8-1-②'!I21)&gt;=10,IF('様式A-8-1-②'!I21&gt;=0,'様式A-8-1-②'!I21*RANDBETWEEN(80,90)*0.01,'様式A-8-1-②'!I21*RANDBETWEEN(110,120)*0.01),'様式A-8-1-②'!I21-RANDBETWEEN(1,3)),0),0)&amp;"～"&amp;ROUND(IFERROR(IF(ABS('様式A-8-1-②'!I21)&gt;=10,IF('様式A-8-1-②'!I21&gt;=0,'様式A-8-1-②'!I21*RANDBETWEEN(110,120)*0.01,'様式A-8-1-②'!I21*RANDBETWEEN(80,90)*0.01),'様式A-8-1-②'!I21+RANDBETWEEN(1,3)),0),0)&amp;"】")</f>
        <v/>
      </c>
      <c r="J21" s="379" t="str">
        <f ca="1">IF('様式A-8-1-②'!J21="","","【"&amp;ROUND(IFERROR(IF(ABS('様式A-8-1-②'!J21)&gt;=10,IF('様式A-8-1-②'!J21&gt;=0,'様式A-8-1-②'!J21*RANDBETWEEN(80,90)*0.01,'様式A-8-1-②'!J21*RANDBETWEEN(110,120)*0.01),'様式A-8-1-②'!J21-RANDBETWEEN(1,3)),0),0)&amp;"～"&amp;ROUND(IFERROR(IF(ABS('様式A-8-1-②'!J21)&gt;=10,IF('様式A-8-1-②'!J21&gt;=0,'様式A-8-1-②'!J21*RANDBETWEEN(110,120)*0.01,'様式A-8-1-②'!J21*RANDBETWEEN(80,90)*0.01),'様式A-8-1-②'!J21+RANDBETWEEN(1,3)),0),0)&amp;"】")</f>
        <v/>
      </c>
      <c r="K21" s="379" t="str">
        <f ca="1">IF('様式A-8-1-②'!K21="","","【"&amp;ROUND(IFERROR(IF(ABS('様式A-8-1-②'!K21)&gt;=10,IF('様式A-8-1-②'!K21&gt;=0,'様式A-8-1-②'!K21*RANDBETWEEN(80,90)*0.01,'様式A-8-1-②'!K21*RANDBETWEEN(110,120)*0.01),'様式A-8-1-②'!K21-RANDBETWEEN(1,3)),0),0)&amp;"～"&amp;ROUND(IFERROR(IF(ABS('様式A-8-1-②'!K21)&gt;=10,IF('様式A-8-1-②'!K21&gt;=0,'様式A-8-1-②'!K21*RANDBETWEEN(110,120)*0.01,'様式A-8-1-②'!K21*RANDBETWEEN(80,90)*0.01),'様式A-8-1-②'!K21+RANDBETWEEN(1,3)),0),0)&amp;"】")</f>
        <v/>
      </c>
      <c r="L21" s="379" t="str">
        <f ca="1">IF('様式A-8-1-②'!L21="","","【"&amp;ROUND(IFERROR(IF(ABS('様式A-8-1-②'!L21)&gt;=10,IF('様式A-8-1-②'!L21&gt;=0,'様式A-8-1-②'!L21*RANDBETWEEN(80,90)*0.01,'様式A-8-1-②'!L21*RANDBETWEEN(110,120)*0.01),'様式A-8-1-②'!L21-RANDBETWEEN(1,3)),0),0)&amp;"～"&amp;ROUND(IFERROR(IF(ABS('様式A-8-1-②'!L21)&gt;=10,IF('様式A-8-1-②'!L21&gt;=0,'様式A-8-1-②'!L21*RANDBETWEEN(110,120)*0.01,'様式A-8-1-②'!L21*RANDBETWEEN(80,90)*0.01),'様式A-8-1-②'!L21+RANDBETWEEN(1,3)),0),0)&amp;"】")</f>
        <v/>
      </c>
      <c r="M21" s="379" t="str">
        <f ca="1">IF('様式A-8-1-②'!M21="","","【"&amp;ROUND(IFERROR(IF(ABS('様式A-8-1-②'!M21)&gt;=10,IF('様式A-8-1-②'!M21&gt;=0,'様式A-8-1-②'!M21*RANDBETWEEN(80,90)*0.01,'様式A-8-1-②'!M21*RANDBETWEEN(110,120)*0.01),'様式A-8-1-②'!M21-RANDBETWEEN(1,3)),0),0)&amp;"～"&amp;ROUND(IFERROR(IF(ABS('様式A-8-1-②'!M21)&gt;=10,IF('様式A-8-1-②'!M21&gt;=0,'様式A-8-1-②'!M21*RANDBETWEEN(110,120)*0.01,'様式A-8-1-②'!M21*RANDBETWEEN(80,90)*0.01),'様式A-8-1-②'!M21+RANDBETWEEN(1,3)),0),0)&amp;"】")</f>
        <v/>
      </c>
      <c r="N21" s="379" t="str">
        <f ca="1">IF('様式A-8-1-②'!N21="","","【"&amp;ROUND(IFERROR(IF(ABS('様式A-8-1-②'!N21)&gt;=10,IF('様式A-8-1-②'!N21&gt;=0,'様式A-8-1-②'!N21*RANDBETWEEN(80,90)*0.01,'様式A-8-1-②'!N21*RANDBETWEEN(110,120)*0.01),'様式A-8-1-②'!N21-RANDBETWEEN(1,3)),0),0)&amp;"～"&amp;ROUND(IFERROR(IF(ABS('様式A-8-1-②'!N21)&gt;=10,IF('様式A-8-1-②'!N21&gt;=0,'様式A-8-1-②'!N21*RANDBETWEEN(110,120)*0.01,'様式A-8-1-②'!N21*RANDBETWEEN(80,90)*0.01),'様式A-8-1-②'!N21+RANDBETWEEN(1,3)),0),0)&amp;"】")</f>
        <v/>
      </c>
      <c r="O21" s="379" t="str">
        <f ca="1">IF('様式A-8-1-②'!O21="","","【"&amp;ROUND(IFERROR(IF(ABS('様式A-8-1-②'!O21)&gt;=10,IF('様式A-8-1-②'!O21&gt;=0,'様式A-8-1-②'!O21*RANDBETWEEN(80,90)*0.01,'様式A-8-1-②'!O21*RANDBETWEEN(110,120)*0.01),'様式A-8-1-②'!O21-RANDBETWEEN(1,3)),0),0)&amp;"～"&amp;ROUND(IFERROR(IF(ABS('様式A-8-1-②'!O21)&gt;=10,IF('様式A-8-1-②'!O21&gt;=0,'様式A-8-1-②'!O21*RANDBETWEEN(110,120)*0.01,'様式A-8-1-②'!O21*RANDBETWEEN(80,90)*0.01),'様式A-8-1-②'!O21+RANDBETWEEN(1,3)),0),0)&amp;"】")</f>
        <v/>
      </c>
      <c r="P21" s="379" t="str">
        <f ca="1">IF('様式A-8-1-②'!P21="","","【"&amp;ROUND(IFERROR(IF(ABS('様式A-8-1-②'!P21)&gt;=10,IF('様式A-8-1-②'!P21&gt;=0,'様式A-8-1-②'!P21*RANDBETWEEN(80,90)*0.01,'様式A-8-1-②'!P21*RANDBETWEEN(110,120)*0.01),'様式A-8-1-②'!P21-RANDBETWEEN(1,3)),0),0)&amp;"～"&amp;ROUND(IFERROR(IF(ABS('様式A-8-1-②'!P21)&gt;=10,IF('様式A-8-1-②'!P21&gt;=0,'様式A-8-1-②'!P21*RANDBETWEEN(110,120)*0.01,'様式A-8-1-②'!P21*RANDBETWEEN(80,90)*0.01),'様式A-8-1-②'!P21+RANDBETWEEN(1,3)),0),0)&amp;"】")</f>
        <v/>
      </c>
      <c r="Q21" s="379" t="str">
        <f ca="1">IF('様式A-8-1-②'!Q21="","","【"&amp;ROUND(IFERROR(IF(ABS('様式A-8-1-②'!Q21)&gt;=10,IF('様式A-8-1-②'!Q21&gt;=0,'様式A-8-1-②'!Q21*RANDBETWEEN(80,90)*0.01,'様式A-8-1-②'!Q21*RANDBETWEEN(110,120)*0.01),'様式A-8-1-②'!Q21-RANDBETWEEN(1,3)),0),0)&amp;"～"&amp;ROUND(IFERROR(IF(ABS('様式A-8-1-②'!Q21)&gt;=10,IF('様式A-8-1-②'!Q21&gt;=0,'様式A-8-1-②'!Q21*RANDBETWEEN(110,120)*0.01,'様式A-8-1-②'!Q21*RANDBETWEEN(80,90)*0.01),'様式A-8-1-②'!Q21+RANDBETWEEN(1,3)),0),0)&amp;"】")</f>
        <v/>
      </c>
      <c r="R21" s="380" t="str">
        <f ca="1">IF('様式A-8-1-②'!R21="","","【"&amp;ROUND(IFERROR(IF(ABS('様式A-8-1-②'!R21)&gt;=10,IF('様式A-8-1-②'!R21&gt;=0,'様式A-8-1-②'!R21*RANDBETWEEN(80,90)*0.01,'様式A-8-1-②'!R21*RANDBETWEEN(110,120)*0.01),'様式A-8-1-②'!R21-RANDBETWEEN(1,3)),0),0)&amp;"～"&amp;ROUND(IFERROR(IF(ABS('様式A-8-1-②'!R21)&gt;=10,IF('様式A-8-1-②'!R21&gt;=0,'様式A-8-1-②'!R21*RANDBETWEEN(110,120)*0.01,'様式A-8-1-②'!R21*RANDBETWEEN(80,90)*0.01),'様式A-8-1-②'!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1" fitToHeight="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825F5-9A19-46DE-8CBC-5C4EE2B6ABC6}">
  <sheetPr>
    <pageSetUpPr fitToPage="1"/>
  </sheetPr>
  <dimension ref="B1:S22"/>
  <sheetViews>
    <sheetView showGridLines="0" view="pageBreakPreview" zoomScale="85" zoomScaleNormal="100" zoomScaleSheetLayoutView="85" workbookViewId="0">
      <selection activeCell="H9" sqref="H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5" t="s">
        <v>552</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
        <v>388</v>
      </c>
      <c r="E8" s="221" t="s">
        <v>387</v>
      </c>
      <c r="F8" s="63" t="s">
        <v>388</v>
      </c>
      <c r="G8" s="221" t="s">
        <v>387</v>
      </c>
      <c r="H8" s="63" t="s">
        <v>388</v>
      </c>
      <c r="I8" s="221" t="s">
        <v>387</v>
      </c>
      <c r="J8" s="63" t="s">
        <v>388</v>
      </c>
      <c r="K8" s="221" t="s">
        <v>387</v>
      </c>
      <c r="L8" s="63" t="s">
        <v>388</v>
      </c>
      <c r="M8" s="221" t="s">
        <v>387</v>
      </c>
      <c r="N8" s="63" t="s">
        <v>388</v>
      </c>
      <c r="O8" s="63" t="s">
        <v>388</v>
      </c>
      <c r="P8" s="63" t="s">
        <v>388</v>
      </c>
      <c r="Q8" s="63" t="s">
        <v>388</v>
      </c>
      <c r="R8" s="206" t="s">
        <v>388</v>
      </c>
    </row>
    <row r="9" spans="2:19" ht="15" customHeight="1">
      <c r="B9" s="207">
        <v>45292</v>
      </c>
      <c r="C9" s="209"/>
      <c r="D9" s="209"/>
      <c r="E9" s="209"/>
      <c r="F9" s="209"/>
      <c r="G9" s="209"/>
      <c r="H9" s="209"/>
      <c r="I9" s="209"/>
      <c r="J9" s="209"/>
      <c r="K9" s="209"/>
      <c r="L9" s="209"/>
      <c r="M9" s="209"/>
      <c r="N9" s="209"/>
      <c r="O9" s="209"/>
      <c r="P9" s="209"/>
      <c r="Q9" s="209"/>
      <c r="R9" s="429"/>
    </row>
    <row r="10" spans="2:19" ht="15" customHeight="1">
      <c r="B10" s="207">
        <v>45323</v>
      </c>
      <c r="C10" s="209"/>
      <c r="D10" s="209"/>
      <c r="E10" s="209"/>
      <c r="F10" s="209"/>
      <c r="G10" s="209"/>
      <c r="H10" s="209"/>
      <c r="I10" s="209"/>
      <c r="J10" s="209"/>
      <c r="K10" s="209"/>
      <c r="L10" s="209"/>
      <c r="M10" s="209"/>
      <c r="N10" s="209"/>
      <c r="O10" s="209"/>
      <c r="P10" s="209"/>
      <c r="Q10" s="209"/>
      <c r="R10" s="429"/>
    </row>
    <row r="11" spans="2:19" ht="15" customHeight="1">
      <c r="B11" s="207">
        <v>45352</v>
      </c>
      <c r="C11" s="209"/>
      <c r="D11" s="209"/>
      <c r="E11" s="209"/>
      <c r="F11" s="209"/>
      <c r="G11" s="209"/>
      <c r="H11" s="209"/>
      <c r="I11" s="209"/>
      <c r="J11" s="209"/>
      <c r="K11" s="209"/>
      <c r="L11" s="209"/>
      <c r="M11" s="209"/>
      <c r="N11" s="209"/>
      <c r="O11" s="209"/>
      <c r="P11" s="209"/>
      <c r="Q11" s="209"/>
      <c r="R11" s="429"/>
    </row>
    <row r="12" spans="2:19" ht="15" customHeight="1">
      <c r="B12" s="207">
        <v>45383</v>
      </c>
      <c r="C12" s="209"/>
      <c r="D12" s="209"/>
      <c r="E12" s="209"/>
      <c r="F12" s="209"/>
      <c r="G12" s="209"/>
      <c r="H12" s="209"/>
      <c r="I12" s="209"/>
      <c r="J12" s="209"/>
      <c r="K12" s="209"/>
      <c r="L12" s="209"/>
      <c r="M12" s="209"/>
      <c r="N12" s="209"/>
      <c r="O12" s="209"/>
      <c r="P12" s="209"/>
      <c r="Q12" s="209"/>
      <c r="R12" s="429"/>
    </row>
    <row r="13" spans="2:19" ht="15" customHeight="1">
      <c r="B13" s="207">
        <v>45413</v>
      </c>
      <c r="C13" s="209"/>
      <c r="D13" s="209"/>
      <c r="E13" s="209"/>
      <c r="F13" s="209"/>
      <c r="G13" s="209"/>
      <c r="H13" s="209"/>
      <c r="I13" s="209"/>
      <c r="J13" s="209"/>
      <c r="K13" s="209"/>
      <c r="L13" s="209"/>
      <c r="M13" s="209"/>
      <c r="N13" s="209"/>
      <c r="O13" s="209"/>
      <c r="P13" s="209"/>
      <c r="Q13" s="209"/>
      <c r="R13" s="429"/>
    </row>
    <row r="14" spans="2:19" ht="15" customHeight="1">
      <c r="B14" s="207">
        <v>45444</v>
      </c>
      <c r="C14" s="209"/>
      <c r="D14" s="209"/>
      <c r="E14" s="209"/>
      <c r="F14" s="209"/>
      <c r="G14" s="209"/>
      <c r="H14" s="209"/>
      <c r="I14" s="209"/>
      <c r="J14" s="209"/>
      <c r="K14" s="209"/>
      <c r="L14" s="209"/>
      <c r="M14" s="209"/>
      <c r="N14" s="209"/>
      <c r="O14" s="209"/>
      <c r="P14" s="209"/>
      <c r="Q14" s="209"/>
      <c r="R14" s="429"/>
    </row>
    <row r="15" spans="2:19" ht="15" customHeight="1">
      <c r="B15" s="207">
        <v>45474</v>
      </c>
      <c r="C15" s="209"/>
      <c r="D15" s="209"/>
      <c r="E15" s="209"/>
      <c r="F15" s="209"/>
      <c r="G15" s="209"/>
      <c r="H15" s="209"/>
      <c r="I15" s="209"/>
      <c r="J15" s="209"/>
      <c r="K15" s="209"/>
      <c r="L15" s="209"/>
      <c r="M15" s="209"/>
      <c r="N15" s="209"/>
      <c r="O15" s="209"/>
      <c r="P15" s="209"/>
      <c r="Q15" s="209"/>
      <c r="R15" s="429"/>
    </row>
    <row r="16" spans="2:19" ht="15" customHeight="1">
      <c r="B16" s="207">
        <v>45505</v>
      </c>
      <c r="C16" s="209"/>
      <c r="D16" s="209"/>
      <c r="E16" s="209"/>
      <c r="F16" s="209"/>
      <c r="G16" s="209"/>
      <c r="H16" s="209"/>
      <c r="I16" s="209"/>
      <c r="J16" s="209"/>
      <c r="K16" s="209"/>
      <c r="L16" s="209"/>
      <c r="M16" s="209"/>
      <c r="N16" s="209"/>
      <c r="O16" s="209"/>
      <c r="P16" s="209"/>
      <c r="Q16" s="209"/>
      <c r="R16" s="429"/>
    </row>
    <row r="17" spans="2:18" ht="15" customHeight="1">
      <c r="B17" s="207">
        <v>45536</v>
      </c>
      <c r="C17" s="209"/>
      <c r="D17" s="209"/>
      <c r="E17" s="209"/>
      <c r="F17" s="209"/>
      <c r="G17" s="209"/>
      <c r="H17" s="209"/>
      <c r="I17" s="209"/>
      <c r="J17" s="209"/>
      <c r="K17" s="209"/>
      <c r="L17" s="209"/>
      <c r="M17" s="209"/>
      <c r="N17" s="209"/>
      <c r="O17" s="209"/>
      <c r="P17" s="209"/>
      <c r="Q17" s="209"/>
      <c r="R17" s="429"/>
    </row>
    <row r="18" spans="2:18" ht="15" customHeight="1">
      <c r="B18" s="207">
        <v>45566</v>
      </c>
      <c r="C18" s="209"/>
      <c r="D18" s="209"/>
      <c r="E18" s="209"/>
      <c r="F18" s="209"/>
      <c r="G18" s="209"/>
      <c r="H18" s="209"/>
      <c r="I18" s="209"/>
      <c r="J18" s="209"/>
      <c r="K18" s="209"/>
      <c r="L18" s="209"/>
      <c r="M18" s="209"/>
      <c r="N18" s="209"/>
      <c r="O18" s="209"/>
      <c r="P18" s="209"/>
      <c r="Q18" s="209"/>
      <c r="R18" s="429"/>
    </row>
    <row r="19" spans="2:18" ht="15" customHeight="1">
      <c r="B19" s="207">
        <v>45597</v>
      </c>
      <c r="C19" s="209"/>
      <c r="D19" s="209"/>
      <c r="E19" s="209"/>
      <c r="F19" s="209"/>
      <c r="G19" s="209"/>
      <c r="H19" s="209"/>
      <c r="I19" s="209"/>
      <c r="J19" s="209"/>
      <c r="K19" s="209"/>
      <c r="L19" s="209"/>
      <c r="M19" s="209"/>
      <c r="N19" s="209"/>
      <c r="O19" s="209"/>
      <c r="P19" s="209"/>
      <c r="Q19" s="209"/>
      <c r="R19" s="429"/>
    </row>
    <row r="20" spans="2:18" ht="15" customHeight="1" thickBot="1">
      <c r="B20" s="207">
        <v>45627</v>
      </c>
      <c r="C20" s="209"/>
      <c r="D20" s="209"/>
      <c r="E20" s="209"/>
      <c r="F20" s="209"/>
      <c r="G20" s="209"/>
      <c r="H20" s="209"/>
      <c r="I20" s="209"/>
      <c r="J20" s="209"/>
      <c r="K20" s="209"/>
      <c r="L20" s="209"/>
      <c r="M20" s="209"/>
      <c r="N20" s="209"/>
      <c r="O20" s="209"/>
      <c r="P20" s="209"/>
      <c r="Q20" s="209"/>
      <c r="R20" s="429"/>
    </row>
    <row r="21" spans="2:18" ht="15" customHeight="1" thickTop="1" thickBot="1">
      <c r="B21" s="430" t="s">
        <v>389</v>
      </c>
      <c r="C21" s="431" t="str">
        <f>IF(SUM(C9:C20)&lt;&gt;0,SUM(C9:C20),"")</f>
        <v/>
      </c>
      <c r="D21" s="431" t="str">
        <f t="shared" ref="D21:R21" si="0">IF(SUM(D9:D20)&lt;&gt;0,SUM(D9:D20),"")</f>
        <v/>
      </c>
      <c r="E21" s="431" t="str">
        <f t="shared" si="0"/>
        <v/>
      </c>
      <c r="F21" s="431" t="str">
        <f t="shared" si="0"/>
        <v/>
      </c>
      <c r="G21" s="431" t="str">
        <f t="shared" si="0"/>
        <v/>
      </c>
      <c r="H21" s="431" t="str">
        <f t="shared" si="0"/>
        <v/>
      </c>
      <c r="I21" s="431" t="str">
        <f t="shared" si="0"/>
        <v/>
      </c>
      <c r="J21" s="431" t="str">
        <f t="shared" si="0"/>
        <v/>
      </c>
      <c r="K21" s="431" t="str">
        <f t="shared" si="0"/>
        <v/>
      </c>
      <c r="L21" s="431" t="str">
        <f t="shared" si="0"/>
        <v/>
      </c>
      <c r="M21" s="431" t="str">
        <f t="shared" si="0"/>
        <v/>
      </c>
      <c r="N21" s="431" t="str">
        <f t="shared" si="0"/>
        <v/>
      </c>
      <c r="O21" s="431" t="str">
        <f t="shared" si="0"/>
        <v/>
      </c>
      <c r="P21" s="431" t="str">
        <f t="shared" si="0"/>
        <v/>
      </c>
      <c r="Q21" s="431" t="str">
        <f t="shared" si="0"/>
        <v/>
      </c>
      <c r="R21" s="432" t="str">
        <f t="shared" si="0"/>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1" fitToHeight="0" orientation="landscape" r:id="rId1"/>
  <headerFooter>
    <oddHeader xml:space="preserve">&amp;R&amp;U開示版・非開示版&amp;U
※上記いずれかに丸をつけてください。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F83E9-FE1C-4111-B98E-E57DF4290473}">
  <sheetPr>
    <tabColor rgb="FF92D050"/>
    <pageSetUpPr fitToPage="1"/>
  </sheetPr>
  <dimension ref="B1:S22"/>
  <sheetViews>
    <sheetView showGridLines="0" view="pageBreakPreview" zoomScale="85" zoomScaleNormal="100" zoomScaleSheetLayoutView="85" workbookViewId="0">
      <selection activeCell="J37" sqref="J37"/>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5" t="s">
        <v>552</v>
      </c>
      <c r="S2" s="104"/>
    </row>
    <row r="3" spans="2:19" s="58" customFormat="1" ht="7.5" customHeight="1" thickBot="1"/>
    <row r="4" spans="2:19" s="59" customFormat="1" ht="17.25" customHeight="1" thickBot="1">
      <c r="B4" s="886" t="s">
        <v>301</v>
      </c>
      <c r="C4" s="887"/>
      <c r="D4" s="888"/>
      <c r="E4" s="933" t="str">
        <f>IF(様式一覧表!D5="","",様式一覧表!D5)</f>
        <v/>
      </c>
      <c r="F4" s="934"/>
      <c r="G4" s="934"/>
      <c r="H4" s="935"/>
      <c r="I4" s="60"/>
      <c r="J4" s="60"/>
      <c r="K4" s="60"/>
      <c r="L4" s="61"/>
      <c r="O4" s="61"/>
      <c r="Q4" s="61"/>
    </row>
    <row r="5" spans="2:19" s="58" customFormat="1" ht="8.1" customHeight="1" thickBot="1"/>
    <row r="6" spans="2:19" ht="15" customHeight="1">
      <c r="B6" s="202"/>
      <c r="C6" s="938" t="s">
        <v>380</v>
      </c>
      <c r="D6" s="936"/>
      <c r="E6" s="936"/>
      <c r="F6" s="936"/>
      <c r="G6" s="938" t="s">
        <v>381</v>
      </c>
      <c r="H6" s="936"/>
      <c r="I6" s="936"/>
      <c r="J6" s="936"/>
      <c r="K6" s="938" t="s">
        <v>382</v>
      </c>
      <c r="L6" s="936"/>
      <c r="M6" s="936"/>
      <c r="N6" s="936"/>
      <c r="O6" s="936" t="s">
        <v>100</v>
      </c>
      <c r="P6" s="936"/>
      <c r="Q6" s="936" t="s">
        <v>104</v>
      </c>
      <c r="R6" s="937"/>
    </row>
    <row r="7" spans="2:19" ht="15" customHeight="1">
      <c r="B7" s="203"/>
      <c r="C7" s="221" t="s">
        <v>383</v>
      </c>
      <c r="D7" s="221" t="s">
        <v>384</v>
      </c>
      <c r="E7" s="221" t="s">
        <v>385</v>
      </c>
      <c r="F7" s="221" t="s">
        <v>386</v>
      </c>
      <c r="G7" s="221" t="s">
        <v>383</v>
      </c>
      <c r="H7" s="221" t="s">
        <v>384</v>
      </c>
      <c r="I7" s="221" t="s">
        <v>385</v>
      </c>
      <c r="J7" s="221" t="s">
        <v>386</v>
      </c>
      <c r="K7" s="221" t="s">
        <v>383</v>
      </c>
      <c r="L7" s="221" t="s">
        <v>384</v>
      </c>
      <c r="M7" s="221" t="s">
        <v>385</v>
      </c>
      <c r="N7" s="221" t="s">
        <v>386</v>
      </c>
      <c r="O7" s="221" t="s">
        <v>384</v>
      </c>
      <c r="P7" s="221" t="s">
        <v>386</v>
      </c>
      <c r="Q7" s="221" t="s">
        <v>384</v>
      </c>
      <c r="R7" s="204" t="s">
        <v>386</v>
      </c>
    </row>
    <row r="8" spans="2:19" ht="15" customHeight="1">
      <c r="B8" s="205"/>
      <c r="C8" s="221" t="s">
        <v>387</v>
      </c>
      <c r="D8" s="63" t="str">
        <f>'様式A-8-1-①'!D8</f>
        <v>（貴国通貨：　　　）</v>
      </c>
      <c r="E8" s="221" t="s">
        <v>387</v>
      </c>
      <c r="F8" s="63" t="str">
        <f>'様式A-8-1-①'!F8</f>
        <v>（貴国通貨：　　　）</v>
      </c>
      <c r="G8" s="221" t="s">
        <v>387</v>
      </c>
      <c r="H8" s="63" t="str">
        <f>'様式A-8-1-①'!H8</f>
        <v>（貴国通貨：　　　）</v>
      </c>
      <c r="I8" s="221" t="s">
        <v>387</v>
      </c>
      <c r="J8" s="63" t="str">
        <f>'様式A-8-1-①'!J8</f>
        <v>（貴国通貨：　　　）</v>
      </c>
      <c r="K8" s="221" t="s">
        <v>387</v>
      </c>
      <c r="L8" s="63" t="str">
        <f>'様式A-8-1-①'!L8</f>
        <v>（貴国通貨：　　　）</v>
      </c>
      <c r="M8" s="221" t="s">
        <v>387</v>
      </c>
      <c r="N8" s="63" t="str">
        <f>'様式A-8-1-①'!N8</f>
        <v>（貴国通貨：　　　）</v>
      </c>
      <c r="O8" s="63" t="str">
        <f>'様式A-8-1-①'!O8</f>
        <v>（貴国通貨：　　　）</v>
      </c>
      <c r="P8" s="63" t="str">
        <f>'様式A-8-1-①'!P8</f>
        <v>（貴国通貨：　　　）</v>
      </c>
      <c r="Q8" s="63" t="str">
        <f>'様式A-8-1-①'!Q8</f>
        <v>（貴国通貨：　　　）</v>
      </c>
      <c r="R8" s="206" t="str">
        <f>'様式A-8-1-①'!R8</f>
        <v>（貴国通貨：　　　）</v>
      </c>
    </row>
    <row r="9" spans="2:19" ht="15" customHeight="1">
      <c r="B9" s="207">
        <v>45292</v>
      </c>
      <c r="C9" s="377" t="str">
        <f ca="1">IF('様式A-8-1-③'!C9="","","【"&amp;ROUND(IFERROR(IF(ABS('様式A-8-1-③'!C9)&gt;=10,IF('様式A-8-1-③'!C9&gt;=0,'様式A-8-1-③'!C9*RANDBETWEEN(80,90)*0.01,'様式A-8-1-③'!C9*RANDBETWEEN(110,120)*0.01),'様式A-8-1-③'!C9-RANDBETWEEN(1,3)),0),0)&amp;"～"&amp;ROUND(IFERROR(IF(ABS('様式A-8-1-③'!C9)&gt;=10,IF('様式A-8-1-③'!C9&gt;=0,'様式A-8-1-③'!C9*RANDBETWEEN(110,120)*0.01,'様式A-8-1-③'!C9*RANDBETWEEN(80,90)*0.01),'様式A-8-1-③'!C9+RANDBETWEEN(1,3)),0),0)&amp;"】")</f>
        <v/>
      </c>
      <c r="D9" s="377" t="str">
        <f ca="1">IF('様式A-8-1-③'!D9="","","【"&amp;ROUND(IFERROR(IF(ABS('様式A-8-1-③'!D9)&gt;=10,IF('様式A-8-1-③'!D9&gt;=0,'様式A-8-1-③'!D9*RANDBETWEEN(80,90)*0.01,'様式A-8-1-③'!D9*RANDBETWEEN(110,120)*0.01),'様式A-8-1-③'!D9-RANDBETWEEN(1,3)),0),0)&amp;"～"&amp;ROUND(IFERROR(IF(ABS('様式A-8-1-③'!D9)&gt;=10,IF('様式A-8-1-③'!D9&gt;=0,'様式A-8-1-③'!D9*RANDBETWEEN(110,120)*0.01,'様式A-8-1-③'!D9*RANDBETWEEN(80,90)*0.01),'様式A-8-1-③'!D9+RANDBETWEEN(1,3)),0),0)&amp;"】")</f>
        <v/>
      </c>
      <c r="E9" s="377" t="str">
        <f ca="1">IF('様式A-8-1-③'!E9="","","【"&amp;ROUND(IFERROR(IF(ABS('様式A-8-1-③'!E9)&gt;=10,IF('様式A-8-1-③'!E9&gt;=0,'様式A-8-1-③'!E9*RANDBETWEEN(80,90)*0.01,'様式A-8-1-③'!E9*RANDBETWEEN(110,120)*0.01),'様式A-8-1-③'!E9-RANDBETWEEN(1,3)),0),0)&amp;"～"&amp;ROUND(IFERROR(IF(ABS('様式A-8-1-③'!E9)&gt;=10,IF('様式A-8-1-③'!E9&gt;=0,'様式A-8-1-③'!E9*RANDBETWEEN(110,120)*0.01,'様式A-8-1-③'!E9*RANDBETWEEN(80,90)*0.01),'様式A-8-1-③'!E9+RANDBETWEEN(1,3)),0),0)&amp;"】")</f>
        <v/>
      </c>
      <c r="F9" s="377" t="str">
        <f ca="1">IF('様式A-8-1-③'!F9="","","【"&amp;ROUND(IFERROR(IF(ABS('様式A-8-1-③'!F9)&gt;=10,IF('様式A-8-1-③'!F9&gt;=0,'様式A-8-1-③'!F9*RANDBETWEEN(80,90)*0.01,'様式A-8-1-③'!F9*RANDBETWEEN(110,120)*0.01),'様式A-8-1-③'!F9-RANDBETWEEN(1,3)),0),0)&amp;"～"&amp;ROUND(IFERROR(IF(ABS('様式A-8-1-③'!F9)&gt;=10,IF('様式A-8-1-③'!F9&gt;=0,'様式A-8-1-③'!F9*RANDBETWEEN(110,120)*0.01,'様式A-8-1-③'!F9*RANDBETWEEN(80,90)*0.01),'様式A-8-1-③'!F9+RANDBETWEEN(1,3)),0),0)&amp;"】")</f>
        <v/>
      </c>
      <c r="G9" s="377" t="str">
        <f ca="1">IF('様式A-8-1-③'!G9="","","【"&amp;ROUND(IFERROR(IF(ABS('様式A-8-1-③'!G9)&gt;=10,IF('様式A-8-1-③'!G9&gt;=0,'様式A-8-1-③'!G9*RANDBETWEEN(80,90)*0.01,'様式A-8-1-③'!G9*RANDBETWEEN(110,120)*0.01),'様式A-8-1-③'!G9-RANDBETWEEN(1,3)),0),0)&amp;"～"&amp;ROUND(IFERROR(IF(ABS('様式A-8-1-③'!G9)&gt;=10,IF('様式A-8-1-③'!G9&gt;=0,'様式A-8-1-③'!G9*RANDBETWEEN(110,120)*0.01,'様式A-8-1-③'!G9*RANDBETWEEN(80,90)*0.01),'様式A-8-1-③'!G9+RANDBETWEEN(1,3)),0),0)&amp;"】")</f>
        <v/>
      </c>
      <c r="H9" s="377" t="str">
        <f ca="1">IF('様式A-8-1-③'!H9="","","【"&amp;ROUND(IFERROR(IF(ABS('様式A-8-1-③'!H9)&gt;=10,IF('様式A-8-1-③'!H9&gt;=0,'様式A-8-1-③'!H9*RANDBETWEEN(80,90)*0.01,'様式A-8-1-③'!H9*RANDBETWEEN(110,120)*0.01),'様式A-8-1-③'!H9-RANDBETWEEN(1,3)),0),0)&amp;"～"&amp;ROUND(IFERROR(IF(ABS('様式A-8-1-③'!H9)&gt;=10,IF('様式A-8-1-③'!H9&gt;=0,'様式A-8-1-③'!H9*RANDBETWEEN(110,120)*0.01,'様式A-8-1-③'!H9*RANDBETWEEN(80,90)*0.01),'様式A-8-1-③'!H9+RANDBETWEEN(1,3)),0),0)&amp;"】")</f>
        <v/>
      </c>
      <c r="I9" s="377" t="str">
        <f ca="1">IF('様式A-8-1-③'!I9="","","【"&amp;ROUND(IFERROR(IF(ABS('様式A-8-1-③'!I9)&gt;=10,IF('様式A-8-1-③'!I9&gt;=0,'様式A-8-1-③'!I9*RANDBETWEEN(80,90)*0.01,'様式A-8-1-③'!I9*RANDBETWEEN(110,120)*0.01),'様式A-8-1-③'!I9-RANDBETWEEN(1,3)),0),0)&amp;"～"&amp;ROUND(IFERROR(IF(ABS('様式A-8-1-③'!I9)&gt;=10,IF('様式A-8-1-③'!I9&gt;=0,'様式A-8-1-③'!I9*RANDBETWEEN(110,120)*0.01,'様式A-8-1-③'!I9*RANDBETWEEN(80,90)*0.01),'様式A-8-1-③'!I9+RANDBETWEEN(1,3)),0),0)&amp;"】")</f>
        <v/>
      </c>
      <c r="J9" s="377" t="str">
        <f ca="1">IF('様式A-8-1-③'!J9="","","【"&amp;ROUND(IFERROR(IF(ABS('様式A-8-1-③'!J9)&gt;=10,IF('様式A-8-1-③'!J9&gt;=0,'様式A-8-1-③'!J9*RANDBETWEEN(80,90)*0.01,'様式A-8-1-③'!J9*RANDBETWEEN(110,120)*0.01),'様式A-8-1-③'!J9-RANDBETWEEN(1,3)),0),0)&amp;"～"&amp;ROUND(IFERROR(IF(ABS('様式A-8-1-③'!J9)&gt;=10,IF('様式A-8-1-③'!J9&gt;=0,'様式A-8-1-③'!J9*RANDBETWEEN(110,120)*0.01,'様式A-8-1-③'!J9*RANDBETWEEN(80,90)*0.01),'様式A-8-1-③'!J9+RANDBETWEEN(1,3)),0),0)&amp;"】")</f>
        <v/>
      </c>
      <c r="K9" s="377" t="str">
        <f ca="1">IF('様式A-8-1-③'!K9="","","【"&amp;ROUND(IFERROR(IF(ABS('様式A-8-1-③'!K9)&gt;=10,IF('様式A-8-1-③'!K9&gt;=0,'様式A-8-1-③'!K9*RANDBETWEEN(80,90)*0.01,'様式A-8-1-③'!K9*RANDBETWEEN(110,120)*0.01),'様式A-8-1-③'!K9-RANDBETWEEN(1,3)),0),0)&amp;"～"&amp;ROUND(IFERROR(IF(ABS('様式A-8-1-③'!K9)&gt;=10,IF('様式A-8-1-③'!K9&gt;=0,'様式A-8-1-③'!K9*RANDBETWEEN(110,120)*0.01,'様式A-8-1-③'!K9*RANDBETWEEN(80,90)*0.01),'様式A-8-1-③'!K9+RANDBETWEEN(1,3)),0),0)&amp;"】")</f>
        <v/>
      </c>
      <c r="L9" s="377" t="str">
        <f ca="1">IF('様式A-8-1-③'!L9="","","【"&amp;ROUND(IFERROR(IF(ABS('様式A-8-1-③'!L9)&gt;=10,IF('様式A-8-1-③'!L9&gt;=0,'様式A-8-1-③'!L9*RANDBETWEEN(80,90)*0.01,'様式A-8-1-③'!L9*RANDBETWEEN(110,120)*0.01),'様式A-8-1-③'!L9-RANDBETWEEN(1,3)),0),0)&amp;"～"&amp;ROUND(IFERROR(IF(ABS('様式A-8-1-③'!L9)&gt;=10,IF('様式A-8-1-③'!L9&gt;=0,'様式A-8-1-③'!L9*RANDBETWEEN(110,120)*0.01,'様式A-8-1-③'!L9*RANDBETWEEN(80,90)*0.01),'様式A-8-1-③'!L9+RANDBETWEEN(1,3)),0),0)&amp;"】")</f>
        <v/>
      </c>
      <c r="M9" s="377" t="str">
        <f ca="1">IF('様式A-8-1-③'!M9="","","【"&amp;ROUND(IFERROR(IF(ABS('様式A-8-1-③'!M9)&gt;=10,IF('様式A-8-1-③'!M9&gt;=0,'様式A-8-1-③'!M9*RANDBETWEEN(80,90)*0.01,'様式A-8-1-③'!M9*RANDBETWEEN(110,120)*0.01),'様式A-8-1-③'!M9-RANDBETWEEN(1,3)),0),0)&amp;"～"&amp;ROUND(IFERROR(IF(ABS('様式A-8-1-③'!M9)&gt;=10,IF('様式A-8-1-③'!M9&gt;=0,'様式A-8-1-③'!M9*RANDBETWEEN(110,120)*0.01,'様式A-8-1-③'!M9*RANDBETWEEN(80,90)*0.01),'様式A-8-1-③'!M9+RANDBETWEEN(1,3)),0),0)&amp;"】")</f>
        <v/>
      </c>
      <c r="N9" s="377" t="str">
        <f ca="1">IF('様式A-8-1-③'!N9="","","【"&amp;ROUND(IFERROR(IF(ABS('様式A-8-1-③'!N9)&gt;=10,IF('様式A-8-1-③'!N9&gt;=0,'様式A-8-1-③'!N9*RANDBETWEEN(80,90)*0.01,'様式A-8-1-③'!N9*RANDBETWEEN(110,120)*0.01),'様式A-8-1-③'!N9-RANDBETWEEN(1,3)),0),0)&amp;"～"&amp;ROUND(IFERROR(IF(ABS('様式A-8-1-③'!N9)&gt;=10,IF('様式A-8-1-③'!N9&gt;=0,'様式A-8-1-③'!N9*RANDBETWEEN(110,120)*0.01,'様式A-8-1-③'!N9*RANDBETWEEN(80,90)*0.01),'様式A-8-1-③'!N9+RANDBETWEEN(1,3)),0),0)&amp;"】")</f>
        <v/>
      </c>
      <c r="O9" s="377" t="str">
        <f ca="1">IF('様式A-8-1-③'!O9="","","【"&amp;ROUND(IFERROR(IF(ABS('様式A-8-1-③'!O9)&gt;=10,IF('様式A-8-1-③'!O9&gt;=0,'様式A-8-1-③'!O9*RANDBETWEEN(80,90)*0.01,'様式A-8-1-③'!O9*RANDBETWEEN(110,120)*0.01),'様式A-8-1-③'!O9-RANDBETWEEN(1,3)),0),0)&amp;"～"&amp;ROUND(IFERROR(IF(ABS('様式A-8-1-③'!O9)&gt;=10,IF('様式A-8-1-③'!O9&gt;=0,'様式A-8-1-③'!O9*RANDBETWEEN(110,120)*0.01,'様式A-8-1-③'!O9*RANDBETWEEN(80,90)*0.01),'様式A-8-1-③'!O9+RANDBETWEEN(1,3)),0),0)&amp;"】")</f>
        <v/>
      </c>
      <c r="P9" s="377" t="str">
        <f ca="1">IF('様式A-8-1-③'!P9="","","【"&amp;ROUND(IFERROR(IF(ABS('様式A-8-1-③'!P9)&gt;=10,IF('様式A-8-1-③'!P9&gt;=0,'様式A-8-1-③'!P9*RANDBETWEEN(80,90)*0.01,'様式A-8-1-③'!P9*RANDBETWEEN(110,120)*0.01),'様式A-8-1-③'!P9-RANDBETWEEN(1,3)),0),0)&amp;"～"&amp;ROUND(IFERROR(IF(ABS('様式A-8-1-③'!P9)&gt;=10,IF('様式A-8-1-③'!P9&gt;=0,'様式A-8-1-③'!P9*RANDBETWEEN(110,120)*0.01,'様式A-8-1-③'!P9*RANDBETWEEN(80,90)*0.01),'様式A-8-1-③'!P9+RANDBETWEEN(1,3)),0),0)&amp;"】")</f>
        <v/>
      </c>
      <c r="Q9" s="377" t="str">
        <f ca="1">IF('様式A-8-1-③'!Q9="","","【"&amp;ROUND(IFERROR(IF(ABS('様式A-8-1-③'!Q9)&gt;=10,IF('様式A-8-1-③'!Q9&gt;=0,'様式A-8-1-③'!Q9*RANDBETWEEN(80,90)*0.01,'様式A-8-1-③'!Q9*RANDBETWEEN(110,120)*0.01),'様式A-8-1-③'!Q9-RANDBETWEEN(1,3)),0),0)&amp;"～"&amp;ROUND(IFERROR(IF(ABS('様式A-8-1-③'!Q9)&gt;=10,IF('様式A-8-1-③'!Q9&gt;=0,'様式A-8-1-③'!Q9*RANDBETWEEN(110,120)*0.01,'様式A-8-1-③'!Q9*RANDBETWEEN(80,90)*0.01),'様式A-8-1-③'!Q9+RANDBETWEEN(1,3)),0),0)&amp;"】")</f>
        <v/>
      </c>
      <c r="R9" s="378" t="str">
        <f ca="1">IF('様式A-8-1-③'!R9="","","【"&amp;ROUND(IFERROR(IF(ABS('様式A-8-1-③'!R9)&gt;=10,IF('様式A-8-1-③'!R9&gt;=0,'様式A-8-1-③'!R9*RANDBETWEEN(80,90)*0.01,'様式A-8-1-③'!R9*RANDBETWEEN(110,120)*0.01),'様式A-8-1-③'!R9-RANDBETWEEN(1,3)),0),0)&amp;"～"&amp;ROUND(IFERROR(IF(ABS('様式A-8-1-③'!R9)&gt;=10,IF('様式A-8-1-③'!R9&gt;=0,'様式A-8-1-③'!R9*RANDBETWEEN(110,120)*0.01,'様式A-8-1-③'!R9*RANDBETWEEN(80,90)*0.01),'様式A-8-1-③'!R9+RANDBETWEEN(1,3)),0),0)&amp;"】")</f>
        <v/>
      </c>
    </row>
    <row r="10" spans="2:19" ht="15" customHeight="1">
      <c r="B10" s="207">
        <v>45323</v>
      </c>
      <c r="C10" s="377" t="str">
        <f ca="1">IF('様式A-8-1-③'!C10="","","【"&amp;ROUND(IFERROR(IF(ABS('様式A-8-1-③'!C10)&gt;=10,IF('様式A-8-1-③'!C10&gt;=0,'様式A-8-1-③'!C10*RANDBETWEEN(80,90)*0.01,'様式A-8-1-③'!C10*RANDBETWEEN(110,120)*0.01),'様式A-8-1-③'!C10-RANDBETWEEN(1,3)),0),0)&amp;"～"&amp;ROUND(IFERROR(IF(ABS('様式A-8-1-③'!C10)&gt;=10,IF('様式A-8-1-③'!C10&gt;=0,'様式A-8-1-③'!C10*RANDBETWEEN(110,120)*0.01,'様式A-8-1-③'!C10*RANDBETWEEN(80,90)*0.01),'様式A-8-1-③'!C10+RANDBETWEEN(1,3)),0),0)&amp;"】")</f>
        <v/>
      </c>
      <c r="D10" s="377" t="str">
        <f ca="1">IF('様式A-8-1-③'!D10="","","【"&amp;ROUND(IFERROR(IF(ABS('様式A-8-1-③'!D10)&gt;=10,IF('様式A-8-1-③'!D10&gt;=0,'様式A-8-1-③'!D10*RANDBETWEEN(80,90)*0.01,'様式A-8-1-③'!D10*RANDBETWEEN(110,120)*0.01),'様式A-8-1-③'!D10-RANDBETWEEN(1,3)),0),0)&amp;"～"&amp;ROUND(IFERROR(IF(ABS('様式A-8-1-③'!D10)&gt;=10,IF('様式A-8-1-③'!D10&gt;=0,'様式A-8-1-③'!D10*RANDBETWEEN(110,120)*0.01,'様式A-8-1-③'!D10*RANDBETWEEN(80,90)*0.01),'様式A-8-1-③'!D10+RANDBETWEEN(1,3)),0),0)&amp;"】")</f>
        <v/>
      </c>
      <c r="E10" s="377" t="str">
        <f ca="1">IF('様式A-8-1-③'!E10="","","【"&amp;ROUND(IFERROR(IF(ABS('様式A-8-1-③'!E10)&gt;=10,IF('様式A-8-1-③'!E10&gt;=0,'様式A-8-1-③'!E10*RANDBETWEEN(80,90)*0.01,'様式A-8-1-③'!E10*RANDBETWEEN(110,120)*0.01),'様式A-8-1-③'!E10-RANDBETWEEN(1,3)),0),0)&amp;"～"&amp;ROUND(IFERROR(IF(ABS('様式A-8-1-③'!E10)&gt;=10,IF('様式A-8-1-③'!E10&gt;=0,'様式A-8-1-③'!E10*RANDBETWEEN(110,120)*0.01,'様式A-8-1-③'!E10*RANDBETWEEN(80,90)*0.01),'様式A-8-1-③'!E10+RANDBETWEEN(1,3)),0),0)&amp;"】")</f>
        <v/>
      </c>
      <c r="F10" s="377" t="str">
        <f ca="1">IF('様式A-8-1-③'!F10="","","【"&amp;ROUND(IFERROR(IF(ABS('様式A-8-1-③'!F10)&gt;=10,IF('様式A-8-1-③'!F10&gt;=0,'様式A-8-1-③'!F10*RANDBETWEEN(80,90)*0.01,'様式A-8-1-③'!F10*RANDBETWEEN(110,120)*0.01),'様式A-8-1-③'!F10-RANDBETWEEN(1,3)),0),0)&amp;"～"&amp;ROUND(IFERROR(IF(ABS('様式A-8-1-③'!F10)&gt;=10,IF('様式A-8-1-③'!F10&gt;=0,'様式A-8-1-③'!F10*RANDBETWEEN(110,120)*0.01,'様式A-8-1-③'!F10*RANDBETWEEN(80,90)*0.01),'様式A-8-1-③'!F10+RANDBETWEEN(1,3)),0),0)&amp;"】")</f>
        <v/>
      </c>
      <c r="G10" s="377" t="str">
        <f ca="1">IF('様式A-8-1-③'!G10="","","【"&amp;ROUND(IFERROR(IF(ABS('様式A-8-1-③'!G10)&gt;=10,IF('様式A-8-1-③'!G10&gt;=0,'様式A-8-1-③'!G10*RANDBETWEEN(80,90)*0.01,'様式A-8-1-③'!G10*RANDBETWEEN(110,120)*0.01),'様式A-8-1-③'!G10-RANDBETWEEN(1,3)),0),0)&amp;"～"&amp;ROUND(IFERROR(IF(ABS('様式A-8-1-③'!G10)&gt;=10,IF('様式A-8-1-③'!G10&gt;=0,'様式A-8-1-③'!G10*RANDBETWEEN(110,120)*0.01,'様式A-8-1-③'!G10*RANDBETWEEN(80,90)*0.01),'様式A-8-1-③'!G10+RANDBETWEEN(1,3)),0),0)&amp;"】")</f>
        <v/>
      </c>
      <c r="H10" s="377" t="str">
        <f ca="1">IF('様式A-8-1-③'!H10="","","【"&amp;ROUND(IFERROR(IF(ABS('様式A-8-1-③'!H10)&gt;=10,IF('様式A-8-1-③'!H10&gt;=0,'様式A-8-1-③'!H10*RANDBETWEEN(80,90)*0.01,'様式A-8-1-③'!H10*RANDBETWEEN(110,120)*0.01),'様式A-8-1-③'!H10-RANDBETWEEN(1,3)),0),0)&amp;"～"&amp;ROUND(IFERROR(IF(ABS('様式A-8-1-③'!H10)&gt;=10,IF('様式A-8-1-③'!H10&gt;=0,'様式A-8-1-③'!H10*RANDBETWEEN(110,120)*0.01,'様式A-8-1-③'!H10*RANDBETWEEN(80,90)*0.01),'様式A-8-1-③'!H10+RANDBETWEEN(1,3)),0),0)&amp;"】")</f>
        <v/>
      </c>
      <c r="I10" s="377" t="str">
        <f ca="1">IF('様式A-8-1-③'!I10="","","【"&amp;ROUND(IFERROR(IF(ABS('様式A-8-1-③'!I10)&gt;=10,IF('様式A-8-1-③'!I10&gt;=0,'様式A-8-1-③'!I10*RANDBETWEEN(80,90)*0.01,'様式A-8-1-③'!I10*RANDBETWEEN(110,120)*0.01),'様式A-8-1-③'!I10-RANDBETWEEN(1,3)),0),0)&amp;"～"&amp;ROUND(IFERROR(IF(ABS('様式A-8-1-③'!I10)&gt;=10,IF('様式A-8-1-③'!I10&gt;=0,'様式A-8-1-③'!I10*RANDBETWEEN(110,120)*0.01,'様式A-8-1-③'!I10*RANDBETWEEN(80,90)*0.01),'様式A-8-1-③'!I10+RANDBETWEEN(1,3)),0),0)&amp;"】")</f>
        <v/>
      </c>
      <c r="J10" s="377" t="str">
        <f ca="1">IF('様式A-8-1-③'!J10="","","【"&amp;ROUND(IFERROR(IF(ABS('様式A-8-1-③'!J10)&gt;=10,IF('様式A-8-1-③'!J10&gt;=0,'様式A-8-1-③'!J10*RANDBETWEEN(80,90)*0.01,'様式A-8-1-③'!J10*RANDBETWEEN(110,120)*0.01),'様式A-8-1-③'!J10-RANDBETWEEN(1,3)),0),0)&amp;"～"&amp;ROUND(IFERROR(IF(ABS('様式A-8-1-③'!J10)&gt;=10,IF('様式A-8-1-③'!J10&gt;=0,'様式A-8-1-③'!J10*RANDBETWEEN(110,120)*0.01,'様式A-8-1-③'!J10*RANDBETWEEN(80,90)*0.01),'様式A-8-1-③'!J10+RANDBETWEEN(1,3)),0),0)&amp;"】")</f>
        <v/>
      </c>
      <c r="K10" s="377" t="str">
        <f ca="1">IF('様式A-8-1-③'!K10="","","【"&amp;ROUND(IFERROR(IF(ABS('様式A-8-1-③'!K10)&gt;=10,IF('様式A-8-1-③'!K10&gt;=0,'様式A-8-1-③'!K10*RANDBETWEEN(80,90)*0.01,'様式A-8-1-③'!K10*RANDBETWEEN(110,120)*0.01),'様式A-8-1-③'!K10-RANDBETWEEN(1,3)),0),0)&amp;"～"&amp;ROUND(IFERROR(IF(ABS('様式A-8-1-③'!K10)&gt;=10,IF('様式A-8-1-③'!K10&gt;=0,'様式A-8-1-③'!K10*RANDBETWEEN(110,120)*0.01,'様式A-8-1-③'!K10*RANDBETWEEN(80,90)*0.01),'様式A-8-1-③'!K10+RANDBETWEEN(1,3)),0),0)&amp;"】")</f>
        <v/>
      </c>
      <c r="L10" s="377" t="str">
        <f ca="1">IF('様式A-8-1-③'!L10="","","【"&amp;ROUND(IFERROR(IF(ABS('様式A-8-1-③'!L10)&gt;=10,IF('様式A-8-1-③'!L10&gt;=0,'様式A-8-1-③'!L10*RANDBETWEEN(80,90)*0.01,'様式A-8-1-③'!L10*RANDBETWEEN(110,120)*0.01),'様式A-8-1-③'!L10-RANDBETWEEN(1,3)),0),0)&amp;"～"&amp;ROUND(IFERROR(IF(ABS('様式A-8-1-③'!L10)&gt;=10,IF('様式A-8-1-③'!L10&gt;=0,'様式A-8-1-③'!L10*RANDBETWEEN(110,120)*0.01,'様式A-8-1-③'!L10*RANDBETWEEN(80,90)*0.01),'様式A-8-1-③'!L10+RANDBETWEEN(1,3)),0),0)&amp;"】")</f>
        <v/>
      </c>
      <c r="M10" s="377" t="str">
        <f ca="1">IF('様式A-8-1-③'!M10="","","【"&amp;ROUND(IFERROR(IF(ABS('様式A-8-1-③'!M10)&gt;=10,IF('様式A-8-1-③'!M10&gt;=0,'様式A-8-1-③'!M10*RANDBETWEEN(80,90)*0.01,'様式A-8-1-③'!M10*RANDBETWEEN(110,120)*0.01),'様式A-8-1-③'!M10-RANDBETWEEN(1,3)),0),0)&amp;"～"&amp;ROUND(IFERROR(IF(ABS('様式A-8-1-③'!M10)&gt;=10,IF('様式A-8-1-③'!M10&gt;=0,'様式A-8-1-③'!M10*RANDBETWEEN(110,120)*0.01,'様式A-8-1-③'!M10*RANDBETWEEN(80,90)*0.01),'様式A-8-1-③'!M10+RANDBETWEEN(1,3)),0),0)&amp;"】")</f>
        <v/>
      </c>
      <c r="N10" s="377" t="str">
        <f ca="1">IF('様式A-8-1-③'!N10="","","【"&amp;ROUND(IFERROR(IF(ABS('様式A-8-1-③'!N10)&gt;=10,IF('様式A-8-1-③'!N10&gt;=0,'様式A-8-1-③'!N10*RANDBETWEEN(80,90)*0.01,'様式A-8-1-③'!N10*RANDBETWEEN(110,120)*0.01),'様式A-8-1-③'!N10-RANDBETWEEN(1,3)),0),0)&amp;"～"&amp;ROUND(IFERROR(IF(ABS('様式A-8-1-③'!N10)&gt;=10,IF('様式A-8-1-③'!N10&gt;=0,'様式A-8-1-③'!N10*RANDBETWEEN(110,120)*0.01,'様式A-8-1-③'!N10*RANDBETWEEN(80,90)*0.01),'様式A-8-1-③'!N10+RANDBETWEEN(1,3)),0),0)&amp;"】")</f>
        <v/>
      </c>
      <c r="O10" s="377" t="str">
        <f ca="1">IF('様式A-8-1-③'!O10="","","【"&amp;ROUND(IFERROR(IF(ABS('様式A-8-1-③'!O10)&gt;=10,IF('様式A-8-1-③'!O10&gt;=0,'様式A-8-1-③'!O10*RANDBETWEEN(80,90)*0.01,'様式A-8-1-③'!O10*RANDBETWEEN(110,120)*0.01),'様式A-8-1-③'!O10-RANDBETWEEN(1,3)),0),0)&amp;"～"&amp;ROUND(IFERROR(IF(ABS('様式A-8-1-③'!O10)&gt;=10,IF('様式A-8-1-③'!O10&gt;=0,'様式A-8-1-③'!O10*RANDBETWEEN(110,120)*0.01,'様式A-8-1-③'!O10*RANDBETWEEN(80,90)*0.01),'様式A-8-1-③'!O10+RANDBETWEEN(1,3)),0),0)&amp;"】")</f>
        <v/>
      </c>
      <c r="P10" s="377" t="str">
        <f ca="1">IF('様式A-8-1-③'!P10="","","【"&amp;ROUND(IFERROR(IF(ABS('様式A-8-1-③'!P10)&gt;=10,IF('様式A-8-1-③'!P10&gt;=0,'様式A-8-1-③'!P10*RANDBETWEEN(80,90)*0.01,'様式A-8-1-③'!P10*RANDBETWEEN(110,120)*0.01),'様式A-8-1-③'!P10-RANDBETWEEN(1,3)),0),0)&amp;"～"&amp;ROUND(IFERROR(IF(ABS('様式A-8-1-③'!P10)&gt;=10,IF('様式A-8-1-③'!P10&gt;=0,'様式A-8-1-③'!P10*RANDBETWEEN(110,120)*0.01,'様式A-8-1-③'!P10*RANDBETWEEN(80,90)*0.01),'様式A-8-1-③'!P10+RANDBETWEEN(1,3)),0),0)&amp;"】")</f>
        <v/>
      </c>
      <c r="Q10" s="377" t="str">
        <f ca="1">IF('様式A-8-1-③'!Q10="","","【"&amp;ROUND(IFERROR(IF(ABS('様式A-8-1-③'!Q10)&gt;=10,IF('様式A-8-1-③'!Q10&gt;=0,'様式A-8-1-③'!Q10*RANDBETWEEN(80,90)*0.01,'様式A-8-1-③'!Q10*RANDBETWEEN(110,120)*0.01),'様式A-8-1-③'!Q10-RANDBETWEEN(1,3)),0),0)&amp;"～"&amp;ROUND(IFERROR(IF(ABS('様式A-8-1-③'!Q10)&gt;=10,IF('様式A-8-1-③'!Q10&gt;=0,'様式A-8-1-③'!Q10*RANDBETWEEN(110,120)*0.01,'様式A-8-1-③'!Q10*RANDBETWEEN(80,90)*0.01),'様式A-8-1-③'!Q10+RANDBETWEEN(1,3)),0),0)&amp;"】")</f>
        <v/>
      </c>
      <c r="R10" s="378" t="str">
        <f ca="1">IF('様式A-8-1-③'!R10="","","【"&amp;ROUND(IFERROR(IF(ABS('様式A-8-1-③'!R10)&gt;=10,IF('様式A-8-1-③'!R10&gt;=0,'様式A-8-1-③'!R10*RANDBETWEEN(80,90)*0.01,'様式A-8-1-③'!R10*RANDBETWEEN(110,120)*0.01),'様式A-8-1-③'!R10-RANDBETWEEN(1,3)),0),0)&amp;"～"&amp;ROUND(IFERROR(IF(ABS('様式A-8-1-③'!R10)&gt;=10,IF('様式A-8-1-③'!R10&gt;=0,'様式A-8-1-③'!R10*RANDBETWEEN(110,120)*0.01,'様式A-8-1-③'!R10*RANDBETWEEN(80,90)*0.01),'様式A-8-1-③'!R10+RANDBETWEEN(1,3)),0),0)&amp;"】")</f>
        <v/>
      </c>
    </row>
    <row r="11" spans="2:19" ht="15" customHeight="1">
      <c r="B11" s="207">
        <v>45352</v>
      </c>
      <c r="C11" s="377" t="str">
        <f ca="1">IF('様式A-8-1-③'!C11="","","【"&amp;ROUND(IFERROR(IF(ABS('様式A-8-1-③'!C11)&gt;=10,IF('様式A-8-1-③'!C11&gt;=0,'様式A-8-1-③'!C11*RANDBETWEEN(80,90)*0.01,'様式A-8-1-③'!C11*RANDBETWEEN(110,120)*0.01),'様式A-8-1-③'!C11-RANDBETWEEN(1,3)),0),0)&amp;"～"&amp;ROUND(IFERROR(IF(ABS('様式A-8-1-③'!C11)&gt;=10,IF('様式A-8-1-③'!C11&gt;=0,'様式A-8-1-③'!C11*RANDBETWEEN(110,120)*0.01,'様式A-8-1-③'!C11*RANDBETWEEN(80,90)*0.01),'様式A-8-1-③'!C11+RANDBETWEEN(1,3)),0),0)&amp;"】")</f>
        <v/>
      </c>
      <c r="D11" s="377" t="str">
        <f ca="1">IF('様式A-8-1-③'!D11="","","【"&amp;ROUND(IFERROR(IF(ABS('様式A-8-1-③'!D11)&gt;=10,IF('様式A-8-1-③'!D11&gt;=0,'様式A-8-1-③'!D11*RANDBETWEEN(80,90)*0.01,'様式A-8-1-③'!D11*RANDBETWEEN(110,120)*0.01),'様式A-8-1-③'!D11-RANDBETWEEN(1,3)),0),0)&amp;"～"&amp;ROUND(IFERROR(IF(ABS('様式A-8-1-③'!D11)&gt;=10,IF('様式A-8-1-③'!D11&gt;=0,'様式A-8-1-③'!D11*RANDBETWEEN(110,120)*0.01,'様式A-8-1-③'!D11*RANDBETWEEN(80,90)*0.01),'様式A-8-1-③'!D11+RANDBETWEEN(1,3)),0),0)&amp;"】")</f>
        <v/>
      </c>
      <c r="E11" s="377" t="str">
        <f ca="1">IF('様式A-8-1-③'!E11="","","【"&amp;ROUND(IFERROR(IF(ABS('様式A-8-1-③'!E11)&gt;=10,IF('様式A-8-1-③'!E11&gt;=0,'様式A-8-1-③'!E11*RANDBETWEEN(80,90)*0.01,'様式A-8-1-③'!E11*RANDBETWEEN(110,120)*0.01),'様式A-8-1-③'!E11-RANDBETWEEN(1,3)),0),0)&amp;"～"&amp;ROUND(IFERROR(IF(ABS('様式A-8-1-③'!E11)&gt;=10,IF('様式A-8-1-③'!E11&gt;=0,'様式A-8-1-③'!E11*RANDBETWEEN(110,120)*0.01,'様式A-8-1-③'!E11*RANDBETWEEN(80,90)*0.01),'様式A-8-1-③'!E11+RANDBETWEEN(1,3)),0),0)&amp;"】")</f>
        <v/>
      </c>
      <c r="F11" s="377" t="str">
        <f ca="1">IF('様式A-8-1-③'!F11="","","【"&amp;ROUND(IFERROR(IF(ABS('様式A-8-1-③'!F11)&gt;=10,IF('様式A-8-1-③'!F11&gt;=0,'様式A-8-1-③'!F11*RANDBETWEEN(80,90)*0.01,'様式A-8-1-③'!F11*RANDBETWEEN(110,120)*0.01),'様式A-8-1-③'!F11-RANDBETWEEN(1,3)),0),0)&amp;"～"&amp;ROUND(IFERROR(IF(ABS('様式A-8-1-③'!F11)&gt;=10,IF('様式A-8-1-③'!F11&gt;=0,'様式A-8-1-③'!F11*RANDBETWEEN(110,120)*0.01,'様式A-8-1-③'!F11*RANDBETWEEN(80,90)*0.01),'様式A-8-1-③'!F11+RANDBETWEEN(1,3)),0),0)&amp;"】")</f>
        <v/>
      </c>
      <c r="G11" s="377" t="str">
        <f ca="1">IF('様式A-8-1-③'!G11="","","【"&amp;ROUND(IFERROR(IF(ABS('様式A-8-1-③'!G11)&gt;=10,IF('様式A-8-1-③'!G11&gt;=0,'様式A-8-1-③'!G11*RANDBETWEEN(80,90)*0.01,'様式A-8-1-③'!G11*RANDBETWEEN(110,120)*0.01),'様式A-8-1-③'!G11-RANDBETWEEN(1,3)),0),0)&amp;"～"&amp;ROUND(IFERROR(IF(ABS('様式A-8-1-③'!G11)&gt;=10,IF('様式A-8-1-③'!G11&gt;=0,'様式A-8-1-③'!G11*RANDBETWEEN(110,120)*0.01,'様式A-8-1-③'!G11*RANDBETWEEN(80,90)*0.01),'様式A-8-1-③'!G11+RANDBETWEEN(1,3)),0),0)&amp;"】")</f>
        <v/>
      </c>
      <c r="H11" s="377" t="str">
        <f ca="1">IF('様式A-8-1-③'!H11="","","【"&amp;ROUND(IFERROR(IF(ABS('様式A-8-1-③'!H11)&gt;=10,IF('様式A-8-1-③'!H11&gt;=0,'様式A-8-1-③'!H11*RANDBETWEEN(80,90)*0.01,'様式A-8-1-③'!H11*RANDBETWEEN(110,120)*0.01),'様式A-8-1-③'!H11-RANDBETWEEN(1,3)),0),0)&amp;"～"&amp;ROUND(IFERROR(IF(ABS('様式A-8-1-③'!H11)&gt;=10,IF('様式A-8-1-③'!H11&gt;=0,'様式A-8-1-③'!H11*RANDBETWEEN(110,120)*0.01,'様式A-8-1-③'!H11*RANDBETWEEN(80,90)*0.01),'様式A-8-1-③'!H11+RANDBETWEEN(1,3)),0),0)&amp;"】")</f>
        <v/>
      </c>
      <c r="I11" s="377" t="str">
        <f ca="1">IF('様式A-8-1-③'!I11="","","【"&amp;ROUND(IFERROR(IF(ABS('様式A-8-1-③'!I11)&gt;=10,IF('様式A-8-1-③'!I11&gt;=0,'様式A-8-1-③'!I11*RANDBETWEEN(80,90)*0.01,'様式A-8-1-③'!I11*RANDBETWEEN(110,120)*0.01),'様式A-8-1-③'!I11-RANDBETWEEN(1,3)),0),0)&amp;"～"&amp;ROUND(IFERROR(IF(ABS('様式A-8-1-③'!I11)&gt;=10,IF('様式A-8-1-③'!I11&gt;=0,'様式A-8-1-③'!I11*RANDBETWEEN(110,120)*0.01,'様式A-8-1-③'!I11*RANDBETWEEN(80,90)*0.01),'様式A-8-1-③'!I11+RANDBETWEEN(1,3)),0),0)&amp;"】")</f>
        <v/>
      </c>
      <c r="J11" s="377" t="str">
        <f ca="1">IF('様式A-8-1-③'!J11="","","【"&amp;ROUND(IFERROR(IF(ABS('様式A-8-1-③'!J11)&gt;=10,IF('様式A-8-1-③'!J11&gt;=0,'様式A-8-1-③'!J11*RANDBETWEEN(80,90)*0.01,'様式A-8-1-③'!J11*RANDBETWEEN(110,120)*0.01),'様式A-8-1-③'!J11-RANDBETWEEN(1,3)),0),0)&amp;"～"&amp;ROUND(IFERROR(IF(ABS('様式A-8-1-③'!J11)&gt;=10,IF('様式A-8-1-③'!J11&gt;=0,'様式A-8-1-③'!J11*RANDBETWEEN(110,120)*0.01,'様式A-8-1-③'!J11*RANDBETWEEN(80,90)*0.01),'様式A-8-1-③'!J11+RANDBETWEEN(1,3)),0),0)&amp;"】")</f>
        <v/>
      </c>
      <c r="K11" s="377" t="str">
        <f ca="1">IF('様式A-8-1-③'!K11="","","【"&amp;ROUND(IFERROR(IF(ABS('様式A-8-1-③'!K11)&gt;=10,IF('様式A-8-1-③'!K11&gt;=0,'様式A-8-1-③'!K11*RANDBETWEEN(80,90)*0.01,'様式A-8-1-③'!K11*RANDBETWEEN(110,120)*0.01),'様式A-8-1-③'!K11-RANDBETWEEN(1,3)),0),0)&amp;"～"&amp;ROUND(IFERROR(IF(ABS('様式A-8-1-③'!K11)&gt;=10,IF('様式A-8-1-③'!K11&gt;=0,'様式A-8-1-③'!K11*RANDBETWEEN(110,120)*0.01,'様式A-8-1-③'!K11*RANDBETWEEN(80,90)*0.01),'様式A-8-1-③'!K11+RANDBETWEEN(1,3)),0),0)&amp;"】")</f>
        <v/>
      </c>
      <c r="L11" s="377" t="str">
        <f ca="1">IF('様式A-8-1-③'!L11="","","【"&amp;ROUND(IFERROR(IF(ABS('様式A-8-1-③'!L11)&gt;=10,IF('様式A-8-1-③'!L11&gt;=0,'様式A-8-1-③'!L11*RANDBETWEEN(80,90)*0.01,'様式A-8-1-③'!L11*RANDBETWEEN(110,120)*0.01),'様式A-8-1-③'!L11-RANDBETWEEN(1,3)),0),0)&amp;"～"&amp;ROUND(IFERROR(IF(ABS('様式A-8-1-③'!L11)&gt;=10,IF('様式A-8-1-③'!L11&gt;=0,'様式A-8-1-③'!L11*RANDBETWEEN(110,120)*0.01,'様式A-8-1-③'!L11*RANDBETWEEN(80,90)*0.01),'様式A-8-1-③'!L11+RANDBETWEEN(1,3)),0),0)&amp;"】")</f>
        <v/>
      </c>
      <c r="M11" s="377" t="str">
        <f ca="1">IF('様式A-8-1-③'!M11="","","【"&amp;ROUND(IFERROR(IF(ABS('様式A-8-1-③'!M11)&gt;=10,IF('様式A-8-1-③'!M11&gt;=0,'様式A-8-1-③'!M11*RANDBETWEEN(80,90)*0.01,'様式A-8-1-③'!M11*RANDBETWEEN(110,120)*0.01),'様式A-8-1-③'!M11-RANDBETWEEN(1,3)),0),0)&amp;"～"&amp;ROUND(IFERROR(IF(ABS('様式A-8-1-③'!M11)&gt;=10,IF('様式A-8-1-③'!M11&gt;=0,'様式A-8-1-③'!M11*RANDBETWEEN(110,120)*0.01,'様式A-8-1-③'!M11*RANDBETWEEN(80,90)*0.01),'様式A-8-1-③'!M11+RANDBETWEEN(1,3)),0),0)&amp;"】")</f>
        <v/>
      </c>
      <c r="N11" s="377" t="str">
        <f ca="1">IF('様式A-8-1-③'!N11="","","【"&amp;ROUND(IFERROR(IF(ABS('様式A-8-1-③'!N11)&gt;=10,IF('様式A-8-1-③'!N11&gt;=0,'様式A-8-1-③'!N11*RANDBETWEEN(80,90)*0.01,'様式A-8-1-③'!N11*RANDBETWEEN(110,120)*0.01),'様式A-8-1-③'!N11-RANDBETWEEN(1,3)),0),0)&amp;"～"&amp;ROUND(IFERROR(IF(ABS('様式A-8-1-③'!N11)&gt;=10,IF('様式A-8-1-③'!N11&gt;=0,'様式A-8-1-③'!N11*RANDBETWEEN(110,120)*0.01,'様式A-8-1-③'!N11*RANDBETWEEN(80,90)*0.01),'様式A-8-1-③'!N11+RANDBETWEEN(1,3)),0),0)&amp;"】")</f>
        <v/>
      </c>
      <c r="O11" s="377" t="str">
        <f ca="1">IF('様式A-8-1-③'!O11="","","【"&amp;ROUND(IFERROR(IF(ABS('様式A-8-1-③'!O11)&gt;=10,IF('様式A-8-1-③'!O11&gt;=0,'様式A-8-1-③'!O11*RANDBETWEEN(80,90)*0.01,'様式A-8-1-③'!O11*RANDBETWEEN(110,120)*0.01),'様式A-8-1-③'!O11-RANDBETWEEN(1,3)),0),0)&amp;"～"&amp;ROUND(IFERROR(IF(ABS('様式A-8-1-③'!O11)&gt;=10,IF('様式A-8-1-③'!O11&gt;=0,'様式A-8-1-③'!O11*RANDBETWEEN(110,120)*0.01,'様式A-8-1-③'!O11*RANDBETWEEN(80,90)*0.01),'様式A-8-1-③'!O11+RANDBETWEEN(1,3)),0),0)&amp;"】")</f>
        <v/>
      </c>
      <c r="P11" s="377" t="str">
        <f ca="1">IF('様式A-8-1-③'!P11="","","【"&amp;ROUND(IFERROR(IF(ABS('様式A-8-1-③'!P11)&gt;=10,IF('様式A-8-1-③'!P11&gt;=0,'様式A-8-1-③'!P11*RANDBETWEEN(80,90)*0.01,'様式A-8-1-③'!P11*RANDBETWEEN(110,120)*0.01),'様式A-8-1-③'!P11-RANDBETWEEN(1,3)),0),0)&amp;"～"&amp;ROUND(IFERROR(IF(ABS('様式A-8-1-③'!P11)&gt;=10,IF('様式A-8-1-③'!P11&gt;=0,'様式A-8-1-③'!P11*RANDBETWEEN(110,120)*0.01,'様式A-8-1-③'!P11*RANDBETWEEN(80,90)*0.01),'様式A-8-1-③'!P11+RANDBETWEEN(1,3)),0),0)&amp;"】")</f>
        <v/>
      </c>
      <c r="Q11" s="377" t="str">
        <f ca="1">IF('様式A-8-1-③'!Q11="","","【"&amp;ROUND(IFERROR(IF(ABS('様式A-8-1-③'!Q11)&gt;=10,IF('様式A-8-1-③'!Q11&gt;=0,'様式A-8-1-③'!Q11*RANDBETWEEN(80,90)*0.01,'様式A-8-1-③'!Q11*RANDBETWEEN(110,120)*0.01),'様式A-8-1-③'!Q11-RANDBETWEEN(1,3)),0),0)&amp;"～"&amp;ROUND(IFERROR(IF(ABS('様式A-8-1-③'!Q11)&gt;=10,IF('様式A-8-1-③'!Q11&gt;=0,'様式A-8-1-③'!Q11*RANDBETWEEN(110,120)*0.01,'様式A-8-1-③'!Q11*RANDBETWEEN(80,90)*0.01),'様式A-8-1-③'!Q11+RANDBETWEEN(1,3)),0),0)&amp;"】")</f>
        <v/>
      </c>
      <c r="R11" s="378" t="str">
        <f ca="1">IF('様式A-8-1-③'!R11="","","【"&amp;ROUND(IFERROR(IF(ABS('様式A-8-1-③'!R11)&gt;=10,IF('様式A-8-1-③'!R11&gt;=0,'様式A-8-1-③'!R11*RANDBETWEEN(80,90)*0.01,'様式A-8-1-③'!R11*RANDBETWEEN(110,120)*0.01),'様式A-8-1-③'!R11-RANDBETWEEN(1,3)),0),0)&amp;"～"&amp;ROUND(IFERROR(IF(ABS('様式A-8-1-③'!R11)&gt;=10,IF('様式A-8-1-③'!R11&gt;=0,'様式A-8-1-③'!R11*RANDBETWEEN(110,120)*0.01,'様式A-8-1-③'!R11*RANDBETWEEN(80,90)*0.01),'様式A-8-1-③'!R11+RANDBETWEEN(1,3)),0),0)&amp;"】")</f>
        <v/>
      </c>
    </row>
    <row r="12" spans="2:19" ht="15" customHeight="1">
      <c r="B12" s="207">
        <v>45383</v>
      </c>
      <c r="C12" s="377" t="str">
        <f ca="1">IF('様式A-8-1-③'!C12="","","【"&amp;ROUND(IFERROR(IF(ABS('様式A-8-1-③'!C12)&gt;=10,IF('様式A-8-1-③'!C12&gt;=0,'様式A-8-1-③'!C12*RANDBETWEEN(80,90)*0.01,'様式A-8-1-③'!C12*RANDBETWEEN(110,120)*0.01),'様式A-8-1-③'!C12-RANDBETWEEN(1,3)),0),0)&amp;"～"&amp;ROUND(IFERROR(IF(ABS('様式A-8-1-③'!C12)&gt;=10,IF('様式A-8-1-③'!C12&gt;=0,'様式A-8-1-③'!C12*RANDBETWEEN(110,120)*0.01,'様式A-8-1-③'!C12*RANDBETWEEN(80,90)*0.01),'様式A-8-1-③'!C12+RANDBETWEEN(1,3)),0),0)&amp;"】")</f>
        <v/>
      </c>
      <c r="D12" s="377" t="str">
        <f ca="1">IF('様式A-8-1-③'!D12="","","【"&amp;ROUND(IFERROR(IF(ABS('様式A-8-1-③'!D12)&gt;=10,IF('様式A-8-1-③'!D12&gt;=0,'様式A-8-1-③'!D12*RANDBETWEEN(80,90)*0.01,'様式A-8-1-③'!D12*RANDBETWEEN(110,120)*0.01),'様式A-8-1-③'!D12-RANDBETWEEN(1,3)),0),0)&amp;"～"&amp;ROUND(IFERROR(IF(ABS('様式A-8-1-③'!D12)&gt;=10,IF('様式A-8-1-③'!D12&gt;=0,'様式A-8-1-③'!D12*RANDBETWEEN(110,120)*0.01,'様式A-8-1-③'!D12*RANDBETWEEN(80,90)*0.01),'様式A-8-1-③'!D12+RANDBETWEEN(1,3)),0),0)&amp;"】")</f>
        <v/>
      </c>
      <c r="E12" s="377" t="str">
        <f ca="1">IF('様式A-8-1-③'!E12="","","【"&amp;ROUND(IFERROR(IF(ABS('様式A-8-1-③'!E12)&gt;=10,IF('様式A-8-1-③'!E12&gt;=0,'様式A-8-1-③'!E12*RANDBETWEEN(80,90)*0.01,'様式A-8-1-③'!E12*RANDBETWEEN(110,120)*0.01),'様式A-8-1-③'!E12-RANDBETWEEN(1,3)),0),0)&amp;"～"&amp;ROUND(IFERROR(IF(ABS('様式A-8-1-③'!E12)&gt;=10,IF('様式A-8-1-③'!E12&gt;=0,'様式A-8-1-③'!E12*RANDBETWEEN(110,120)*0.01,'様式A-8-1-③'!E12*RANDBETWEEN(80,90)*0.01),'様式A-8-1-③'!E12+RANDBETWEEN(1,3)),0),0)&amp;"】")</f>
        <v/>
      </c>
      <c r="F12" s="377" t="str">
        <f ca="1">IF('様式A-8-1-③'!F12="","","【"&amp;ROUND(IFERROR(IF(ABS('様式A-8-1-③'!F12)&gt;=10,IF('様式A-8-1-③'!F12&gt;=0,'様式A-8-1-③'!F12*RANDBETWEEN(80,90)*0.01,'様式A-8-1-③'!F12*RANDBETWEEN(110,120)*0.01),'様式A-8-1-③'!F12-RANDBETWEEN(1,3)),0),0)&amp;"～"&amp;ROUND(IFERROR(IF(ABS('様式A-8-1-③'!F12)&gt;=10,IF('様式A-8-1-③'!F12&gt;=0,'様式A-8-1-③'!F12*RANDBETWEEN(110,120)*0.01,'様式A-8-1-③'!F12*RANDBETWEEN(80,90)*0.01),'様式A-8-1-③'!F12+RANDBETWEEN(1,3)),0),0)&amp;"】")</f>
        <v/>
      </c>
      <c r="G12" s="377" t="str">
        <f ca="1">IF('様式A-8-1-③'!G12="","","【"&amp;ROUND(IFERROR(IF(ABS('様式A-8-1-③'!G12)&gt;=10,IF('様式A-8-1-③'!G12&gt;=0,'様式A-8-1-③'!G12*RANDBETWEEN(80,90)*0.01,'様式A-8-1-③'!G12*RANDBETWEEN(110,120)*0.01),'様式A-8-1-③'!G12-RANDBETWEEN(1,3)),0),0)&amp;"～"&amp;ROUND(IFERROR(IF(ABS('様式A-8-1-③'!G12)&gt;=10,IF('様式A-8-1-③'!G12&gt;=0,'様式A-8-1-③'!G12*RANDBETWEEN(110,120)*0.01,'様式A-8-1-③'!G12*RANDBETWEEN(80,90)*0.01),'様式A-8-1-③'!G12+RANDBETWEEN(1,3)),0),0)&amp;"】")</f>
        <v/>
      </c>
      <c r="H12" s="377" t="str">
        <f ca="1">IF('様式A-8-1-③'!H12="","","【"&amp;ROUND(IFERROR(IF(ABS('様式A-8-1-③'!H12)&gt;=10,IF('様式A-8-1-③'!H12&gt;=0,'様式A-8-1-③'!H12*RANDBETWEEN(80,90)*0.01,'様式A-8-1-③'!H12*RANDBETWEEN(110,120)*0.01),'様式A-8-1-③'!H12-RANDBETWEEN(1,3)),0),0)&amp;"～"&amp;ROUND(IFERROR(IF(ABS('様式A-8-1-③'!H12)&gt;=10,IF('様式A-8-1-③'!H12&gt;=0,'様式A-8-1-③'!H12*RANDBETWEEN(110,120)*0.01,'様式A-8-1-③'!H12*RANDBETWEEN(80,90)*0.01),'様式A-8-1-③'!H12+RANDBETWEEN(1,3)),0),0)&amp;"】")</f>
        <v/>
      </c>
      <c r="I12" s="377" t="str">
        <f ca="1">IF('様式A-8-1-③'!I12="","","【"&amp;ROUND(IFERROR(IF(ABS('様式A-8-1-③'!I12)&gt;=10,IF('様式A-8-1-③'!I12&gt;=0,'様式A-8-1-③'!I12*RANDBETWEEN(80,90)*0.01,'様式A-8-1-③'!I12*RANDBETWEEN(110,120)*0.01),'様式A-8-1-③'!I12-RANDBETWEEN(1,3)),0),0)&amp;"～"&amp;ROUND(IFERROR(IF(ABS('様式A-8-1-③'!I12)&gt;=10,IF('様式A-8-1-③'!I12&gt;=0,'様式A-8-1-③'!I12*RANDBETWEEN(110,120)*0.01,'様式A-8-1-③'!I12*RANDBETWEEN(80,90)*0.01),'様式A-8-1-③'!I12+RANDBETWEEN(1,3)),0),0)&amp;"】")</f>
        <v/>
      </c>
      <c r="J12" s="377" t="str">
        <f ca="1">IF('様式A-8-1-③'!J12="","","【"&amp;ROUND(IFERROR(IF(ABS('様式A-8-1-③'!J12)&gt;=10,IF('様式A-8-1-③'!J12&gt;=0,'様式A-8-1-③'!J12*RANDBETWEEN(80,90)*0.01,'様式A-8-1-③'!J12*RANDBETWEEN(110,120)*0.01),'様式A-8-1-③'!J12-RANDBETWEEN(1,3)),0),0)&amp;"～"&amp;ROUND(IFERROR(IF(ABS('様式A-8-1-③'!J12)&gt;=10,IF('様式A-8-1-③'!J12&gt;=0,'様式A-8-1-③'!J12*RANDBETWEEN(110,120)*0.01,'様式A-8-1-③'!J12*RANDBETWEEN(80,90)*0.01),'様式A-8-1-③'!J12+RANDBETWEEN(1,3)),0),0)&amp;"】")</f>
        <v/>
      </c>
      <c r="K12" s="377" t="str">
        <f ca="1">IF('様式A-8-1-③'!K12="","","【"&amp;ROUND(IFERROR(IF(ABS('様式A-8-1-③'!K12)&gt;=10,IF('様式A-8-1-③'!K12&gt;=0,'様式A-8-1-③'!K12*RANDBETWEEN(80,90)*0.01,'様式A-8-1-③'!K12*RANDBETWEEN(110,120)*0.01),'様式A-8-1-③'!K12-RANDBETWEEN(1,3)),0),0)&amp;"～"&amp;ROUND(IFERROR(IF(ABS('様式A-8-1-③'!K12)&gt;=10,IF('様式A-8-1-③'!K12&gt;=0,'様式A-8-1-③'!K12*RANDBETWEEN(110,120)*0.01,'様式A-8-1-③'!K12*RANDBETWEEN(80,90)*0.01),'様式A-8-1-③'!K12+RANDBETWEEN(1,3)),0),0)&amp;"】")</f>
        <v/>
      </c>
      <c r="L12" s="377" t="str">
        <f ca="1">IF('様式A-8-1-③'!L12="","","【"&amp;ROUND(IFERROR(IF(ABS('様式A-8-1-③'!L12)&gt;=10,IF('様式A-8-1-③'!L12&gt;=0,'様式A-8-1-③'!L12*RANDBETWEEN(80,90)*0.01,'様式A-8-1-③'!L12*RANDBETWEEN(110,120)*0.01),'様式A-8-1-③'!L12-RANDBETWEEN(1,3)),0),0)&amp;"～"&amp;ROUND(IFERROR(IF(ABS('様式A-8-1-③'!L12)&gt;=10,IF('様式A-8-1-③'!L12&gt;=0,'様式A-8-1-③'!L12*RANDBETWEEN(110,120)*0.01,'様式A-8-1-③'!L12*RANDBETWEEN(80,90)*0.01),'様式A-8-1-③'!L12+RANDBETWEEN(1,3)),0),0)&amp;"】")</f>
        <v/>
      </c>
      <c r="M12" s="377" t="str">
        <f ca="1">IF('様式A-8-1-③'!M12="","","【"&amp;ROUND(IFERROR(IF(ABS('様式A-8-1-③'!M12)&gt;=10,IF('様式A-8-1-③'!M12&gt;=0,'様式A-8-1-③'!M12*RANDBETWEEN(80,90)*0.01,'様式A-8-1-③'!M12*RANDBETWEEN(110,120)*0.01),'様式A-8-1-③'!M12-RANDBETWEEN(1,3)),0),0)&amp;"～"&amp;ROUND(IFERROR(IF(ABS('様式A-8-1-③'!M12)&gt;=10,IF('様式A-8-1-③'!M12&gt;=0,'様式A-8-1-③'!M12*RANDBETWEEN(110,120)*0.01,'様式A-8-1-③'!M12*RANDBETWEEN(80,90)*0.01),'様式A-8-1-③'!M12+RANDBETWEEN(1,3)),0),0)&amp;"】")</f>
        <v/>
      </c>
      <c r="N12" s="377" t="str">
        <f ca="1">IF('様式A-8-1-③'!N12="","","【"&amp;ROUND(IFERROR(IF(ABS('様式A-8-1-③'!N12)&gt;=10,IF('様式A-8-1-③'!N12&gt;=0,'様式A-8-1-③'!N12*RANDBETWEEN(80,90)*0.01,'様式A-8-1-③'!N12*RANDBETWEEN(110,120)*0.01),'様式A-8-1-③'!N12-RANDBETWEEN(1,3)),0),0)&amp;"～"&amp;ROUND(IFERROR(IF(ABS('様式A-8-1-③'!N12)&gt;=10,IF('様式A-8-1-③'!N12&gt;=0,'様式A-8-1-③'!N12*RANDBETWEEN(110,120)*0.01,'様式A-8-1-③'!N12*RANDBETWEEN(80,90)*0.01),'様式A-8-1-③'!N12+RANDBETWEEN(1,3)),0),0)&amp;"】")</f>
        <v/>
      </c>
      <c r="O12" s="377" t="str">
        <f ca="1">IF('様式A-8-1-③'!O12="","","【"&amp;ROUND(IFERROR(IF(ABS('様式A-8-1-③'!O12)&gt;=10,IF('様式A-8-1-③'!O12&gt;=0,'様式A-8-1-③'!O12*RANDBETWEEN(80,90)*0.01,'様式A-8-1-③'!O12*RANDBETWEEN(110,120)*0.01),'様式A-8-1-③'!O12-RANDBETWEEN(1,3)),0),0)&amp;"～"&amp;ROUND(IFERROR(IF(ABS('様式A-8-1-③'!O12)&gt;=10,IF('様式A-8-1-③'!O12&gt;=0,'様式A-8-1-③'!O12*RANDBETWEEN(110,120)*0.01,'様式A-8-1-③'!O12*RANDBETWEEN(80,90)*0.01),'様式A-8-1-③'!O12+RANDBETWEEN(1,3)),0),0)&amp;"】")</f>
        <v/>
      </c>
      <c r="P12" s="377" t="str">
        <f ca="1">IF('様式A-8-1-③'!P12="","","【"&amp;ROUND(IFERROR(IF(ABS('様式A-8-1-③'!P12)&gt;=10,IF('様式A-8-1-③'!P12&gt;=0,'様式A-8-1-③'!P12*RANDBETWEEN(80,90)*0.01,'様式A-8-1-③'!P12*RANDBETWEEN(110,120)*0.01),'様式A-8-1-③'!P12-RANDBETWEEN(1,3)),0),0)&amp;"～"&amp;ROUND(IFERROR(IF(ABS('様式A-8-1-③'!P12)&gt;=10,IF('様式A-8-1-③'!P12&gt;=0,'様式A-8-1-③'!P12*RANDBETWEEN(110,120)*0.01,'様式A-8-1-③'!P12*RANDBETWEEN(80,90)*0.01),'様式A-8-1-③'!P12+RANDBETWEEN(1,3)),0),0)&amp;"】")</f>
        <v/>
      </c>
      <c r="Q12" s="377" t="str">
        <f ca="1">IF('様式A-8-1-③'!Q12="","","【"&amp;ROUND(IFERROR(IF(ABS('様式A-8-1-③'!Q12)&gt;=10,IF('様式A-8-1-③'!Q12&gt;=0,'様式A-8-1-③'!Q12*RANDBETWEEN(80,90)*0.01,'様式A-8-1-③'!Q12*RANDBETWEEN(110,120)*0.01),'様式A-8-1-③'!Q12-RANDBETWEEN(1,3)),0),0)&amp;"～"&amp;ROUND(IFERROR(IF(ABS('様式A-8-1-③'!Q12)&gt;=10,IF('様式A-8-1-③'!Q12&gt;=0,'様式A-8-1-③'!Q12*RANDBETWEEN(110,120)*0.01,'様式A-8-1-③'!Q12*RANDBETWEEN(80,90)*0.01),'様式A-8-1-③'!Q12+RANDBETWEEN(1,3)),0),0)&amp;"】")</f>
        <v/>
      </c>
      <c r="R12" s="378" t="str">
        <f ca="1">IF('様式A-8-1-③'!R12="","","【"&amp;ROUND(IFERROR(IF(ABS('様式A-8-1-③'!R12)&gt;=10,IF('様式A-8-1-③'!R12&gt;=0,'様式A-8-1-③'!R12*RANDBETWEEN(80,90)*0.01,'様式A-8-1-③'!R12*RANDBETWEEN(110,120)*0.01),'様式A-8-1-③'!R12-RANDBETWEEN(1,3)),0),0)&amp;"～"&amp;ROUND(IFERROR(IF(ABS('様式A-8-1-③'!R12)&gt;=10,IF('様式A-8-1-③'!R12&gt;=0,'様式A-8-1-③'!R12*RANDBETWEEN(110,120)*0.01,'様式A-8-1-③'!R12*RANDBETWEEN(80,90)*0.01),'様式A-8-1-③'!R12+RANDBETWEEN(1,3)),0),0)&amp;"】")</f>
        <v/>
      </c>
    </row>
    <row r="13" spans="2:19" ht="15" customHeight="1">
      <c r="B13" s="207">
        <v>45413</v>
      </c>
      <c r="C13" s="377" t="str">
        <f ca="1">IF('様式A-8-1-③'!C13="","","【"&amp;ROUND(IFERROR(IF(ABS('様式A-8-1-③'!C13)&gt;=10,IF('様式A-8-1-③'!C13&gt;=0,'様式A-8-1-③'!C13*RANDBETWEEN(80,90)*0.01,'様式A-8-1-③'!C13*RANDBETWEEN(110,120)*0.01),'様式A-8-1-③'!C13-RANDBETWEEN(1,3)),0),0)&amp;"～"&amp;ROUND(IFERROR(IF(ABS('様式A-8-1-③'!C13)&gt;=10,IF('様式A-8-1-③'!C13&gt;=0,'様式A-8-1-③'!C13*RANDBETWEEN(110,120)*0.01,'様式A-8-1-③'!C13*RANDBETWEEN(80,90)*0.01),'様式A-8-1-③'!C13+RANDBETWEEN(1,3)),0),0)&amp;"】")</f>
        <v/>
      </c>
      <c r="D13" s="377" t="str">
        <f ca="1">IF('様式A-8-1-③'!D13="","","【"&amp;ROUND(IFERROR(IF(ABS('様式A-8-1-③'!D13)&gt;=10,IF('様式A-8-1-③'!D13&gt;=0,'様式A-8-1-③'!D13*RANDBETWEEN(80,90)*0.01,'様式A-8-1-③'!D13*RANDBETWEEN(110,120)*0.01),'様式A-8-1-③'!D13-RANDBETWEEN(1,3)),0),0)&amp;"～"&amp;ROUND(IFERROR(IF(ABS('様式A-8-1-③'!D13)&gt;=10,IF('様式A-8-1-③'!D13&gt;=0,'様式A-8-1-③'!D13*RANDBETWEEN(110,120)*0.01,'様式A-8-1-③'!D13*RANDBETWEEN(80,90)*0.01),'様式A-8-1-③'!D13+RANDBETWEEN(1,3)),0),0)&amp;"】")</f>
        <v/>
      </c>
      <c r="E13" s="377" t="str">
        <f ca="1">IF('様式A-8-1-③'!E13="","","【"&amp;ROUND(IFERROR(IF(ABS('様式A-8-1-③'!E13)&gt;=10,IF('様式A-8-1-③'!E13&gt;=0,'様式A-8-1-③'!E13*RANDBETWEEN(80,90)*0.01,'様式A-8-1-③'!E13*RANDBETWEEN(110,120)*0.01),'様式A-8-1-③'!E13-RANDBETWEEN(1,3)),0),0)&amp;"～"&amp;ROUND(IFERROR(IF(ABS('様式A-8-1-③'!E13)&gt;=10,IF('様式A-8-1-③'!E13&gt;=0,'様式A-8-1-③'!E13*RANDBETWEEN(110,120)*0.01,'様式A-8-1-③'!E13*RANDBETWEEN(80,90)*0.01),'様式A-8-1-③'!E13+RANDBETWEEN(1,3)),0),0)&amp;"】")</f>
        <v/>
      </c>
      <c r="F13" s="377" t="str">
        <f ca="1">IF('様式A-8-1-③'!F13="","","【"&amp;ROUND(IFERROR(IF(ABS('様式A-8-1-③'!F13)&gt;=10,IF('様式A-8-1-③'!F13&gt;=0,'様式A-8-1-③'!F13*RANDBETWEEN(80,90)*0.01,'様式A-8-1-③'!F13*RANDBETWEEN(110,120)*0.01),'様式A-8-1-③'!F13-RANDBETWEEN(1,3)),0),0)&amp;"～"&amp;ROUND(IFERROR(IF(ABS('様式A-8-1-③'!F13)&gt;=10,IF('様式A-8-1-③'!F13&gt;=0,'様式A-8-1-③'!F13*RANDBETWEEN(110,120)*0.01,'様式A-8-1-③'!F13*RANDBETWEEN(80,90)*0.01),'様式A-8-1-③'!F13+RANDBETWEEN(1,3)),0),0)&amp;"】")</f>
        <v/>
      </c>
      <c r="G13" s="377" t="str">
        <f ca="1">IF('様式A-8-1-③'!G13="","","【"&amp;ROUND(IFERROR(IF(ABS('様式A-8-1-③'!G13)&gt;=10,IF('様式A-8-1-③'!G13&gt;=0,'様式A-8-1-③'!G13*RANDBETWEEN(80,90)*0.01,'様式A-8-1-③'!G13*RANDBETWEEN(110,120)*0.01),'様式A-8-1-③'!G13-RANDBETWEEN(1,3)),0),0)&amp;"～"&amp;ROUND(IFERROR(IF(ABS('様式A-8-1-③'!G13)&gt;=10,IF('様式A-8-1-③'!G13&gt;=0,'様式A-8-1-③'!G13*RANDBETWEEN(110,120)*0.01,'様式A-8-1-③'!G13*RANDBETWEEN(80,90)*0.01),'様式A-8-1-③'!G13+RANDBETWEEN(1,3)),0),0)&amp;"】")</f>
        <v/>
      </c>
      <c r="H13" s="377" t="str">
        <f ca="1">IF('様式A-8-1-③'!H13="","","【"&amp;ROUND(IFERROR(IF(ABS('様式A-8-1-③'!H13)&gt;=10,IF('様式A-8-1-③'!H13&gt;=0,'様式A-8-1-③'!H13*RANDBETWEEN(80,90)*0.01,'様式A-8-1-③'!H13*RANDBETWEEN(110,120)*0.01),'様式A-8-1-③'!H13-RANDBETWEEN(1,3)),0),0)&amp;"～"&amp;ROUND(IFERROR(IF(ABS('様式A-8-1-③'!H13)&gt;=10,IF('様式A-8-1-③'!H13&gt;=0,'様式A-8-1-③'!H13*RANDBETWEEN(110,120)*0.01,'様式A-8-1-③'!H13*RANDBETWEEN(80,90)*0.01),'様式A-8-1-③'!H13+RANDBETWEEN(1,3)),0),0)&amp;"】")</f>
        <v/>
      </c>
      <c r="I13" s="377" t="str">
        <f ca="1">IF('様式A-8-1-③'!I13="","","【"&amp;ROUND(IFERROR(IF(ABS('様式A-8-1-③'!I13)&gt;=10,IF('様式A-8-1-③'!I13&gt;=0,'様式A-8-1-③'!I13*RANDBETWEEN(80,90)*0.01,'様式A-8-1-③'!I13*RANDBETWEEN(110,120)*0.01),'様式A-8-1-③'!I13-RANDBETWEEN(1,3)),0),0)&amp;"～"&amp;ROUND(IFERROR(IF(ABS('様式A-8-1-③'!I13)&gt;=10,IF('様式A-8-1-③'!I13&gt;=0,'様式A-8-1-③'!I13*RANDBETWEEN(110,120)*0.01,'様式A-8-1-③'!I13*RANDBETWEEN(80,90)*0.01),'様式A-8-1-③'!I13+RANDBETWEEN(1,3)),0),0)&amp;"】")</f>
        <v/>
      </c>
      <c r="J13" s="377" t="str">
        <f ca="1">IF('様式A-8-1-③'!J13="","","【"&amp;ROUND(IFERROR(IF(ABS('様式A-8-1-③'!J13)&gt;=10,IF('様式A-8-1-③'!J13&gt;=0,'様式A-8-1-③'!J13*RANDBETWEEN(80,90)*0.01,'様式A-8-1-③'!J13*RANDBETWEEN(110,120)*0.01),'様式A-8-1-③'!J13-RANDBETWEEN(1,3)),0),0)&amp;"～"&amp;ROUND(IFERROR(IF(ABS('様式A-8-1-③'!J13)&gt;=10,IF('様式A-8-1-③'!J13&gt;=0,'様式A-8-1-③'!J13*RANDBETWEEN(110,120)*0.01,'様式A-8-1-③'!J13*RANDBETWEEN(80,90)*0.01),'様式A-8-1-③'!J13+RANDBETWEEN(1,3)),0),0)&amp;"】")</f>
        <v/>
      </c>
      <c r="K13" s="377" t="str">
        <f ca="1">IF('様式A-8-1-③'!K13="","","【"&amp;ROUND(IFERROR(IF(ABS('様式A-8-1-③'!K13)&gt;=10,IF('様式A-8-1-③'!K13&gt;=0,'様式A-8-1-③'!K13*RANDBETWEEN(80,90)*0.01,'様式A-8-1-③'!K13*RANDBETWEEN(110,120)*0.01),'様式A-8-1-③'!K13-RANDBETWEEN(1,3)),0),0)&amp;"～"&amp;ROUND(IFERROR(IF(ABS('様式A-8-1-③'!K13)&gt;=10,IF('様式A-8-1-③'!K13&gt;=0,'様式A-8-1-③'!K13*RANDBETWEEN(110,120)*0.01,'様式A-8-1-③'!K13*RANDBETWEEN(80,90)*0.01),'様式A-8-1-③'!K13+RANDBETWEEN(1,3)),0),0)&amp;"】")</f>
        <v/>
      </c>
      <c r="L13" s="377" t="str">
        <f ca="1">IF('様式A-8-1-③'!L13="","","【"&amp;ROUND(IFERROR(IF(ABS('様式A-8-1-③'!L13)&gt;=10,IF('様式A-8-1-③'!L13&gt;=0,'様式A-8-1-③'!L13*RANDBETWEEN(80,90)*0.01,'様式A-8-1-③'!L13*RANDBETWEEN(110,120)*0.01),'様式A-8-1-③'!L13-RANDBETWEEN(1,3)),0),0)&amp;"～"&amp;ROUND(IFERROR(IF(ABS('様式A-8-1-③'!L13)&gt;=10,IF('様式A-8-1-③'!L13&gt;=0,'様式A-8-1-③'!L13*RANDBETWEEN(110,120)*0.01,'様式A-8-1-③'!L13*RANDBETWEEN(80,90)*0.01),'様式A-8-1-③'!L13+RANDBETWEEN(1,3)),0),0)&amp;"】")</f>
        <v/>
      </c>
      <c r="M13" s="377" t="str">
        <f ca="1">IF('様式A-8-1-③'!M13="","","【"&amp;ROUND(IFERROR(IF(ABS('様式A-8-1-③'!M13)&gt;=10,IF('様式A-8-1-③'!M13&gt;=0,'様式A-8-1-③'!M13*RANDBETWEEN(80,90)*0.01,'様式A-8-1-③'!M13*RANDBETWEEN(110,120)*0.01),'様式A-8-1-③'!M13-RANDBETWEEN(1,3)),0),0)&amp;"～"&amp;ROUND(IFERROR(IF(ABS('様式A-8-1-③'!M13)&gt;=10,IF('様式A-8-1-③'!M13&gt;=0,'様式A-8-1-③'!M13*RANDBETWEEN(110,120)*0.01,'様式A-8-1-③'!M13*RANDBETWEEN(80,90)*0.01),'様式A-8-1-③'!M13+RANDBETWEEN(1,3)),0),0)&amp;"】")</f>
        <v/>
      </c>
      <c r="N13" s="377" t="str">
        <f ca="1">IF('様式A-8-1-③'!N13="","","【"&amp;ROUND(IFERROR(IF(ABS('様式A-8-1-③'!N13)&gt;=10,IF('様式A-8-1-③'!N13&gt;=0,'様式A-8-1-③'!N13*RANDBETWEEN(80,90)*0.01,'様式A-8-1-③'!N13*RANDBETWEEN(110,120)*0.01),'様式A-8-1-③'!N13-RANDBETWEEN(1,3)),0),0)&amp;"～"&amp;ROUND(IFERROR(IF(ABS('様式A-8-1-③'!N13)&gt;=10,IF('様式A-8-1-③'!N13&gt;=0,'様式A-8-1-③'!N13*RANDBETWEEN(110,120)*0.01,'様式A-8-1-③'!N13*RANDBETWEEN(80,90)*0.01),'様式A-8-1-③'!N13+RANDBETWEEN(1,3)),0),0)&amp;"】")</f>
        <v/>
      </c>
      <c r="O13" s="377" t="str">
        <f ca="1">IF('様式A-8-1-③'!O13="","","【"&amp;ROUND(IFERROR(IF(ABS('様式A-8-1-③'!O13)&gt;=10,IF('様式A-8-1-③'!O13&gt;=0,'様式A-8-1-③'!O13*RANDBETWEEN(80,90)*0.01,'様式A-8-1-③'!O13*RANDBETWEEN(110,120)*0.01),'様式A-8-1-③'!O13-RANDBETWEEN(1,3)),0),0)&amp;"～"&amp;ROUND(IFERROR(IF(ABS('様式A-8-1-③'!O13)&gt;=10,IF('様式A-8-1-③'!O13&gt;=0,'様式A-8-1-③'!O13*RANDBETWEEN(110,120)*0.01,'様式A-8-1-③'!O13*RANDBETWEEN(80,90)*0.01),'様式A-8-1-③'!O13+RANDBETWEEN(1,3)),0),0)&amp;"】")</f>
        <v/>
      </c>
      <c r="P13" s="377" t="str">
        <f ca="1">IF('様式A-8-1-③'!P13="","","【"&amp;ROUND(IFERROR(IF(ABS('様式A-8-1-③'!P13)&gt;=10,IF('様式A-8-1-③'!P13&gt;=0,'様式A-8-1-③'!P13*RANDBETWEEN(80,90)*0.01,'様式A-8-1-③'!P13*RANDBETWEEN(110,120)*0.01),'様式A-8-1-③'!P13-RANDBETWEEN(1,3)),0),0)&amp;"～"&amp;ROUND(IFERROR(IF(ABS('様式A-8-1-③'!P13)&gt;=10,IF('様式A-8-1-③'!P13&gt;=0,'様式A-8-1-③'!P13*RANDBETWEEN(110,120)*0.01,'様式A-8-1-③'!P13*RANDBETWEEN(80,90)*0.01),'様式A-8-1-③'!P13+RANDBETWEEN(1,3)),0),0)&amp;"】")</f>
        <v/>
      </c>
      <c r="Q13" s="377" t="str">
        <f ca="1">IF('様式A-8-1-③'!Q13="","","【"&amp;ROUND(IFERROR(IF(ABS('様式A-8-1-③'!Q13)&gt;=10,IF('様式A-8-1-③'!Q13&gt;=0,'様式A-8-1-③'!Q13*RANDBETWEEN(80,90)*0.01,'様式A-8-1-③'!Q13*RANDBETWEEN(110,120)*0.01),'様式A-8-1-③'!Q13-RANDBETWEEN(1,3)),0),0)&amp;"～"&amp;ROUND(IFERROR(IF(ABS('様式A-8-1-③'!Q13)&gt;=10,IF('様式A-8-1-③'!Q13&gt;=0,'様式A-8-1-③'!Q13*RANDBETWEEN(110,120)*0.01,'様式A-8-1-③'!Q13*RANDBETWEEN(80,90)*0.01),'様式A-8-1-③'!Q13+RANDBETWEEN(1,3)),0),0)&amp;"】")</f>
        <v/>
      </c>
      <c r="R13" s="378" t="str">
        <f ca="1">IF('様式A-8-1-③'!R13="","","【"&amp;ROUND(IFERROR(IF(ABS('様式A-8-1-③'!R13)&gt;=10,IF('様式A-8-1-③'!R13&gt;=0,'様式A-8-1-③'!R13*RANDBETWEEN(80,90)*0.01,'様式A-8-1-③'!R13*RANDBETWEEN(110,120)*0.01),'様式A-8-1-③'!R13-RANDBETWEEN(1,3)),0),0)&amp;"～"&amp;ROUND(IFERROR(IF(ABS('様式A-8-1-③'!R13)&gt;=10,IF('様式A-8-1-③'!R13&gt;=0,'様式A-8-1-③'!R13*RANDBETWEEN(110,120)*0.01,'様式A-8-1-③'!R13*RANDBETWEEN(80,90)*0.01),'様式A-8-1-③'!R13+RANDBETWEEN(1,3)),0),0)&amp;"】")</f>
        <v/>
      </c>
    </row>
    <row r="14" spans="2:19" ht="15" customHeight="1">
      <c r="B14" s="207">
        <v>45444</v>
      </c>
      <c r="C14" s="377" t="str">
        <f ca="1">IF('様式A-8-1-③'!C14="","","【"&amp;ROUND(IFERROR(IF(ABS('様式A-8-1-③'!C14)&gt;=10,IF('様式A-8-1-③'!C14&gt;=0,'様式A-8-1-③'!C14*RANDBETWEEN(80,90)*0.01,'様式A-8-1-③'!C14*RANDBETWEEN(110,120)*0.01),'様式A-8-1-③'!C14-RANDBETWEEN(1,3)),0),0)&amp;"～"&amp;ROUND(IFERROR(IF(ABS('様式A-8-1-③'!C14)&gt;=10,IF('様式A-8-1-③'!C14&gt;=0,'様式A-8-1-③'!C14*RANDBETWEEN(110,120)*0.01,'様式A-8-1-③'!C14*RANDBETWEEN(80,90)*0.01),'様式A-8-1-③'!C14+RANDBETWEEN(1,3)),0),0)&amp;"】")</f>
        <v/>
      </c>
      <c r="D14" s="377" t="str">
        <f ca="1">IF('様式A-8-1-③'!D14="","","【"&amp;ROUND(IFERROR(IF(ABS('様式A-8-1-③'!D14)&gt;=10,IF('様式A-8-1-③'!D14&gt;=0,'様式A-8-1-③'!D14*RANDBETWEEN(80,90)*0.01,'様式A-8-1-③'!D14*RANDBETWEEN(110,120)*0.01),'様式A-8-1-③'!D14-RANDBETWEEN(1,3)),0),0)&amp;"～"&amp;ROUND(IFERROR(IF(ABS('様式A-8-1-③'!D14)&gt;=10,IF('様式A-8-1-③'!D14&gt;=0,'様式A-8-1-③'!D14*RANDBETWEEN(110,120)*0.01,'様式A-8-1-③'!D14*RANDBETWEEN(80,90)*0.01),'様式A-8-1-③'!D14+RANDBETWEEN(1,3)),0),0)&amp;"】")</f>
        <v/>
      </c>
      <c r="E14" s="377" t="str">
        <f ca="1">IF('様式A-8-1-③'!E14="","","【"&amp;ROUND(IFERROR(IF(ABS('様式A-8-1-③'!E14)&gt;=10,IF('様式A-8-1-③'!E14&gt;=0,'様式A-8-1-③'!E14*RANDBETWEEN(80,90)*0.01,'様式A-8-1-③'!E14*RANDBETWEEN(110,120)*0.01),'様式A-8-1-③'!E14-RANDBETWEEN(1,3)),0),0)&amp;"～"&amp;ROUND(IFERROR(IF(ABS('様式A-8-1-③'!E14)&gt;=10,IF('様式A-8-1-③'!E14&gt;=0,'様式A-8-1-③'!E14*RANDBETWEEN(110,120)*0.01,'様式A-8-1-③'!E14*RANDBETWEEN(80,90)*0.01),'様式A-8-1-③'!E14+RANDBETWEEN(1,3)),0),0)&amp;"】")</f>
        <v/>
      </c>
      <c r="F14" s="377" t="str">
        <f ca="1">IF('様式A-8-1-③'!F14="","","【"&amp;ROUND(IFERROR(IF(ABS('様式A-8-1-③'!F14)&gt;=10,IF('様式A-8-1-③'!F14&gt;=0,'様式A-8-1-③'!F14*RANDBETWEEN(80,90)*0.01,'様式A-8-1-③'!F14*RANDBETWEEN(110,120)*0.01),'様式A-8-1-③'!F14-RANDBETWEEN(1,3)),0),0)&amp;"～"&amp;ROUND(IFERROR(IF(ABS('様式A-8-1-③'!F14)&gt;=10,IF('様式A-8-1-③'!F14&gt;=0,'様式A-8-1-③'!F14*RANDBETWEEN(110,120)*0.01,'様式A-8-1-③'!F14*RANDBETWEEN(80,90)*0.01),'様式A-8-1-③'!F14+RANDBETWEEN(1,3)),0),0)&amp;"】")</f>
        <v/>
      </c>
      <c r="G14" s="377" t="str">
        <f ca="1">IF('様式A-8-1-③'!G14="","","【"&amp;ROUND(IFERROR(IF(ABS('様式A-8-1-③'!G14)&gt;=10,IF('様式A-8-1-③'!G14&gt;=0,'様式A-8-1-③'!G14*RANDBETWEEN(80,90)*0.01,'様式A-8-1-③'!G14*RANDBETWEEN(110,120)*0.01),'様式A-8-1-③'!G14-RANDBETWEEN(1,3)),0),0)&amp;"～"&amp;ROUND(IFERROR(IF(ABS('様式A-8-1-③'!G14)&gt;=10,IF('様式A-8-1-③'!G14&gt;=0,'様式A-8-1-③'!G14*RANDBETWEEN(110,120)*0.01,'様式A-8-1-③'!G14*RANDBETWEEN(80,90)*0.01),'様式A-8-1-③'!G14+RANDBETWEEN(1,3)),0),0)&amp;"】")</f>
        <v/>
      </c>
      <c r="H14" s="377" t="str">
        <f ca="1">IF('様式A-8-1-③'!H14="","","【"&amp;ROUND(IFERROR(IF(ABS('様式A-8-1-③'!H14)&gt;=10,IF('様式A-8-1-③'!H14&gt;=0,'様式A-8-1-③'!H14*RANDBETWEEN(80,90)*0.01,'様式A-8-1-③'!H14*RANDBETWEEN(110,120)*0.01),'様式A-8-1-③'!H14-RANDBETWEEN(1,3)),0),0)&amp;"～"&amp;ROUND(IFERROR(IF(ABS('様式A-8-1-③'!H14)&gt;=10,IF('様式A-8-1-③'!H14&gt;=0,'様式A-8-1-③'!H14*RANDBETWEEN(110,120)*0.01,'様式A-8-1-③'!H14*RANDBETWEEN(80,90)*0.01),'様式A-8-1-③'!H14+RANDBETWEEN(1,3)),0),0)&amp;"】")</f>
        <v/>
      </c>
      <c r="I14" s="377" t="str">
        <f ca="1">IF('様式A-8-1-③'!I14="","","【"&amp;ROUND(IFERROR(IF(ABS('様式A-8-1-③'!I14)&gt;=10,IF('様式A-8-1-③'!I14&gt;=0,'様式A-8-1-③'!I14*RANDBETWEEN(80,90)*0.01,'様式A-8-1-③'!I14*RANDBETWEEN(110,120)*0.01),'様式A-8-1-③'!I14-RANDBETWEEN(1,3)),0),0)&amp;"～"&amp;ROUND(IFERROR(IF(ABS('様式A-8-1-③'!I14)&gt;=10,IF('様式A-8-1-③'!I14&gt;=0,'様式A-8-1-③'!I14*RANDBETWEEN(110,120)*0.01,'様式A-8-1-③'!I14*RANDBETWEEN(80,90)*0.01),'様式A-8-1-③'!I14+RANDBETWEEN(1,3)),0),0)&amp;"】")</f>
        <v/>
      </c>
      <c r="J14" s="377" t="str">
        <f ca="1">IF('様式A-8-1-③'!J14="","","【"&amp;ROUND(IFERROR(IF(ABS('様式A-8-1-③'!J14)&gt;=10,IF('様式A-8-1-③'!J14&gt;=0,'様式A-8-1-③'!J14*RANDBETWEEN(80,90)*0.01,'様式A-8-1-③'!J14*RANDBETWEEN(110,120)*0.01),'様式A-8-1-③'!J14-RANDBETWEEN(1,3)),0),0)&amp;"～"&amp;ROUND(IFERROR(IF(ABS('様式A-8-1-③'!J14)&gt;=10,IF('様式A-8-1-③'!J14&gt;=0,'様式A-8-1-③'!J14*RANDBETWEEN(110,120)*0.01,'様式A-8-1-③'!J14*RANDBETWEEN(80,90)*0.01),'様式A-8-1-③'!J14+RANDBETWEEN(1,3)),0),0)&amp;"】")</f>
        <v/>
      </c>
      <c r="K14" s="377" t="str">
        <f ca="1">IF('様式A-8-1-③'!K14="","","【"&amp;ROUND(IFERROR(IF(ABS('様式A-8-1-③'!K14)&gt;=10,IF('様式A-8-1-③'!K14&gt;=0,'様式A-8-1-③'!K14*RANDBETWEEN(80,90)*0.01,'様式A-8-1-③'!K14*RANDBETWEEN(110,120)*0.01),'様式A-8-1-③'!K14-RANDBETWEEN(1,3)),0),0)&amp;"～"&amp;ROUND(IFERROR(IF(ABS('様式A-8-1-③'!K14)&gt;=10,IF('様式A-8-1-③'!K14&gt;=0,'様式A-8-1-③'!K14*RANDBETWEEN(110,120)*0.01,'様式A-8-1-③'!K14*RANDBETWEEN(80,90)*0.01),'様式A-8-1-③'!K14+RANDBETWEEN(1,3)),0),0)&amp;"】")</f>
        <v/>
      </c>
      <c r="L14" s="377" t="str">
        <f ca="1">IF('様式A-8-1-③'!L14="","","【"&amp;ROUND(IFERROR(IF(ABS('様式A-8-1-③'!L14)&gt;=10,IF('様式A-8-1-③'!L14&gt;=0,'様式A-8-1-③'!L14*RANDBETWEEN(80,90)*0.01,'様式A-8-1-③'!L14*RANDBETWEEN(110,120)*0.01),'様式A-8-1-③'!L14-RANDBETWEEN(1,3)),0),0)&amp;"～"&amp;ROUND(IFERROR(IF(ABS('様式A-8-1-③'!L14)&gt;=10,IF('様式A-8-1-③'!L14&gt;=0,'様式A-8-1-③'!L14*RANDBETWEEN(110,120)*0.01,'様式A-8-1-③'!L14*RANDBETWEEN(80,90)*0.01),'様式A-8-1-③'!L14+RANDBETWEEN(1,3)),0),0)&amp;"】")</f>
        <v/>
      </c>
      <c r="M14" s="377" t="str">
        <f ca="1">IF('様式A-8-1-③'!M14="","","【"&amp;ROUND(IFERROR(IF(ABS('様式A-8-1-③'!M14)&gt;=10,IF('様式A-8-1-③'!M14&gt;=0,'様式A-8-1-③'!M14*RANDBETWEEN(80,90)*0.01,'様式A-8-1-③'!M14*RANDBETWEEN(110,120)*0.01),'様式A-8-1-③'!M14-RANDBETWEEN(1,3)),0),0)&amp;"～"&amp;ROUND(IFERROR(IF(ABS('様式A-8-1-③'!M14)&gt;=10,IF('様式A-8-1-③'!M14&gt;=0,'様式A-8-1-③'!M14*RANDBETWEEN(110,120)*0.01,'様式A-8-1-③'!M14*RANDBETWEEN(80,90)*0.01),'様式A-8-1-③'!M14+RANDBETWEEN(1,3)),0),0)&amp;"】")</f>
        <v/>
      </c>
      <c r="N14" s="377" t="str">
        <f ca="1">IF('様式A-8-1-③'!N14="","","【"&amp;ROUND(IFERROR(IF(ABS('様式A-8-1-③'!N14)&gt;=10,IF('様式A-8-1-③'!N14&gt;=0,'様式A-8-1-③'!N14*RANDBETWEEN(80,90)*0.01,'様式A-8-1-③'!N14*RANDBETWEEN(110,120)*0.01),'様式A-8-1-③'!N14-RANDBETWEEN(1,3)),0),0)&amp;"～"&amp;ROUND(IFERROR(IF(ABS('様式A-8-1-③'!N14)&gt;=10,IF('様式A-8-1-③'!N14&gt;=0,'様式A-8-1-③'!N14*RANDBETWEEN(110,120)*0.01,'様式A-8-1-③'!N14*RANDBETWEEN(80,90)*0.01),'様式A-8-1-③'!N14+RANDBETWEEN(1,3)),0),0)&amp;"】")</f>
        <v/>
      </c>
      <c r="O14" s="377" t="str">
        <f ca="1">IF('様式A-8-1-③'!O14="","","【"&amp;ROUND(IFERROR(IF(ABS('様式A-8-1-③'!O14)&gt;=10,IF('様式A-8-1-③'!O14&gt;=0,'様式A-8-1-③'!O14*RANDBETWEEN(80,90)*0.01,'様式A-8-1-③'!O14*RANDBETWEEN(110,120)*0.01),'様式A-8-1-③'!O14-RANDBETWEEN(1,3)),0),0)&amp;"～"&amp;ROUND(IFERROR(IF(ABS('様式A-8-1-③'!O14)&gt;=10,IF('様式A-8-1-③'!O14&gt;=0,'様式A-8-1-③'!O14*RANDBETWEEN(110,120)*0.01,'様式A-8-1-③'!O14*RANDBETWEEN(80,90)*0.01),'様式A-8-1-③'!O14+RANDBETWEEN(1,3)),0),0)&amp;"】")</f>
        <v/>
      </c>
      <c r="P14" s="377" t="str">
        <f ca="1">IF('様式A-8-1-③'!P14="","","【"&amp;ROUND(IFERROR(IF(ABS('様式A-8-1-③'!P14)&gt;=10,IF('様式A-8-1-③'!P14&gt;=0,'様式A-8-1-③'!P14*RANDBETWEEN(80,90)*0.01,'様式A-8-1-③'!P14*RANDBETWEEN(110,120)*0.01),'様式A-8-1-③'!P14-RANDBETWEEN(1,3)),0),0)&amp;"～"&amp;ROUND(IFERROR(IF(ABS('様式A-8-1-③'!P14)&gt;=10,IF('様式A-8-1-③'!P14&gt;=0,'様式A-8-1-③'!P14*RANDBETWEEN(110,120)*0.01,'様式A-8-1-③'!P14*RANDBETWEEN(80,90)*0.01),'様式A-8-1-③'!P14+RANDBETWEEN(1,3)),0),0)&amp;"】")</f>
        <v/>
      </c>
      <c r="Q14" s="377" t="str">
        <f ca="1">IF('様式A-8-1-③'!Q14="","","【"&amp;ROUND(IFERROR(IF(ABS('様式A-8-1-③'!Q14)&gt;=10,IF('様式A-8-1-③'!Q14&gt;=0,'様式A-8-1-③'!Q14*RANDBETWEEN(80,90)*0.01,'様式A-8-1-③'!Q14*RANDBETWEEN(110,120)*0.01),'様式A-8-1-③'!Q14-RANDBETWEEN(1,3)),0),0)&amp;"～"&amp;ROUND(IFERROR(IF(ABS('様式A-8-1-③'!Q14)&gt;=10,IF('様式A-8-1-③'!Q14&gt;=0,'様式A-8-1-③'!Q14*RANDBETWEEN(110,120)*0.01,'様式A-8-1-③'!Q14*RANDBETWEEN(80,90)*0.01),'様式A-8-1-③'!Q14+RANDBETWEEN(1,3)),0),0)&amp;"】")</f>
        <v/>
      </c>
      <c r="R14" s="378" t="str">
        <f ca="1">IF('様式A-8-1-③'!R14="","","【"&amp;ROUND(IFERROR(IF(ABS('様式A-8-1-③'!R14)&gt;=10,IF('様式A-8-1-③'!R14&gt;=0,'様式A-8-1-③'!R14*RANDBETWEEN(80,90)*0.01,'様式A-8-1-③'!R14*RANDBETWEEN(110,120)*0.01),'様式A-8-1-③'!R14-RANDBETWEEN(1,3)),0),0)&amp;"～"&amp;ROUND(IFERROR(IF(ABS('様式A-8-1-③'!R14)&gt;=10,IF('様式A-8-1-③'!R14&gt;=0,'様式A-8-1-③'!R14*RANDBETWEEN(110,120)*0.01,'様式A-8-1-③'!R14*RANDBETWEEN(80,90)*0.01),'様式A-8-1-③'!R14+RANDBETWEEN(1,3)),0),0)&amp;"】")</f>
        <v/>
      </c>
    </row>
    <row r="15" spans="2:19" ht="15" customHeight="1">
      <c r="B15" s="207">
        <v>45474</v>
      </c>
      <c r="C15" s="377" t="str">
        <f ca="1">IF('様式A-8-1-③'!C15="","","【"&amp;ROUND(IFERROR(IF(ABS('様式A-8-1-③'!C15)&gt;=10,IF('様式A-8-1-③'!C15&gt;=0,'様式A-8-1-③'!C15*RANDBETWEEN(80,90)*0.01,'様式A-8-1-③'!C15*RANDBETWEEN(110,120)*0.01),'様式A-8-1-③'!C15-RANDBETWEEN(1,3)),0),0)&amp;"～"&amp;ROUND(IFERROR(IF(ABS('様式A-8-1-③'!C15)&gt;=10,IF('様式A-8-1-③'!C15&gt;=0,'様式A-8-1-③'!C15*RANDBETWEEN(110,120)*0.01,'様式A-8-1-③'!C15*RANDBETWEEN(80,90)*0.01),'様式A-8-1-③'!C15+RANDBETWEEN(1,3)),0),0)&amp;"】")</f>
        <v/>
      </c>
      <c r="D15" s="377" t="str">
        <f ca="1">IF('様式A-8-1-③'!D15="","","【"&amp;ROUND(IFERROR(IF(ABS('様式A-8-1-③'!D15)&gt;=10,IF('様式A-8-1-③'!D15&gt;=0,'様式A-8-1-③'!D15*RANDBETWEEN(80,90)*0.01,'様式A-8-1-③'!D15*RANDBETWEEN(110,120)*0.01),'様式A-8-1-③'!D15-RANDBETWEEN(1,3)),0),0)&amp;"～"&amp;ROUND(IFERROR(IF(ABS('様式A-8-1-③'!D15)&gt;=10,IF('様式A-8-1-③'!D15&gt;=0,'様式A-8-1-③'!D15*RANDBETWEEN(110,120)*0.01,'様式A-8-1-③'!D15*RANDBETWEEN(80,90)*0.01),'様式A-8-1-③'!D15+RANDBETWEEN(1,3)),0),0)&amp;"】")</f>
        <v/>
      </c>
      <c r="E15" s="377" t="str">
        <f ca="1">IF('様式A-8-1-③'!E15="","","【"&amp;ROUND(IFERROR(IF(ABS('様式A-8-1-③'!E15)&gt;=10,IF('様式A-8-1-③'!E15&gt;=0,'様式A-8-1-③'!E15*RANDBETWEEN(80,90)*0.01,'様式A-8-1-③'!E15*RANDBETWEEN(110,120)*0.01),'様式A-8-1-③'!E15-RANDBETWEEN(1,3)),0),0)&amp;"～"&amp;ROUND(IFERROR(IF(ABS('様式A-8-1-③'!E15)&gt;=10,IF('様式A-8-1-③'!E15&gt;=0,'様式A-8-1-③'!E15*RANDBETWEEN(110,120)*0.01,'様式A-8-1-③'!E15*RANDBETWEEN(80,90)*0.01),'様式A-8-1-③'!E15+RANDBETWEEN(1,3)),0),0)&amp;"】")</f>
        <v/>
      </c>
      <c r="F15" s="377" t="str">
        <f ca="1">IF('様式A-8-1-③'!F15="","","【"&amp;ROUND(IFERROR(IF(ABS('様式A-8-1-③'!F15)&gt;=10,IF('様式A-8-1-③'!F15&gt;=0,'様式A-8-1-③'!F15*RANDBETWEEN(80,90)*0.01,'様式A-8-1-③'!F15*RANDBETWEEN(110,120)*0.01),'様式A-8-1-③'!F15-RANDBETWEEN(1,3)),0),0)&amp;"～"&amp;ROUND(IFERROR(IF(ABS('様式A-8-1-③'!F15)&gt;=10,IF('様式A-8-1-③'!F15&gt;=0,'様式A-8-1-③'!F15*RANDBETWEEN(110,120)*0.01,'様式A-8-1-③'!F15*RANDBETWEEN(80,90)*0.01),'様式A-8-1-③'!F15+RANDBETWEEN(1,3)),0),0)&amp;"】")</f>
        <v/>
      </c>
      <c r="G15" s="377" t="str">
        <f ca="1">IF('様式A-8-1-③'!G15="","","【"&amp;ROUND(IFERROR(IF(ABS('様式A-8-1-③'!G15)&gt;=10,IF('様式A-8-1-③'!G15&gt;=0,'様式A-8-1-③'!G15*RANDBETWEEN(80,90)*0.01,'様式A-8-1-③'!G15*RANDBETWEEN(110,120)*0.01),'様式A-8-1-③'!G15-RANDBETWEEN(1,3)),0),0)&amp;"～"&amp;ROUND(IFERROR(IF(ABS('様式A-8-1-③'!G15)&gt;=10,IF('様式A-8-1-③'!G15&gt;=0,'様式A-8-1-③'!G15*RANDBETWEEN(110,120)*0.01,'様式A-8-1-③'!G15*RANDBETWEEN(80,90)*0.01),'様式A-8-1-③'!G15+RANDBETWEEN(1,3)),0),0)&amp;"】")</f>
        <v/>
      </c>
      <c r="H15" s="377" t="str">
        <f ca="1">IF('様式A-8-1-③'!H15="","","【"&amp;ROUND(IFERROR(IF(ABS('様式A-8-1-③'!H15)&gt;=10,IF('様式A-8-1-③'!H15&gt;=0,'様式A-8-1-③'!H15*RANDBETWEEN(80,90)*0.01,'様式A-8-1-③'!H15*RANDBETWEEN(110,120)*0.01),'様式A-8-1-③'!H15-RANDBETWEEN(1,3)),0),0)&amp;"～"&amp;ROUND(IFERROR(IF(ABS('様式A-8-1-③'!H15)&gt;=10,IF('様式A-8-1-③'!H15&gt;=0,'様式A-8-1-③'!H15*RANDBETWEEN(110,120)*0.01,'様式A-8-1-③'!H15*RANDBETWEEN(80,90)*0.01),'様式A-8-1-③'!H15+RANDBETWEEN(1,3)),0),0)&amp;"】")</f>
        <v/>
      </c>
      <c r="I15" s="377" t="str">
        <f ca="1">IF('様式A-8-1-③'!I15="","","【"&amp;ROUND(IFERROR(IF(ABS('様式A-8-1-③'!I15)&gt;=10,IF('様式A-8-1-③'!I15&gt;=0,'様式A-8-1-③'!I15*RANDBETWEEN(80,90)*0.01,'様式A-8-1-③'!I15*RANDBETWEEN(110,120)*0.01),'様式A-8-1-③'!I15-RANDBETWEEN(1,3)),0),0)&amp;"～"&amp;ROUND(IFERROR(IF(ABS('様式A-8-1-③'!I15)&gt;=10,IF('様式A-8-1-③'!I15&gt;=0,'様式A-8-1-③'!I15*RANDBETWEEN(110,120)*0.01,'様式A-8-1-③'!I15*RANDBETWEEN(80,90)*0.01),'様式A-8-1-③'!I15+RANDBETWEEN(1,3)),0),0)&amp;"】")</f>
        <v/>
      </c>
      <c r="J15" s="377" t="str">
        <f ca="1">IF('様式A-8-1-③'!J15="","","【"&amp;ROUND(IFERROR(IF(ABS('様式A-8-1-③'!J15)&gt;=10,IF('様式A-8-1-③'!J15&gt;=0,'様式A-8-1-③'!J15*RANDBETWEEN(80,90)*0.01,'様式A-8-1-③'!J15*RANDBETWEEN(110,120)*0.01),'様式A-8-1-③'!J15-RANDBETWEEN(1,3)),0),0)&amp;"～"&amp;ROUND(IFERROR(IF(ABS('様式A-8-1-③'!J15)&gt;=10,IF('様式A-8-1-③'!J15&gt;=0,'様式A-8-1-③'!J15*RANDBETWEEN(110,120)*0.01,'様式A-8-1-③'!J15*RANDBETWEEN(80,90)*0.01),'様式A-8-1-③'!J15+RANDBETWEEN(1,3)),0),0)&amp;"】")</f>
        <v/>
      </c>
      <c r="K15" s="377" t="str">
        <f ca="1">IF('様式A-8-1-③'!K15="","","【"&amp;ROUND(IFERROR(IF(ABS('様式A-8-1-③'!K15)&gt;=10,IF('様式A-8-1-③'!K15&gt;=0,'様式A-8-1-③'!K15*RANDBETWEEN(80,90)*0.01,'様式A-8-1-③'!K15*RANDBETWEEN(110,120)*0.01),'様式A-8-1-③'!K15-RANDBETWEEN(1,3)),0),0)&amp;"～"&amp;ROUND(IFERROR(IF(ABS('様式A-8-1-③'!K15)&gt;=10,IF('様式A-8-1-③'!K15&gt;=0,'様式A-8-1-③'!K15*RANDBETWEEN(110,120)*0.01,'様式A-8-1-③'!K15*RANDBETWEEN(80,90)*0.01),'様式A-8-1-③'!K15+RANDBETWEEN(1,3)),0),0)&amp;"】")</f>
        <v/>
      </c>
      <c r="L15" s="377" t="str">
        <f ca="1">IF('様式A-8-1-③'!L15="","","【"&amp;ROUND(IFERROR(IF(ABS('様式A-8-1-③'!L15)&gt;=10,IF('様式A-8-1-③'!L15&gt;=0,'様式A-8-1-③'!L15*RANDBETWEEN(80,90)*0.01,'様式A-8-1-③'!L15*RANDBETWEEN(110,120)*0.01),'様式A-8-1-③'!L15-RANDBETWEEN(1,3)),0),0)&amp;"～"&amp;ROUND(IFERROR(IF(ABS('様式A-8-1-③'!L15)&gt;=10,IF('様式A-8-1-③'!L15&gt;=0,'様式A-8-1-③'!L15*RANDBETWEEN(110,120)*0.01,'様式A-8-1-③'!L15*RANDBETWEEN(80,90)*0.01),'様式A-8-1-③'!L15+RANDBETWEEN(1,3)),0),0)&amp;"】")</f>
        <v/>
      </c>
      <c r="M15" s="377" t="str">
        <f ca="1">IF('様式A-8-1-③'!M15="","","【"&amp;ROUND(IFERROR(IF(ABS('様式A-8-1-③'!M15)&gt;=10,IF('様式A-8-1-③'!M15&gt;=0,'様式A-8-1-③'!M15*RANDBETWEEN(80,90)*0.01,'様式A-8-1-③'!M15*RANDBETWEEN(110,120)*0.01),'様式A-8-1-③'!M15-RANDBETWEEN(1,3)),0),0)&amp;"～"&amp;ROUND(IFERROR(IF(ABS('様式A-8-1-③'!M15)&gt;=10,IF('様式A-8-1-③'!M15&gt;=0,'様式A-8-1-③'!M15*RANDBETWEEN(110,120)*0.01,'様式A-8-1-③'!M15*RANDBETWEEN(80,90)*0.01),'様式A-8-1-③'!M15+RANDBETWEEN(1,3)),0),0)&amp;"】")</f>
        <v/>
      </c>
      <c r="N15" s="377" t="str">
        <f ca="1">IF('様式A-8-1-③'!N15="","","【"&amp;ROUND(IFERROR(IF(ABS('様式A-8-1-③'!N15)&gt;=10,IF('様式A-8-1-③'!N15&gt;=0,'様式A-8-1-③'!N15*RANDBETWEEN(80,90)*0.01,'様式A-8-1-③'!N15*RANDBETWEEN(110,120)*0.01),'様式A-8-1-③'!N15-RANDBETWEEN(1,3)),0),0)&amp;"～"&amp;ROUND(IFERROR(IF(ABS('様式A-8-1-③'!N15)&gt;=10,IF('様式A-8-1-③'!N15&gt;=0,'様式A-8-1-③'!N15*RANDBETWEEN(110,120)*0.01,'様式A-8-1-③'!N15*RANDBETWEEN(80,90)*0.01),'様式A-8-1-③'!N15+RANDBETWEEN(1,3)),0),0)&amp;"】")</f>
        <v/>
      </c>
      <c r="O15" s="377" t="str">
        <f ca="1">IF('様式A-8-1-③'!O15="","","【"&amp;ROUND(IFERROR(IF(ABS('様式A-8-1-③'!O15)&gt;=10,IF('様式A-8-1-③'!O15&gt;=0,'様式A-8-1-③'!O15*RANDBETWEEN(80,90)*0.01,'様式A-8-1-③'!O15*RANDBETWEEN(110,120)*0.01),'様式A-8-1-③'!O15-RANDBETWEEN(1,3)),0),0)&amp;"～"&amp;ROUND(IFERROR(IF(ABS('様式A-8-1-③'!O15)&gt;=10,IF('様式A-8-1-③'!O15&gt;=0,'様式A-8-1-③'!O15*RANDBETWEEN(110,120)*0.01,'様式A-8-1-③'!O15*RANDBETWEEN(80,90)*0.01),'様式A-8-1-③'!O15+RANDBETWEEN(1,3)),0),0)&amp;"】")</f>
        <v/>
      </c>
      <c r="P15" s="377" t="str">
        <f ca="1">IF('様式A-8-1-③'!P15="","","【"&amp;ROUND(IFERROR(IF(ABS('様式A-8-1-③'!P15)&gt;=10,IF('様式A-8-1-③'!P15&gt;=0,'様式A-8-1-③'!P15*RANDBETWEEN(80,90)*0.01,'様式A-8-1-③'!P15*RANDBETWEEN(110,120)*0.01),'様式A-8-1-③'!P15-RANDBETWEEN(1,3)),0),0)&amp;"～"&amp;ROUND(IFERROR(IF(ABS('様式A-8-1-③'!P15)&gt;=10,IF('様式A-8-1-③'!P15&gt;=0,'様式A-8-1-③'!P15*RANDBETWEEN(110,120)*0.01,'様式A-8-1-③'!P15*RANDBETWEEN(80,90)*0.01),'様式A-8-1-③'!P15+RANDBETWEEN(1,3)),0),0)&amp;"】")</f>
        <v/>
      </c>
      <c r="Q15" s="377" t="str">
        <f ca="1">IF('様式A-8-1-③'!Q15="","","【"&amp;ROUND(IFERROR(IF(ABS('様式A-8-1-③'!Q15)&gt;=10,IF('様式A-8-1-③'!Q15&gt;=0,'様式A-8-1-③'!Q15*RANDBETWEEN(80,90)*0.01,'様式A-8-1-③'!Q15*RANDBETWEEN(110,120)*0.01),'様式A-8-1-③'!Q15-RANDBETWEEN(1,3)),0),0)&amp;"～"&amp;ROUND(IFERROR(IF(ABS('様式A-8-1-③'!Q15)&gt;=10,IF('様式A-8-1-③'!Q15&gt;=0,'様式A-8-1-③'!Q15*RANDBETWEEN(110,120)*0.01,'様式A-8-1-③'!Q15*RANDBETWEEN(80,90)*0.01),'様式A-8-1-③'!Q15+RANDBETWEEN(1,3)),0),0)&amp;"】")</f>
        <v/>
      </c>
      <c r="R15" s="378" t="str">
        <f ca="1">IF('様式A-8-1-③'!R15="","","【"&amp;ROUND(IFERROR(IF(ABS('様式A-8-1-③'!R15)&gt;=10,IF('様式A-8-1-③'!R15&gt;=0,'様式A-8-1-③'!R15*RANDBETWEEN(80,90)*0.01,'様式A-8-1-③'!R15*RANDBETWEEN(110,120)*0.01),'様式A-8-1-③'!R15-RANDBETWEEN(1,3)),0),0)&amp;"～"&amp;ROUND(IFERROR(IF(ABS('様式A-8-1-③'!R15)&gt;=10,IF('様式A-8-1-③'!R15&gt;=0,'様式A-8-1-③'!R15*RANDBETWEEN(110,120)*0.01,'様式A-8-1-③'!R15*RANDBETWEEN(80,90)*0.01),'様式A-8-1-③'!R15+RANDBETWEEN(1,3)),0),0)&amp;"】")</f>
        <v/>
      </c>
    </row>
    <row r="16" spans="2:19" ht="15" customHeight="1">
      <c r="B16" s="207">
        <v>45505</v>
      </c>
      <c r="C16" s="377" t="str">
        <f ca="1">IF('様式A-8-1-③'!C16="","","【"&amp;ROUND(IFERROR(IF(ABS('様式A-8-1-③'!C16)&gt;=10,IF('様式A-8-1-③'!C16&gt;=0,'様式A-8-1-③'!C16*RANDBETWEEN(80,90)*0.01,'様式A-8-1-③'!C16*RANDBETWEEN(110,120)*0.01),'様式A-8-1-③'!C16-RANDBETWEEN(1,3)),0),0)&amp;"～"&amp;ROUND(IFERROR(IF(ABS('様式A-8-1-③'!C16)&gt;=10,IF('様式A-8-1-③'!C16&gt;=0,'様式A-8-1-③'!C16*RANDBETWEEN(110,120)*0.01,'様式A-8-1-③'!C16*RANDBETWEEN(80,90)*0.01),'様式A-8-1-③'!C16+RANDBETWEEN(1,3)),0),0)&amp;"】")</f>
        <v/>
      </c>
      <c r="D16" s="377" t="str">
        <f ca="1">IF('様式A-8-1-③'!D16="","","【"&amp;ROUND(IFERROR(IF(ABS('様式A-8-1-③'!D16)&gt;=10,IF('様式A-8-1-③'!D16&gt;=0,'様式A-8-1-③'!D16*RANDBETWEEN(80,90)*0.01,'様式A-8-1-③'!D16*RANDBETWEEN(110,120)*0.01),'様式A-8-1-③'!D16-RANDBETWEEN(1,3)),0),0)&amp;"～"&amp;ROUND(IFERROR(IF(ABS('様式A-8-1-③'!D16)&gt;=10,IF('様式A-8-1-③'!D16&gt;=0,'様式A-8-1-③'!D16*RANDBETWEEN(110,120)*0.01,'様式A-8-1-③'!D16*RANDBETWEEN(80,90)*0.01),'様式A-8-1-③'!D16+RANDBETWEEN(1,3)),0),0)&amp;"】")</f>
        <v/>
      </c>
      <c r="E16" s="377" t="str">
        <f ca="1">IF('様式A-8-1-③'!E16="","","【"&amp;ROUND(IFERROR(IF(ABS('様式A-8-1-③'!E16)&gt;=10,IF('様式A-8-1-③'!E16&gt;=0,'様式A-8-1-③'!E16*RANDBETWEEN(80,90)*0.01,'様式A-8-1-③'!E16*RANDBETWEEN(110,120)*0.01),'様式A-8-1-③'!E16-RANDBETWEEN(1,3)),0),0)&amp;"～"&amp;ROUND(IFERROR(IF(ABS('様式A-8-1-③'!E16)&gt;=10,IF('様式A-8-1-③'!E16&gt;=0,'様式A-8-1-③'!E16*RANDBETWEEN(110,120)*0.01,'様式A-8-1-③'!E16*RANDBETWEEN(80,90)*0.01),'様式A-8-1-③'!E16+RANDBETWEEN(1,3)),0),0)&amp;"】")</f>
        <v/>
      </c>
      <c r="F16" s="377" t="str">
        <f ca="1">IF('様式A-8-1-③'!F16="","","【"&amp;ROUND(IFERROR(IF(ABS('様式A-8-1-③'!F16)&gt;=10,IF('様式A-8-1-③'!F16&gt;=0,'様式A-8-1-③'!F16*RANDBETWEEN(80,90)*0.01,'様式A-8-1-③'!F16*RANDBETWEEN(110,120)*0.01),'様式A-8-1-③'!F16-RANDBETWEEN(1,3)),0),0)&amp;"～"&amp;ROUND(IFERROR(IF(ABS('様式A-8-1-③'!F16)&gt;=10,IF('様式A-8-1-③'!F16&gt;=0,'様式A-8-1-③'!F16*RANDBETWEEN(110,120)*0.01,'様式A-8-1-③'!F16*RANDBETWEEN(80,90)*0.01),'様式A-8-1-③'!F16+RANDBETWEEN(1,3)),0),0)&amp;"】")</f>
        <v/>
      </c>
      <c r="G16" s="377" t="str">
        <f ca="1">IF('様式A-8-1-③'!G16="","","【"&amp;ROUND(IFERROR(IF(ABS('様式A-8-1-③'!G16)&gt;=10,IF('様式A-8-1-③'!G16&gt;=0,'様式A-8-1-③'!G16*RANDBETWEEN(80,90)*0.01,'様式A-8-1-③'!G16*RANDBETWEEN(110,120)*0.01),'様式A-8-1-③'!G16-RANDBETWEEN(1,3)),0),0)&amp;"～"&amp;ROUND(IFERROR(IF(ABS('様式A-8-1-③'!G16)&gt;=10,IF('様式A-8-1-③'!G16&gt;=0,'様式A-8-1-③'!G16*RANDBETWEEN(110,120)*0.01,'様式A-8-1-③'!G16*RANDBETWEEN(80,90)*0.01),'様式A-8-1-③'!G16+RANDBETWEEN(1,3)),0),0)&amp;"】")</f>
        <v/>
      </c>
      <c r="H16" s="377" t="str">
        <f ca="1">IF('様式A-8-1-③'!H16="","","【"&amp;ROUND(IFERROR(IF(ABS('様式A-8-1-③'!H16)&gt;=10,IF('様式A-8-1-③'!H16&gt;=0,'様式A-8-1-③'!H16*RANDBETWEEN(80,90)*0.01,'様式A-8-1-③'!H16*RANDBETWEEN(110,120)*0.01),'様式A-8-1-③'!H16-RANDBETWEEN(1,3)),0),0)&amp;"～"&amp;ROUND(IFERROR(IF(ABS('様式A-8-1-③'!H16)&gt;=10,IF('様式A-8-1-③'!H16&gt;=0,'様式A-8-1-③'!H16*RANDBETWEEN(110,120)*0.01,'様式A-8-1-③'!H16*RANDBETWEEN(80,90)*0.01),'様式A-8-1-③'!H16+RANDBETWEEN(1,3)),0),0)&amp;"】")</f>
        <v/>
      </c>
      <c r="I16" s="377" t="str">
        <f ca="1">IF('様式A-8-1-③'!I16="","","【"&amp;ROUND(IFERROR(IF(ABS('様式A-8-1-③'!I16)&gt;=10,IF('様式A-8-1-③'!I16&gt;=0,'様式A-8-1-③'!I16*RANDBETWEEN(80,90)*0.01,'様式A-8-1-③'!I16*RANDBETWEEN(110,120)*0.01),'様式A-8-1-③'!I16-RANDBETWEEN(1,3)),0),0)&amp;"～"&amp;ROUND(IFERROR(IF(ABS('様式A-8-1-③'!I16)&gt;=10,IF('様式A-8-1-③'!I16&gt;=0,'様式A-8-1-③'!I16*RANDBETWEEN(110,120)*0.01,'様式A-8-1-③'!I16*RANDBETWEEN(80,90)*0.01),'様式A-8-1-③'!I16+RANDBETWEEN(1,3)),0),0)&amp;"】")</f>
        <v/>
      </c>
      <c r="J16" s="377" t="str">
        <f ca="1">IF('様式A-8-1-③'!J16="","","【"&amp;ROUND(IFERROR(IF(ABS('様式A-8-1-③'!J16)&gt;=10,IF('様式A-8-1-③'!J16&gt;=0,'様式A-8-1-③'!J16*RANDBETWEEN(80,90)*0.01,'様式A-8-1-③'!J16*RANDBETWEEN(110,120)*0.01),'様式A-8-1-③'!J16-RANDBETWEEN(1,3)),0),0)&amp;"～"&amp;ROUND(IFERROR(IF(ABS('様式A-8-1-③'!J16)&gt;=10,IF('様式A-8-1-③'!J16&gt;=0,'様式A-8-1-③'!J16*RANDBETWEEN(110,120)*0.01,'様式A-8-1-③'!J16*RANDBETWEEN(80,90)*0.01),'様式A-8-1-③'!J16+RANDBETWEEN(1,3)),0),0)&amp;"】")</f>
        <v/>
      </c>
      <c r="K16" s="377" t="str">
        <f ca="1">IF('様式A-8-1-③'!K16="","","【"&amp;ROUND(IFERROR(IF(ABS('様式A-8-1-③'!K16)&gt;=10,IF('様式A-8-1-③'!K16&gt;=0,'様式A-8-1-③'!K16*RANDBETWEEN(80,90)*0.01,'様式A-8-1-③'!K16*RANDBETWEEN(110,120)*0.01),'様式A-8-1-③'!K16-RANDBETWEEN(1,3)),0),0)&amp;"～"&amp;ROUND(IFERROR(IF(ABS('様式A-8-1-③'!K16)&gt;=10,IF('様式A-8-1-③'!K16&gt;=0,'様式A-8-1-③'!K16*RANDBETWEEN(110,120)*0.01,'様式A-8-1-③'!K16*RANDBETWEEN(80,90)*0.01),'様式A-8-1-③'!K16+RANDBETWEEN(1,3)),0),0)&amp;"】")</f>
        <v/>
      </c>
      <c r="L16" s="377" t="str">
        <f ca="1">IF('様式A-8-1-③'!L16="","","【"&amp;ROUND(IFERROR(IF(ABS('様式A-8-1-③'!L16)&gt;=10,IF('様式A-8-1-③'!L16&gt;=0,'様式A-8-1-③'!L16*RANDBETWEEN(80,90)*0.01,'様式A-8-1-③'!L16*RANDBETWEEN(110,120)*0.01),'様式A-8-1-③'!L16-RANDBETWEEN(1,3)),0),0)&amp;"～"&amp;ROUND(IFERROR(IF(ABS('様式A-8-1-③'!L16)&gt;=10,IF('様式A-8-1-③'!L16&gt;=0,'様式A-8-1-③'!L16*RANDBETWEEN(110,120)*0.01,'様式A-8-1-③'!L16*RANDBETWEEN(80,90)*0.01),'様式A-8-1-③'!L16+RANDBETWEEN(1,3)),0),0)&amp;"】")</f>
        <v/>
      </c>
      <c r="M16" s="377" t="str">
        <f ca="1">IF('様式A-8-1-③'!M16="","","【"&amp;ROUND(IFERROR(IF(ABS('様式A-8-1-③'!M16)&gt;=10,IF('様式A-8-1-③'!M16&gt;=0,'様式A-8-1-③'!M16*RANDBETWEEN(80,90)*0.01,'様式A-8-1-③'!M16*RANDBETWEEN(110,120)*0.01),'様式A-8-1-③'!M16-RANDBETWEEN(1,3)),0),0)&amp;"～"&amp;ROUND(IFERROR(IF(ABS('様式A-8-1-③'!M16)&gt;=10,IF('様式A-8-1-③'!M16&gt;=0,'様式A-8-1-③'!M16*RANDBETWEEN(110,120)*0.01,'様式A-8-1-③'!M16*RANDBETWEEN(80,90)*0.01),'様式A-8-1-③'!M16+RANDBETWEEN(1,3)),0),0)&amp;"】")</f>
        <v/>
      </c>
      <c r="N16" s="377" t="str">
        <f ca="1">IF('様式A-8-1-③'!N16="","","【"&amp;ROUND(IFERROR(IF(ABS('様式A-8-1-③'!N16)&gt;=10,IF('様式A-8-1-③'!N16&gt;=0,'様式A-8-1-③'!N16*RANDBETWEEN(80,90)*0.01,'様式A-8-1-③'!N16*RANDBETWEEN(110,120)*0.01),'様式A-8-1-③'!N16-RANDBETWEEN(1,3)),0),0)&amp;"～"&amp;ROUND(IFERROR(IF(ABS('様式A-8-1-③'!N16)&gt;=10,IF('様式A-8-1-③'!N16&gt;=0,'様式A-8-1-③'!N16*RANDBETWEEN(110,120)*0.01,'様式A-8-1-③'!N16*RANDBETWEEN(80,90)*0.01),'様式A-8-1-③'!N16+RANDBETWEEN(1,3)),0),0)&amp;"】")</f>
        <v/>
      </c>
      <c r="O16" s="377" t="str">
        <f ca="1">IF('様式A-8-1-③'!O16="","","【"&amp;ROUND(IFERROR(IF(ABS('様式A-8-1-③'!O16)&gt;=10,IF('様式A-8-1-③'!O16&gt;=0,'様式A-8-1-③'!O16*RANDBETWEEN(80,90)*0.01,'様式A-8-1-③'!O16*RANDBETWEEN(110,120)*0.01),'様式A-8-1-③'!O16-RANDBETWEEN(1,3)),0),0)&amp;"～"&amp;ROUND(IFERROR(IF(ABS('様式A-8-1-③'!O16)&gt;=10,IF('様式A-8-1-③'!O16&gt;=0,'様式A-8-1-③'!O16*RANDBETWEEN(110,120)*0.01,'様式A-8-1-③'!O16*RANDBETWEEN(80,90)*0.01),'様式A-8-1-③'!O16+RANDBETWEEN(1,3)),0),0)&amp;"】")</f>
        <v/>
      </c>
      <c r="P16" s="377" t="str">
        <f ca="1">IF('様式A-8-1-③'!P16="","","【"&amp;ROUND(IFERROR(IF(ABS('様式A-8-1-③'!P16)&gt;=10,IF('様式A-8-1-③'!P16&gt;=0,'様式A-8-1-③'!P16*RANDBETWEEN(80,90)*0.01,'様式A-8-1-③'!P16*RANDBETWEEN(110,120)*0.01),'様式A-8-1-③'!P16-RANDBETWEEN(1,3)),0),0)&amp;"～"&amp;ROUND(IFERROR(IF(ABS('様式A-8-1-③'!P16)&gt;=10,IF('様式A-8-1-③'!P16&gt;=0,'様式A-8-1-③'!P16*RANDBETWEEN(110,120)*0.01,'様式A-8-1-③'!P16*RANDBETWEEN(80,90)*0.01),'様式A-8-1-③'!P16+RANDBETWEEN(1,3)),0),0)&amp;"】")</f>
        <v/>
      </c>
      <c r="Q16" s="377" t="str">
        <f ca="1">IF('様式A-8-1-③'!Q16="","","【"&amp;ROUND(IFERROR(IF(ABS('様式A-8-1-③'!Q16)&gt;=10,IF('様式A-8-1-③'!Q16&gt;=0,'様式A-8-1-③'!Q16*RANDBETWEEN(80,90)*0.01,'様式A-8-1-③'!Q16*RANDBETWEEN(110,120)*0.01),'様式A-8-1-③'!Q16-RANDBETWEEN(1,3)),0),0)&amp;"～"&amp;ROUND(IFERROR(IF(ABS('様式A-8-1-③'!Q16)&gt;=10,IF('様式A-8-1-③'!Q16&gt;=0,'様式A-8-1-③'!Q16*RANDBETWEEN(110,120)*0.01,'様式A-8-1-③'!Q16*RANDBETWEEN(80,90)*0.01),'様式A-8-1-③'!Q16+RANDBETWEEN(1,3)),0),0)&amp;"】")</f>
        <v/>
      </c>
      <c r="R16" s="378" t="str">
        <f ca="1">IF('様式A-8-1-③'!R16="","","【"&amp;ROUND(IFERROR(IF(ABS('様式A-8-1-③'!R16)&gt;=10,IF('様式A-8-1-③'!R16&gt;=0,'様式A-8-1-③'!R16*RANDBETWEEN(80,90)*0.01,'様式A-8-1-③'!R16*RANDBETWEEN(110,120)*0.01),'様式A-8-1-③'!R16-RANDBETWEEN(1,3)),0),0)&amp;"～"&amp;ROUND(IFERROR(IF(ABS('様式A-8-1-③'!R16)&gt;=10,IF('様式A-8-1-③'!R16&gt;=0,'様式A-8-1-③'!R16*RANDBETWEEN(110,120)*0.01,'様式A-8-1-③'!R16*RANDBETWEEN(80,90)*0.01),'様式A-8-1-③'!R16+RANDBETWEEN(1,3)),0),0)&amp;"】")</f>
        <v/>
      </c>
    </row>
    <row r="17" spans="2:18" ht="15" customHeight="1">
      <c r="B17" s="207">
        <v>45536</v>
      </c>
      <c r="C17" s="377" t="str">
        <f ca="1">IF('様式A-8-1-③'!C17="","","【"&amp;ROUND(IFERROR(IF(ABS('様式A-8-1-③'!C17)&gt;=10,IF('様式A-8-1-③'!C17&gt;=0,'様式A-8-1-③'!C17*RANDBETWEEN(80,90)*0.01,'様式A-8-1-③'!C17*RANDBETWEEN(110,120)*0.01),'様式A-8-1-③'!C17-RANDBETWEEN(1,3)),0),0)&amp;"～"&amp;ROUND(IFERROR(IF(ABS('様式A-8-1-③'!C17)&gt;=10,IF('様式A-8-1-③'!C17&gt;=0,'様式A-8-1-③'!C17*RANDBETWEEN(110,120)*0.01,'様式A-8-1-③'!C17*RANDBETWEEN(80,90)*0.01),'様式A-8-1-③'!C17+RANDBETWEEN(1,3)),0),0)&amp;"】")</f>
        <v/>
      </c>
      <c r="D17" s="377" t="str">
        <f ca="1">IF('様式A-8-1-③'!D17="","","【"&amp;ROUND(IFERROR(IF(ABS('様式A-8-1-③'!D17)&gt;=10,IF('様式A-8-1-③'!D17&gt;=0,'様式A-8-1-③'!D17*RANDBETWEEN(80,90)*0.01,'様式A-8-1-③'!D17*RANDBETWEEN(110,120)*0.01),'様式A-8-1-③'!D17-RANDBETWEEN(1,3)),0),0)&amp;"～"&amp;ROUND(IFERROR(IF(ABS('様式A-8-1-③'!D17)&gt;=10,IF('様式A-8-1-③'!D17&gt;=0,'様式A-8-1-③'!D17*RANDBETWEEN(110,120)*0.01,'様式A-8-1-③'!D17*RANDBETWEEN(80,90)*0.01),'様式A-8-1-③'!D17+RANDBETWEEN(1,3)),0),0)&amp;"】")</f>
        <v/>
      </c>
      <c r="E17" s="377" t="str">
        <f ca="1">IF('様式A-8-1-③'!E17="","","【"&amp;ROUND(IFERROR(IF(ABS('様式A-8-1-③'!E17)&gt;=10,IF('様式A-8-1-③'!E17&gt;=0,'様式A-8-1-③'!E17*RANDBETWEEN(80,90)*0.01,'様式A-8-1-③'!E17*RANDBETWEEN(110,120)*0.01),'様式A-8-1-③'!E17-RANDBETWEEN(1,3)),0),0)&amp;"～"&amp;ROUND(IFERROR(IF(ABS('様式A-8-1-③'!E17)&gt;=10,IF('様式A-8-1-③'!E17&gt;=0,'様式A-8-1-③'!E17*RANDBETWEEN(110,120)*0.01,'様式A-8-1-③'!E17*RANDBETWEEN(80,90)*0.01),'様式A-8-1-③'!E17+RANDBETWEEN(1,3)),0),0)&amp;"】")</f>
        <v/>
      </c>
      <c r="F17" s="377" t="str">
        <f ca="1">IF('様式A-8-1-③'!F17="","","【"&amp;ROUND(IFERROR(IF(ABS('様式A-8-1-③'!F17)&gt;=10,IF('様式A-8-1-③'!F17&gt;=0,'様式A-8-1-③'!F17*RANDBETWEEN(80,90)*0.01,'様式A-8-1-③'!F17*RANDBETWEEN(110,120)*0.01),'様式A-8-1-③'!F17-RANDBETWEEN(1,3)),0),0)&amp;"～"&amp;ROUND(IFERROR(IF(ABS('様式A-8-1-③'!F17)&gt;=10,IF('様式A-8-1-③'!F17&gt;=0,'様式A-8-1-③'!F17*RANDBETWEEN(110,120)*0.01,'様式A-8-1-③'!F17*RANDBETWEEN(80,90)*0.01),'様式A-8-1-③'!F17+RANDBETWEEN(1,3)),0),0)&amp;"】")</f>
        <v/>
      </c>
      <c r="G17" s="377" t="str">
        <f ca="1">IF('様式A-8-1-③'!G17="","","【"&amp;ROUND(IFERROR(IF(ABS('様式A-8-1-③'!G17)&gt;=10,IF('様式A-8-1-③'!G17&gt;=0,'様式A-8-1-③'!G17*RANDBETWEEN(80,90)*0.01,'様式A-8-1-③'!G17*RANDBETWEEN(110,120)*0.01),'様式A-8-1-③'!G17-RANDBETWEEN(1,3)),0),0)&amp;"～"&amp;ROUND(IFERROR(IF(ABS('様式A-8-1-③'!G17)&gt;=10,IF('様式A-8-1-③'!G17&gt;=0,'様式A-8-1-③'!G17*RANDBETWEEN(110,120)*0.01,'様式A-8-1-③'!G17*RANDBETWEEN(80,90)*0.01),'様式A-8-1-③'!G17+RANDBETWEEN(1,3)),0),0)&amp;"】")</f>
        <v/>
      </c>
      <c r="H17" s="377" t="str">
        <f ca="1">IF('様式A-8-1-③'!H17="","","【"&amp;ROUND(IFERROR(IF(ABS('様式A-8-1-③'!H17)&gt;=10,IF('様式A-8-1-③'!H17&gt;=0,'様式A-8-1-③'!H17*RANDBETWEEN(80,90)*0.01,'様式A-8-1-③'!H17*RANDBETWEEN(110,120)*0.01),'様式A-8-1-③'!H17-RANDBETWEEN(1,3)),0),0)&amp;"～"&amp;ROUND(IFERROR(IF(ABS('様式A-8-1-③'!H17)&gt;=10,IF('様式A-8-1-③'!H17&gt;=0,'様式A-8-1-③'!H17*RANDBETWEEN(110,120)*0.01,'様式A-8-1-③'!H17*RANDBETWEEN(80,90)*0.01),'様式A-8-1-③'!H17+RANDBETWEEN(1,3)),0),0)&amp;"】")</f>
        <v/>
      </c>
      <c r="I17" s="377" t="str">
        <f ca="1">IF('様式A-8-1-③'!I17="","","【"&amp;ROUND(IFERROR(IF(ABS('様式A-8-1-③'!I17)&gt;=10,IF('様式A-8-1-③'!I17&gt;=0,'様式A-8-1-③'!I17*RANDBETWEEN(80,90)*0.01,'様式A-8-1-③'!I17*RANDBETWEEN(110,120)*0.01),'様式A-8-1-③'!I17-RANDBETWEEN(1,3)),0),0)&amp;"～"&amp;ROUND(IFERROR(IF(ABS('様式A-8-1-③'!I17)&gt;=10,IF('様式A-8-1-③'!I17&gt;=0,'様式A-8-1-③'!I17*RANDBETWEEN(110,120)*0.01,'様式A-8-1-③'!I17*RANDBETWEEN(80,90)*0.01),'様式A-8-1-③'!I17+RANDBETWEEN(1,3)),0),0)&amp;"】")</f>
        <v/>
      </c>
      <c r="J17" s="377" t="str">
        <f ca="1">IF('様式A-8-1-③'!J17="","","【"&amp;ROUND(IFERROR(IF(ABS('様式A-8-1-③'!J17)&gt;=10,IF('様式A-8-1-③'!J17&gt;=0,'様式A-8-1-③'!J17*RANDBETWEEN(80,90)*0.01,'様式A-8-1-③'!J17*RANDBETWEEN(110,120)*0.01),'様式A-8-1-③'!J17-RANDBETWEEN(1,3)),0),0)&amp;"～"&amp;ROUND(IFERROR(IF(ABS('様式A-8-1-③'!J17)&gt;=10,IF('様式A-8-1-③'!J17&gt;=0,'様式A-8-1-③'!J17*RANDBETWEEN(110,120)*0.01,'様式A-8-1-③'!J17*RANDBETWEEN(80,90)*0.01),'様式A-8-1-③'!J17+RANDBETWEEN(1,3)),0),0)&amp;"】")</f>
        <v/>
      </c>
      <c r="K17" s="377" t="str">
        <f ca="1">IF('様式A-8-1-③'!K17="","","【"&amp;ROUND(IFERROR(IF(ABS('様式A-8-1-③'!K17)&gt;=10,IF('様式A-8-1-③'!K17&gt;=0,'様式A-8-1-③'!K17*RANDBETWEEN(80,90)*0.01,'様式A-8-1-③'!K17*RANDBETWEEN(110,120)*0.01),'様式A-8-1-③'!K17-RANDBETWEEN(1,3)),0),0)&amp;"～"&amp;ROUND(IFERROR(IF(ABS('様式A-8-1-③'!K17)&gt;=10,IF('様式A-8-1-③'!K17&gt;=0,'様式A-8-1-③'!K17*RANDBETWEEN(110,120)*0.01,'様式A-8-1-③'!K17*RANDBETWEEN(80,90)*0.01),'様式A-8-1-③'!K17+RANDBETWEEN(1,3)),0),0)&amp;"】")</f>
        <v/>
      </c>
      <c r="L17" s="377" t="str">
        <f ca="1">IF('様式A-8-1-③'!L17="","","【"&amp;ROUND(IFERROR(IF(ABS('様式A-8-1-③'!L17)&gt;=10,IF('様式A-8-1-③'!L17&gt;=0,'様式A-8-1-③'!L17*RANDBETWEEN(80,90)*0.01,'様式A-8-1-③'!L17*RANDBETWEEN(110,120)*0.01),'様式A-8-1-③'!L17-RANDBETWEEN(1,3)),0),0)&amp;"～"&amp;ROUND(IFERROR(IF(ABS('様式A-8-1-③'!L17)&gt;=10,IF('様式A-8-1-③'!L17&gt;=0,'様式A-8-1-③'!L17*RANDBETWEEN(110,120)*0.01,'様式A-8-1-③'!L17*RANDBETWEEN(80,90)*0.01),'様式A-8-1-③'!L17+RANDBETWEEN(1,3)),0),0)&amp;"】")</f>
        <v/>
      </c>
      <c r="M17" s="377" t="str">
        <f ca="1">IF('様式A-8-1-③'!M17="","","【"&amp;ROUND(IFERROR(IF(ABS('様式A-8-1-③'!M17)&gt;=10,IF('様式A-8-1-③'!M17&gt;=0,'様式A-8-1-③'!M17*RANDBETWEEN(80,90)*0.01,'様式A-8-1-③'!M17*RANDBETWEEN(110,120)*0.01),'様式A-8-1-③'!M17-RANDBETWEEN(1,3)),0),0)&amp;"～"&amp;ROUND(IFERROR(IF(ABS('様式A-8-1-③'!M17)&gt;=10,IF('様式A-8-1-③'!M17&gt;=0,'様式A-8-1-③'!M17*RANDBETWEEN(110,120)*0.01,'様式A-8-1-③'!M17*RANDBETWEEN(80,90)*0.01),'様式A-8-1-③'!M17+RANDBETWEEN(1,3)),0),0)&amp;"】")</f>
        <v/>
      </c>
      <c r="N17" s="377" t="str">
        <f ca="1">IF('様式A-8-1-③'!N17="","","【"&amp;ROUND(IFERROR(IF(ABS('様式A-8-1-③'!N17)&gt;=10,IF('様式A-8-1-③'!N17&gt;=0,'様式A-8-1-③'!N17*RANDBETWEEN(80,90)*0.01,'様式A-8-1-③'!N17*RANDBETWEEN(110,120)*0.01),'様式A-8-1-③'!N17-RANDBETWEEN(1,3)),0),0)&amp;"～"&amp;ROUND(IFERROR(IF(ABS('様式A-8-1-③'!N17)&gt;=10,IF('様式A-8-1-③'!N17&gt;=0,'様式A-8-1-③'!N17*RANDBETWEEN(110,120)*0.01,'様式A-8-1-③'!N17*RANDBETWEEN(80,90)*0.01),'様式A-8-1-③'!N17+RANDBETWEEN(1,3)),0),0)&amp;"】")</f>
        <v/>
      </c>
      <c r="O17" s="377" t="str">
        <f ca="1">IF('様式A-8-1-③'!O17="","","【"&amp;ROUND(IFERROR(IF(ABS('様式A-8-1-③'!O17)&gt;=10,IF('様式A-8-1-③'!O17&gt;=0,'様式A-8-1-③'!O17*RANDBETWEEN(80,90)*0.01,'様式A-8-1-③'!O17*RANDBETWEEN(110,120)*0.01),'様式A-8-1-③'!O17-RANDBETWEEN(1,3)),0),0)&amp;"～"&amp;ROUND(IFERROR(IF(ABS('様式A-8-1-③'!O17)&gt;=10,IF('様式A-8-1-③'!O17&gt;=0,'様式A-8-1-③'!O17*RANDBETWEEN(110,120)*0.01,'様式A-8-1-③'!O17*RANDBETWEEN(80,90)*0.01),'様式A-8-1-③'!O17+RANDBETWEEN(1,3)),0),0)&amp;"】")</f>
        <v/>
      </c>
      <c r="P17" s="377" t="str">
        <f ca="1">IF('様式A-8-1-③'!P17="","","【"&amp;ROUND(IFERROR(IF(ABS('様式A-8-1-③'!P17)&gt;=10,IF('様式A-8-1-③'!P17&gt;=0,'様式A-8-1-③'!P17*RANDBETWEEN(80,90)*0.01,'様式A-8-1-③'!P17*RANDBETWEEN(110,120)*0.01),'様式A-8-1-③'!P17-RANDBETWEEN(1,3)),0),0)&amp;"～"&amp;ROUND(IFERROR(IF(ABS('様式A-8-1-③'!P17)&gt;=10,IF('様式A-8-1-③'!P17&gt;=0,'様式A-8-1-③'!P17*RANDBETWEEN(110,120)*0.01,'様式A-8-1-③'!P17*RANDBETWEEN(80,90)*0.01),'様式A-8-1-③'!P17+RANDBETWEEN(1,3)),0),0)&amp;"】")</f>
        <v/>
      </c>
      <c r="Q17" s="377" t="str">
        <f ca="1">IF('様式A-8-1-③'!Q17="","","【"&amp;ROUND(IFERROR(IF(ABS('様式A-8-1-③'!Q17)&gt;=10,IF('様式A-8-1-③'!Q17&gt;=0,'様式A-8-1-③'!Q17*RANDBETWEEN(80,90)*0.01,'様式A-8-1-③'!Q17*RANDBETWEEN(110,120)*0.01),'様式A-8-1-③'!Q17-RANDBETWEEN(1,3)),0),0)&amp;"～"&amp;ROUND(IFERROR(IF(ABS('様式A-8-1-③'!Q17)&gt;=10,IF('様式A-8-1-③'!Q17&gt;=0,'様式A-8-1-③'!Q17*RANDBETWEEN(110,120)*0.01,'様式A-8-1-③'!Q17*RANDBETWEEN(80,90)*0.01),'様式A-8-1-③'!Q17+RANDBETWEEN(1,3)),0),0)&amp;"】")</f>
        <v/>
      </c>
      <c r="R17" s="378" t="str">
        <f ca="1">IF('様式A-8-1-③'!R17="","","【"&amp;ROUND(IFERROR(IF(ABS('様式A-8-1-③'!R17)&gt;=10,IF('様式A-8-1-③'!R17&gt;=0,'様式A-8-1-③'!R17*RANDBETWEEN(80,90)*0.01,'様式A-8-1-③'!R17*RANDBETWEEN(110,120)*0.01),'様式A-8-1-③'!R17-RANDBETWEEN(1,3)),0),0)&amp;"～"&amp;ROUND(IFERROR(IF(ABS('様式A-8-1-③'!R17)&gt;=10,IF('様式A-8-1-③'!R17&gt;=0,'様式A-8-1-③'!R17*RANDBETWEEN(110,120)*0.01,'様式A-8-1-③'!R17*RANDBETWEEN(80,90)*0.01),'様式A-8-1-③'!R17+RANDBETWEEN(1,3)),0),0)&amp;"】")</f>
        <v/>
      </c>
    </row>
    <row r="18" spans="2:18" ht="15" customHeight="1">
      <c r="B18" s="207">
        <v>45566</v>
      </c>
      <c r="C18" s="377" t="str">
        <f ca="1">IF('様式A-8-1-③'!C18="","","【"&amp;ROUND(IFERROR(IF(ABS('様式A-8-1-③'!C18)&gt;=10,IF('様式A-8-1-③'!C18&gt;=0,'様式A-8-1-③'!C18*RANDBETWEEN(80,90)*0.01,'様式A-8-1-③'!C18*RANDBETWEEN(110,120)*0.01),'様式A-8-1-③'!C18-RANDBETWEEN(1,3)),0),0)&amp;"～"&amp;ROUND(IFERROR(IF(ABS('様式A-8-1-③'!C18)&gt;=10,IF('様式A-8-1-③'!C18&gt;=0,'様式A-8-1-③'!C18*RANDBETWEEN(110,120)*0.01,'様式A-8-1-③'!C18*RANDBETWEEN(80,90)*0.01),'様式A-8-1-③'!C18+RANDBETWEEN(1,3)),0),0)&amp;"】")</f>
        <v/>
      </c>
      <c r="D18" s="377" t="str">
        <f ca="1">IF('様式A-8-1-③'!D18="","","【"&amp;ROUND(IFERROR(IF(ABS('様式A-8-1-③'!D18)&gt;=10,IF('様式A-8-1-③'!D18&gt;=0,'様式A-8-1-③'!D18*RANDBETWEEN(80,90)*0.01,'様式A-8-1-③'!D18*RANDBETWEEN(110,120)*0.01),'様式A-8-1-③'!D18-RANDBETWEEN(1,3)),0),0)&amp;"～"&amp;ROUND(IFERROR(IF(ABS('様式A-8-1-③'!D18)&gt;=10,IF('様式A-8-1-③'!D18&gt;=0,'様式A-8-1-③'!D18*RANDBETWEEN(110,120)*0.01,'様式A-8-1-③'!D18*RANDBETWEEN(80,90)*0.01),'様式A-8-1-③'!D18+RANDBETWEEN(1,3)),0),0)&amp;"】")</f>
        <v/>
      </c>
      <c r="E18" s="377" t="str">
        <f ca="1">IF('様式A-8-1-③'!E18="","","【"&amp;ROUND(IFERROR(IF(ABS('様式A-8-1-③'!E18)&gt;=10,IF('様式A-8-1-③'!E18&gt;=0,'様式A-8-1-③'!E18*RANDBETWEEN(80,90)*0.01,'様式A-8-1-③'!E18*RANDBETWEEN(110,120)*0.01),'様式A-8-1-③'!E18-RANDBETWEEN(1,3)),0),0)&amp;"～"&amp;ROUND(IFERROR(IF(ABS('様式A-8-1-③'!E18)&gt;=10,IF('様式A-8-1-③'!E18&gt;=0,'様式A-8-1-③'!E18*RANDBETWEEN(110,120)*0.01,'様式A-8-1-③'!E18*RANDBETWEEN(80,90)*0.01),'様式A-8-1-③'!E18+RANDBETWEEN(1,3)),0),0)&amp;"】")</f>
        <v/>
      </c>
      <c r="F18" s="377" t="str">
        <f ca="1">IF('様式A-8-1-③'!F18="","","【"&amp;ROUND(IFERROR(IF(ABS('様式A-8-1-③'!F18)&gt;=10,IF('様式A-8-1-③'!F18&gt;=0,'様式A-8-1-③'!F18*RANDBETWEEN(80,90)*0.01,'様式A-8-1-③'!F18*RANDBETWEEN(110,120)*0.01),'様式A-8-1-③'!F18-RANDBETWEEN(1,3)),0),0)&amp;"～"&amp;ROUND(IFERROR(IF(ABS('様式A-8-1-③'!F18)&gt;=10,IF('様式A-8-1-③'!F18&gt;=0,'様式A-8-1-③'!F18*RANDBETWEEN(110,120)*0.01,'様式A-8-1-③'!F18*RANDBETWEEN(80,90)*0.01),'様式A-8-1-③'!F18+RANDBETWEEN(1,3)),0),0)&amp;"】")</f>
        <v/>
      </c>
      <c r="G18" s="377" t="str">
        <f ca="1">IF('様式A-8-1-③'!G18="","","【"&amp;ROUND(IFERROR(IF(ABS('様式A-8-1-③'!G18)&gt;=10,IF('様式A-8-1-③'!G18&gt;=0,'様式A-8-1-③'!G18*RANDBETWEEN(80,90)*0.01,'様式A-8-1-③'!G18*RANDBETWEEN(110,120)*0.01),'様式A-8-1-③'!G18-RANDBETWEEN(1,3)),0),0)&amp;"～"&amp;ROUND(IFERROR(IF(ABS('様式A-8-1-③'!G18)&gt;=10,IF('様式A-8-1-③'!G18&gt;=0,'様式A-8-1-③'!G18*RANDBETWEEN(110,120)*0.01,'様式A-8-1-③'!G18*RANDBETWEEN(80,90)*0.01),'様式A-8-1-③'!G18+RANDBETWEEN(1,3)),0),0)&amp;"】")</f>
        <v/>
      </c>
      <c r="H18" s="377" t="str">
        <f ca="1">IF('様式A-8-1-③'!H18="","","【"&amp;ROUND(IFERROR(IF(ABS('様式A-8-1-③'!H18)&gt;=10,IF('様式A-8-1-③'!H18&gt;=0,'様式A-8-1-③'!H18*RANDBETWEEN(80,90)*0.01,'様式A-8-1-③'!H18*RANDBETWEEN(110,120)*0.01),'様式A-8-1-③'!H18-RANDBETWEEN(1,3)),0),0)&amp;"～"&amp;ROUND(IFERROR(IF(ABS('様式A-8-1-③'!H18)&gt;=10,IF('様式A-8-1-③'!H18&gt;=0,'様式A-8-1-③'!H18*RANDBETWEEN(110,120)*0.01,'様式A-8-1-③'!H18*RANDBETWEEN(80,90)*0.01),'様式A-8-1-③'!H18+RANDBETWEEN(1,3)),0),0)&amp;"】")</f>
        <v/>
      </c>
      <c r="I18" s="377" t="str">
        <f ca="1">IF('様式A-8-1-③'!I18="","","【"&amp;ROUND(IFERROR(IF(ABS('様式A-8-1-③'!I18)&gt;=10,IF('様式A-8-1-③'!I18&gt;=0,'様式A-8-1-③'!I18*RANDBETWEEN(80,90)*0.01,'様式A-8-1-③'!I18*RANDBETWEEN(110,120)*0.01),'様式A-8-1-③'!I18-RANDBETWEEN(1,3)),0),0)&amp;"～"&amp;ROUND(IFERROR(IF(ABS('様式A-8-1-③'!I18)&gt;=10,IF('様式A-8-1-③'!I18&gt;=0,'様式A-8-1-③'!I18*RANDBETWEEN(110,120)*0.01,'様式A-8-1-③'!I18*RANDBETWEEN(80,90)*0.01),'様式A-8-1-③'!I18+RANDBETWEEN(1,3)),0),0)&amp;"】")</f>
        <v/>
      </c>
      <c r="J18" s="377" t="str">
        <f ca="1">IF('様式A-8-1-③'!J18="","","【"&amp;ROUND(IFERROR(IF(ABS('様式A-8-1-③'!J18)&gt;=10,IF('様式A-8-1-③'!J18&gt;=0,'様式A-8-1-③'!J18*RANDBETWEEN(80,90)*0.01,'様式A-8-1-③'!J18*RANDBETWEEN(110,120)*0.01),'様式A-8-1-③'!J18-RANDBETWEEN(1,3)),0),0)&amp;"～"&amp;ROUND(IFERROR(IF(ABS('様式A-8-1-③'!J18)&gt;=10,IF('様式A-8-1-③'!J18&gt;=0,'様式A-8-1-③'!J18*RANDBETWEEN(110,120)*0.01,'様式A-8-1-③'!J18*RANDBETWEEN(80,90)*0.01),'様式A-8-1-③'!J18+RANDBETWEEN(1,3)),0),0)&amp;"】")</f>
        <v/>
      </c>
      <c r="K18" s="377" t="str">
        <f ca="1">IF('様式A-8-1-③'!K18="","","【"&amp;ROUND(IFERROR(IF(ABS('様式A-8-1-③'!K18)&gt;=10,IF('様式A-8-1-③'!K18&gt;=0,'様式A-8-1-③'!K18*RANDBETWEEN(80,90)*0.01,'様式A-8-1-③'!K18*RANDBETWEEN(110,120)*0.01),'様式A-8-1-③'!K18-RANDBETWEEN(1,3)),0),0)&amp;"～"&amp;ROUND(IFERROR(IF(ABS('様式A-8-1-③'!K18)&gt;=10,IF('様式A-8-1-③'!K18&gt;=0,'様式A-8-1-③'!K18*RANDBETWEEN(110,120)*0.01,'様式A-8-1-③'!K18*RANDBETWEEN(80,90)*0.01),'様式A-8-1-③'!K18+RANDBETWEEN(1,3)),0),0)&amp;"】")</f>
        <v/>
      </c>
      <c r="L18" s="377" t="str">
        <f ca="1">IF('様式A-8-1-③'!L18="","","【"&amp;ROUND(IFERROR(IF(ABS('様式A-8-1-③'!L18)&gt;=10,IF('様式A-8-1-③'!L18&gt;=0,'様式A-8-1-③'!L18*RANDBETWEEN(80,90)*0.01,'様式A-8-1-③'!L18*RANDBETWEEN(110,120)*0.01),'様式A-8-1-③'!L18-RANDBETWEEN(1,3)),0),0)&amp;"～"&amp;ROUND(IFERROR(IF(ABS('様式A-8-1-③'!L18)&gt;=10,IF('様式A-8-1-③'!L18&gt;=0,'様式A-8-1-③'!L18*RANDBETWEEN(110,120)*0.01,'様式A-8-1-③'!L18*RANDBETWEEN(80,90)*0.01),'様式A-8-1-③'!L18+RANDBETWEEN(1,3)),0),0)&amp;"】")</f>
        <v/>
      </c>
      <c r="M18" s="377" t="str">
        <f ca="1">IF('様式A-8-1-③'!M18="","","【"&amp;ROUND(IFERROR(IF(ABS('様式A-8-1-③'!M18)&gt;=10,IF('様式A-8-1-③'!M18&gt;=0,'様式A-8-1-③'!M18*RANDBETWEEN(80,90)*0.01,'様式A-8-1-③'!M18*RANDBETWEEN(110,120)*0.01),'様式A-8-1-③'!M18-RANDBETWEEN(1,3)),0),0)&amp;"～"&amp;ROUND(IFERROR(IF(ABS('様式A-8-1-③'!M18)&gt;=10,IF('様式A-8-1-③'!M18&gt;=0,'様式A-8-1-③'!M18*RANDBETWEEN(110,120)*0.01,'様式A-8-1-③'!M18*RANDBETWEEN(80,90)*0.01),'様式A-8-1-③'!M18+RANDBETWEEN(1,3)),0),0)&amp;"】")</f>
        <v/>
      </c>
      <c r="N18" s="377" t="str">
        <f ca="1">IF('様式A-8-1-③'!N18="","","【"&amp;ROUND(IFERROR(IF(ABS('様式A-8-1-③'!N18)&gt;=10,IF('様式A-8-1-③'!N18&gt;=0,'様式A-8-1-③'!N18*RANDBETWEEN(80,90)*0.01,'様式A-8-1-③'!N18*RANDBETWEEN(110,120)*0.01),'様式A-8-1-③'!N18-RANDBETWEEN(1,3)),0),0)&amp;"～"&amp;ROUND(IFERROR(IF(ABS('様式A-8-1-③'!N18)&gt;=10,IF('様式A-8-1-③'!N18&gt;=0,'様式A-8-1-③'!N18*RANDBETWEEN(110,120)*0.01,'様式A-8-1-③'!N18*RANDBETWEEN(80,90)*0.01),'様式A-8-1-③'!N18+RANDBETWEEN(1,3)),0),0)&amp;"】")</f>
        <v/>
      </c>
      <c r="O18" s="377" t="str">
        <f ca="1">IF('様式A-8-1-③'!O18="","","【"&amp;ROUND(IFERROR(IF(ABS('様式A-8-1-③'!O18)&gt;=10,IF('様式A-8-1-③'!O18&gt;=0,'様式A-8-1-③'!O18*RANDBETWEEN(80,90)*0.01,'様式A-8-1-③'!O18*RANDBETWEEN(110,120)*0.01),'様式A-8-1-③'!O18-RANDBETWEEN(1,3)),0),0)&amp;"～"&amp;ROUND(IFERROR(IF(ABS('様式A-8-1-③'!O18)&gt;=10,IF('様式A-8-1-③'!O18&gt;=0,'様式A-8-1-③'!O18*RANDBETWEEN(110,120)*0.01,'様式A-8-1-③'!O18*RANDBETWEEN(80,90)*0.01),'様式A-8-1-③'!O18+RANDBETWEEN(1,3)),0),0)&amp;"】")</f>
        <v/>
      </c>
      <c r="P18" s="377" t="str">
        <f ca="1">IF('様式A-8-1-③'!P18="","","【"&amp;ROUND(IFERROR(IF(ABS('様式A-8-1-③'!P18)&gt;=10,IF('様式A-8-1-③'!P18&gt;=0,'様式A-8-1-③'!P18*RANDBETWEEN(80,90)*0.01,'様式A-8-1-③'!P18*RANDBETWEEN(110,120)*0.01),'様式A-8-1-③'!P18-RANDBETWEEN(1,3)),0),0)&amp;"～"&amp;ROUND(IFERROR(IF(ABS('様式A-8-1-③'!P18)&gt;=10,IF('様式A-8-1-③'!P18&gt;=0,'様式A-8-1-③'!P18*RANDBETWEEN(110,120)*0.01,'様式A-8-1-③'!P18*RANDBETWEEN(80,90)*0.01),'様式A-8-1-③'!P18+RANDBETWEEN(1,3)),0),0)&amp;"】")</f>
        <v/>
      </c>
      <c r="Q18" s="377" t="str">
        <f ca="1">IF('様式A-8-1-③'!Q18="","","【"&amp;ROUND(IFERROR(IF(ABS('様式A-8-1-③'!Q18)&gt;=10,IF('様式A-8-1-③'!Q18&gt;=0,'様式A-8-1-③'!Q18*RANDBETWEEN(80,90)*0.01,'様式A-8-1-③'!Q18*RANDBETWEEN(110,120)*0.01),'様式A-8-1-③'!Q18-RANDBETWEEN(1,3)),0),0)&amp;"～"&amp;ROUND(IFERROR(IF(ABS('様式A-8-1-③'!Q18)&gt;=10,IF('様式A-8-1-③'!Q18&gt;=0,'様式A-8-1-③'!Q18*RANDBETWEEN(110,120)*0.01,'様式A-8-1-③'!Q18*RANDBETWEEN(80,90)*0.01),'様式A-8-1-③'!Q18+RANDBETWEEN(1,3)),0),0)&amp;"】")</f>
        <v/>
      </c>
      <c r="R18" s="378" t="str">
        <f ca="1">IF('様式A-8-1-③'!R18="","","【"&amp;ROUND(IFERROR(IF(ABS('様式A-8-1-③'!R18)&gt;=10,IF('様式A-8-1-③'!R18&gt;=0,'様式A-8-1-③'!R18*RANDBETWEEN(80,90)*0.01,'様式A-8-1-③'!R18*RANDBETWEEN(110,120)*0.01),'様式A-8-1-③'!R18-RANDBETWEEN(1,3)),0),0)&amp;"～"&amp;ROUND(IFERROR(IF(ABS('様式A-8-1-③'!R18)&gt;=10,IF('様式A-8-1-③'!R18&gt;=0,'様式A-8-1-③'!R18*RANDBETWEEN(110,120)*0.01,'様式A-8-1-③'!R18*RANDBETWEEN(80,90)*0.01),'様式A-8-1-③'!R18+RANDBETWEEN(1,3)),0),0)&amp;"】")</f>
        <v/>
      </c>
    </row>
    <row r="19" spans="2:18" ht="15" customHeight="1">
      <c r="B19" s="207">
        <v>45597</v>
      </c>
      <c r="C19" s="377" t="str">
        <f ca="1">IF('様式A-8-1-③'!C19="","","【"&amp;ROUND(IFERROR(IF(ABS('様式A-8-1-③'!C19)&gt;=10,IF('様式A-8-1-③'!C19&gt;=0,'様式A-8-1-③'!C19*RANDBETWEEN(80,90)*0.01,'様式A-8-1-③'!C19*RANDBETWEEN(110,120)*0.01),'様式A-8-1-③'!C19-RANDBETWEEN(1,3)),0),0)&amp;"～"&amp;ROUND(IFERROR(IF(ABS('様式A-8-1-③'!C19)&gt;=10,IF('様式A-8-1-③'!C19&gt;=0,'様式A-8-1-③'!C19*RANDBETWEEN(110,120)*0.01,'様式A-8-1-③'!C19*RANDBETWEEN(80,90)*0.01),'様式A-8-1-③'!C19+RANDBETWEEN(1,3)),0),0)&amp;"】")</f>
        <v/>
      </c>
      <c r="D19" s="377" t="str">
        <f ca="1">IF('様式A-8-1-③'!D19="","","【"&amp;ROUND(IFERROR(IF(ABS('様式A-8-1-③'!D19)&gt;=10,IF('様式A-8-1-③'!D19&gt;=0,'様式A-8-1-③'!D19*RANDBETWEEN(80,90)*0.01,'様式A-8-1-③'!D19*RANDBETWEEN(110,120)*0.01),'様式A-8-1-③'!D19-RANDBETWEEN(1,3)),0),0)&amp;"～"&amp;ROUND(IFERROR(IF(ABS('様式A-8-1-③'!D19)&gt;=10,IF('様式A-8-1-③'!D19&gt;=0,'様式A-8-1-③'!D19*RANDBETWEEN(110,120)*0.01,'様式A-8-1-③'!D19*RANDBETWEEN(80,90)*0.01),'様式A-8-1-③'!D19+RANDBETWEEN(1,3)),0),0)&amp;"】")</f>
        <v/>
      </c>
      <c r="E19" s="377" t="str">
        <f ca="1">IF('様式A-8-1-③'!E19="","","【"&amp;ROUND(IFERROR(IF(ABS('様式A-8-1-③'!E19)&gt;=10,IF('様式A-8-1-③'!E19&gt;=0,'様式A-8-1-③'!E19*RANDBETWEEN(80,90)*0.01,'様式A-8-1-③'!E19*RANDBETWEEN(110,120)*0.01),'様式A-8-1-③'!E19-RANDBETWEEN(1,3)),0),0)&amp;"～"&amp;ROUND(IFERROR(IF(ABS('様式A-8-1-③'!E19)&gt;=10,IF('様式A-8-1-③'!E19&gt;=0,'様式A-8-1-③'!E19*RANDBETWEEN(110,120)*0.01,'様式A-8-1-③'!E19*RANDBETWEEN(80,90)*0.01),'様式A-8-1-③'!E19+RANDBETWEEN(1,3)),0),0)&amp;"】")</f>
        <v/>
      </c>
      <c r="F19" s="377" t="str">
        <f ca="1">IF('様式A-8-1-③'!F19="","","【"&amp;ROUND(IFERROR(IF(ABS('様式A-8-1-③'!F19)&gt;=10,IF('様式A-8-1-③'!F19&gt;=0,'様式A-8-1-③'!F19*RANDBETWEEN(80,90)*0.01,'様式A-8-1-③'!F19*RANDBETWEEN(110,120)*0.01),'様式A-8-1-③'!F19-RANDBETWEEN(1,3)),0),0)&amp;"～"&amp;ROUND(IFERROR(IF(ABS('様式A-8-1-③'!F19)&gt;=10,IF('様式A-8-1-③'!F19&gt;=0,'様式A-8-1-③'!F19*RANDBETWEEN(110,120)*0.01,'様式A-8-1-③'!F19*RANDBETWEEN(80,90)*0.01),'様式A-8-1-③'!F19+RANDBETWEEN(1,3)),0),0)&amp;"】")</f>
        <v/>
      </c>
      <c r="G19" s="377" t="str">
        <f ca="1">IF('様式A-8-1-③'!G19="","","【"&amp;ROUND(IFERROR(IF(ABS('様式A-8-1-③'!G19)&gt;=10,IF('様式A-8-1-③'!G19&gt;=0,'様式A-8-1-③'!G19*RANDBETWEEN(80,90)*0.01,'様式A-8-1-③'!G19*RANDBETWEEN(110,120)*0.01),'様式A-8-1-③'!G19-RANDBETWEEN(1,3)),0),0)&amp;"～"&amp;ROUND(IFERROR(IF(ABS('様式A-8-1-③'!G19)&gt;=10,IF('様式A-8-1-③'!G19&gt;=0,'様式A-8-1-③'!G19*RANDBETWEEN(110,120)*0.01,'様式A-8-1-③'!G19*RANDBETWEEN(80,90)*0.01),'様式A-8-1-③'!G19+RANDBETWEEN(1,3)),0),0)&amp;"】")</f>
        <v/>
      </c>
      <c r="H19" s="377" t="str">
        <f ca="1">IF('様式A-8-1-③'!H19="","","【"&amp;ROUND(IFERROR(IF(ABS('様式A-8-1-③'!H19)&gt;=10,IF('様式A-8-1-③'!H19&gt;=0,'様式A-8-1-③'!H19*RANDBETWEEN(80,90)*0.01,'様式A-8-1-③'!H19*RANDBETWEEN(110,120)*0.01),'様式A-8-1-③'!H19-RANDBETWEEN(1,3)),0),0)&amp;"～"&amp;ROUND(IFERROR(IF(ABS('様式A-8-1-③'!H19)&gt;=10,IF('様式A-8-1-③'!H19&gt;=0,'様式A-8-1-③'!H19*RANDBETWEEN(110,120)*0.01,'様式A-8-1-③'!H19*RANDBETWEEN(80,90)*0.01),'様式A-8-1-③'!H19+RANDBETWEEN(1,3)),0),0)&amp;"】")</f>
        <v/>
      </c>
      <c r="I19" s="377" t="str">
        <f ca="1">IF('様式A-8-1-③'!I19="","","【"&amp;ROUND(IFERROR(IF(ABS('様式A-8-1-③'!I19)&gt;=10,IF('様式A-8-1-③'!I19&gt;=0,'様式A-8-1-③'!I19*RANDBETWEEN(80,90)*0.01,'様式A-8-1-③'!I19*RANDBETWEEN(110,120)*0.01),'様式A-8-1-③'!I19-RANDBETWEEN(1,3)),0),0)&amp;"～"&amp;ROUND(IFERROR(IF(ABS('様式A-8-1-③'!I19)&gt;=10,IF('様式A-8-1-③'!I19&gt;=0,'様式A-8-1-③'!I19*RANDBETWEEN(110,120)*0.01,'様式A-8-1-③'!I19*RANDBETWEEN(80,90)*0.01),'様式A-8-1-③'!I19+RANDBETWEEN(1,3)),0),0)&amp;"】")</f>
        <v/>
      </c>
      <c r="J19" s="377" t="str">
        <f ca="1">IF('様式A-8-1-③'!J19="","","【"&amp;ROUND(IFERROR(IF(ABS('様式A-8-1-③'!J19)&gt;=10,IF('様式A-8-1-③'!J19&gt;=0,'様式A-8-1-③'!J19*RANDBETWEEN(80,90)*0.01,'様式A-8-1-③'!J19*RANDBETWEEN(110,120)*0.01),'様式A-8-1-③'!J19-RANDBETWEEN(1,3)),0),0)&amp;"～"&amp;ROUND(IFERROR(IF(ABS('様式A-8-1-③'!J19)&gt;=10,IF('様式A-8-1-③'!J19&gt;=0,'様式A-8-1-③'!J19*RANDBETWEEN(110,120)*0.01,'様式A-8-1-③'!J19*RANDBETWEEN(80,90)*0.01),'様式A-8-1-③'!J19+RANDBETWEEN(1,3)),0),0)&amp;"】")</f>
        <v/>
      </c>
      <c r="K19" s="377" t="str">
        <f ca="1">IF('様式A-8-1-③'!K19="","","【"&amp;ROUND(IFERROR(IF(ABS('様式A-8-1-③'!K19)&gt;=10,IF('様式A-8-1-③'!K19&gt;=0,'様式A-8-1-③'!K19*RANDBETWEEN(80,90)*0.01,'様式A-8-1-③'!K19*RANDBETWEEN(110,120)*0.01),'様式A-8-1-③'!K19-RANDBETWEEN(1,3)),0),0)&amp;"～"&amp;ROUND(IFERROR(IF(ABS('様式A-8-1-③'!K19)&gt;=10,IF('様式A-8-1-③'!K19&gt;=0,'様式A-8-1-③'!K19*RANDBETWEEN(110,120)*0.01,'様式A-8-1-③'!K19*RANDBETWEEN(80,90)*0.01),'様式A-8-1-③'!K19+RANDBETWEEN(1,3)),0),0)&amp;"】")</f>
        <v/>
      </c>
      <c r="L19" s="377" t="str">
        <f ca="1">IF('様式A-8-1-③'!L19="","","【"&amp;ROUND(IFERROR(IF(ABS('様式A-8-1-③'!L19)&gt;=10,IF('様式A-8-1-③'!L19&gt;=0,'様式A-8-1-③'!L19*RANDBETWEEN(80,90)*0.01,'様式A-8-1-③'!L19*RANDBETWEEN(110,120)*0.01),'様式A-8-1-③'!L19-RANDBETWEEN(1,3)),0),0)&amp;"～"&amp;ROUND(IFERROR(IF(ABS('様式A-8-1-③'!L19)&gt;=10,IF('様式A-8-1-③'!L19&gt;=0,'様式A-8-1-③'!L19*RANDBETWEEN(110,120)*0.01,'様式A-8-1-③'!L19*RANDBETWEEN(80,90)*0.01),'様式A-8-1-③'!L19+RANDBETWEEN(1,3)),0),0)&amp;"】")</f>
        <v/>
      </c>
      <c r="M19" s="377" t="str">
        <f ca="1">IF('様式A-8-1-③'!M19="","","【"&amp;ROUND(IFERROR(IF(ABS('様式A-8-1-③'!M19)&gt;=10,IF('様式A-8-1-③'!M19&gt;=0,'様式A-8-1-③'!M19*RANDBETWEEN(80,90)*0.01,'様式A-8-1-③'!M19*RANDBETWEEN(110,120)*0.01),'様式A-8-1-③'!M19-RANDBETWEEN(1,3)),0),0)&amp;"～"&amp;ROUND(IFERROR(IF(ABS('様式A-8-1-③'!M19)&gt;=10,IF('様式A-8-1-③'!M19&gt;=0,'様式A-8-1-③'!M19*RANDBETWEEN(110,120)*0.01,'様式A-8-1-③'!M19*RANDBETWEEN(80,90)*0.01),'様式A-8-1-③'!M19+RANDBETWEEN(1,3)),0),0)&amp;"】")</f>
        <v/>
      </c>
      <c r="N19" s="377" t="str">
        <f ca="1">IF('様式A-8-1-③'!N19="","","【"&amp;ROUND(IFERROR(IF(ABS('様式A-8-1-③'!N19)&gt;=10,IF('様式A-8-1-③'!N19&gt;=0,'様式A-8-1-③'!N19*RANDBETWEEN(80,90)*0.01,'様式A-8-1-③'!N19*RANDBETWEEN(110,120)*0.01),'様式A-8-1-③'!N19-RANDBETWEEN(1,3)),0),0)&amp;"～"&amp;ROUND(IFERROR(IF(ABS('様式A-8-1-③'!N19)&gt;=10,IF('様式A-8-1-③'!N19&gt;=0,'様式A-8-1-③'!N19*RANDBETWEEN(110,120)*0.01,'様式A-8-1-③'!N19*RANDBETWEEN(80,90)*0.01),'様式A-8-1-③'!N19+RANDBETWEEN(1,3)),0),0)&amp;"】")</f>
        <v/>
      </c>
      <c r="O19" s="377" t="str">
        <f ca="1">IF('様式A-8-1-③'!O19="","","【"&amp;ROUND(IFERROR(IF(ABS('様式A-8-1-③'!O19)&gt;=10,IF('様式A-8-1-③'!O19&gt;=0,'様式A-8-1-③'!O19*RANDBETWEEN(80,90)*0.01,'様式A-8-1-③'!O19*RANDBETWEEN(110,120)*0.01),'様式A-8-1-③'!O19-RANDBETWEEN(1,3)),0),0)&amp;"～"&amp;ROUND(IFERROR(IF(ABS('様式A-8-1-③'!O19)&gt;=10,IF('様式A-8-1-③'!O19&gt;=0,'様式A-8-1-③'!O19*RANDBETWEEN(110,120)*0.01,'様式A-8-1-③'!O19*RANDBETWEEN(80,90)*0.01),'様式A-8-1-③'!O19+RANDBETWEEN(1,3)),0),0)&amp;"】")</f>
        <v/>
      </c>
      <c r="P19" s="377" t="str">
        <f ca="1">IF('様式A-8-1-③'!P19="","","【"&amp;ROUND(IFERROR(IF(ABS('様式A-8-1-③'!P19)&gt;=10,IF('様式A-8-1-③'!P19&gt;=0,'様式A-8-1-③'!P19*RANDBETWEEN(80,90)*0.01,'様式A-8-1-③'!P19*RANDBETWEEN(110,120)*0.01),'様式A-8-1-③'!P19-RANDBETWEEN(1,3)),0),0)&amp;"～"&amp;ROUND(IFERROR(IF(ABS('様式A-8-1-③'!P19)&gt;=10,IF('様式A-8-1-③'!P19&gt;=0,'様式A-8-1-③'!P19*RANDBETWEEN(110,120)*0.01,'様式A-8-1-③'!P19*RANDBETWEEN(80,90)*0.01),'様式A-8-1-③'!P19+RANDBETWEEN(1,3)),0),0)&amp;"】")</f>
        <v/>
      </c>
      <c r="Q19" s="377" t="str">
        <f ca="1">IF('様式A-8-1-③'!Q19="","","【"&amp;ROUND(IFERROR(IF(ABS('様式A-8-1-③'!Q19)&gt;=10,IF('様式A-8-1-③'!Q19&gt;=0,'様式A-8-1-③'!Q19*RANDBETWEEN(80,90)*0.01,'様式A-8-1-③'!Q19*RANDBETWEEN(110,120)*0.01),'様式A-8-1-③'!Q19-RANDBETWEEN(1,3)),0),0)&amp;"～"&amp;ROUND(IFERROR(IF(ABS('様式A-8-1-③'!Q19)&gt;=10,IF('様式A-8-1-③'!Q19&gt;=0,'様式A-8-1-③'!Q19*RANDBETWEEN(110,120)*0.01,'様式A-8-1-③'!Q19*RANDBETWEEN(80,90)*0.01),'様式A-8-1-③'!Q19+RANDBETWEEN(1,3)),0),0)&amp;"】")</f>
        <v/>
      </c>
      <c r="R19" s="378" t="str">
        <f ca="1">IF('様式A-8-1-③'!R19="","","【"&amp;ROUND(IFERROR(IF(ABS('様式A-8-1-③'!R19)&gt;=10,IF('様式A-8-1-③'!R19&gt;=0,'様式A-8-1-③'!R19*RANDBETWEEN(80,90)*0.01,'様式A-8-1-③'!R19*RANDBETWEEN(110,120)*0.01),'様式A-8-1-③'!R19-RANDBETWEEN(1,3)),0),0)&amp;"～"&amp;ROUND(IFERROR(IF(ABS('様式A-8-1-③'!R19)&gt;=10,IF('様式A-8-1-③'!R19&gt;=0,'様式A-8-1-③'!R19*RANDBETWEEN(110,120)*0.01,'様式A-8-1-③'!R19*RANDBETWEEN(80,90)*0.01),'様式A-8-1-③'!R19+RANDBETWEEN(1,3)),0),0)&amp;"】")</f>
        <v/>
      </c>
    </row>
    <row r="20" spans="2:18" ht="15" customHeight="1" thickBot="1">
      <c r="B20" s="207">
        <v>45627</v>
      </c>
      <c r="C20" s="426" t="str">
        <f ca="1">IF('様式A-8-1-③'!C20="","","【"&amp;ROUND(IFERROR(IF(ABS('様式A-8-1-③'!C20)&gt;=10,IF('様式A-8-1-③'!C20&gt;=0,'様式A-8-1-③'!C20*RANDBETWEEN(80,90)*0.01,'様式A-8-1-③'!C20*RANDBETWEEN(110,120)*0.01),'様式A-8-1-③'!C20-RANDBETWEEN(1,3)),0),0)&amp;"～"&amp;ROUND(IFERROR(IF(ABS('様式A-8-1-③'!C20)&gt;=10,IF('様式A-8-1-③'!C20&gt;=0,'様式A-8-1-③'!C20*RANDBETWEEN(110,120)*0.01,'様式A-8-1-③'!C20*RANDBETWEEN(80,90)*0.01),'様式A-8-1-③'!C20+RANDBETWEEN(1,3)),0),0)&amp;"】")</f>
        <v/>
      </c>
      <c r="D20" s="426" t="str">
        <f ca="1">IF('様式A-8-1-③'!D20="","","【"&amp;ROUND(IFERROR(IF(ABS('様式A-8-1-③'!D20)&gt;=10,IF('様式A-8-1-③'!D20&gt;=0,'様式A-8-1-③'!D20*RANDBETWEEN(80,90)*0.01,'様式A-8-1-③'!D20*RANDBETWEEN(110,120)*0.01),'様式A-8-1-③'!D20-RANDBETWEEN(1,3)),0),0)&amp;"～"&amp;ROUND(IFERROR(IF(ABS('様式A-8-1-③'!D20)&gt;=10,IF('様式A-8-1-③'!D20&gt;=0,'様式A-8-1-③'!D20*RANDBETWEEN(110,120)*0.01,'様式A-8-1-③'!D20*RANDBETWEEN(80,90)*0.01),'様式A-8-1-③'!D20+RANDBETWEEN(1,3)),0),0)&amp;"】")</f>
        <v/>
      </c>
      <c r="E20" s="426" t="str">
        <f ca="1">IF('様式A-8-1-③'!E20="","","【"&amp;ROUND(IFERROR(IF(ABS('様式A-8-1-③'!E20)&gt;=10,IF('様式A-8-1-③'!E20&gt;=0,'様式A-8-1-③'!E20*RANDBETWEEN(80,90)*0.01,'様式A-8-1-③'!E20*RANDBETWEEN(110,120)*0.01),'様式A-8-1-③'!E20-RANDBETWEEN(1,3)),0),0)&amp;"～"&amp;ROUND(IFERROR(IF(ABS('様式A-8-1-③'!E20)&gt;=10,IF('様式A-8-1-③'!E20&gt;=0,'様式A-8-1-③'!E20*RANDBETWEEN(110,120)*0.01,'様式A-8-1-③'!E20*RANDBETWEEN(80,90)*0.01),'様式A-8-1-③'!E20+RANDBETWEEN(1,3)),0),0)&amp;"】")</f>
        <v/>
      </c>
      <c r="F20" s="426" t="str">
        <f ca="1">IF('様式A-8-1-③'!F20="","","【"&amp;ROUND(IFERROR(IF(ABS('様式A-8-1-③'!F20)&gt;=10,IF('様式A-8-1-③'!F20&gt;=0,'様式A-8-1-③'!F20*RANDBETWEEN(80,90)*0.01,'様式A-8-1-③'!F20*RANDBETWEEN(110,120)*0.01),'様式A-8-1-③'!F20-RANDBETWEEN(1,3)),0),0)&amp;"～"&amp;ROUND(IFERROR(IF(ABS('様式A-8-1-③'!F20)&gt;=10,IF('様式A-8-1-③'!F20&gt;=0,'様式A-8-1-③'!F20*RANDBETWEEN(110,120)*0.01,'様式A-8-1-③'!F20*RANDBETWEEN(80,90)*0.01),'様式A-8-1-③'!F20+RANDBETWEEN(1,3)),0),0)&amp;"】")</f>
        <v/>
      </c>
      <c r="G20" s="426" t="str">
        <f ca="1">IF('様式A-8-1-③'!G20="","","【"&amp;ROUND(IFERROR(IF(ABS('様式A-8-1-③'!G20)&gt;=10,IF('様式A-8-1-③'!G20&gt;=0,'様式A-8-1-③'!G20*RANDBETWEEN(80,90)*0.01,'様式A-8-1-③'!G20*RANDBETWEEN(110,120)*0.01),'様式A-8-1-③'!G20-RANDBETWEEN(1,3)),0),0)&amp;"～"&amp;ROUND(IFERROR(IF(ABS('様式A-8-1-③'!G20)&gt;=10,IF('様式A-8-1-③'!G20&gt;=0,'様式A-8-1-③'!G20*RANDBETWEEN(110,120)*0.01,'様式A-8-1-③'!G20*RANDBETWEEN(80,90)*0.01),'様式A-8-1-③'!G20+RANDBETWEEN(1,3)),0),0)&amp;"】")</f>
        <v/>
      </c>
      <c r="H20" s="426" t="str">
        <f ca="1">IF('様式A-8-1-③'!H20="","","【"&amp;ROUND(IFERROR(IF(ABS('様式A-8-1-③'!H20)&gt;=10,IF('様式A-8-1-③'!H20&gt;=0,'様式A-8-1-③'!H20*RANDBETWEEN(80,90)*0.01,'様式A-8-1-③'!H20*RANDBETWEEN(110,120)*0.01),'様式A-8-1-③'!H20-RANDBETWEEN(1,3)),0),0)&amp;"～"&amp;ROUND(IFERROR(IF(ABS('様式A-8-1-③'!H20)&gt;=10,IF('様式A-8-1-③'!H20&gt;=0,'様式A-8-1-③'!H20*RANDBETWEEN(110,120)*0.01,'様式A-8-1-③'!H20*RANDBETWEEN(80,90)*0.01),'様式A-8-1-③'!H20+RANDBETWEEN(1,3)),0),0)&amp;"】")</f>
        <v/>
      </c>
      <c r="I20" s="426" t="str">
        <f ca="1">IF('様式A-8-1-③'!I20="","","【"&amp;ROUND(IFERROR(IF(ABS('様式A-8-1-③'!I20)&gt;=10,IF('様式A-8-1-③'!I20&gt;=0,'様式A-8-1-③'!I20*RANDBETWEEN(80,90)*0.01,'様式A-8-1-③'!I20*RANDBETWEEN(110,120)*0.01),'様式A-8-1-③'!I20-RANDBETWEEN(1,3)),0),0)&amp;"～"&amp;ROUND(IFERROR(IF(ABS('様式A-8-1-③'!I20)&gt;=10,IF('様式A-8-1-③'!I20&gt;=0,'様式A-8-1-③'!I20*RANDBETWEEN(110,120)*0.01,'様式A-8-1-③'!I20*RANDBETWEEN(80,90)*0.01),'様式A-8-1-③'!I20+RANDBETWEEN(1,3)),0),0)&amp;"】")</f>
        <v/>
      </c>
      <c r="J20" s="426" t="str">
        <f ca="1">IF('様式A-8-1-③'!J20="","","【"&amp;ROUND(IFERROR(IF(ABS('様式A-8-1-③'!J20)&gt;=10,IF('様式A-8-1-③'!J20&gt;=0,'様式A-8-1-③'!J20*RANDBETWEEN(80,90)*0.01,'様式A-8-1-③'!J20*RANDBETWEEN(110,120)*0.01),'様式A-8-1-③'!J20-RANDBETWEEN(1,3)),0),0)&amp;"～"&amp;ROUND(IFERROR(IF(ABS('様式A-8-1-③'!J20)&gt;=10,IF('様式A-8-1-③'!J20&gt;=0,'様式A-8-1-③'!J20*RANDBETWEEN(110,120)*0.01,'様式A-8-1-③'!J20*RANDBETWEEN(80,90)*0.01),'様式A-8-1-③'!J20+RANDBETWEEN(1,3)),0),0)&amp;"】")</f>
        <v/>
      </c>
      <c r="K20" s="426" t="str">
        <f ca="1">IF('様式A-8-1-③'!K20="","","【"&amp;ROUND(IFERROR(IF(ABS('様式A-8-1-③'!K20)&gt;=10,IF('様式A-8-1-③'!K20&gt;=0,'様式A-8-1-③'!K20*RANDBETWEEN(80,90)*0.01,'様式A-8-1-③'!K20*RANDBETWEEN(110,120)*0.01),'様式A-8-1-③'!K20-RANDBETWEEN(1,3)),0),0)&amp;"～"&amp;ROUND(IFERROR(IF(ABS('様式A-8-1-③'!K20)&gt;=10,IF('様式A-8-1-③'!K20&gt;=0,'様式A-8-1-③'!K20*RANDBETWEEN(110,120)*0.01,'様式A-8-1-③'!K20*RANDBETWEEN(80,90)*0.01),'様式A-8-1-③'!K20+RANDBETWEEN(1,3)),0),0)&amp;"】")</f>
        <v/>
      </c>
      <c r="L20" s="426" t="str">
        <f ca="1">IF('様式A-8-1-③'!L20="","","【"&amp;ROUND(IFERROR(IF(ABS('様式A-8-1-③'!L20)&gt;=10,IF('様式A-8-1-③'!L20&gt;=0,'様式A-8-1-③'!L20*RANDBETWEEN(80,90)*0.01,'様式A-8-1-③'!L20*RANDBETWEEN(110,120)*0.01),'様式A-8-1-③'!L20-RANDBETWEEN(1,3)),0),0)&amp;"～"&amp;ROUND(IFERROR(IF(ABS('様式A-8-1-③'!L20)&gt;=10,IF('様式A-8-1-③'!L20&gt;=0,'様式A-8-1-③'!L20*RANDBETWEEN(110,120)*0.01,'様式A-8-1-③'!L20*RANDBETWEEN(80,90)*0.01),'様式A-8-1-③'!L20+RANDBETWEEN(1,3)),0),0)&amp;"】")</f>
        <v/>
      </c>
      <c r="M20" s="426" t="str">
        <f ca="1">IF('様式A-8-1-③'!M20="","","【"&amp;ROUND(IFERROR(IF(ABS('様式A-8-1-③'!M20)&gt;=10,IF('様式A-8-1-③'!M20&gt;=0,'様式A-8-1-③'!M20*RANDBETWEEN(80,90)*0.01,'様式A-8-1-③'!M20*RANDBETWEEN(110,120)*0.01),'様式A-8-1-③'!M20-RANDBETWEEN(1,3)),0),0)&amp;"～"&amp;ROUND(IFERROR(IF(ABS('様式A-8-1-③'!M20)&gt;=10,IF('様式A-8-1-③'!M20&gt;=0,'様式A-8-1-③'!M20*RANDBETWEEN(110,120)*0.01,'様式A-8-1-③'!M20*RANDBETWEEN(80,90)*0.01),'様式A-8-1-③'!M20+RANDBETWEEN(1,3)),0),0)&amp;"】")</f>
        <v/>
      </c>
      <c r="N20" s="426" t="str">
        <f ca="1">IF('様式A-8-1-③'!N20="","","【"&amp;ROUND(IFERROR(IF(ABS('様式A-8-1-③'!N20)&gt;=10,IF('様式A-8-1-③'!N20&gt;=0,'様式A-8-1-③'!N20*RANDBETWEEN(80,90)*0.01,'様式A-8-1-③'!N20*RANDBETWEEN(110,120)*0.01),'様式A-8-1-③'!N20-RANDBETWEEN(1,3)),0),0)&amp;"～"&amp;ROUND(IFERROR(IF(ABS('様式A-8-1-③'!N20)&gt;=10,IF('様式A-8-1-③'!N20&gt;=0,'様式A-8-1-③'!N20*RANDBETWEEN(110,120)*0.01,'様式A-8-1-③'!N20*RANDBETWEEN(80,90)*0.01),'様式A-8-1-③'!N20+RANDBETWEEN(1,3)),0),0)&amp;"】")</f>
        <v/>
      </c>
      <c r="O20" s="426" t="str">
        <f ca="1">IF('様式A-8-1-③'!O20="","","【"&amp;ROUND(IFERROR(IF(ABS('様式A-8-1-③'!O20)&gt;=10,IF('様式A-8-1-③'!O20&gt;=0,'様式A-8-1-③'!O20*RANDBETWEEN(80,90)*0.01,'様式A-8-1-③'!O20*RANDBETWEEN(110,120)*0.01),'様式A-8-1-③'!O20-RANDBETWEEN(1,3)),0),0)&amp;"～"&amp;ROUND(IFERROR(IF(ABS('様式A-8-1-③'!O20)&gt;=10,IF('様式A-8-1-③'!O20&gt;=0,'様式A-8-1-③'!O20*RANDBETWEEN(110,120)*0.01,'様式A-8-1-③'!O20*RANDBETWEEN(80,90)*0.01),'様式A-8-1-③'!O20+RANDBETWEEN(1,3)),0),0)&amp;"】")</f>
        <v/>
      </c>
      <c r="P20" s="426" t="str">
        <f ca="1">IF('様式A-8-1-③'!P20="","","【"&amp;ROUND(IFERROR(IF(ABS('様式A-8-1-③'!P20)&gt;=10,IF('様式A-8-1-③'!P20&gt;=0,'様式A-8-1-③'!P20*RANDBETWEEN(80,90)*0.01,'様式A-8-1-③'!P20*RANDBETWEEN(110,120)*0.01),'様式A-8-1-③'!P20-RANDBETWEEN(1,3)),0),0)&amp;"～"&amp;ROUND(IFERROR(IF(ABS('様式A-8-1-③'!P20)&gt;=10,IF('様式A-8-1-③'!P20&gt;=0,'様式A-8-1-③'!P20*RANDBETWEEN(110,120)*0.01,'様式A-8-1-③'!P20*RANDBETWEEN(80,90)*0.01),'様式A-8-1-③'!P20+RANDBETWEEN(1,3)),0),0)&amp;"】")</f>
        <v/>
      </c>
      <c r="Q20" s="426" t="str">
        <f ca="1">IF('様式A-8-1-③'!Q20="","","【"&amp;ROUND(IFERROR(IF(ABS('様式A-8-1-③'!Q20)&gt;=10,IF('様式A-8-1-③'!Q20&gt;=0,'様式A-8-1-③'!Q20*RANDBETWEEN(80,90)*0.01,'様式A-8-1-③'!Q20*RANDBETWEEN(110,120)*0.01),'様式A-8-1-③'!Q20-RANDBETWEEN(1,3)),0),0)&amp;"～"&amp;ROUND(IFERROR(IF(ABS('様式A-8-1-③'!Q20)&gt;=10,IF('様式A-8-1-③'!Q20&gt;=0,'様式A-8-1-③'!Q20*RANDBETWEEN(110,120)*0.01,'様式A-8-1-③'!Q20*RANDBETWEEN(80,90)*0.01),'様式A-8-1-③'!Q20+RANDBETWEEN(1,3)),0),0)&amp;"】")</f>
        <v/>
      </c>
      <c r="R20" s="427" t="str">
        <f ca="1">IF('様式A-8-1-③'!R20="","","【"&amp;ROUND(IFERROR(IF(ABS('様式A-8-1-③'!R20)&gt;=10,IF('様式A-8-1-③'!R20&gt;=0,'様式A-8-1-③'!R20*RANDBETWEEN(80,90)*0.01,'様式A-8-1-③'!R20*RANDBETWEEN(110,120)*0.01),'様式A-8-1-③'!R20-RANDBETWEEN(1,3)),0),0)&amp;"～"&amp;ROUND(IFERROR(IF(ABS('様式A-8-1-③'!R20)&gt;=10,IF('様式A-8-1-③'!R20&gt;=0,'様式A-8-1-③'!R20*RANDBETWEEN(110,120)*0.01,'様式A-8-1-③'!R20*RANDBETWEEN(80,90)*0.01),'様式A-8-1-③'!R20+RANDBETWEEN(1,3)),0),0)&amp;"】")</f>
        <v/>
      </c>
    </row>
    <row r="21" spans="2:18" ht="15" customHeight="1" thickTop="1" thickBot="1">
      <c r="B21" s="208" t="s">
        <v>389</v>
      </c>
      <c r="C21" s="379" t="str">
        <f ca="1">IF('様式A-8-1-③'!C21="","","【"&amp;ROUND(IFERROR(IF(ABS('様式A-8-1-③'!C21)&gt;=10,IF('様式A-8-1-③'!C21&gt;=0,'様式A-8-1-③'!C21*RANDBETWEEN(80,90)*0.01,'様式A-8-1-③'!C21*RANDBETWEEN(110,120)*0.01),'様式A-8-1-③'!C21-RANDBETWEEN(1,3)),0),0)&amp;"～"&amp;ROUND(IFERROR(IF(ABS('様式A-8-1-③'!C21)&gt;=10,IF('様式A-8-1-③'!C21&gt;=0,'様式A-8-1-③'!C21*RANDBETWEEN(110,120)*0.01,'様式A-8-1-③'!C21*RANDBETWEEN(80,90)*0.01),'様式A-8-1-③'!C21+RANDBETWEEN(1,3)),0),0)&amp;"】")</f>
        <v/>
      </c>
      <c r="D21" s="379" t="str">
        <f ca="1">IF('様式A-8-1-③'!D21="","","【"&amp;ROUND(IFERROR(IF(ABS('様式A-8-1-③'!D21)&gt;=10,IF('様式A-8-1-③'!D21&gt;=0,'様式A-8-1-③'!D21*RANDBETWEEN(80,90)*0.01,'様式A-8-1-③'!D21*RANDBETWEEN(110,120)*0.01),'様式A-8-1-③'!D21-RANDBETWEEN(1,3)),0),0)&amp;"～"&amp;ROUND(IFERROR(IF(ABS('様式A-8-1-③'!D21)&gt;=10,IF('様式A-8-1-③'!D21&gt;=0,'様式A-8-1-③'!D21*RANDBETWEEN(110,120)*0.01,'様式A-8-1-③'!D21*RANDBETWEEN(80,90)*0.01),'様式A-8-1-③'!D21+RANDBETWEEN(1,3)),0),0)&amp;"】")</f>
        <v/>
      </c>
      <c r="E21" s="379" t="str">
        <f ca="1">IF('様式A-8-1-③'!E21="","","【"&amp;ROUND(IFERROR(IF(ABS('様式A-8-1-③'!E21)&gt;=10,IF('様式A-8-1-③'!E21&gt;=0,'様式A-8-1-③'!E21*RANDBETWEEN(80,90)*0.01,'様式A-8-1-③'!E21*RANDBETWEEN(110,120)*0.01),'様式A-8-1-③'!E21-RANDBETWEEN(1,3)),0),0)&amp;"～"&amp;ROUND(IFERROR(IF(ABS('様式A-8-1-③'!E21)&gt;=10,IF('様式A-8-1-③'!E21&gt;=0,'様式A-8-1-③'!E21*RANDBETWEEN(110,120)*0.01,'様式A-8-1-③'!E21*RANDBETWEEN(80,90)*0.01),'様式A-8-1-③'!E21+RANDBETWEEN(1,3)),0),0)&amp;"】")</f>
        <v/>
      </c>
      <c r="F21" s="379" t="str">
        <f ca="1">IF('様式A-8-1-③'!F21="","","【"&amp;ROUND(IFERROR(IF(ABS('様式A-8-1-③'!F21)&gt;=10,IF('様式A-8-1-③'!F21&gt;=0,'様式A-8-1-③'!F21*RANDBETWEEN(80,90)*0.01,'様式A-8-1-③'!F21*RANDBETWEEN(110,120)*0.01),'様式A-8-1-③'!F21-RANDBETWEEN(1,3)),0),0)&amp;"～"&amp;ROUND(IFERROR(IF(ABS('様式A-8-1-③'!F21)&gt;=10,IF('様式A-8-1-③'!F21&gt;=0,'様式A-8-1-③'!F21*RANDBETWEEN(110,120)*0.01,'様式A-8-1-③'!F21*RANDBETWEEN(80,90)*0.01),'様式A-8-1-③'!F21+RANDBETWEEN(1,3)),0),0)&amp;"】")</f>
        <v/>
      </c>
      <c r="G21" s="379" t="str">
        <f ca="1">IF('様式A-8-1-③'!G21="","","【"&amp;ROUND(IFERROR(IF(ABS('様式A-8-1-③'!G21)&gt;=10,IF('様式A-8-1-③'!G21&gt;=0,'様式A-8-1-③'!G21*RANDBETWEEN(80,90)*0.01,'様式A-8-1-③'!G21*RANDBETWEEN(110,120)*0.01),'様式A-8-1-③'!G21-RANDBETWEEN(1,3)),0),0)&amp;"～"&amp;ROUND(IFERROR(IF(ABS('様式A-8-1-③'!G21)&gt;=10,IF('様式A-8-1-③'!G21&gt;=0,'様式A-8-1-③'!G21*RANDBETWEEN(110,120)*0.01,'様式A-8-1-③'!G21*RANDBETWEEN(80,90)*0.01),'様式A-8-1-③'!G21+RANDBETWEEN(1,3)),0),0)&amp;"】")</f>
        <v/>
      </c>
      <c r="H21" s="379" t="str">
        <f ca="1">IF('様式A-8-1-③'!H21="","","【"&amp;ROUND(IFERROR(IF(ABS('様式A-8-1-③'!H21)&gt;=10,IF('様式A-8-1-③'!H21&gt;=0,'様式A-8-1-③'!H21*RANDBETWEEN(80,90)*0.01,'様式A-8-1-③'!H21*RANDBETWEEN(110,120)*0.01),'様式A-8-1-③'!H21-RANDBETWEEN(1,3)),0),0)&amp;"～"&amp;ROUND(IFERROR(IF(ABS('様式A-8-1-③'!H21)&gt;=10,IF('様式A-8-1-③'!H21&gt;=0,'様式A-8-1-③'!H21*RANDBETWEEN(110,120)*0.01,'様式A-8-1-③'!H21*RANDBETWEEN(80,90)*0.01),'様式A-8-1-③'!H21+RANDBETWEEN(1,3)),0),0)&amp;"】")</f>
        <v/>
      </c>
      <c r="I21" s="379" t="str">
        <f ca="1">IF('様式A-8-1-③'!I21="","","【"&amp;ROUND(IFERROR(IF(ABS('様式A-8-1-③'!I21)&gt;=10,IF('様式A-8-1-③'!I21&gt;=0,'様式A-8-1-③'!I21*RANDBETWEEN(80,90)*0.01,'様式A-8-1-③'!I21*RANDBETWEEN(110,120)*0.01),'様式A-8-1-③'!I21-RANDBETWEEN(1,3)),0),0)&amp;"～"&amp;ROUND(IFERROR(IF(ABS('様式A-8-1-③'!I21)&gt;=10,IF('様式A-8-1-③'!I21&gt;=0,'様式A-8-1-③'!I21*RANDBETWEEN(110,120)*0.01,'様式A-8-1-③'!I21*RANDBETWEEN(80,90)*0.01),'様式A-8-1-③'!I21+RANDBETWEEN(1,3)),0),0)&amp;"】")</f>
        <v/>
      </c>
      <c r="J21" s="379" t="str">
        <f ca="1">IF('様式A-8-1-③'!J21="","","【"&amp;ROUND(IFERROR(IF(ABS('様式A-8-1-③'!J21)&gt;=10,IF('様式A-8-1-③'!J21&gt;=0,'様式A-8-1-③'!J21*RANDBETWEEN(80,90)*0.01,'様式A-8-1-③'!J21*RANDBETWEEN(110,120)*0.01),'様式A-8-1-③'!J21-RANDBETWEEN(1,3)),0),0)&amp;"～"&amp;ROUND(IFERROR(IF(ABS('様式A-8-1-③'!J21)&gt;=10,IF('様式A-8-1-③'!J21&gt;=0,'様式A-8-1-③'!J21*RANDBETWEEN(110,120)*0.01,'様式A-8-1-③'!J21*RANDBETWEEN(80,90)*0.01),'様式A-8-1-③'!J21+RANDBETWEEN(1,3)),0),0)&amp;"】")</f>
        <v/>
      </c>
      <c r="K21" s="379" t="str">
        <f ca="1">IF('様式A-8-1-③'!K21="","","【"&amp;ROUND(IFERROR(IF(ABS('様式A-8-1-③'!K21)&gt;=10,IF('様式A-8-1-③'!K21&gt;=0,'様式A-8-1-③'!K21*RANDBETWEEN(80,90)*0.01,'様式A-8-1-③'!K21*RANDBETWEEN(110,120)*0.01),'様式A-8-1-③'!K21-RANDBETWEEN(1,3)),0),0)&amp;"～"&amp;ROUND(IFERROR(IF(ABS('様式A-8-1-③'!K21)&gt;=10,IF('様式A-8-1-③'!K21&gt;=0,'様式A-8-1-③'!K21*RANDBETWEEN(110,120)*0.01,'様式A-8-1-③'!K21*RANDBETWEEN(80,90)*0.01),'様式A-8-1-③'!K21+RANDBETWEEN(1,3)),0),0)&amp;"】")</f>
        <v/>
      </c>
      <c r="L21" s="379" t="str">
        <f ca="1">IF('様式A-8-1-③'!L21="","","【"&amp;ROUND(IFERROR(IF(ABS('様式A-8-1-③'!L21)&gt;=10,IF('様式A-8-1-③'!L21&gt;=0,'様式A-8-1-③'!L21*RANDBETWEEN(80,90)*0.01,'様式A-8-1-③'!L21*RANDBETWEEN(110,120)*0.01),'様式A-8-1-③'!L21-RANDBETWEEN(1,3)),0),0)&amp;"～"&amp;ROUND(IFERROR(IF(ABS('様式A-8-1-③'!L21)&gt;=10,IF('様式A-8-1-③'!L21&gt;=0,'様式A-8-1-③'!L21*RANDBETWEEN(110,120)*0.01,'様式A-8-1-③'!L21*RANDBETWEEN(80,90)*0.01),'様式A-8-1-③'!L21+RANDBETWEEN(1,3)),0),0)&amp;"】")</f>
        <v/>
      </c>
      <c r="M21" s="379" t="str">
        <f ca="1">IF('様式A-8-1-③'!M21="","","【"&amp;ROUND(IFERROR(IF(ABS('様式A-8-1-③'!M21)&gt;=10,IF('様式A-8-1-③'!M21&gt;=0,'様式A-8-1-③'!M21*RANDBETWEEN(80,90)*0.01,'様式A-8-1-③'!M21*RANDBETWEEN(110,120)*0.01),'様式A-8-1-③'!M21-RANDBETWEEN(1,3)),0),0)&amp;"～"&amp;ROUND(IFERROR(IF(ABS('様式A-8-1-③'!M21)&gt;=10,IF('様式A-8-1-③'!M21&gt;=0,'様式A-8-1-③'!M21*RANDBETWEEN(110,120)*0.01,'様式A-8-1-③'!M21*RANDBETWEEN(80,90)*0.01),'様式A-8-1-③'!M21+RANDBETWEEN(1,3)),0),0)&amp;"】")</f>
        <v/>
      </c>
      <c r="N21" s="379" t="str">
        <f ca="1">IF('様式A-8-1-③'!N21="","","【"&amp;ROUND(IFERROR(IF(ABS('様式A-8-1-③'!N21)&gt;=10,IF('様式A-8-1-③'!N21&gt;=0,'様式A-8-1-③'!N21*RANDBETWEEN(80,90)*0.01,'様式A-8-1-③'!N21*RANDBETWEEN(110,120)*0.01),'様式A-8-1-③'!N21-RANDBETWEEN(1,3)),0),0)&amp;"～"&amp;ROUND(IFERROR(IF(ABS('様式A-8-1-③'!N21)&gt;=10,IF('様式A-8-1-③'!N21&gt;=0,'様式A-8-1-③'!N21*RANDBETWEEN(110,120)*0.01,'様式A-8-1-③'!N21*RANDBETWEEN(80,90)*0.01),'様式A-8-1-③'!N21+RANDBETWEEN(1,3)),0),0)&amp;"】")</f>
        <v/>
      </c>
      <c r="O21" s="379" t="str">
        <f ca="1">IF('様式A-8-1-③'!O21="","","【"&amp;ROUND(IFERROR(IF(ABS('様式A-8-1-③'!O21)&gt;=10,IF('様式A-8-1-③'!O21&gt;=0,'様式A-8-1-③'!O21*RANDBETWEEN(80,90)*0.01,'様式A-8-1-③'!O21*RANDBETWEEN(110,120)*0.01),'様式A-8-1-③'!O21-RANDBETWEEN(1,3)),0),0)&amp;"～"&amp;ROUND(IFERROR(IF(ABS('様式A-8-1-③'!O21)&gt;=10,IF('様式A-8-1-③'!O21&gt;=0,'様式A-8-1-③'!O21*RANDBETWEEN(110,120)*0.01,'様式A-8-1-③'!O21*RANDBETWEEN(80,90)*0.01),'様式A-8-1-③'!O21+RANDBETWEEN(1,3)),0),0)&amp;"】")</f>
        <v/>
      </c>
      <c r="P21" s="379" t="str">
        <f ca="1">IF('様式A-8-1-③'!P21="","","【"&amp;ROUND(IFERROR(IF(ABS('様式A-8-1-③'!P21)&gt;=10,IF('様式A-8-1-③'!P21&gt;=0,'様式A-8-1-③'!P21*RANDBETWEEN(80,90)*0.01,'様式A-8-1-③'!P21*RANDBETWEEN(110,120)*0.01),'様式A-8-1-③'!P21-RANDBETWEEN(1,3)),0),0)&amp;"～"&amp;ROUND(IFERROR(IF(ABS('様式A-8-1-③'!P21)&gt;=10,IF('様式A-8-1-③'!P21&gt;=0,'様式A-8-1-③'!P21*RANDBETWEEN(110,120)*0.01,'様式A-8-1-③'!P21*RANDBETWEEN(80,90)*0.01),'様式A-8-1-③'!P21+RANDBETWEEN(1,3)),0),0)&amp;"】")</f>
        <v/>
      </c>
      <c r="Q21" s="379" t="str">
        <f ca="1">IF('様式A-8-1-③'!Q21="","","【"&amp;ROUND(IFERROR(IF(ABS('様式A-8-1-③'!Q21)&gt;=10,IF('様式A-8-1-③'!Q21&gt;=0,'様式A-8-1-③'!Q21*RANDBETWEEN(80,90)*0.01,'様式A-8-1-③'!Q21*RANDBETWEEN(110,120)*0.01),'様式A-8-1-③'!Q21-RANDBETWEEN(1,3)),0),0)&amp;"～"&amp;ROUND(IFERROR(IF(ABS('様式A-8-1-③'!Q21)&gt;=10,IF('様式A-8-1-③'!Q21&gt;=0,'様式A-8-1-③'!Q21*RANDBETWEEN(110,120)*0.01,'様式A-8-1-③'!Q21*RANDBETWEEN(80,90)*0.01),'様式A-8-1-③'!Q21+RANDBETWEEN(1,3)),0),0)&amp;"】")</f>
        <v/>
      </c>
      <c r="R21" s="380" t="str">
        <f ca="1">IF('様式A-8-1-③'!R21="","","【"&amp;ROUND(IFERROR(IF(ABS('様式A-8-1-③'!R21)&gt;=10,IF('様式A-8-1-③'!R21&gt;=0,'様式A-8-1-③'!R21*RANDBETWEEN(80,90)*0.01,'様式A-8-1-③'!R21*RANDBETWEEN(110,120)*0.01),'様式A-8-1-③'!R21-RANDBETWEEN(1,3)),0),0)&amp;"～"&amp;ROUND(IFERROR(IF(ABS('様式A-8-1-③'!R21)&gt;=10,IF('様式A-8-1-③'!R21&gt;=0,'様式A-8-1-③'!R21*RANDBETWEEN(110,120)*0.01,'様式A-8-1-③'!R21*RANDBETWEEN(80,90)*0.01),'様式A-8-1-③'!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1" fitToHeight="0" orientation="landscape"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9B1FF-D979-4407-8667-DAF049449D67}">
  <sheetPr>
    <tabColor theme="0" tint="-4.9989318521683403E-2"/>
    <pageSetUpPr fitToPage="1"/>
  </sheetPr>
  <dimension ref="A1:E191"/>
  <sheetViews>
    <sheetView zoomScaleNormal="100" workbookViewId="0">
      <selection activeCell="B24" sqref="B24"/>
    </sheetView>
  </sheetViews>
  <sheetFormatPr defaultColWidth="9" defaultRowHeight="13.5"/>
  <cols>
    <col min="1" max="1" width="3.625" style="89" customWidth="1"/>
    <col min="2" max="2" width="62.375" style="89" bestFit="1" customWidth="1"/>
    <col min="3" max="3" width="20.375" style="89" bestFit="1" customWidth="1"/>
    <col min="4" max="4" width="55.625" style="89" bestFit="1" customWidth="1"/>
    <col min="5" max="5" width="52.625" style="89" bestFit="1" customWidth="1"/>
    <col min="6" max="6" width="9" style="89"/>
    <col min="7" max="7" width="16.375" style="89" customWidth="1"/>
    <col min="8" max="16384" width="9" style="89"/>
  </cols>
  <sheetData>
    <row r="1" spans="1:2" ht="17.25">
      <c r="A1" s="88" t="s">
        <v>391</v>
      </c>
    </row>
    <row r="2" spans="1:2" ht="14.25">
      <c r="A2" s="90" t="s">
        <v>392</v>
      </c>
    </row>
    <row r="3" spans="1:2" ht="6.75" customHeight="1"/>
    <row r="4" spans="1:2">
      <c r="A4" s="91">
        <v>1</v>
      </c>
      <c r="B4" s="91" t="s">
        <v>393</v>
      </c>
    </row>
    <row r="5" spans="1:2" ht="15" customHeight="1">
      <c r="B5" s="200" t="s">
        <v>394</v>
      </c>
    </row>
    <row r="6" spans="1:2" ht="15" customHeight="1">
      <c r="B6" s="200" t="s">
        <v>395</v>
      </c>
    </row>
    <row r="8" spans="1:2">
      <c r="A8" s="91">
        <f>A4+1</f>
        <v>2</v>
      </c>
      <c r="B8" s="91" t="s">
        <v>396</v>
      </c>
    </row>
    <row r="9" spans="1:2">
      <c r="B9" s="200" t="s">
        <v>397</v>
      </c>
    </row>
    <row r="10" spans="1:2">
      <c r="B10" s="200" t="s">
        <v>398</v>
      </c>
    </row>
    <row r="11" spans="1:2">
      <c r="B11" s="200" t="s">
        <v>399</v>
      </c>
    </row>
    <row r="12" spans="1:2">
      <c r="B12" s="200" t="s">
        <v>400</v>
      </c>
    </row>
    <row r="13" spans="1:2">
      <c r="B13" s="200" t="s">
        <v>401</v>
      </c>
    </row>
    <row r="15" spans="1:2">
      <c r="A15" s="91">
        <f>A8+1</f>
        <v>3</v>
      </c>
      <c r="B15" s="91" t="s">
        <v>402</v>
      </c>
    </row>
    <row r="16" spans="1:2">
      <c r="B16" s="200" t="s">
        <v>403</v>
      </c>
    </row>
    <row r="17" spans="1:2">
      <c r="B17" s="200" t="s">
        <v>404</v>
      </c>
    </row>
    <row r="18" spans="1:2">
      <c r="B18" s="200" t="s">
        <v>549</v>
      </c>
    </row>
    <row r="20" spans="1:2">
      <c r="A20" s="91">
        <f>A15+1</f>
        <v>4</v>
      </c>
      <c r="B20" s="91" t="s">
        <v>405</v>
      </c>
    </row>
    <row r="21" spans="1:2">
      <c r="B21" s="200" t="s">
        <v>406</v>
      </c>
    </row>
    <row r="22" spans="1:2">
      <c r="B22" s="200" t="s">
        <v>407</v>
      </c>
    </row>
    <row r="23" spans="1:2">
      <c r="B23" s="156"/>
    </row>
    <row r="24" spans="1:2">
      <c r="A24" s="164">
        <f>A20+1</f>
        <v>5</v>
      </c>
      <c r="B24" s="165" t="s">
        <v>408</v>
      </c>
    </row>
    <row r="25" spans="1:2">
      <c r="B25" s="199" t="s">
        <v>409</v>
      </c>
    </row>
    <row r="26" spans="1:2">
      <c r="B26" s="200" t="s">
        <v>410</v>
      </c>
    </row>
    <row r="27" spans="1:2">
      <c r="B27" s="200" t="s">
        <v>411</v>
      </c>
    </row>
    <row r="28" spans="1:2">
      <c r="B28" s="200" t="s">
        <v>550</v>
      </c>
    </row>
    <row r="29" spans="1:2">
      <c r="B29" s="156"/>
    </row>
    <row r="30" spans="1:2">
      <c r="A30" s="164">
        <f>A24+1</f>
        <v>6</v>
      </c>
      <c r="B30" s="165" t="s">
        <v>412</v>
      </c>
    </row>
    <row r="31" spans="1:2">
      <c r="B31" s="477"/>
    </row>
    <row r="32" spans="1:2">
      <c r="B32" s="92"/>
    </row>
    <row r="34" spans="1:2">
      <c r="A34" s="91">
        <f>A30+1</f>
        <v>7</v>
      </c>
      <c r="B34" s="91" t="s">
        <v>413</v>
      </c>
    </row>
    <row r="35" spans="1:2">
      <c r="B35" s="93" t="s">
        <v>414</v>
      </c>
    </row>
    <row r="36" spans="1:2">
      <c r="B36" s="94" t="s">
        <v>415</v>
      </c>
    </row>
    <row r="38" spans="1:2">
      <c r="A38" s="91">
        <f>A34+1</f>
        <v>8</v>
      </c>
      <c r="B38" s="166" t="s">
        <v>416</v>
      </c>
    </row>
    <row r="39" spans="1:2">
      <c r="A39" s="96"/>
      <c r="B39" s="167" t="s">
        <v>417</v>
      </c>
    </row>
    <row r="40" spans="1:2">
      <c r="A40" s="96"/>
      <c r="B40" s="168" t="s">
        <v>418</v>
      </c>
    </row>
    <row r="41" spans="1:2">
      <c r="A41" s="96"/>
      <c r="B41" s="168" t="s">
        <v>419</v>
      </c>
    </row>
    <row r="42" spans="1:2">
      <c r="A42" s="96"/>
      <c r="B42" s="168" t="s">
        <v>420</v>
      </c>
    </row>
    <row r="43" spans="1:2">
      <c r="A43" s="96"/>
      <c r="B43" s="168" t="s">
        <v>421</v>
      </c>
    </row>
    <row r="44" spans="1:2">
      <c r="A44" s="96"/>
      <c r="B44" s="168" t="s">
        <v>422</v>
      </c>
    </row>
    <row r="45" spans="1:2">
      <c r="A45" s="96"/>
      <c r="B45" s="168" t="s">
        <v>423</v>
      </c>
    </row>
    <row r="46" spans="1:2">
      <c r="A46" s="96"/>
      <c r="B46" s="168" t="s">
        <v>424</v>
      </c>
    </row>
    <row r="48" spans="1:2">
      <c r="A48" s="91">
        <f>A38+1</f>
        <v>9</v>
      </c>
      <c r="B48" s="169" t="s">
        <v>425</v>
      </c>
    </row>
    <row r="49" spans="1:2">
      <c r="B49" s="170" t="s">
        <v>312</v>
      </c>
    </row>
    <row r="50" spans="1:2">
      <c r="B50" s="170" t="s">
        <v>426</v>
      </c>
    </row>
    <row r="51" spans="1:2">
      <c r="B51" s="168" t="s">
        <v>333</v>
      </c>
    </row>
    <row r="53" spans="1:2">
      <c r="A53" s="91">
        <f>A48+1</f>
        <v>10</v>
      </c>
      <c r="B53" s="169" t="s">
        <v>427</v>
      </c>
    </row>
    <row r="54" spans="1:2">
      <c r="B54" s="170" t="s">
        <v>428</v>
      </c>
    </row>
    <row r="55" spans="1:2">
      <c r="B55" s="170" t="s">
        <v>329</v>
      </c>
    </row>
    <row r="56" spans="1:2">
      <c r="B56" s="168" t="s">
        <v>325</v>
      </c>
    </row>
    <row r="58" spans="1:2">
      <c r="A58" s="91">
        <f>A53+1</f>
        <v>11</v>
      </c>
      <c r="B58" s="169" t="s">
        <v>429</v>
      </c>
    </row>
    <row r="59" spans="1:2">
      <c r="B59" s="170" t="s">
        <v>430</v>
      </c>
    </row>
    <row r="60" spans="1:2">
      <c r="B60" s="168" t="s">
        <v>431</v>
      </c>
    </row>
    <row r="61" spans="1:2">
      <c r="B61" s="168" t="s">
        <v>267</v>
      </c>
    </row>
    <row r="63" spans="1:2">
      <c r="A63" s="91">
        <f>A58+1</f>
        <v>12</v>
      </c>
      <c r="B63" s="171" t="s">
        <v>432</v>
      </c>
    </row>
    <row r="64" spans="1:2">
      <c r="B64" s="94" t="s">
        <v>433</v>
      </c>
    </row>
    <row r="65" spans="1:2">
      <c r="B65" s="94" t="s">
        <v>434</v>
      </c>
    </row>
    <row r="66" spans="1:2">
      <c r="B66" s="180" t="s">
        <v>435</v>
      </c>
    </row>
    <row r="67" spans="1:2">
      <c r="B67" s="168" t="s">
        <v>436</v>
      </c>
    </row>
    <row r="69" spans="1:2">
      <c r="A69" s="91">
        <f>A63+1</f>
        <v>13</v>
      </c>
      <c r="B69" s="91" t="s">
        <v>437</v>
      </c>
    </row>
    <row r="70" spans="1:2">
      <c r="B70" s="94" t="s">
        <v>438</v>
      </c>
    </row>
    <row r="71" spans="1:2">
      <c r="B71" s="94" t="s">
        <v>439</v>
      </c>
    </row>
    <row r="72" spans="1:2">
      <c r="B72" s="94" t="s">
        <v>440</v>
      </c>
    </row>
    <row r="73" spans="1:2">
      <c r="B73" s="94" t="s">
        <v>441</v>
      </c>
    </row>
    <row r="74" spans="1:2">
      <c r="B74" s="94" t="s">
        <v>442</v>
      </c>
    </row>
    <row r="75" spans="1:2">
      <c r="B75" s="94" t="s">
        <v>443</v>
      </c>
    </row>
    <row r="76" spans="1:2">
      <c r="B76" s="94" t="s">
        <v>444</v>
      </c>
    </row>
    <row r="77" spans="1:2" ht="14.1" customHeight="1"/>
    <row r="78" spans="1:2">
      <c r="A78" s="91">
        <f>A69+1</f>
        <v>14</v>
      </c>
      <c r="B78" s="91" t="s">
        <v>445</v>
      </c>
    </row>
    <row r="79" spans="1:2">
      <c r="B79" s="183" t="s">
        <v>446</v>
      </c>
    </row>
    <row r="80" spans="1:2">
      <c r="B80" s="183" t="s">
        <v>447</v>
      </c>
    </row>
    <row r="81" spans="1:5">
      <c r="B81" s="94" t="s">
        <v>448</v>
      </c>
    </row>
    <row r="82" spans="1:5">
      <c r="B82" s="94" t="s">
        <v>449</v>
      </c>
    </row>
    <row r="83" spans="1:5">
      <c r="B83" s="94" t="s">
        <v>540</v>
      </c>
    </row>
    <row r="84" spans="1:5">
      <c r="B84" s="94" t="s">
        <v>542</v>
      </c>
    </row>
    <row r="85" spans="1:5">
      <c r="B85" s="183" t="s">
        <v>543</v>
      </c>
    </row>
    <row r="86" spans="1:5">
      <c r="B86" s="94" t="s">
        <v>544</v>
      </c>
    </row>
    <row r="87" spans="1:5">
      <c r="B87" s="183" t="s">
        <v>545</v>
      </c>
    </row>
    <row r="88" spans="1:5">
      <c r="B88" s="183" t="s">
        <v>541</v>
      </c>
    </row>
    <row r="89" spans="1:5">
      <c r="B89" s="94" t="s">
        <v>546</v>
      </c>
    </row>
    <row r="90" spans="1:5" ht="14.1" customHeight="1"/>
    <row r="91" spans="1:5" ht="14.1" customHeight="1">
      <c r="A91" s="91">
        <f>A78+1</f>
        <v>15</v>
      </c>
      <c r="B91" s="97" t="s">
        <v>450</v>
      </c>
      <c r="C91" s="97" t="s">
        <v>451</v>
      </c>
      <c r="D91" s="97" t="s">
        <v>452</v>
      </c>
      <c r="E91" s="97" t="s">
        <v>453</v>
      </c>
    </row>
    <row r="92" spans="1:5" ht="14.1" customHeight="1">
      <c r="B92" s="94" t="s">
        <v>454</v>
      </c>
      <c r="C92" s="94" t="s">
        <v>455</v>
      </c>
      <c r="D92" s="147" t="s">
        <v>454</v>
      </c>
      <c r="E92" s="94" t="s">
        <v>456</v>
      </c>
    </row>
    <row r="93" spans="1:5" ht="14.1" customHeight="1">
      <c r="B93" s="94" t="s">
        <v>457</v>
      </c>
      <c r="C93" s="94" t="s">
        <v>458</v>
      </c>
      <c r="D93" s="147" t="s">
        <v>457</v>
      </c>
      <c r="E93" s="94" t="s">
        <v>459</v>
      </c>
    </row>
    <row r="94" spans="1:5" ht="14.1" customHeight="1">
      <c r="B94" s="94" t="s">
        <v>460</v>
      </c>
      <c r="C94" s="94" t="s">
        <v>461</v>
      </c>
      <c r="D94" s="147" t="s">
        <v>460</v>
      </c>
      <c r="E94" s="94" t="s">
        <v>462</v>
      </c>
    </row>
    <row r="95" spans="1:5" ht="14.1" customHeight="1">
      <c r="B95" s="94" t="s">
        <v>463</v>
      </c>
      <c r="C95" s="94" t="s">
        <v>464</v>
      </c>
      <c r="D95" s="147" t="s">
        <v>465</v>
      </c>
      <c r="E95" s="94" t="s">
        <v>466</v>
      </c>
    </row>
    <row r="96" spans="1:5" ht="14.1" customHeight="1">
      <c r="B96" s="94" t="s">
        <v>467</v>
      </c>
      <c r="C96" s="478"/>
      <c r="D96" s="147" t="s">
        <v>468</v>
      </c>
    </row>
    <row r="97" spans="1:4" ht="14.1" customHeight="1">
      <c r="B97" s="94" t="s">
        <v>469</v>
      </c>
      <c r="C97" s="148"/>
      <c r="D97" s="147" t="s">
        <v>470</v>
      </c>
    </row>
    <row r="98" spans="1:4" ht="14.1" customHeight="1">
      <c r="B98" s="94" t="s">
        <v>471</v>
      </c>
      <c r="C98" s="148"/>
      <c r="D98" s="147" t="s">
        <v>472</v>
      </c>
    </row>
    <row r="99" spans="1:4" ht="14.1" customHeight="1">
      <c r="B99" s="94" t="s">
        <v>473</v>
      </c>
      <c r="C99" s="148"/>
      <c r="D99" s="147" t="s">
        <v>462</v>
      </c>
    </row>
    <row r="100" spans="1:4" ht="14.1" customHeight="1">
      <c r="B100" s="94" t="s">
        <v>462</v>
      </c>
      <c r="C100" s="148"/>
      <c r="D100" s="147" t="s">
        <v>466</v>
      </c>
    </row>
    <row r="101" spans="1:4" ht="14.1" customHeight="1">
      <c r="B101" s="94" t="s">
        <v>466</v>
      </c>
      <c r="C101" s="149"/>
      <c r="D101" s="479"/>
    </row>
    <row r="103" spans="1:4">
      <c r="A103" s="91">
        <f>A91+1</f>
        <v>16</v>
      </c>
      <c r="B103" s="97" t="s">
        <v>474</v>
      </c>
    </row>
    <row r="104" spans="1:4">
      <c r="B104" s="94" t="s">
        <v>475</v>
      </c>
    </row>
    <row r="105" spans="1:4">
      <c r="B105" s="94" t="s">
        <v>476</v>
      </c>
    </row>
    <row r="107" spans="1:4">
      <c r="A107" s="91">
        <f>A103+1</f>
        <v>17</v>
      </c>
      <c r="B107" s="97" t="s">
        <v>477</v>
      </c>
    </row>
    <row r="108" spans="1:4">
      <c r="B108" s="94" t="s">
        <v>478</v>
      </c>
    </row>
    <row r="109" spans="1:4">
      <c r="B109" s="94" t="s">
        <v>479</v>
      </c>
    </row>
    <row r="110" spans="1:4">
      <c r="B110" s="94" t="s">
        <v>480</v>
      </c>
    </row>
    <row r="111" spans="1:4">
      <c r="B111" s="94" t="s">
        <v>481</v>
      </c>
    </row>
    <row r="112" spans="1:4">
      <c r="B112" s="94" t="s">
        <v>482</v>
      </c>
    </row>
    <row r="113" spans="1:2">
      <c r="B113" s="94" t="s">
        <v>483</v>
      </c>
    </row>
    <row r="114" spans="1:2">
      <c r="B114" s="94" t="s">
        <v>484</v>
      </c>
    </row>
    <row r="115" spans="1:2">
      <c r="B115" s="94" t="s">
        <v>485</v>
      </c>
    </row>
    <row r="117" spans="1:2">
      <c r="A117" s="91">
        <f>A107+1</f>
        <v>18</v>
      </c>
      <c r="B117" s="169" t="s">
        <v>486</v>
      </c>
    </row>
    <row r="118" spans="1:2">
      <c r="B118" s="94" t="s">
        <v>487</v>
      </c>
    </row>
    <row r="119" spans="1:2">
      <c r="B119" s="94" t="s">
        <v>488</v>
      </c>
    </row>
    <row r="120" spans="1:2">
      <c r="B120" s="94" t="s">
        <v>489</v>
      </c>
    </row>
    <row r="121" spans="1:2">
      <c r="B121" s="94" t="s">
        <v>490</v>
      </c>
    </row>
    <row r="123" spans="1:2">
      <c r="A123" s="91">
        <f>A117+1</f>
        <v>19</v>
      </c>
      <c r="B123" s="169" t="s">
        <v>491</v>
      </c>
    </row>
    <row r="124" spans="1:2">
      <c r="B124" s="94" t="s">
        <v>492</v>
      </c>
    </row>
    <row r="125" spans="1:2">
      <c r="B125" s="94" t="s">
        <v>493</v>
      </c>
    </row>
    <row r="126" spans="1:2">
      <c r="B126" s="94" t="s">
        <v>494</v>
      </c>
    </row>
    <row r="128" spans="1:2">
      <c r="A128" s="91">
        <f>A123+1</f>
        <v>20</v>
      </c>
      <c r="B128" s="169" t="s">
        <v>495</v>
      </c>
    </row>
    <row r="129" spans="1:2">
      <c r="B129" s="94" t="s">
        <v>496</v>
      </c>
    </row>
    <row r="130" spans="1:2">
      <c r="B130" s="94" t="s">
        <v>497</v>
      </c>
    </row>
    <row r="131" spans="1:2">
      <c r="B131" s="94" t="s">
        <v>498</v>
      </c>
    </row>
    <row r="133" spans="1:2">
      <c r="A133" s="91">
        <f>A128+1</f>
        <v>21</v>
      </c>
      <c r="B133" s="169" t="s">
        <v>499</v>
      </c>
    </row>
    <row r="134" spans="1:2">
      <c r="B134" s="168" t="s">
        <v>500</v>
      </c>
    </row>
    <row r="135" spans="1:2">
      <c r="B135" s="168" t="s">
        <v>501</v>
      </c>
    </row>
    <row r="136" spans="1:2">
      <c r="B136" s="168" t="s">
        <v>502</v>
      </c>
    </row>
    <row r="137" spans="1:2">
      <c r="B137" s="168" t="s">
        <v>503</v>
      </c>
    </row>
    <row r="138" spans="1:2">
      <c r="B138" s="168" t="s">
        <v>504</v>
      </c>
    </row>
    <row r="139" spans="1:2">
      <c r="B139" s="168" t="s">
        <v>505</v>
      </c>
    </row>
    <row r="140" spans="1:2">
      <c r="B140" s="168" t="s">
        <v>506</v>
      </c>
    </row>
    <row r="141" spans="1:2">
      <c r="B141" s="168" t="s">
        <v>507</v>
      </c>
    </row>
    <row r="142" spans="1:2">
      <c r="B142" s="168" t="s">
        <v>508</v>
      </c>
    </row>
    <row r="143" spans="1:2">
      <c r="B143" s="168" t="s">
        <v>509</v>
      </c>
    </row>
    <row r="144" spans="1:2">
      <c r="B144" s="168" t="s">
        <v>510</v>
      </c>
    </row>
    <row r="145" spans="1:2">
      <c r="B145" s="168" t="s">
        <v>511</v>
      </c>
    </row>
    <row r="146" spans="1:2">
      <c r="B146" s="168" t="s">
        <v>512</v>
      </c>
    </row>
    <row r="147" spans="1:2">
      <c r="B147" s="168" t="s">
        <v>513</v>
      </c>
    </row>
    <row r="148" spans="1:2">
      <c r="B148" s="168" t="s">
        <v>514</v>
      </c>
    </row>
    <row r="150" spans="1:2">
      <c r="A150" s="91">
        <f>A133+1</f>
        <v>22</v>
      </c>
      <c r="B150" s="169" t="s">
        <v>515</v>
      </c>
    </row>
    <row r="151" spans="1:2">
      <c r="B151" s="94" t="s">
        <v>516</v>
      </c>
    </row>
    <row r="152" spans="1:2">
      <c r="B152" s="94" t="s">
        <v>517</v>
      </c>
    </row>
    <row r="153" spans="1:2">
      <c r="B153" s="94" t="s">
        <v>518</v>
      </c>
    </row>
    <row r="154" spans="1:2">
      <c r="B154" s="94" t="s">
        <v>519</v>
      </c>
    </row>
    <row r="156" spans="1:2">
      <c r="A156" s="91">
        <f>A150+1</f>
        <v>23</v>
      </c>
      <c r="B156" s="169" t="s">
        <v>520</v>
      </c>
    </row>
    <row r="157" spans="1:2">
      <c r="B157" s="168" t="s">
        <v>521</v>
      </c>
    </row>
    <row r="158" spans="1:2">
      <c r="B158" s="168" t="s">
        <v>522</v>
      </c>
    </row>
    <row r="159" spans="1:2">
      <c r="B159" s="168" t="s">
        <v>523</v>
      </c>
    </row>
    <row r="160" spans="1:2">
      <c r="B160" s="168" t="s">
        <v>524</v>
      </c>
    </row>
    <row r="162" spans="1:2">
      <c r="A162" s="95">
        <f>A156+1</f>
        <v>24</v>
      </c>
      <c r="B162" s="97" t="s">
        <v>525</v>
      </c>
    </row>
    <row r="163" spans="1:2">
      <c r="B163" s="94"/>
    </row>
    <row r="164" spans="1:2">
      <c r="B164" s="94"/>
    </row>
    <row r="165" spans="1:2">
      <c r="B165" s="94"/>
    </row>
    <row r="166" spans="1:2">
      <c r="B166" s="94"/>
    </row>
    <row r="167" spans="1:2">
      <c r="B167" s="94"/>
    </row>
    <row r="168" spans="1:2">
      <c r="B168" s="94"/>
    </row>
    <row r="170" spans="1:2">
      <c r="A170" s="95">
        <f>A162+1</f>
        <v>25</v>
      </c>
      <c r="B170" s="97" t="s">
        <v>526</v>
      </c>
    </row>
    <row r="171" spans="1:2">
      <c r="B171" s="94" t="s">
        <v>527</v>
      </c>
    </row>
    <row r="172" spans="1:2">
      <c r="B172" s="94" t="s">
        <v>528</v>
      </c>
    </row>
    <row r="173" spans="1:2">
      <c r="B173" s="94" t="s">
        <v>529</v>
      </c>
    </row>
    <row r="174" spans="1:2">
      <c r="B174" s="94" t="s">
        <v>530</v>
      </c>
    </row>
    <row r="175" spans="1:2">
      <c r="B175" s="94" t="s">
        <v>531</v>
      </c>
    </row>
    <row r="176" spans="1:2">
      <c r="B176" s="94" t="s">
        <v>532</v>
      </c>
    </row>
    <row r="177" spans="1:2">
      <c r="B177" s="94" t="s">
        <v>533</v>
      </c>
    </row>
    <row r="179" spans="1:2">
      <c r="A179" s="95">
        <f>A170+1</f>
        <v>26</v>
      </c>
      <c r="B179" s="97" t="s">
        <v>534</v>
      </c>
    </row>
    <row r="180" spans="1:2">
      <c r="B180" s="181" t="s">
        <v>535</v>
      </c>
    </row>
    <row r="181" spans="1:2">
      <c r="B181" s="181" t="s">
        <v>536</v>
      </c>
    </row>
    <row r="182" spans="1:2">
      <c r="B182" s="181" t="s">
        <v>537</v>
      </c>
    </row>
    <row r="183" spans="1:2">
      <c r="B183" s="181" t="s">
        <v>538</v>
      </c>
    </row>
    <row r="184" spans="1:2">
      <c r="B184" s="181" t="s">
        <v>539</v>
      </c>
    </row>
    <row r="185" spans="1:2">
      <c r="B185" s="181"/>
    </row>
    <row r="186" spans="1:2">
      <c r="B186" s="181"/>
    </row>
    <row r="187" spans="1:2">
      <c r="B187" s="181"/>
    </row>
    <row r="188" spans="1:2">
      <c r="B188" s="181"/>
    </row>
    <row r="189" spans="1:2">
      <c r="B189" s="181"/>
    </row>
    <row r="190" spans="1:2">
      <c r="B190" s="181"/>
    </row>
    <row r="191" spans="1:2">
      <c r="B191" s="181"/>
    </row>
  </sheetData>
  <sheetProtection formatCells="0"/>
  <phoneticPr fontId="13"/>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0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40"/>
  <sheetViews>
    <sheetView showGridLines="0" view="pageBreakPreview" zoomScaleNormal="100" zoomScaleSheetLayoutView="100" workbookViewId="0">
      <selection activeCell="B1" sqref="B1:C1"/>
    </sheetView>
  </sheetViews>
  <sheetFormatPr defaultColWidth="9" defaultRowHeight="13.5"/>
  <cols>
    <col min="1" max="1" width="1.375" style="383" customWidth="1"/>
    <col min="2" max="2" width="7.125" style="131" customWidth="1"/>
    <col min="3" max="3" width="23.625" style="131" customWidth="1"/>
    <col min="4" max="4" width="12.875" style="131" customWidth="1"/>
    <col min="5" max="5" width="44.125" style="131" customWidth="1"/>
    <col min="6" max="6" width="27.375" style="131" customWidth="1"/>
    <col min="7" max="7" width="1.125" style="131" customWidth="1"/>
    <col min="8" max="16384" width="9" style="131"/>
  </cols>
  <sheetData>
    <row r="1" spans="1:16" ht="23.85" customHeight="1">
      <c r="A1" s="381"/>
      <c r="B1" s="605" t="s">
        <v>32</v>
      </c>
      <c r="C1" s="606"/>
    </row>
    <row r="2" spans="1:16" ht="9.6" customHeight="1">
      <c r="A2" s="381"/>
    </row>
    <row r="3" spans="1:16" ht="17.25">
      <c r="A3" s="381"/>
      <c r="B3" s="132" t="s">
        <v>33</v>
      </c>
    </row>
    <row r="4" spans="1:16" s="133" customFormat="1" ht="21" customHeight="1" thickBot="1">
      <c r="A4" s="382"/>
      <c r="P4" s="134"/>
    </row>
    <row r="5" spans="1:16" s="55" customFormat="1" ht="17.25" customHeight="1" thickBot="1">
      <c r="B5" s="590" t="s">
        <v>12</v>
      </c>
      <c r="C5" s="591"/>
      <c r="D5" s="607" t="str">
        <f>IF(様式一覧表!D5="","",様式一覧表!D5)</f>
        <v/>
      </c>
      <c r="E5" s="608"/>
      <c r="F5" s="142"/>
      <c r="G5" s="56"/>
      <c r="H5" s="56"/>
      <c r="I5" s="56"/>
      <c r="J5" s="56"/>
      <c r="K5" s="56"/>
      <c r="L5" s="57"/>
    </row>
    <row r="6" spans="1:16" s="55" customFormat="1" ht="12" customHeight="1">
      <c r="B6" s="425"/>
      <c r="C6" s="425"/>
      <c r="D6" s="425"/>
      <c r="E6" s="425"/>
      <c r="F6" s="403"/>
      <c r="G6" s="403"/>
      <c r="H6" s="403"/>
      <c r="I6" s="56"/>
      <c r="J6" s="56"/>
      <c r="K6" s="56"/>
      <c r="L6" s="56"/>
      <c r="M6" s="56"/>
      <c r="N6" s="57"/>
    </row>
    <row r="7" spans="1:16" s="55" customFormat="1" ht="23.85" customHeight="1">
      <c r="B7" s="599" t="s">
        <v>13</v>
      </c>
      <c r="C7" s="600"/>
      <c r="D7" s="600"/>
      <c r="E7" s="600"/>
      <c r="F7" s="601"/>
      <c r="G7" s="182"/>
      <c r="H7" s="182"/>
      <c r="I7" s="56"/>
      <c r="J7" s="56"/>
      <c r="K7" s="56"/>
      <c r="L7" s="56"/>
      <c r="M7" s="56"/>
      <c r="N7" s="57"/>
    </row>
    <row r="8" spans="1:16" s="55" customFormat="1" ht="21.6" customHeight="1">
      <c r="B8" s="602" t="s">
        <v>34</v>
      </c>
      <c r="C8" s="603"/>
      <c r="D8" s="603"/>
      <c r="E8" s="603"/>
      <c r="F8" s="604"/>
      <c r="G8" s="182"/>
      <c r="H8" s="182"/>
      <c r="I8" s="56"/>
      <c r="J8" s="56"/>
      <c r="K8" s="56"/>
      <c r="L8" s="56"/>
      <c r="M8" s="56"/>
      <c r="N8" s="57"/>
    </row>
    <row r="9" spans="1:16" s="55" customFormat="1" ht="36.6" customHeight="1">
      <c r="A9" s="381"/>
      <c r="B9" s="602" t="s">
        <v>35</v>
      </c>
      <c r="C9" s="603"/>
      <c r="D9" s="603"/>
      <c r="E9" s="603"/>
      <c r="F9" s="604"/>
      <c r="G9" s="182"/>
      <c r="H9" s="182"/>
      <c r="I9" s="56"/>
      <c r="J9" s="56"/>
      <c r="K9" s="56"/>
      <c r="L9" s="56"/>
      <c r="M9" s="56"/>
      <c r="N9" s="57"/>
    </row>
    <row r="10" spans="1:16" s="55" customFormat="1" ht="42.6" customHeight="1">
      <c r="A10" s="381"/>
      <c r="B10" s="594" t="s">
        <v>36</v>
      </c>
      <c r="C10" s="595"/>
      <c r="D10" s="595"/>
      <c r="E10" s="595"/>
      <c r="F10" s="596"/>
      <c r="G10" s="182"/>
      <c r="H10" s="182"/>
      <c r="I10" s="56"/>
      <c r="J10" s="56"/>
      <c r="K10" s="56"/>
      <c r="L10" s="56"/>
      <c r="M10" s="56"/>
      <c r="N10" s="57"/>
    </row>
    <row r="11" spans="1:16" ht="12" customHeight="1">
      <c r="A11" s="381"/>
    </row>
    <row r="12" spans="1:16" ht="16.5" customHeight="1">
      <c r="B12" s="597" t="s">
        <v>15</v>
      </c>
      <c r="C12" s="597" t="s">
        <v>37</v>
      </c>
      <c r="D12" s="597" t="s">
        <v>17</v>
      </c>
      <c r="E12" s="135" t="s">
        <v>38</v>
      </c>
      <c r="F12" s="597" t="s">
        <v>19</v>
      </c>
    </row>
    <row r="13" spans="1:16" ht="34.5" customHeight="1">
      <c r="B13" s="598"/>
      <c r="C13" s="598"/>
      <c r="D13" s="598"/>
      <c r="E13" s="190" t="s">
        <v>39</v>
      </c>
      <c r="F13" s="598"/>
    </row>
    <row r="14" spans="1:16" ht="16.5" customHeight="1">
      <c r="B14" s="136">
        <v>1</v>
      </c>
      <c r="C14" s="143" t="s">
        <v>40</v>
      </c>
      <c r="D14" s="144"/>
      <c r="E14" s="145"/>
      <c r="F14" s="146"/>
    </row>
    <row r="15" spans="1:16" ht="16.5" customHeight="1">
      <c r="B15" s="136">
        <v>2</v>
      </c>
      <c r="C15" s="143" t="s">
        <v>41</v>
      </c>
      <c r="D15" s="144"/>
      <c r="E15" s="145"/>
      <c r="F15" s="146"/>
    </row>
    <row r="16" spans="1:16" ht="16.5" customHeight="1">
      <c r="B16" s="136">
        <v>3</v>
      </c>
      <c r="C16" s="143" t="s">
        <v>42</v>
      </c>
      <c r="D16" s="144"/>
      <c r="E16" s="145"/>
      <c r="F16" s="146"/>
    </row>
    <row r="17" spans="2:6" ht="16.5" customHeight="1">
      <c r="B17" s="136">
        <v>4</v>
      </c>
      <c r="C17" s="143" t="s">
        <v>43</v>
      </c>
      <c r="D17" s="144"/>
      <c r="E17" s="145"/>
      <c r="F17" s="146"/>
    </row>
    <row r="18" spans="2:6" ht="16.5" customHeight="1">
      <c r="B18" s="136">
        <v>5</v>
      </c>
      <c r="C18" s="143" t="s">
        <v>44</v>
      </c>
      <c r="D18" s="144"/>
      <c r="E18" s="145"/>
      <c r="F18" s="146"/>
    </row>
    <row r="19" spans="2:6" ht="16.5" customHeight="1">
      <c r="B19" s="136">
        <v>6</v>
      </c>
      <c r="C19" s="143" t="s">
        <v>45</v>
      </c>
      <c r="D19" s="144"/>
      <c r="E19" s="145"/>
      <c r="F19" s="146"/>
    </row>
    <row r="20" spans="2:6" ht="16.5" customHeight="1">
      <c r="B20" s="136">
        <v>7</v>
      </c>
      <c r="C20" s="143" t="s">
        <v>46</v>
      </c>
      <c r="D20" s="144"/>
      <c r="E20" s="145"/>
      <c r="F20" s="146"/>
    </row>
    <row r="21" spans="2:6" ht="16.5" customHeight="1">
      <c r="B21" s="136">
        <v>8</v>
      </c>
      <c r="C21" s="143" t="s">
        <v>47</v>
      </c>
      <c r="D21" s="144"/>
      <c r="E21" s="145"/>
      <c r="F21" s="146"/>
    </row>
    <row r="22" spans="2:6" ht="16.5" customHeight="1">
      <c r="B22" s="136">
        <v>9</v>
      </c>
      <c r="C22" s="143" t="s">
        <v>48</v>
      </c>
      <c r="D22" s="144"/>
      <c r="E22" s="145"/>
      <c r="F22" s="146"/>
    </row>
    <row r="23" spans="2:6" ht="16.5" customHeight="1">
      <c r="B23" s="136">
        <v>10</v>
      </c>
      <c r="C23" s="143" t="s">
        <v>49</v>
      </c>
      <c r="D23" s="144"/>
      <c r="E23" s="145"/>
      <c r="F23" s="146"/>
    </row>
    <row r="24" spans="2:6" ht="16.5" customHeight="1">
      <c r="B24" s="136">
        <v>11</v>
      </c>
      <c r="C24" s="143" t="s">
        <v>50</v>
      </c>
      <c r="D24" s="144"/>
      <c r="E24" s="145"/>
      <c r="F24" s="146"/>
    </row>
    <row r="25" spans="2:6" ht="16.5" customHeight="1">
      <c r="B25" s="136">
        <v>12</v>
      </c>
      <c r="C25" s="143" t="s">
        <v>51</v>
      </c>
      <c r="D25" s="144"/>
      <c r="E25" s="145"/>
      <c r="F25" s="146"/>
    </row>
    <row r="26" spans="2:6" ht="16.5" customHeight="1">
      <c r="B26" s="136">
        <v>13</v>
      </c>
      <c r="C26" s="143" t="s">
        <v>52</v>
      </c>
      <c r="D26" s="144"/>
      <c r="E26" s="145"/>
      <c r="F26" s="146"/>
    </row>
    <row r="27" spans="2:6" ht="16.5" customHeight="1">
      <c r="B27" s="136">
        <v>14</v>
      </c>
      <c r="C27" s="143" t="s">
        <v>53</v>
      </c>
      <c r="D27" s="144"/>
      <c r="E27" s="145"/>
      <c r="F27" s="146"/>
    </row>
    <row r="28" spans="2:6" ht="16.5" customHeight="1">
      <c r="B28" s="136">
        <v>15</v>
      </c>
      <c r="C28" s="143" t="s">
        <v>54</v>
      </c>
      <c r="D28" s="144"/>
      <c r="E28" s="145"/>
      <c r="F28" s="146"/>
    </row>
    <row r="29" spans="2:6" ht="16.5" customHeight="1">
      <c r="B29" s="136">
        <v>16</v>
      </c>
      <c r="C29" s="143" t="s">
        <v>55</v>
      </c>
      <c r="D29" s="144"/>
      <c r="E29" s="145"/>
      <c r="F29" s="146"/>
    </row>
    <row r="30" spans="2:6" ht="16.5" customHeight="1">
      <c r="B30" s="136">
        <v>17</v>
      </c>
      <c r="C30" s="143" t="s">
        <v>56</v>
      </c>
      <c r="D30" s="144"/>
      <c r="E30" s="145"/>
      <c r="F30" s="146"/>
    </row>
    <row r="31" spans="2:6" ht="16.5" customHeight="1">
      <c r="B31" s="136">
        <v>18</v>
      </c>
      <c r="C31" s="143" t="s">
        <v>57</v>
      </c>
      <c r="D31" s="144"/>
      <c r="E31" s="145"/>
      <c r="F31" s="146"/>
    </row>
    <row r="32" spans="2:6" ht="16.5" customHeight="1">
      <c r="B32" s="136">
        <v>19</v>
      </c>
      <c r="C32" s="143" t="s">
        <v>58</v>
      </c>
      <c r="D32" s="144"/>
      <c r="E32" s="145"/>
      <c r="F32" s="146"/>
    </row>
    <row r="33" spans="2:6" ht="16.5" customHeight="1">
      <c r="B33" s="136">
        <v>20</v>
      </c>
      <c r="C33" s="143" t="s">
        <v>59</v>
      </c>
      <c r="D33" s="144"/>
      <c r="E33" s="145"/>
      <c r="F33" s="146"/>
    </row>
    <row r="34" spans="2:6" ht="16.5" customHeight="1">
      <c r="B34" s="136">
        <v>21</v>
      </c>
      <c r="C34" s="143" t="s">
        <v>60</v>
      </c>
      <c r="D34" s="144"/>
      <c r="E34" s="145"/>
      <c r="F34" s="146"/>
    </row>
    <row r="35" spans="2:6" ht="16.5" customHeight="1">
      <c r="B35" s="136">
        <v>22</v>
      </c>
      <c r="C35" s="143" t="s">
        <v>61</v>
      </c>
      <c r="D35" s="144"/>
      <c r="E35" s="145"/>
      <c r="F35" s="146"/>
    </row>
    <row r="36" spans="2:6" ht="16.5" customHeight="1">
      <c r="B36" s="136">
        <v>23</v>
      </c>
      <c r="C36" s="143" t="s">
        <v>62</v>
      </c>
      <c r="D36" s="144"/>
      <c r="E36" s="145"/>
      <c r="F36" s="146"/>
    </row>
    <row r="37" spans="2:6" ht="16.5" customHeight="1">
      <c r="B37" s="136">
        <v>24</v>
      </c>
      <c r="C37" s="143" t="s">
        <v>63</v>
      </c>
      <c r="D37" s="144"/>
      <c r="E37" s="145"/>
      <c r="F37" s="146"/>
    </row>
    <row r="38" spans="2:6" ht="16.5" customHeight="1">
      <c r="B38" s="136">
        <v>25</v>
      </c>
      <c r="C38" s="143" t="s">
        <v>64</v>
      </c>
      <c r="D38" s="144"/>
      <c r="E38" s="145"/>
      <c r="F38" s="146"/>
    </row>
    <row r="39" spans="2:6" ht="16.5" customHeight="1">
      <c r="B39" s="136">
        <v>26</v>
      </c>
      <c r="C39" s="143" t="s">
        <v>65</v>
      </c>
      <c r="D39" s="144"/>
      <c r="E39" s="145"/>
      <c r="F39" s="146"/>
    </row>
    <row r="40" spans="2:6" ht="7.35" customHeight="1"/>
  </sheetData>
  <mergeCells count="11">
    <mergeCell ref="B7:F7"/>
    <mergeCell ref="B1:C1"/>
    <mergeCell ref="B5:C5"/>
    <mergeCell ref="D5:E5"/>
    <mergeCell ref="B8:F8"/>
    <mergeCell ref="B9:F9"/>
    <mergeCell ref="B10:F10"/>
    <mergeCell ref="B12:B13"/>
    <mergeCell ref="C12:C13"/>
    <mergeCell ref="D12:D13"/>
    <mergeCell ref="F12:F13"/>
  </mergeCells>
  <phoneticPr fontId="13"/>
  <dataValidations count="1">
    <dataValidation type="list" allowBlank="1" showInputMessage="1" sqref="E14:E39"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4"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1:Q82"/>
  <sheetViews>
    <sheetView showGridLines="0" view="pageBreakPreview" zoomScale="70" zoomScaleNormal="100" zoomScaleSheetLayoutView="70" zoomScalePageLayoutView="85" workbookViewId="0">
      <selection activeCell="B1" sqref="B1"/>
    </sheetView>
  </sheetViews>
  <sheetFormatPr defaultColWidth="9" defaultRowHeight="13.5"/>
  <cols>
    <col min="1" max="1" width="1.875" style="98" customWidth="1"/>
    <col min="2" max="3" width="9" style="98"/>
    <col min="4" max="4" width="36.625" style="98" customWidth="1"/>
    <col min="5" max="6" width="11.125" style="98" customWidth="1"/>
    <col min="7" max="7" width="13.25" style="98" customWidth="1"/>
    <col min="8" max="8" width="16.375" style="98" customWidth="1"/>
    <col min="9" max="9" width="16.875" style="98" customWidth="1"/>
    <col min="10" max="11" width="17.125" style="98" customWidth="1"/>
    <col min="12" max="12" width="18.125" style="98" customWidth="1"/>
    <col min="13" max="13" width="18.875" style="98" customWidth="1"/>
    <col min="14" max="14" width="17.875" style="98" customWidth="1"/>
    <col min="15" max="15" width="2.875" style="98" customWidth="1"/>
    <col min="16" max="16384" width="9" style="98"/>
  </cols>
  <sheetData>
    <row r="1" spans="2:17" ht="17.850000000000001" customHeight="1">
      <c r="B1" s="54" t="s">
        <v>66</v>
      </c>
      <c r="C1" s="99"/>
      <c r="L1" s="99"/>
    </row>
    <row r="2" spans="2:17" ht="15.6" customHeight="1">
      <c r="B2" s="100" t="s">
        <v>67</v>
      </c>
    </row>
    <row r="3" spans="2:17" ht="6" customHeight="1" thickBot="1"/>
    <row r="4" spans="2:17" ht="17.100000000000001" customHeight="1" thickBot="1">
      <c r="B4" s="612" t="s">
        <v>68</v>
      </c>
      <c r="C4" s="613"/>
      <c r="D4" s="609" t="str">
        <f>IF(様式一覧表!D5="","",様式一覧表!D5)</f>
        <v/>
      </c>
      <c r="E4" s="609"/>
      <c r="F4" s="610"/>
      <c r="G4" s="610"/>
      <c r="H4" s="610"/>
      <c r="I4" s="610"/>
      <c r="J4" s="611"/>
      <c r="K4" s="101"/>
      <c r="L4" s="101"/>
      <c r="M4" s="102"/>
    </row>
    <row r="5" spans="2:17" ht="6" customHeight="1"/>
    <row r="6" spans="2:17">
      <c r="B6" s="127" t="s">
        <v>69</v>
      </c>
    </row>
    <row r="7" spans="2:17">
      <c r="B7" s="127"/>
    </row>
    <row r="8" spans="2:17">
      <c r="B8" s="98" t="s">
        <v>70</v>
      </c>
      <c r="J8" s="104"/>
      <c r="K8" s="104"/>
      <c r="L8" s="104"/>
    </row>
    <row r="9" spans="2:17">
      <c r="B9" s="126" t="s">
        <v>71</v>
      </c>
      <c r="D9" s="99"/>
      <c r="E9" s="99"/>
      <c r="F9" s="99"/>
      <c r="G9" s="99"/>
      <c r="H9" s="99"/>
      <c r="I9" s="99"/>
      <c r="J9" s="172"/>
      <c r="K9" s="172"/>
      <c r="L9" s="172"/>
    </row>
    <row r="10" spans="2:17" ht="14.25" thickBot="1">
      <c r="B10" s="126" t="s">
        <v>72</v>
      </c>
      <c r="D10" s="99"/>
      <c r="E10" s="99"/>
      <c r="F10" s="99"/>
      <c r="G10" s="99"/>
      <c r="H10" s="99"/>
      <c r="I10" s="99"/>
      <c r="J10" s="99"/>
      <c r="K10" s="99"/>
      <c r="L10" s="99"/>
      <c r="M10" s="99"/>
      <c r="N10" s="99"/>
      <c r="O10" s="99"/>
      <c r="P10" s="99"/>
      <c r="Q10" s="99"/>
    </row>
    <row r="11" spans="2:17" ht="27.75" thickBot="1">
      <c r="B11" s="106" t="s">
        <v>73</v>
      </c>
      <c r="C11" s="103" t="s">
        <v>74</v>
      </c>
      <c r="D11" s="103" t="s">
        <v>75</v>
      </c>
      <c r="E11" s="103" t="s">
        <v>76</v>
      </c>
      <c r="F11" s="622" t="s">
        <v>77</v>
      </c>
      <c r="G11" s="623"/>
      <c r="H11" s="418" t="s">
        <v>78</v>
      </c>
      <c r="I11" s="103" t="s">
        <v>79</v>
      </c>
      <c r="J11" s="103" t="s">
        <v>80</v>
      </c>
      <c r="K11" s="419" t="s">
        <v>81</v>
      </c>
      <c r="L11" s="420" t="s">
        <v>82</v>
      </c>
    </row>
    <row r="12" spans="2:17" ht="15" customHeight="1">
      <c r="B12" s="616" t="s">
        <v>83</v>
      </c>
      <c r="C12" s="616" t="s">
        <v>84</v>
      </c>
      <c r="D12" s="628" t="s">
        <v>85</v>
      </c>
      <c r="E12" s="631" t="s">
        <v>86</v>
      </c>
      <c r="F12" s="634" t="s">
        <v>87</v>
      </c>
      <c r="G12" s="441" t="s">
        <v>88</v>
      </c>
      <c r="H12" s="225"/>
      <c r="I12" s="226"/>
      <c r="J12" s="225"/>
      <c r="K12" s="226"/>
      <c r="L12" s="447"/>
    </row>
    <row r="13" spans="2:17" ht="15" customHeight="1">
      <c r="B13" s="617"/>
      <c r="C13" s="617"/>
      <c r="D13" s="629"/>
      <c r="E13" s="632"/>
      <c r="F13" s="635"/>
      <c r="G13" s="442" t="s">
        <v>89</v>
      </c>
      <c r="H13" s="438"/>
      <c r="I13" s="439"/>
      <c r="J13" s="438"/>
      <c r="K13" s="439"/>
      <c r="L13" s="448"/>
    </row>
    <row r="14" spans="2:17" ht="15" customHeight="1">
      <c r="B14" s="617"/>
      <c r="C14" s="617"/>
      <c r="D14" s="630"/>
      <c r="E14" s="633"/>
      <c r="F14" s="440" t="s">
        <v>90</v>
      </c>
      <c r="G14" s="443" t="s">
        <v>88</v>
      </c>
      <c r="H14" s="438"/>
      <c r="I14" s="439"/>
      <c r="J14" s="438"/>
      <c r="K14" s="439"/>
      <c r="L14" s="448"/>
    </row>
    <row r="15" spans="2:17" ht="15" customHeight="1">
      <c r="B15" s="617"/>
      <c r="C15" s="617"/>
      <c r="D15" s="636" t="s">
        <v>91</v>
      </c>
      <c r="E15" s="637" t="s">
        <v>86</v>
      </c>
      <c r="F15" s="661" t="s">
        <v>87</v>
      </c>
      <c r="G15" s="443" t="s">
        <v>92</v>
      </c>
      <c r="H15" s="438"/>
      <c r="I15" s="439"/>
      <c r="J15" s="438"/>
      <c r="K15" s="439"/>
      <c r="L15" s="448"/>
    </row>
    <row r="16" spans="2:17" ht="15" customHeight="1">
      <c r="B16" s="617"/>
      <c r="C16" s="617"/>
      <c r="D16" s="629"/>
      <c r="E16" s="638"/>
      <c r="F16" s="662"/>
      <c r="G16" s="442" t="s">
        <v>89</v>
      </c>
      <c r="H16" s="438"/>
      <c r="I16" s="439"/>
      <c r="J16" s="438"/>
      <c r="K16" s="439"/>
      <c r="L16" s="448"/>
    </row>
    <row r="17" spans="2:12" ht="15" customHeight="1">
      <c r="B17" s="617"/>
      <c r="C17" s="617"/>
      <c r="D17" s="630"/>
      <c r="E17" s="639"/>
      <c r="F17" s="444" t="s">
        <v>90</v>
      </c>
      <c r="G17" s="443" t="s">
        <v>92</v>
      </c>
      <c r="H17" s="227"/>
      <c r="I17" s="439"/>
      <c r="J17" s="227"/>
      <c r="K17" s="228"/>
      <c r="L17" s="449"/>
    </row>
    <row r="18" spans="2:12" ht="15" customHeight="1">
      <c r="B18" s="617"/>
      <c r="C18" s="617"/>
      <c r="D18" s="624" t="s">
        <v>93</v>
      </c>
      <c r="E18" s="626" t="s">
        <v>94</v>
      </c>
      <c r="F18" s="445" t="s">
        <v>87</v>
      </c>
      <c r="G18" s="446"/>
      <c r="H18" s="229" t="str">
        <f>IF(H12&lt;&gt;0,H15/H12,"")</f>
        <v/>
      </c>
      <c r="I18" s="229" t="str">
        <f t="shared" ref="I18:L18" si="0">IF(I12&lt;&gt;0,I15/I12,"")</f>
        <v/>
      </c>
      <c r="J18" s="229" t="str">
        <f t="shared" si="0"/>
        <v/>
      </c>
      <c r="K18" s="230" t="str">
        <f t="shared" si="0"/>
        <v/>
      </c>
      <c r="L18" s="450" t="str">
        <f t="shared" si="0"/>
        <v/>
      </c>
    </row>
    <row r="19" spans="2:12" ht="15" customHeight="1" thickBot="1">
      <c r="B19" s="617"/>
      <c r="C19" s="617"/>
      <c r="D19" s="625"/>
      <c r="E19" s="627"/>
      <c r="F19" s="445" t="s">
        <v>90</v>
      </c>
      <c r="G19" s="446"/>
      <c r="H19" s="229" t="str">
        <f>IF(H14&lt;&gt;0,H17/H14,"")</f>
        <v/>
      </c>
      <c r="I19" s="229" t="str">
        <f t="shared" ref="I19:L19" si="1">IF(I14&lt;&gt;0,I17/I14,"")</f>
        <v/>
      </c>
      <c r="J19" s="229" t="str">
        <f t="shared" si="1"/>
        <v/>
      </c>
      <c r="K19" s="230" t="str">
        <f t="shared" si="1"/>
        <v/>
      </c>
      <c r="L19" s="450" t="str">
        <f t="shared" si="1"/>
        <v/>
      </c>
    </row>
    <row r="20" spans="2:12" ht="15" customHeight="1">
      <c r="B20" s="617"/>
      <c r="C20" s="616" t="s">
        <v>95</v>
      </c>
      <c r="D20" s="628" t="s">
        <v>85</v>
      </c>
      <c r="E20" s="631" t="s">
        <v>86</v>
      </c>
      <c r="F20" s="634" t="s">
        <v>87</v>
      </c>
      <c r="G20" s="441" t="s">
        <v>88</v>
      </c>
      <c r="H20" s="225"/>
      <c r="I20" s="226"/>
      <c r="J20" s="225"/>
      <c r="K20" s="226"/>
      <c r="L20" s="447"/>
    </row>
    <row r="21" spans="2:12" ht="15" customHeight="1">
      <c r="B21" s="617"/>
      <c r="C21" s="617"/>
      <c r="D21" s="629"/>
      <c r="E21" s="632"/>
      <c r="F21" s="635"/>
      <c r="G21" s="442" t="s">
        <v>89</v>
      </c>
      <c r="H21" s="438"/>
      <c r="I21" s="439"/>
      <c r="J21" s="438"/>
      <c r="K21" s="439"/>
      <c r="L21" s="448"/>
    </row>
    <row r="22" spans="2:12" ht="15" customHeight="1">
      <c r="B22" s="617"/>
      <c r="C22" s="617"/>
      <c r="D22" s="630"/>
      <c r="E22" s="633"/>
      <c r="F22" s="440" t="s">
        <v>90</v>
      </c>
      <c r="G22" s="443" t="s">
        <v>88</v>
      </c>
      <c r="H22" s="438"/>
      <c r="I22" s="439"/>
      <c r="J22" s="438"/>
      <c r="K22" s="439"/>
      <c r="L22" s="448"/>
    </row>
    <row r="23" spans="2:12" ht="15" customHeight="1">
      <c r="B23" s="617"/>
      <c r="C23" s="617"/>
      <c r="D23" s="636" t="s">
        <v>91</v>
      </c>
      <c r="E23" s="637" t="s">
        <v>86</v>
      </c>
      <c r="F23" s="661" t="s">
        <v>87</v>
      </c>
      <c r="G23" s="443" t="s">
        <v>92</v>
      </c>
      <c r="H23" s="438"/>
      <c r="I23" s="439"/>
      <c r="J23" s="438"/>
      <c r="K23" s="439"/>
      <c r="L23" s="448"/>
    </row>
    <row r="24" spans="2:12" ht="15" customHeight="1">
      <c r="B24" s="617"/>
      <c r="C24" s="617"/>
      <c r="D24" s="629"/>
      <c r="E24" s="638"/>
      <c r="F24" s="662"/>
      <c r="G24" s="442" t="s">
        <v>89</v>
      </c>
      <c r="H24" s="438"/>
      <c r="I24" s="439"/>
      <c r="J24" s="438"/>
      <c r="K24" s="439"/>
      <c r="L24" s="448"/>
    </row>
    <row r="25" spans="2:12" ht="15" customHeight="1">
      <c r="B25" s="617"/>
      <c r="C25" s="617"/>
      <c r="D25" s="630"/>
      <c r="E25" s="639"/>
      <c r="F25" s="444" t="s">
        <v>90</v>
      </c>
      <c r="G25" s="443" t="s">
        <v>92</v>
      </c>
      <c r="H25" s="227"/>
      <c r="I25" s="439"/>
      <c r="J25" s="227"/>
      <c r="K25" s="228"/>
      <c r="L25" s="449"/>
    </row>
    <row r="26" spans="2:12" ht="15" customHeight="1">
      <c r="B26" s="617"/>
      <c r="C26" s="617"/>
      <c r="D26" s="624" t="s">
        <v>93</v>
      </c>
      <c r="E26" s="626" t="s">
        <v>94</v>
      </c>
      <c r="F26" s="445" t="s">
        <v>87</v>
      </c>
      <c r="G26" s="446"/>
      <c r="H26" s="229" t="str">
        <f>IF(H20&lt;&gt;0,H23/H20,"")</f>
        <v/>
      </c>
      <c r="I26" s="229" t="str">
        <f>IF(I20&lt;&gt;0,I23/I20,"")</f>
        <v/>
      </c>
      <c r="J26" s="229" t="str">
        <f>IF(J20&lt;&gt;0,J23/J20,"")</f>
        <v/>
      </c>
      <c r="K26" s="230" t="str">
        <f>IF(K20&lt;&gt;0,K23/K20,"")</f>
        <v/>
      </c>
      <c r="L26" s="450" t="str">
        <f>IF(L20&lt;&gt;0,L23/L20,"")</f>
        <v/>
      </c>
    </row>
    <row r="27" spans="2:12" ht="15" customHeight="1" thickBot="1">
      <c r="B27" s="617"/>
      <c r="C27" s="617"/>
      <c r="D27" s="625"/>
      <c r="E27" s="627"/>
      <c r="F27" s="445" t="s">
        <v>90</v>
      </c>
      <c r="G27" s="446"/>
      <c r="H27" s="229" t="str">
        <f>IF(H22&lt;&gt;0,H25/H22,"")</f>
        <v/>
      </c>
      <c r="I27" s="229" t="str">
        <f>IF(I22&lt;&gt;0,I25/I22,"")</f>
        <v/>
      </c>
      <c r="J27" s="229" t="str">
        <f>IF(J22&lt;&gt;0,J25/J22,"")</f>
        <v/>
      </c>
      <c r="K27" s="230" t="str">
        <f>IF(K22&lt;&gt;0,K25/K22,"")</f>
        <v/>
      </c>
      <c r="L27" s="450" t="str">
        <f>IF(L22&lt;&gt;0,L25/L22,"")</f>
        <v/>
      </c>
    </row>
    <row r="28" spans="2:12" ht="15" customHeight="1">
      <c r="B28" s="617"/>
      <c r="C28" s="616" t="s">
        <v>96</v>
      </c>
      <c r="D28" s="628" t="s">
        <v>85</v>
      </c>
      <c r="E28" s="631" t="s">
        <v>86</v>
      </c>
      <c r="F28" s="634" t="s">
        <v>87</v>
      </c>
      <c r="G28" s="441" t="s">
        <v>88</v>
      </c>
      <c r="H28" s="225"/>
      <c r="I28" s="226"/>
      <c r="J28" s="225"/>
      <c r="K28" s="226"/>
      <c r="L28" s="447"/>
    </row>
    <row r="29" spans="2:12" ht="15" customHeight="1">
      <c r="B29" s="617"/>
      <c r="C29" s="617"/>
      <c r="D29" s="629"/>
      <c r="E29" s="632"/>
      <c r="F29" s="635"/>
      <c r="G29" s="442" t="s">
        <v>89</v>
      </c>
      <c r="H29" s="438"/>
      <c r="I29" s="439"/>
      <c r="J29" s="438"/>
      <c r="K29" s="439"/>
      <c r="L29" s="448"/>
    </row>
    <row r="30" spans="2:12" ht="15" customHeight="1">
      <c r="B30" s="617"/>
      <c r="C30" s="617"/>
      <c r="D30" s="630"/>
      <c r="E30" s="633"/>
      <c r="F30" s="440" t="s">
        <v>90</v>
      </c>
      <c r="G30" s="443" t="s">
        <v>88</v>
      </c>
      <c r="H30" s="438"/>
      <c r="I30" s="439"/>
      <c r="J30" s="438"/>
      <c r="K30" s="439"/>
      <c r="L30" s="448"/>
    </row>
    <row r="31" spans="2:12" ht="15" customHeight="1">
      <c r="B31" s="617"/>
      <c r="C31" s="617"/>
      <c r="D31" s="636" t="s">
        <v>97</v>
      </c>
      <c r="E31" s="637" t="s">
        <v>86</v>
      </c>
      <c r="F31" s="661" t="s">
        <v>87</v>
      </c>
      <c r="G31" s="443" t="s">
        <v>92</v>
      </c>
      <c r="H31" s="438"/>
      <c r="I31" s="439"/>
      <c r="J31" s="438"/>
      <c r="K31" s="439"/>
      <c r="L31" s="448"/>
    </row>
    <row r="32" spans="2:12" ht="15" customHeight="1">
      <c r="B32" s="617"/>
      <c r="C32" s="617"/>
      <c r="D32" s="629"/>
      <c r="E32" s="638"/>
      <c r="F32" s="662"/>
      <c r="G32" s="442" t="s">
        <v>89</v>
      </c>
      <c r="H32" s="438"/>
      <c r="I32" s="439"/>
      <c r="J32" s="438"/>
      <c r="K32" s="439"/>
      <c r="L32" s="448"/>
    </row>
    <row r="33" spans="2:14" ht="15" customHeight="1">
      <c r="B33" s="617"/>
      <c r="C33" s="617"/>
      <c r="D33" s="630"/>
      <c r="E33" s="639"/>
      <c r="F33" s="444" t="s">
        <v>90</v>
      </c>
      <c r="G33" s="443" t="s">
        <v>92</v>
      </c>
      <c r="H33" s="227"/>
      <c r="I33" s="439"/>
      <c r="J33" s="227"/>
      <c r="K33" s="228"/>
      <c r="L33" s="449"/>
    </row>
    <row r="34" spans="2:14" ht="15" customHeight="1">
      <c r="B34" s="617"/>
      <c r="C34" s="617"/>
      <c r="D34" s="624" t="s">
        <v>93</v>
      </c>
      <c r="E34" s="626" t="s">
        <v>94</v>
      </c>
      <c r="F34" s="445" t="s">
        <v>87</v>
      </c>
      <c r="G34" s="446"/>
      <c r="H34" s="229" t="str">
        <f>IF(H28&lt;&gt;0,H31/H28,"")</f>
        <v/>
      </c>
      <c r="I34" s="229" t="str">
        <f>IF(I28&lt;&gt;0,I31/I28,"")</f>
        <v/>
      </c>
      <c r="J34" s="229" t="str">
        <f>IF(J28&lt;&gt;0,J31/J28,"")</f>
        <v/>
      </c>
      <c r="K34" s="230" t="str">
        <f>IF(K28&lt;&gt;0,K31/K28,"")</f>
        <v/>
      </c>
      <c r="L34" s="450" t="str">
        <f>IF(L28&lt;&gt;0,L31/L28,"")</f>
        <v/>
      </c>
    </row>
    <row r="35" spans="2:14" ht="15" customHeight="1">
      <c r="B35" s="617"/>
      <c r="C35" s="617"/>
      <c r="D35" s="667"/>
      <c r="E35" s="668"/>
      <c r="F35" s="445" t="s">
        <v>90</v>
      </c>
      <c r="G35" s="446"/>
      <c r="H35" s="229" t="str">
        <f>IF(H30&lt;&gt;0,H33/H30,"")</f>
        <v/>
      </c>
      <c r="I35" s="229" t="str">
        <f>IF(I30&lt;&gt;0,I33/I30,"")</f>
        <v/>
      </c>
      <c r="J35" s="229" t="str">
        <f>IF(J30&lt;&gt;0,J33/J30,"")</f>
        <v/>
      </c>
      <c r="K35" s="230" t="str">
        <f>IF(K30&lt;&gt;0,K33/K30,"")</f>
        <v/>
      </c>
      <c r="L35" s="450" t="str">
        <f>IF(L30&lt;&gt;0,L33/L30,"")</f>
        <v/>
      </c>
    </row>
    <row r="36" spans="2:14" ht="15" customHeight="1">
      <c r="B36" s="617"/>
      <c r="C36" s="617"/>
      <c r="D36" s="663" t="s">
        <v>98</v>
      </c>
      <c r="E36" s="665" t="s">
        <v>99</v>
      </c>
      <c r="F36" s="445" t="s">
        <v>87</v>
      </c>
      <c r="G36" s="446"/>
      <c r="H36" s="231"/>
      <c r="I36" s="232"/>
      <c r="J36" s="231"/>
      <c r="K36" s="232"/>
      <c r="L36" s="451"/>
    </row>
    <row r="37" spans="2:14" ht="27" customHeight="1" thickBot="1">
      <c r="B37" s="658"/>
      <c r="C37" s="617"/>
      <c r="D37" s="664"/>
      <c r="E37" s="666"/>
      <c r="F37" s="445" t="s">
        <v>90</v>
      </c>
      <c r="G37" s="446"/>
      <c r="H37" s="231"/>
      <c r="I37" s="232"/>
      <c r="J37" s="231"/>
      <c r="K37" s="232"/>
      <c r="L37" s="451"/>
    </row>
    <row r="38" spans="2:14" ht="27" customHeight="1" thickBot="1">
      <c r="B38" s="618" t="s">
        <v>100</v>
      </c>
      <c r="C38" s="619"/>
      <c r="D38" s="105" t="s">
        <v>101</v>
      </c>
      <c r="E38" s="196" t="s">
        <v>102</v>
      </c>
      <c r="F38" s="454" t="s">
        <v>103</v>
      </c>
      <c r="G38" s="454" t="s">
        <v>103</v>
      </c>
      <c r="H38" s="233"/>
      <c r="I38" s="234"/>
      <c r="J38" s="233"/>
      <c r="K38" s="234"/>
      <c r="L38" s="452"/>
    </row>
    <row r="39" spans="2:14" ht="27" customHeight="1" thickBot="1">
      <c r="B39" s="620" t="s">
        <v>104</v>
      </c>
      <c r="C39" s="621"/>
      <c r="D39" s="108" t="s">
        <v>101</v>
      </c>
      <c r="E39" s="195" t="s">
        <v>102</v>
      </c>
      <c r="F39" s="455" t="s">
        <v>103</v>
      </c>
      <c r="G39" s="455" t="s">
        <v>103</v>
      </c>
      <c r="H39" s="235" t="str">
        <f>IF(H36+H37+H38&lt;&gt;0,H36+H37+H38,"")</f>
        <v/>
      </c>
      <c r="I39" s="235" t="str">
        <f t="shared" ref="I39:L39" si="2">IF(I36+I37+I38&lt;&gt;0,I36+I37+I38,"")</f>
        <v/>
      </c>
      <c r="J39" s="235" t="str">
        <f t="shared" si="2"/>
        <v/>
      </c>
      <c r="K39" s="456" t="str">
        <f t="shared" si="2"/>
        <v/>
      </c>
      <c r="L39" s="453" t="str">
        <f t="shared" si="2"/>
        <v/>
      </c>
    </row>
    <row r="40" spans="2:14">
      <c r="B40" s="98" t="s">
        <v>105</v>
      </c>
    </row>
    <row r="41" spans="2:14">
      <c r="B41" s="417" t="s">
        <v>106</v>
      </c>
      <c r="C41" s="126"/>
      <c r="D41" s="126"/>
      <c r="E41" s="126"/>
      <c r="F41" s="126"/>
      <c r="G41" s="126"/>
      <c r="H41" s="126"/>
      <c r="I41" s="126"/>
      <c r="J41" s="126"/>
      <c r="K41" s="126"/>
    </row>
    <row r="43" spans="2:14">
      <c r="B43" s="98" t="s">
        <v>107</v>
      </c>
    </row>
    <row r="44" spans="2:14" ht="4.3499999999999996" customHeight="1"/>
    <row r="45" spans="2:14" ht="21" customHeight="1">
      <c r="B45" s="614" t="s">
        <v>108</v>
      </c>
      <c r="C45" s="614"/>
      <c r="D45" s="614"/>
      <c r="E45" s="614"/>
      <c r="F45" s="614"/>
      <c r="G45" s="614"/>
      <c r="H45" s="614"/>
      <c r="I45" s="614"/>
      <c r="J45" s="614"/>
      <c r="K45" s="614"/>
      <c r="L45" s="614"/>
      <c r="M45" s="614"/>
      <c r="N45" s="614"/>
    </row>
    <row r="46" spans="2:14" ht="15.75" customHeight="1">
      <c r="B46" s="614"/>
      <c r="C46" s="614"/>
      <c r="D46" s="614"/>
      <c r="E46" s="614"/>
      <c r="F46" s="614"/>
      <c r="G46" s="614"/>
      <c r="H46" s="614"/>
      <c r="I46" s="614"/>
      <c r="J46" s="614"/>
      <c r="K46" s="614"/>
      <c r="L46" s="614"/>
      <c r="M46" s="614"/>
      <c r="N46" s="614"/>
    </row>
    <row r="47" spans="2:14" ht="7.5" customHeight="1">
      <c r="B47" s="107"/>
      <c r="C47" s="107"/>
      <c r="D47" s="107"/>
      <c r="E47" s="107"/>
      <c r="F47" s="107"/>
      <c r="G47" s="107"/>
      <c r="H47" s="107"/>
      <c r="I47" s="107"/>
      <c r="J47" s="107"/>
      <c r="K47" s="107"/>
      <c r="L47" s="107"/>
      <c r="M47" s="107"/>
      <c r="N47" s="107"/>
    </row>
    <row r="48" spans="2:14" ht="14.85" customHeight="1" thickBot="1">
      <c r="B48" s="615" t="s">
        <v>109</v>
      </c>
      <c r="C48" s="615"/>
      <c r="D48" s="615"/>
      <c r="E48" s="615"/>
      <c r="F48" s="615"/>
      <c r="G48" s="615"/>
      <c r="H48" s="615"/>
      <c r="I48" s="615"/>
      <c r="J48" s="615"/>
      <c r="K48" s="615"/>
      <c r="L48" s="615"/>
      <c r="M48" s="615"/>
      <c r="N48" s="615"/>
    </row>
    <row r="49" spans="2:14" ht="14.25" customHeight="1">
      <c r="B49" s="640"/>
      <c r="C49" s="641"/>
      <c r="D49" s="641"/>
      <c r="E49" s="641"/>
      <c r="F49" s="641"/>
      <c r="G49" s="641"/>
      <c r="H49" s="641"/>
      <c r="I49" s="641"/>
      <c r="J49" s="641"/>
      <c r="K49" s="641"/>
      <c r="L49" s="641"/>
      <c r="M49" s="641"/>
      <c r="N49" s="642"/>
    </row>
    <row r="50" spans="2:14">
      <c r="B50" s="643"/>
      <c r="C50" s="644"/>
      <c r="D50" s="644"/>
      <c r="E50" s="644"/>
      <c r="F50" s="644"/>
      <c r="G50" s="644"/>
      <c r="H50" s="644"/>
      <c r="I50" s="644"/>
      <c r="J50" s="644"/>
      <c r="K50" s="644"/>
      <c r="L50" s="644"/>
      <c r="M50" s="644"/>
      <c r="N50" s="645"/>
    </row>
    <row r="51" spans="2:14" ht="14.25" thickBot="1">
      <c r="B51" s="646"/>
      <c r="C51" s="647"/>
      <c r="D51" s="647"/>
      <c r="E51" s="647"/>
      <c r="F51" s="647"/>
      <c r="G51" s="647"/>
      <c r="H51" s="647"/>
      <c r="I51" s="647"/>
      <c r="J51" s="647"/>
      <c r="K51" s="647"/>
      <c r="L51" s="647"/>
      <c r="M51" s="647"/>
      <c r="N51" s="648"/>
    </row>
    <row r="52" spans="2:14" ht="14.25" thickBot="1">
      <c r="B52" s="615" t="s">
        <v>110</v>
      </c>
      <c r="C52" s="615"/>
      <c r="D52" s="615"/>
      <c r="E52" s="615"/>
      <c r="F52" s="615"/>
      <c r="G52" s="615"/>
      <c r="H52" s="615"/>
      <c r="I52" s="615"/>
      <c r="J52" s="615"/>
      <c r="K52" s="615"/>
      <c r="L52" s="615"/>
      <c r="M52" s="615"/>
      <c r="N52" s="615"/>
    </row>
    <row r="53" spans="2:14">
      <c r="B53" s="640"/>
      <c r="C53" s="641"/>
      <c r="D53" s="641"/>
      <c r="E53" s="641"/>
      <c r="F53" s="641"/>
      <c r="G53" s="641"/>
      <c r="H53" s="641"/>
      <c r="I53" s="641"/>
      <c r="J53" s="641"/>
      <c r="K53" s="641"/>
      <c r="L53" s="641"/>
      <c r="M53" s="641"/>
      <c r="N53" s="642"/>
    </row>
    <row r="54" spans="2:14">
      <c r="B54" s="643"/>
      <c r="C54" s="644"/>
      <c r="D54" s="644"/>
      <c r="E54" s="644"/>
      <c r="F54" s="644"/>
      <c r="G54" s="644"/>
      <c r="H54" s="644"/>
      <c r="I54" s="644"/>
      <c r="J54" s="644"/>
      <c r="K54" s="644"/>
      <c r="L54" s="644"/>
      <c r="M54" s="644"/>
      <c r="N54" s="645"/>
    </row>
    <row r="55" spans="2:14" ht="14.25" thickBot="1">
      <c r="B55" s="646"/>
      <c r="C55" s="647"/>
      <c r="D55" s="647"/>
      <c r="E55" s="647"/>
      <c r="F55" s="647"/>
      <c r="G55" s="647"/>
      <c r="H55" s="647"/>
      <c r="I55" s="647"/>
      <c r="J55" s="647"/>
      <c r="K55" s="647"/>
      <c r="L55" s="647"/>
      <c r="M55" s="647"/>
      <c r="N55" s="648"/>
    </row>
    <row r="56" spans="2:14" ht="14.25" thickBot="1">
      <c r="B56" s="615" t="s">
        <v>111</v>
      </c>
      <c r="C56" s="615"/>
      <c r="D56" s="615"/>
      <c r="E56" s="615"/>
      <c r="F56" s="615"/>
      <c r="G56" s="615"/>
      <c r="H56" s="615"/>
      <c r="I56" s="615"/>
      <c r="J56" s="615"/>
      <c r="K56" s="615"/>
      <c r="L56" s="615"/>
      <c r="M56" s="615"/>
      <c r="N56" s="615"/>
    </row>
    <row r="57" spans="2:14">
      <c r="B57" s="640"/>
      <c r="C57" s="641"/>
      <c r="D57" s="641"/>
      <c r="E57" s="641"/>
      <c r="F57" s="641"/>
      <c r="G57" s="641"/>
      <c r="H57" s="641"/>
      <c r="I57" s="641"/>
      <c r="J57" s="641"/>
      <c r="K57" s="641"/>
      <c r="L57" s="641"/>
      <c r="M57" s="641"/>
      <c r="N57" s="642"/>
    </row>
    <row r="58" spans="2:14">
      <c r="B58" s="643"/>
      <c r="C58" s="644"/>
      <c r="D58" s="644"/>
      <c r="E58" s="644"/>
      <c r="F58" s="644"/>
      <c r="G58" s="644"/>
      <c r="H58" s="644"/>
      <c r="I58" s="644"/>
      <c r="J58" s="644"/>
      <c r="K58" s="644"/>
      <c r="L58" s="644"/>
      <c r="M58" s="644"/>
      <c r="N58" s="645"/>
    </row>
    <row r="59" spans="2:14" ht="14.25" thickBot="1">
      <c r="B59" s="646"/>
      <c r="C59" s="647"/>
      <c r="D59" s="647"/>
      <c r="E59" s="647"/>
      <c r="F59" s="647"/>
      <c r="G59" s="647"/>
      <c r="H59" s="647"/>
      <c r="I59" s="647"/>
      <c r="J59" s="647"/>
      <c r="K59" s="647"/>
      <c r="L59" s="647"/>
      <c r="M59" s="647"/>
      <c r="N59" s="648"/>
    </row>
    <row r="61" spans="2:14">
      <c r="B61" s="98" t="s">
        <v>112</v>
      </c>
    </row>
    <row r="62" spans="2:14">
      <c r="B62" s="129" t="s">
        <v>113</v>
      </c>
      <c r="C62" s="126"/>
      <c r="D62" s="126"/>
      <c r="E62" s="126"/>
      <c r="F62" s="126"/>
      <c r="G62" s="126"/>
      <c r="H62" s="126"/>
      <c r="I62" s="126"/>
      <c r="J62" s="126"/>
      <c r="K62" s="126"/>
      <c r="L62" s="126"/>
      <c r="M62" s="126"/>
    </row>
    <row r="63" spans="2:14" ht="14.85" customHeight="1">
      <c r="B63" s="186" t="s">
        <v>114</v>
      </c>
      <c r="C63" s="185"/>
      <c r="D63" s="185"/>
      <c r="E63" s="185"/>
      <c r="F63" s="185"/>
      <c r="G63" s="185"/>
      <c r="H63" s="185"/>
      <c r="I63" s="185"/>
      <c r="J63" s="185"/>
      <c r="K63" s="185"/>
      <c r="L63" s="185"/>
      <c r="M63" s="185"/>
      <c r="N63" s="185"/>
    </row>
    <row r="64" spans="2:14" ht="14.25" customHeight="1">
      <c r="B64" s="186" t="s">
        <v>115</v>
      </c>
      <c r="C64" s="185"/>
      <c r="D64" s="185"/>
      <c r="E64" s="185"/>
      <c r="F64" s="185"/>
      <c r="G64" s="185"/>
      <c r="H64" s="185"/>
      <c r="I64" s="185"/>
      <c r="J64" s="185"/>
      <c r="K64" s="185"/>
      <c r="L64" s="185"/>
      <c r="M64" s="185"/>
      <c r="N64" s="185"/>
    </row>
    <row r="65" spans="2:14">
      <c r="B65" s="186" t="s">
        <v>116</v>
      </c>
      <c r="C65" s="185"/>
      <c r="D65" s="185"/>
      <c r="E65" s="185"/>
      <c r="F65" s="185"/>
      <c r="G65" s="185"/>
      <c r="H65" s="185"/>
      <c r="I65" s="185"/>
      <c r="J65" s="185"/>
      <c r="K65" s="185"/>
      <c r="L65" s="185"/>
      <c r="M65" s="185"/>
      <c r="N65" s="185"/>
    </row>
    <row r="66" spans="2:14">
      <c r="B66" s="186" t="s">
        <v>117</v>
      </c>
      <c r="C66" s="185"/>
      <c r="D66" s="185"/>
      <c r="E66" s="185"/>
      <c r="F66" s="185"/>
      <c r="G66" s="185"/>
      <c r="H66" s="185"/>
      <c r="I66" s="185"/>
      <c r="J66" s="185"/>
      <c r="K66" s="185"/>
      <c r="L66" s="185"/>
      <c r="M66" s="185"/>
      <c r="N66" s="185"/>
    </row>
    <row r="67" spans="2:14" ht="14.25" thickBot="1">
      <c r="B67" s="186" t="s">
        <v>118</v>
      </c>
      <c r="C67" s="185"/>
      <c r="D67" s="185"/>
      <c r="E67" s="185"/>
      <c r="F67" s="185"/>
      <c r="G67" s="185"/>
      <c r="H67" s="185"/>
      <c r="I67" s="185"/>
      <c r="J67" s="185"/>
      <c r="K67" s="185"/>
      <c r="L67" s="185"/>
      <c r="M67" s="185"/>
      <c r="N67" s="185"/>
    </row>
    <row r="68" spans="2:14">
      <c r="B68" s="640"/>
      <c r="C68" s="641"/>
      <c r="D68" s="641"/>
      <c r="E68" s="641"/>
      <c r="F68" s="641"/>
      <c r="G68" s="641"/>
      <c r="H68" s="641"/>
      <c r="I68" s="641"/>
      <c r="J68" s="641"/>
      <c r="K68" s="641"/>
      <c r="L68" s="641"/>
      <c r="M68" s="641"/>
      <c r="N68" s="642"/>
    </row>
    <row r="69" spans="2:14">
      <c r="B69" s="643"/>
      <c r="C69" s="644"/>
      <c r="D69" s="644"/>
      <c r="E69" s="644"/>
      <c r="F69" s="644"/>
      <c r="G69" s="644"/>
      <c r="H69" s="644"/>
      <c r="I69" s="644"/>
      <c r="J69" s="644"/>
      <c r="K69" s="644"/>
      <c r="L69" s="644"/>
      <c r="M69" s="644"/>
      <c r="N69" s="645"/>
    </row>
    <row r="70" spans="2:14">
      <c r="B70" s="643"/>
      <c r="C70" s="644"/>
      <c r="D70" s="644"/>
      <c r="E70" s="644"/>
      <c r="F70" s="644"/>
      <c r="G70" s="644"/>
      <c r="H70" s="644"/>
      <c r="I70" s="644"/>
      <c r="J70" s="644"/>
      <c r="K70" s="644"/>
      <c r="L70" s="644"/>
      <c r="M70" s="644"/>
      <c r="N70" s="645"/>
    </row>
    <row r="71" spans="2:14">
      <c r="B71" s="643"/>
      <c r="C71" s="644"/>
      <c r="D71" s="644"/>
      <c r="E71" s="644"/>
      <c r="F71" s="644"/>
      <c r="G71" s="644"/>
      <c r="H71" s="644"/>
      <c r="I71" s="644"/>
      <c r="J71" s="644"/>
      <c r="K71" s="644"/>
      <c r="L71" s="644"/>
      <c r="M71" s="644"/>
      <c r="N71" s="645"/>
    </row>
    <row r="72" spans="2:14">
      <c r="B72" s="643"/>
      <c r="C72" s="644"/>
      <c r="D72" s="644"/>
      <c r="E72" s="644"/>
      <c r="F72" s="644"/>
      <c r="G72" s="644"/>
      <c r="H72" s="644"/>
      <c r="I72" s="644"/>
      <c r="J72" s="644"/>
      <c r="K72" s="644"/>
      <c r="L72" s="644"/>
      <c r="M72" s="644"/>
      <c r="N72" s="645"/>
    </row>
    <row r="73" spans="2:14">
      <c r="B73" s="643"/>
      <c r="C73" s="644"/>
      <c r="D73" s="644"/>
      <c r="E73" s="644"/>
      <c r="F73" s="644"/>
      <c r="G73" s="644"/>
      <c r="H73" s="644"/>
      <c r="I73" s="644"/>
      <c r="J73" s="644"/>
      <c r="K73" s="644"/>
      <c r="L73" s="644"/>
      <c r="M73" s="644"/>
      <c r="N73" s="645"/>
    </row>
    <row r="74" spans="2:14" ht="14.25" thickBot="1">
      <c r="B74" s="646"/>
      <c r="C74" s="647"/>
      <c r="D74" s="647"/>
      <c r="E74" s="647"/>
      <c r="F74" s="647"/>
      <c r="G74" s="647"/>
      <c r="H74" s="647"/>
      <c r="I74" s="647"/>
      <c r="J74" s="647"/>
      <c r="K74" s="647"/>
      <c r="L74" s="647"/>
      <c r="M74" s="647"/>
      <c r="N74" s="648"/>
    </row>
    <row r="76" spans="2:14" ht="13.35" customHeight="1">
      <c r="B76" s="659" t="s">
        <v>119</v>
      </c>
      <c r="C76" s="659"/>
      <c r="D76" s="659"/>
      <c r="E76" s="659"/>
      <c r="F76" s="659"/>
      <c r="G76" s="659"/>
      <c r="H76" s="659"/>
      <c r="I76" s="659"/>
      <c r="J76" s="659"/>
      <c r="K76" s="659"/>
      <c r="L76" s="659"/>
      <c r="M76" s="659"/>
      <c r="N76" s="659"/>
    </row>
    <row r="77" spans="2:14">
      <c r="B77" s="659"/>
      <c r="C77" s="659"/>
      <c r="D77" s="659"/>
      <c r="E77" s="659"/>
      <c r="F77" s="659"/>
      <c r="G77" s="659"/>
      <c r="H77" s="659"/>
      <c r="I77" s="659"/>
      <c r="J77" s="659"/>
      <c r="K77" s="659"/>
      <c r="L77" s="659"/>
      <c r="M77" s="659"/>
      <c r="N77" s="659"/>
    </row>
    <row r="78" spans="2:14" ht="14.25" thickBot="1">
      <c r="B78" s="660"/>
      <c r="C78" s="660"/>
      <c r="D78" s="660"/>
      <c r="E78" s="660"/>
      <c r="F78" s="660"/>
      <c r="G78" s="660"/>
      <c r="H78" s="660"/>
      <c r="I78" s="660"/>
      <c r="J78" s="660"/>
      <c r="K78" s="660"/>
      <c r="L78" s="660"/>
      <c r="M78" s="660"/>
      <c r="N78" s="660"/>
    </row>
    <row r="79" spans="2:14" ht="14.25" customHeight="1">
      <c r="B79" s="649"/>
      <c r="C79" s="650"/>
      <c r="D79" s="650"/>
      <c r="E79" s="650"/>
      <c r="F79" s="650"/>
      <c r="G79" s="650"/>
      <c r="H79" s="650"/>
      <c r="I79" s="650"/>
      <c r="J79" s="650"/>
      <c r="K79" s="650"/>
      <c r="L79" s="650"/>
      <c r="M79" s="650"/>
      <c r="N79" s="651"/>
    </row>
    <row r="80" spans="2:14">
      <c r="B80" s="652"/>
      <c r="C80" s="653"/>
      <c r="D80" s="653"/>
      <c r="E80" s="653"/>
      <c r="F80" s="653"/>
      <c r="G80" s="653"/>
      <c r="H80" s="653"/>
      <c r="I80" s="653"/>
      <c r="J80" s="653"/>
      <c r="K80" s="653"/>
      <c r="L80" s="653"/>
      <c r="M80" s="653"/>
      <c r="N80" s="654"/>
    </row>
    <row r="81" spans="2:14" ht="14.25" thickBot="1">
      <c r="B81" s="655"/>
      <c r="C81" s="656"/>
      <c r="D81" s="656"/>
      <c r="E81" s="656"/>
      <c r="F81" s="656"/>
      <c r="G81" s="656"/>
      <c r="H81" s="656"/>
      <c r="I81" s="656"/>
      <c r="J81" s="656"/>
      <c r="K81" s="656"/>
      <c r="L81" s="656"/>
      <c r="M81" s="656"/>
      <c r="N81" s="657"/>
    </row>
    <row r="82" spans="2:14">
      <c r="B82" s="125"/>
      <c r="C82" s="125"/>
      <c r="D82" s="125"/>
      <c r="E82" s="125"/>
      <c r="F82" s="125"/>
      <c r="G82" s="125"/>
      <c r="H82" s="125"/>
      <c r="I82" s="125"/>
      <c r="J82" s="125"/>
      <c r="K82" s="125"/>
      <c r="L82" s="125"/>
      <c r="M82" s="125"/>
      <c r="N82" s="125"/>
    </row>
  </sheetData>
  <mergeCells count="45">
    <mergeCell ref="D36:D37"/>
    <mergeCell ref="E36:E37"/>
    <mergeCell ref="D31:D33"/>
    <mergeCell ref="E31:E33"/>
    <mergeCell ref="F31:F32"/>
    <mergeCell ref="D34:D35"/>
    <mergeCell ref="E34:E35"/>
    <mergeCell ref="F23:F24"/>
    <mergeCell ref="D26:D27"/>
    <mergeCell ref="E26:E27"/>
    <mergeCell ref="D28:D30"/>
    <mergeCell ref="E28:E30"/>
    <mergeCell ref="F28:F29"/>
    <mergeCell ref="B57:N59"/>
    <mergeCell ref="B52:N52"/>
    <mergeCell ref="B56:N56"/>
    <mergeCell ref="C28:C37"/>
    <mergeCell ref="B79:N81"/>
    <mergeCell ref="B49:N51"/>
    <mergeCell ref="B68:N74"/>
    <mergeCell ref="B53:N55"/>
    <mergeCell ref="B12:B37"/>
    <mergeCell ref="B76:N78"/>
    <mergeCell ref="F12:F13"/>
    <mergeCell ref="D12:D14"/>
    <mergeCell ref="E12:E14"/>
    <mergeCell ref="D15:D17"/>
    <mergeCell ref="E15:E17"/>
    <mergeCell ref="F15:F16"/>
    <mergeCell ref="D4:J4"/>
    <mergeCell ref="B4:C4"/>
    <mergeCell ref="B45:N46"/>
    <mergeCell ref="B48:N48"/>
    <mergeCell ref="C20:C27"/>
    <mergeCell ref="B38:C38"/>
    <mergeCell ref="B39:C39"/>
    <mergeCell ref="C12:C19"/>
    <mergeCell ref="F11:G11"/>
    <mergeCell ref="D18:D19"/>
    <mergeCell ref="E18:E19"/>
    <mergeCell ref="D20:D22"/>
    <mergeCell ref="E20:E22"/>
    <mergeCell ref="F20:F21"/>
    <mergeCell ref="D23:D25"/>
    <mergeCell ref="E23:E25"/>
  </mergeCells>
  <phoneticPr fontId="44"/>
  <printOptions horizontalCentered="1"/>
  <pageMargins left="0.23622047244094491" right="0.23622047244094491" top="0.74803149606299213" bottom="0.74803149606299213" header="0.31496062992125984" footer="0.31496062992125984"/>
  <pageSetup paperSize="9" scale="67" fitToHeight="0" orientation="landscape" r:id="rId1"/>
  <headerFooter>
    <oddHeader>&amp;R開示版・非開示版
※上記いずれかに丸をつけてください</oddHeader>
  </headerFooter>
  <rowBreaks count="1" manualBreakCount="1">
    <brk id="42"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tabColor rgb="FF92D050"/>
    <pageSetUpPr fitToPage="1"/>
  </sheetPr>
  <dimension ref="B1:Q82"/>
  <sheetViews>
    <sheetView showGridLines="0" view="pageBreakPreview" zoomScale="85" zoomScaleNormal="100" zoomScaleSheetLayoutView="85" zoomScalePageLayoutView="85" workbookViewId="0">
      <selection activeCell="B1" sqref="B1"/>
    </sheetView>
  </sheetViews>
  <sheetFormatPr defaultColWidth="9" defaultRowHeight="13.5"/>
  <cols>
    <col min="1" max="1" width="1.875" style="98" customWidth="1"/>
    <col min="2" max="3" width="9" style="98"/>
    <col min="4" max="4" width="36.625" style="98" customWidth="1"/>
    <col min="5" max="5" width="9.125" style="98" bestFit="1" customWidth="1"/>
    <col min="6" max="6" width="9.125" style="98" customWidth="1"/>
    <col min="7" max="7" width="13.875" style="98" bestFit="1" customWidth="1"/>
    <col min="8" max="8" width="16.375" style="98" customWidth="1"/>
    <col min="9" max="9" width="16.875" style="98" customWidth="1"/>
    <col min="10" max="11" width="17.125" style="98" customWidth="1"/>
    <col min="12" max="12" width="18.125" style="98" customWidth="1"/>
    <col min="13" max="13" width="19.375" style="98" customWidth="1"/>
    <col min="14" max="14" width="17.875" style="98" customWidth="1"/>
    <col min="15" max="15" width="2.875" style="98" customWidth="1"/>
    <col min="16" max="16384" width="9" style="98"/>
  </cols>
  <sheetData>
    <row r="1" spans="2:17" ht="17.850000000000001" customHeight="1">
      <c r="B1" s="54" t="s">
        <v>66</v>
      </c>
      <c r="C1" s="99"/>
      <c r="L1" s="99"/>
      <c r="N1" s="214"/>
    </row>
    <row r="2" spans="2:17" ht="15.6" customHeight="1">
      <c r="B2" s="100" t="s">
        <v>120</v>
      </c>
    </row>
    <row r="3" spans="2:17" ht="6" customHeight="1" thickBot="1"/>
    <row r="4" spans="2:17" ht="17.100000000000001" customHeight="1" thickBot="1">
      <c r="B4" s="612" t="s">
        <v>68</v>
      </c>
      <c r="C4" s="613"/>
      <c r="D4" s="609" t="str">
        <f>IF(様式一覧表!D5="","",様式一覧表!D5)</f>
        <v/>
      </c>
      <c r="E4" s="609"/>
      <c r="F4" s="610"/>
      <c r="G4" s="610"/>
      <c r="H4" s="610"/>
      <c r="I4" s="610"/>
      <c r="J4" s="611"/>
      <c r="K4" s="101"/>
      <c r="L4" s="101"/>
      <c r="M4" s="102"/>
    </row>
    <row r="5" spans="2:17" ht="6" customHeight="1"/>
    <row r="6" spans="2:17">
      <c r="B6" s="127" t="s">
        <v>69</v>
      </c>
      <c r="K6" s="218"/>
    </row>
    <row r="7" spans="2:17">
      <c r="B7" s="127"/>
      <c r="K7" s="218"/>
    </row>
    <row r="8" spans="2:17">
      <c r="B8" s="98" t="s">
        <v>70</v>
      </c>
      <c r="J8" s="104"/>
      <c r="K8" s="218"/>
      <c r="L8" s="104"/>
    </row>
    <row r="9" spans="2:17">
      <c r="B9" s="126" t="s">
        <v>71</v>
      </c>
      <c r="D9" s="99"/>
      <c r="E9" s="99"/>
      <c r="F9" s="99"/>
      <c r="G9" s="99"/>
      <c r="H9" s="99"/>
      <c r="I9" s="99"/>
      <c r="J9" s="172"/>
      <c r="K9" s="172"/>
      <c r="L9" s="172"/>
    </row>
    <row r="10" spans="2:17" ht="14.25" thickBot="1">
      <c r="B10" s="126" t="s">
        <v>121</v>
      </c>
      <c r="D10" s="99"/>
      <c r="E10" s="99"/>
      <c r="F10" s="99"/>
      <c r="G10" s="99"/>
      <c r="H10" s="99"/>
      <c r="I10" s="99"/>
      <c r="J10" s="99"/>
      <c r="K10" s="99"/>
      <c r="L10" s="99"/>
      <c r="M10" s="99"/>
      <c r="N10" s="99"/>
      <c r="O10" s="99"/>
      <c r="P10" s="99"/>
      <c r="Q10" s="99"/>
    </row>
    <row r="11" spans="2:17" ht="30.6" customHeight="1" thickBot="1">
      <c r="B11" s="106" t="s">
        <v>73</v>
      </c>
      <c r="C11" s="103" t="s">
        <v>74</v>
      </c>
      <c r="D11" s="103" t="s">
        <v>75</v>
      </c>
      <c r="E11" s="103" t="s">
        <v>76</v>
      </c>
      <c r="F11" s="622" t="s">
        <v>77</v>
      </c>
      <c r="G11" s="623"/>
      <c r="H11" s="418" t="s">
        <v>78</v>
      </c>
      <c r="I11" s="103" t="s">
        <v>79</v>
      </c>
      <c r="J11" s="103" t="s">
        <v>80</v>
      </c>
      <c r="K11" s="419" t="s">
        <v>81</v>
      </c>
      <c r="L11" s="420" t="s">
        <v>82</v>
      </c>
    </row>
    <row r="12" spans="2:17" ht="15" customHeight="1">
      <c r="B12" s="617" t="s">
        <v>122</v>
      </c>
      <c r="C12" s="617" t="s">
        <v>84</v>
      </c>
      <c r="D12" s="628" t="s">
        <v>85</v>
      </c>
      <c r="E12" s="631" t="s">
        <v>86</v>
      </c>
      <c r="F12" s="634" t="s">
        <v>87</v>
      </c>
      <c r="G12" s="441" t="s">
        <v>88</v>
      </c>
      <c r="H12" s="521" t="str">
        <f>IF('様式A-1-6'!H12="","","【"&amp;(IF(ABS('様式A-1-6'!H12)&gt;0,100,"0")&amp;"】"))</f>
        <v/>
      </c>
      <c r="I12" s="222" t="str">
        <f>IF('様式A-1-6'!I12="","","【"&amp;(IF('様式A-1-6'!I12&gt;='様式A-1-6'!$H$12,ROUND(100+ABS('様式A-1-6'!$H$12-'様式A-1-6'!I12)/ABS('様式A-1-6'!$H$12/100),0),ROUND(100-ABS('様式A-1-6'!$H$12-'様式A-1-6'!I12)/ABS('様式A-1-6'!$H$12/100),0))&amp;"】"))</f>
        <v/>
      </c>
      <c r="J12" s="222" t="str">
        <f>IF('様式A-1-6'!J12="","","【"&amp;(IF('様式A-1-6'!J12&gt;='様式A-1-6'!$H$12,ROUND(100+ABS('様式A-1-6'!$H$12-'様式A-1-6'!J12)/ABS('様式A-1-6'!$H$12/100),0),ROUND(100-ABS('様式A-1-6'!$H$12-'様式A-1-6'!J12)/ABS('様式A-1-6'!$H$12/100),0))&amp;"】"))</f>
        <v/>
      </c>
      <c r="K12" s="222" t="str">
        <f>IF('様式A-1-6'!K12="","","【"&amp;(IF('様式A-1-6'!K12&gt;='様式A-1-6'!$H$12,ROUND(100+ABS('様式A-1-6'!$H$12-'様式A-1-6'!K12)/ABS('様式A-1-6'!$H$12/100),0),ROUND(100-ABS('様式A-1-6'!$H$12-'様式A-1-6'!K12)/ABS('様式A-1-6'!$H$12/100),0))&amp;"】"))</f>
        <v/>
      </c>
      <c r="L12" s="524" t="str">
        <f>IF('様式A-1-6'!L12="","","【"&amp;(IF('様式A-1-6'!L12&gt;='様式A-1-6'!$H$12,ROUND(100+ABS('様式A-1-6'!$H$12-'様式A-1-6'!L12)/ABS('様式A-1-6'!$H$12/100),0),ROUND(100-ABS('様式A-1-6'!$H$12-'様式A-1-6'!L12)/ABS('様式A-1-6'!$H$12/100),0))&amp;"】"))</f>
        <v/>
      </c>
    </row>
    <row r="13" spans="2:17" ht="15" customHeight="1">
      <c r="B13" s="617"/>
      <c r="C13" s="617"/>
      <c r="D13" s="629"/>
      <c r="E13" s="632"/>
      <c r="F13" s="635"/>
      <c r="G13" s="442" t="s">
        <v>89</v>
      </c>
      <c r="H13" s="523" t="str">
        <f>IF('様式A-1-6'!H13="","","【"&amp;(IF(ABS('様式A-1-6'!H13)&gt;0,100,"0")&amp;"】"))</f>
        <v/>
      </c>
      <c r="I13" s="223" t="str">
        <f>IF('様式A-1-6'!I13="","","【"&amp;(IF('様式A-1-6'!I13&gt;='様式A-1-6'!$H$13,ROUND(100+ABS('様式A-1-6'!$H$13-'様式A-1-6'!I13)/ABS('様式A-1-6'!$H$13/100),0),ROUND(100-ABS('様式A-1-6'!$H$13-'様式A-1-6'!I13)/ABS('様式A-1-6'!$H$13/100),0))&amp;"】"))</f>
        <v/>
      </c>
      <c r="J13" s="223" t="str">
        <f>IF('様式A-1-6'!J13="","","【"&amp;(IF('様式A-1-6'!J13&gt;='様式A-1-6'!$H$13,ROUND(100+ABS('様式A-1-6'!$H$13-'様式A-1-6'!J13)/ABS('様式A-1-6'!$H$13/100),0),ROUND(100-ABS('様式A-1-6'!$H$13-'様式A-1-6'!J13)/ABS('様式A-1-6'!$H$13/100),0))&amp;"】"))</f>
        <v/>
      </c>
      <c r="K13" s="223" t="str">
        <f>IF('様式A-1-6'!K13="","","【"&amp;(IF('様式A-1-6'!K13&gt;='様式A-1-6'!$H$13,ROUND(100+ABS('様式A-1-6'!$H$13-'様式A-1-6'!K13)/ABS('様式A-1-6'!$H$13/100),0),ROUND(100-ABS('様式A-1-6'!$H$13-'様式A-1-6'!K13)/ABS('様式A-1-6'!$H$13/100),0))&amp;"】"))</f>
        <v/>
      </c>
      <c r="L13" s="525" t="str">
        <f>IF('様式A-1-6'!L13="","","【"&amp;(IF('様式A-1-6'!L13&gt;='様式A-1-6'!$H$13,ROUND(100+ABS('様式A-1-6'!$H$13-'様式A-1-6'!L13)/ABS('様式A-1-6'!$H$13/100),0),ROUND(100-ABS('様式A-1-6'!$H$13-'様式A-1-6'!L13)/ABS('様式A-1-6'!$H$13/100),0))&amp;"】"))</f>
        <v/>
      </c>
    </row>
    <row r="14" spans="2:17" ht="15" customHeight="1">
      <c r="B14" s="617"/>
      <c r="C14" s="617"/>
      <c r="D14" s="630"/>
      <c r="E14" s="633"/>
      <c r="F14" s="440" t="s">
        <v>90</v>
      </c>
      <c r="G14" s="443" t="s">
        <v>88</v>
      </c>
      <c r="H14" s="523" t="str">
        <f>IF('様式A-1-6'!H14="","","【"&amp;(IF(ABS('様式A-1-6'!H14)&gt;0,100,"0")&amp;"】"))</f>
        <v/>
      </c>
      <c r="I14" s="223" t="str">
        <f>IF('様式A-1-6'!I14="","","【"&amp;(IF('様式A-1-6'!I14&gt;='様式A-1-6'!$H$14,ROUND(100+ABS('様式A-1-6'!$H$14-'様式A-1-6'!I14)/ABS('様式A-1-6'!$H$14/100),0),ROUND(100-ABS('様式A-1-6'!$H$14-'様式A-1-6'!I14)/ABS('様式A-1-6'!$H$14/100),0))&amp;"】"))</f>
        <v/>
      </c>
      <c r="J14" s="223" t="str">
        <f>IF('様式A-1-6'!J14="","","【"&amp;(IF('様式A-1-6'!J14&gt;='様式A-1-6'!$H$14,ROUND(100+ABS('様式A-1-6'!$H$14-'様式A-1-6'!J14)/ABS('様式A-1-6'!$H$14/100),0),ROUND(100-ABS('様式A-1-6'!$H$14-'様式A-1-6'!J14)/ABS('様式A-1-6'!$H$14/100),0))&amp;"】"))</f>
        <v/>
      </c>
      <c r="K14" s="223" t="str">
        <f>IF('様式A-1-6'!K14="","","【"&amp;(IF('様式A-1-6'!K14&gt;='様式A-1-6'!$H$14,ROUND(100+ABS('様式A-1-6'!$H$14-'様式A-1-6'!K14)/ABS('様式A-1-6'!$H$14/100),0),ROUND(100-ABS('様式A-1-6'!$H$14-'様式A-1-6'!K14)/ABS('様式A-1-6'!$H$14/100),0))&amp;"】"))</f>
        <v/>
      </c>
      <c r="L14" s="525" t="str">
        <f>IF('様式A-1-6'!L14="","","【"&amp;(IF('様式A-1-6'!L14&gt;='様式A-1-6'!$H$14,ROUND(100+ABS('様式A-1-6'!$H$14-'様式A-1-6'!L14)/ABS('様式A-1-6'!$H$14/100),0),ROUND(100-ABS('様式A-1-6'!$H$14-'様式A-1-6'!L14)/ABS('様式A-1-6'!$H$14/100),0))&amp;"】"))</f>
        <v/>
      </c>
    </row>
    <row r="15" spans="2:17" ht="15" customHeight="1">
      <c r="B15" s="617"/>
      <c r="C15" s="617"/>
      <c r="D15" s="636" t="s">
        <v>91</v>
      </c>
      <c r="E15" s="637" t="s">
        <v>86</v>
      </c>
      <c r="F15" s="661" t="s">
        <v>87</v>
      </c>
      <c r="G15" s="443" t="s">
        <v>92</v>
      </c>
      <c r="H15" s="523" t="str">
        <f>IF('様式A-1-6'!H15="","","【"&amp;(IF(ABS('様式A-1-6'!H15)&gt;0,100,"0")&amp;"】"))</f>
        <v/>
      </c>
      <c r="I15" s="223" t="str">
        <f>IF('様式A-1-6'!I15="","","【"&amp;(IF('様式A-1-6'!I15&gt;='様式A-1-6'!$H$15,ROUND(100+ABS('様式A-1-6'!$H$15-'様式A-1-6'!I15)/ABS('様式A-1-6'!$H$15/100),0),ROUND(100-ABS('様式A-1-6'!$H$15-'様式A-1-6'!I15)/ABS('様式A-1-6'!$H$15/100),0))&amp;"】"))</f>
        <v/>
      </c>
      <c r="J15" s="223" t="str">
        <f>IF('様式A-1-6'!J15="","","【"&amp;(IF('様式A-1-6'!J15&gt;='様式A-1-6'!$H$15,ROUND(100+ABS('様式A-1-6'!$H$15-'様式A-1-6'!J15)/ABS('様式A-1-6'!$H$15/100),0),ROUND(100-ABS('様式A-1-6'!$H$15-'様式A-1-6'!J15)/ABS('様式A-1-6'!$H$15/100),0))&amp;"】"))</f>
        <v/>
      </c>
      <c r="K15" s="223" t="str">
        <f>IF('様式A-1-6'!K15="","","【"&amp;(IF('様式A-1-6'!K15&gt;='様式A-1-6'!$H$15,ROUND(100+ABS('様式A-1-6'!$H$15-'様式A-1-6'!K15)/ABS('様式A-1-6'!$H$15/100),0),ROUND(100-ABS('様式A-1-6'!$H$15-'様式A-1-6'!K15)/ABS('様式A-1-6'!$H$15/100),0))&amp;"】"))</f>
        <v/>
      </c>
      <c r="L15" s="525" t="str">
        <f>IF('様式A-1-6'!L15="","","【"&amp;(IF('様式A-1-6'!L15&gt;='様式A-1-6'!$H$15,ROUND(100+ABS('様式A-1-6'!$H$15-'様式A-1-6'!L15)/ABS('様式A-1-6'!$H$15/100),0),ROUND(100-ABS('様式A-1-6'!$H$15-'様式A-1-6'!L15)/ABS('様式A-1-6'!$H$15/100),0))&amp;"】"))</f>
        <v/>
      </c>
    </row>
    <row r="16" spans="2:17" ht="15" customHeight="1">
      <c r="B16" s="617"/>
      <c r="C16" s="617"/>
      <c r="D16" s="629"/>
      <c r="E16" s="638"/>
      <c r="F16" s="662"/>
      <c r="G16" s="442" t="s">
        <v>89</v>
      </c>
      <c r="H16" s="523" t="str">
        <f>IF('様式A-1-6'!H16="","","【"&amp;(IF(ABS('様式A-1-6'!H16)&gt;0,100,"0")&amp;"】"))</f>
        <v/>
      </c>
      <c r="I16" s="223" t="str">
        <f>IF('様式A-1-6'!I16="","","【"&amp;(IF('様式A-1-6'!I16&gt;='様式A-1-6'!$H$16,ROUND(100+ABS('様式A-1-6'!$H$16-'様式A-1-6'!I16)/ABS('様式A-1-6'!$H$16/100),0),ROUND(100-ABS('様式A-1-6'!$H$16-'様式A-1-6'!I16)/ABS('様式A-1-6'!$H$16/100),0))&amp;"】"))</f>
        <v/>
      </c>
      <c r="J16" s="223" t="str">
        <f>IF('様式A-1-6'!J16="","","【"&amp;(IF('様式A-1-6'!J16&gt;='様式A-1-6'!$H$16,ROUND(100+ABS('様式A-1-6'!$H$16-'様式A-1-6'!J16)/ABS('様式A-1-6'!$H$16/100),0),ROUND(100-ABS('様式A-1-6'!$H$16-'様式A-1-6'!J16)/ABS('様式A-1-6'!$H$16/100),0))&amp;"】"))</f>
        <v/>
      </c>
      <c r="K16" s="223" t="str">
        <f>IF('様式A-1-6'!K16="","","【"&amp;(IF('様式A-1-6'!K16&gt;='様式A-1-6'!$H$16,ROUND(100+ABS('様式A-1-6'!$H$16-'様式A-1-6'!K16)/ABS('様式A-1-6'!$H$16/100),0),ROUND(100-ABS('様式A-1-6'!$H$16-'様式A-1-6'!K16)/ABS('様式A-1-6'!$H$16/100),0))&amp;"】"))</f>
        <v/>
      </c>
      <c r="L16" s="525" t="str">
        <f>IF('様式A-1-6'!L16="","","【"&amp;(IF('様式A-1-6'!L16&gt;='様式A-1-6'!$H$16,ROUND(100+ABS('様式A-1-6'!$H$16-'様式A-1-6'!L16)/ABS('様式A-1-6'!$H$16/100),0),ROUND(100-ABS('様式A-1-6'!$H$16-'様式A-1-6'!L16)/ABS('様式A-1-6'!$H$16/100),0))&amp;"】"))</f>
        <v/>
      </c>
    </row>
    <row r="17" spans="2:12" ht="15" customHeight="1">
      <c r="B17" s="617"/>
      <c r="C17" s="617"/>
      <c r="D17" s="630"/>
      <c r="E17" s="639"/>
      <c r="F17" s="444" t="s">
        <v>90</v>
      </c>
      <c r="G17" s="443" t="s">
        <v>92</v>
      </c>
      <c r="H17" s="523" t="str">
        <f>IF('様式A-1-6'!H17="","","【"&amp;(IF(ABS('様式A-1-6'!H17)&gt;0,100,"0")&amp;"】"))</f>
        <v/>
      </c>
      <c r="I17" s="223" t="str">
        <f>IF('様式A-1-6'!I17="","","【"&amp;(IF('様式A-1-6'!I17&gt;='様式A-1-6'!$H$17,ROUND(100+ABS('様式A-1-6'!$H$17-'様式A-1-6'!I17)/ABS('様式A-1-6'!$H$17/100),0),ROUND(100-ABS('様式A-1-6'!$H$17-'様式A-1-6'!I17)/ABS('様式A-1-6'!$H$17/100),0))&amp;"】"))</f>
        <v/>
      </c>
      <c r="J17" s="223" t="str">
        <f>IF('様式A-1-6'!J17="","","【"&amp;(IF('様式A-1-6'!J17&gt;='様式A-1-6'!$H$17,ROUND(100+ABS('様式A-1-6'!$H$17-'様式A-1-6'!J17)/ABS('様式A-1-6'!$H$17/100),0),ROUND(100-ABS('様式A-1-6'!$H$17-'様式A-1-6'!J17)/ABS('様式A-1-6'!$H$17/100),0))&amp;"】"))</f>
        <v/>
      </c>
      <c r="K17" s="223" t="str">
        <f>IF('様式A-1-6'!K17="","","【"&amp;(IF('様式A-1-6'!K17&gt;='様式A-1-6'!$H$17,ROUND(100+ABS('様式A-1-6'!$H$17-'様式A-1-6'!K17)/ABS('様式A-1-6'!$H$17/100),0),ROUND(100-ABS('様式A-1-6'!$H$17-'様式A-1-6'!K17)/ABS('様式A-1-6'!$H$17/100),0))&amp;"】"))</f>
        <v/>
      </c>
      <c r="L17" s="525" t="str">
        <f>IF('様式A-1-6'!L17="","","【"&amp;(IF('様式A-1-6'!L17&gt;='様式A-1-6'!$H$17,ROUND(100+ABS('様式A-1-6'!$H$17-'様式A-1-6'!L17)/ABS('様式A-1-6'!$H$17/100),0),ROUND(100-ABS('様式A-1-6'!$H$17-'様式A-1-6'!L17)/ABS('様式A-1-6'!$H$17/100),0))&amp;"】"))</f>
        <v/>
      </c>
    </row>
    <row r="18" spans="2:12" ht="15" customHeight="1">
      <c r="B18" s="617"/>
      <c r="C18" s="617"/>
      <c r="D18" s="624" t="s">
        <v>93</v>
      </c>
      <c r="E18" s="626" t="s">
        <v>94</v>
      </c>
      <c r="F18" s="445" t="s">
        <v>87</v>
      </c>
      <c r="G18" s="446"/>
      <c r="H18" s="194" t="str">
        <f ca="1">IF('様式A-1-6'!H18="","","【"&amp;ROUND(IFERROR(IF(ABS('様式A-1-6'!H18)&gt;=0.1,IF('様式A-1-6'!H18&gt;=0,'様式A-1-6'!H18*RANDBETWEEN(80,90),'様式A-1-6'!H18*RANDBETWEEN(110,120)),('様式A-1-6'!H18)*100-RANDBETWEEN(3,7)),0),0)&amp;"%～"&amp;ROUND(IFERROR(IF(ABS('様式A-1-6'!H18)&gt;=0.1,IF('様式A-1-6'!H18&gt;=0,'様式A-1-6'!H18*RANDBETWEEN(110,120),'様式A-1-6'!H18*RANDBETWEEN(80,90)),('様式A-1-6'!H18)*100+RANDBETWEEN(3,7)),0),0)&amp;"%】")</f>
        <v/>
      </c>
      <c r="I18" s="194" t="str">
        <f ca="1">IF('様式A-1-6'!I18="","","【"&amp;ROUND(IFERROR(IF(ABS('様式A-1-6'!I18)&gt;=0.1,IF('様式A-1-6'!I18&gt;=0,'様式A-1-6'!I18*RANDBETWEEN(80,90),'様式A-1-6'!I18*RANDBETWEEN(110,120)),('様式A-1-6'!I18)*100-RANDBETWEEN(3,7)),0),0)&amp;"%～"&amp;ROUND(IFERROR(IF(ABS('様式A-1-6'!I18)&gt;=0.1,IF('様式A-1-6'!I18&gt;=0,'様式A-1-6'!I18*RANDBETWEEN(110,120),'様式A-1-6'!I18*RANDBETWEEN(80,90)),('様式A-1-6'!I18)*100+RANDBETWEEN(3,7)),0),0)&amp;"%】")</f>
        <v/>
      </c>
      <c r="J18" s="194" t="str">
        <f ca="1">IF('様式A-1-6'!J18="","","【"&amp;ROUND(IFERROR(IF(ABS('様式A-1-6'!J18)&gt;=0.1,IF('様式A-1-6'!J18&gt;=0,'様式A-1-6'!J18*RANDBETWEEN(80,90),'様式A-1-6'!J18*RANDBETWEEN(110,120)),('様式A-1-6'!J18)*100-RANDBETWEEN(3,7)),0),0)&amp;"%～"&amp;ROUND(IFERROR(IF(ABS('様式A-1-6'!J18)&gt;=0.1,IF('様式A-1-6'!J18&gt;=0,'様式A-1-6'!J18*RANDBETWEEN(110,120),'様式A-1-6'!J18*RANDBETWEEN(80,90)),('様式A-1-6'!J18)*100+RANDBETWEEN(3,7)),0),0)&amp;"%】")</f>
        <v/>
      </c>
      <c r="K18" s="194" t="str">
        <f ca="1">IF('様式A-1-6'!K18="","","【"&amp;ROUND(IFERROR(IF(ABS('様式A-1-6'!K18)&gt;=0.1,IF('様式A-1-6'!K18&gt;=0,'様式A-1-6'!K18*RANDBETWEEN(80,90),'様式A-1-6'!K18*RANDBETWEEN(110,120)),('様式A-1-6'!K18)*100-RANDBETWEEN(3,7)),0),0)&amp;"%～"&amp;ROUND(IFERROR(IF(ABS('様式A-1-6'!K18)&gt;=0.1,IF('様式A-1-6'!K18&gt;=0,'様式A-1-6'!K18*RANDBETWEEN(110,120),'様式A-1-6'!K18*RANDBETWEEN(80,90)),('様式A-1-6'!K18)*100+RANDBETWEEN(3,7)),0),0)&amp;"%】")</f>
        <v/>
      </c>
      <c r="L18" s="421" t="str">
        <f ca="1">IF('様式A-1-6'!L18="","","【"&amp;ROUND(IFERROR(IF(ABS('様式A-1-6'!L18)&gt;=0.1,IF('様式A-1-6'!L18&gt;=0,'様式A-1-6'!L18*RANDBETWEEN(80,90),'様式A-1-6'!L18*RANDBETWEEN(110,120)),('様式A-1-6'!L18)*100-RANDBETWEEN(3,7)),0),0)&amp;"%～"&amp;ROUND(IFERROR(IF(ABS('様式A-1-6'!L18)&gt;=0.1,IF('様式A-1-6'!L18&gt;=0,'様式A-1-6'!L18*RANDBETWEEN(110,120),'様式A-1-6'!L18*RANDBETWEEN(80,90)),('様式A-1-6'!L18)*100+RANDBETWEEN(3,7)),0),0)&amp;"%】")</f>
        <v/>
      </c>
    </row>
    <row r="19" spans="2:12" ht="15" customHeight="1" thickBot="1">
      <c r="B19" s="617"/>
      <c r="C19" s="617"/>
      <c r="D19" s="625"/>
      <c r="E19" s="627"/>
      <c r="F19" s="526" t="s">
        <v>90</v>
      </c>
      <c r="G19" s="527"/>
      <c r="H19" s="528" t="str">
        <f ca="1">IF('様式A-1-6'!H19="","","【"&amp;ROUND(IFERROR(IF(ABS('様式A-1-6'!H19)&gt;=0.1,IF('様式A-1-6'!H19&gt;=0,'様式A-1-6'!H19*RANDBETWEEN(80,90),'様式A-1-6'!H19*RANDBETWEEN(110,120)),('様式A-1-6'!H19)*100-RANDBETWEEN(3,7)),0),0)&amp;"%～"&amp;ROUND(IFERROR(IF(ABS('様式A-1-6'!H19)&gt;=0.1,IF('様式A-1-6'!H19&gt;=0,'様式A-1-6'!H19*RANDBETWEEN(110,120),'様式A-1-6'!H19*RANDBETWEEN(80,90)),('様式A-1-6'!H19)*100+RANDBETWEEN(3,7)),0),0)&amp;"%】")</f>
        <v/>
      </c>
      <c r="I19" s="528" t="str">
        <f ca="1">IF('様式A-1-6'!I19="","","【"&amp;ROUND(IFERROR(IF(ABS('様式A-1-6'!I19)&gt;=0.1,IF('様式A-1-6'!I19&gt;=0,'様式A-1-6'!I19*RANDBETWEEN(80,90),'様式A-1-6'!I19*RANDBETWEEN(110,120)),('様式A-1-6'!I19)*100-RANDBETWEEN(3,7)),0),0)&amp;"%～"&amp;ROUND(IFERROR(IF(ABS('様式A-1-6'!I19)&gt;=0.1,IF('様式A-1-6'!I19&gt;=0,'様式A-1-6'!I19*RANDBETWEEN(110,120),'様式A-1-6'!I19*RANDBETWEEN(80,90)),('様式A-1-6'!I19)*100+RANDBETWEEN(3,7)),0),0)&amp;"%】")</f>
        <v/>
      </c>
      <c r="J19" s="528" t="str">
        <f ca="1">IF('様式A-1-6'!J19="","","【"&amp;ROUND(IFERROR(IF(ABS('様式A-1-6'!J19)&gt;=0.1,IF('様式A-1-6'!J19&gt;=0,'様式A-1-6'!J19*RANDBETWEEN(80,90),'様式A-1-6'!J19*RANDBETWEEN(110,120)),('様式A-1-6'!J19)*100-RANDBETWEEN(3,7)),0),0)&amp;"%～"&amp;ROUND(IFERROR(IF(ABS('様式A-1-6'!J19)&gt;=0.1,IF('様式A-1-6'!J19&gt;=0,'様式A-1-6'!J19*RANDBETWEEN(110,120),'様式A-1-6'!J19*RANDBETWEEN(80,90)),('様式A-1-6'!J19)*100+RANDBETWEEN(3,7)),0),0)&amp;"%】")</f>
        <v/>
      </c>
      <c r="K19" s="528" t="str">
        <f ca="1">IF('様式A-1-6'!K19="","","【"&amp;ROUND(IFERROR(IF(ABS('様式A-1-6'!K19)&gt;=0.1,IF('様式A-1-6'!K19&gt;=0,'様式A-1-6'!K19*RANDBETWEEN(80,90),'様式A-1-6'!K19*RANDBETWEEN(110,120)),('様式A-1-6'!K19)*100-RANDBETWEEN(3,7)),0),0)&amp;"%～"&amp;ROUND(IFERROR(IF(ABS('様式A-1-6'!K19)&gt;=0.1,IF('様式A-1-6'!K19&gt;=0,'様式A-1-6'!K19*RANDBETWEEN(110,120),'様式A-1-6'!K19*RANDBETWEEN(80,90)),('様式A-1-6'!K19)*100+RANDBETWEEN(3,7)),0),0)&amp;"%】")</f>
        <v/>
      </c>
      <c r="L19" s="529" t="str">
        <f ca="1">IF('様式A-1-6'!L19="","","【"&amp;ROUND(IFERROR(IF(ABS('様式A-1-6'!L19)&gt;=0.1,IF('様式A-1-6'!L19&gt;=0,'様式A-1-6'!L19*RANDBETWEEN(80,90),'様式A-1-6'!L19*RANDBETWEEN(110,120)),('様式A-1-6'!L19)*100-RANDBETWEEN(3,7)),0),0)&amp;"%～"&amp;ROUND(IFERROR(IF(ABS('様式A-1-6'!L19)&gt;=0.1,IF('様式A-1-6'!L19&gt;=0,'様式A-1-6'!L19*RANDBETWEEN(110,120),'様式A-1-6'!L19*RANDBETWEEN(80,90)),('様式A-1-6'!L19)*100+RANDBETWEEN(3,7)),0),0)&amp;"%】")</f>
        <v/>
      </c>
    </row>
    <row r="20" spans="2:12" ht="15" customHeight="1">
      <c r="B20" s="617"/>
      <c r="C20" s="616" t="s">
        <v>95</v>
      </c>
      <c r="D20" s="628" t="s">
        <v>85</v>
      </c>
      <c r="E20" s="631" t="s">
        <v>86</v>
      </c>
      <c r="F20" s="634" t="s">
        <v>87</v>
      </c>
      <c r="G20" s="441" t="s">
        <v>88</v>
      </c>
      <c r="H20" s="521" t="str">
        <f>IF('様式A-1-6'!H20="","","【"&amp;(IF(ABS('様式A-1-6'!H20)&gt;0,100,"0")&amp;"】"))</f>
        <v/>
      </c>
      <c r="I20" s="222" t="str">
        <f>IF('様式A-1-6'!I20="","","【"&amp;(IF('様式A-1-6'!I20&gt;='様式A-1-6'!$H$20,ROUND(100+ABS('様式A-1-6'!$H$20-'様式A-1-6'!I20)/ABS('様式A-1-6'!$H$20/100),0),ROUND(100-ABS('様式A-1-6'!$H$20-'様式A-1-6'!I20)/ABS('様式A-1-6'!$H$20/100),0))&amp;"】"))</f>
        <v/>
      </c>
      <c r="J20" s="222" t="str">
        <f>IF('様式A-1-6'!J20="","","【"&amp;(IF('様式A-1-6'!J20&gt;='様式A-1-6'!$H$20,ROUND(100+ABS('様式A-1-6'!$H$20-'様式A-1-6'!J20)/ABS('様式A-1-6'!$H$20/100),0),ROUND(100-ABS('様式A-1-6'!$H$20-'様式A-1-6'!J20)/ABS('様式A-1-6'!$H$20/100),0))&amp;"】"))</f>
        <v/>
      </c>
      <c r="K20" s="222" t="str">
        <f>IF('様式A-1-6'!K20="","","【"&amp;(IF('様式A-1-6'!K20&gt;='様式A-1-6'!$H$20,ROUND(100+ABS('様式A-1-6'!$H$20-'様式A-1-6'!K20)/ABS('様式A-1-6'!$H$20/100),0),ROUND(100-ABS('様式A-1-6'!$H$20-'様式A-1-6'!K20)/ABS('様式A-1-6'!$H$20/100),0))&amp;"】"))</f>
        <v/>
      </c>
      <c r="L20" s="524" t="str">
        <f>IF('様式A-1-6'!L20="","","【"&amp;(IF('様式A-1-6'!L20&gt;='様式A-1-6'!$H$20,ROUND(100+ABS('様式A-1-6'!$H$20-'様式A-1-6'!L20)/ABS('様式A-1-6'!$H$20/100),0),ROUND(100-ABS('様式A-1-6'!$H$20-'様式A-1-6'!L20)/ABS('様式A-1-6'!$H$20/100),0))&amp;"】"))</f>
        <v/>
      </c>
    </row>
    <row r="21" spans="2:12" ht="15" customHeight="1">
      <c r="B21" s="617"/>
      <c r="C21" s="617"/>
      <c r="D21" s="629"/>
      <c r="E21" s="632"/>
      <c r="F21" s="635"/>
      <c r="G21" s="442" t="s">
        <v>89</v>
      </c>
      <c r="H21" s="523" t="str">
        <f>IF('様式A-1-6'!H21="","","【"&amp;(IF(ABS('様式A-1-6'!H21)&gt;0,100,"0")&amp;"】"))</f>
        <v/>
      </c>
      <c r="I21" s="223" t="str">
        <f>IF('様式A-1-6'!I21="","","【"&amp;(IF('様式A-1-6'!I21&gt;='様式A-1-6'!$H$21,ROUND(100+ABS('様式A-1-6'!$H$21-'様式A-1-6'!I21)/ABS('様式A-1-6'!$H$21/100),0),ROUND(100-ABS('様式A-1-6'!$H$21-'様式A-1-6'!I21)/ABS('様式A-1-6'!$H$21/100),0))&amp;"】"))</f>
        <v/>
      </c>
      <c r="J21" s="223" t="str">
        <f>IF('様式A-1-6'!J21="","","【"&amp;(IF('様式A-1-6'!J21&gt;='様式A-1-6'!$H$21,ROUND(100+ABS('様式A-1-6'!$H$21-'様式A-1-6'!J21)/ABS('様式A-1-6'!$H$21/100),0),ROUND(100-ABS('様式A-1-6'!$H$21-'様式A-1-6'!J21)/ABS('様式A-1-6'!$H$21/100),0))&amp;"】"))</f>
        <v/>
      </c>
      <c r="K21" s="223" t="str">
        <f>IF('様式A-1-6'!K21="","","【"&amp;(IF('様式A-1-6'!K21&gt;='様式A-1-6'!$H$21,ROUND(100+ABS('様式A-1-6'!$H$21-'様式A-1-6'!K21)/ABS('様式A-1-6'!$H$21/100),0),ROUND(100-ABS('様式A-1-6'!$H$21-'様式A-1-6'!K21)/ABS('様式A-1-6'!$H$21/100),0))&amp;"】"))</f>
        <v/>
      </c>
      <c r="L21" s="525" t="str">
        <f>IF('様式A-1-6'!L21="","","【"&amp;(IF('様式A-1-6'!L21&gt;='様式A-1-6'!$H$21,ROUND(100+ABS('様式A-1-6'!$H$21-'様式A-1-6'!L21)/ABS('様式A-1-6'!$H$21/100),0),ROUND(100-ABS('様式A-1-6'!$H$21-'様式A-1-6'!L21)/ABS('様式A-1-6'!$H$21/100),0))&amp;"】"))</f>
        <v/>
      </c>
    </row>
    <row r="22" spans="2:12" ht="15" customHeight="1">
      <c r="B22" s="617"/>
      <c r="C22" s="617"/>
      <c r="D22" s="630"/>
      <c r="E22" s="633"/>
      <c r="F22" s="440" t="s">
        <v>90</v>
      </c>
      <c r="G22" s="443" t="s">
        <v>88</v>
      </c>
      <c r="H22" s="523" t="str">
        <f>IF('様式A-1-6'!H22="","","【"&amp;(IF(ABS('様式A-1-6'!H22)&gt;0,100,"0")&amp;"】"))</f>
        <v/>
      </c>
      <c r="I22" s="223" t="str">
        <f>IF('様式A-1-6'!I22="","","【"&amp;(IF('様式A-1-6'!I22&gt;='様式A-1-6'!$H$22,ROUND(100+ABS('様式A-1-6'!$H$22-'様式A-1-6'!I22)/ABS('様式A-1-6'!$H$22/100),0),ROUND(100-ABS('様式A-1-6'!$H$22-'様式A-1-6'!I22)/ABS('様式A-1-6'!$H$22/100),0))&amp;"】"))</f>
        <v/>
      </c>
      <c r="J22" s="223" t="str">
        <f>IF('様式A-1-6'!J22="","","【"&amp;(IF('様式A-1-6'!J22&gt;='様式A-1-6'!$H$22,ROUND(100+ABS('様式A-1-6'!$H$22-'様式A-1-6'!J22)/ABS('様式A-1-6'!$H$22/100),0),ROUND(100-ABS('様式A-1-6'!$H$22-'様式A-1-6'!J22)/ABS('様式A-1-6'!$H$22/100),0))&amp;"】"))</f>
        <v/>
      </c>
      <c r="K22" s="223" t="str">
        <f>IF('様式A-1-6'!K22="","","【"&amp;(IF('様式A-1-6'!K22&gt;='様式A-1-6'!$H$22,ROUND(100+ABS('様式A-1-6'!$H$22-'様式A-1-6'!K22)/ABS('様式A-1-6'!$H$22/100),0),ROUND(100-ABS('様式A-1-6'!$H$22-'様式A-1-6'!K22)/ABS('様式A-1-6'!$H$22/100),0))&amp;"】"))</f>
        <v/>
      </c>
      <c r="L22" s="525" t="str">
        <f>IF('様式A-1-6'!L22="","","【"&amp;(IF('様式A-1-6'!L22&gt;='様式A-1-6'!$H$22,ROUND(100+ABS('様式A-1-6'!$H$22-'様式A-1-6'!L22)/ABS('様式A-1-6'!$H$22/100),0),ROUND(100-ABS('様式A-1-6'!$H$22-'様式A-1-6'!L22)/ABS('様式A-1-6'!$H$22/100),0))&amp;"】"))</f>
        <v/>
      </c>
    </row>
    <row r="23" spans="2:12" ht="15" customHeight="1">
      <c r="B23" s="617"/>
      <c r="C23" s="617"/>
      <c r="D23" s="636" t="s">
        <v>91</v>
      </c>
      <c r="E23" s="637" t="s">
        <v>86</v>
      </c>
      <c r="F23" s="661" t="s">
        <v>87</v>
      </c>
      <c r="G23" s="443" t="s">
        <v>92</v>
      </c>
      <c r="H23" s="523" t="str">
        <f>IF('様式A-1-6'!H23="","","【"&amp;(IF(ABS('様式A-1-6'!H23)&gt;0,100,"0")&amp;"】"))</f>
        <v/>
      </c>
      <c r="I23" s="223" t="str">
        <f>IF('様式A-1-6'!I23="","","【"&amp;(IF('様式A-1-6'!I23&gt;='様式A-1-6'!$H$23,ROUND(100+ABS('様式A-1-6'!$H$23-'様式A-1-6'!I23)/ABS('様式A-1-6'!$H$23/100),0),ROUND(100-ABS('様式A-1-6'!$H$23-'様式A-1-6'!I23)/ABS('様式A-1-6'!$H$23/100),0))&amp;"】"))</f>
        <v/>
      </c>
      <c r="J23" s="223" t="str">
        <f>IF('様式A-1-6'!J23="","","【"&amp;(IF('様式A-1-6'!J23&gt;='様式A-1-6'!$H$23,ROUND(100+ABS('様式A-1-6'!$H$23-'様式A-1-6'!J23)/ABS('様式A-1-6'!$H$23/100),0),ROUND(100-ABS('様式A-1-6'!$H$23-'様式A-1-6'!J23)/ABS('様式A-1-6'!$H$23/100),0))&amp;"】"))</f>
        <v/>
      </c>
      <c r="K23" s="223" t="str">
        <f>IF('様式A-1-6'!K23="","","【"&amp;(IF('様式A-1-6'!K23&gt;='様式A-1-6'!$H$23,ROUND(100+ABS('様式A-1-6'!$H$23-'様式A-1-6'!K23)/ABS('様式A-1-6'!$H$23/100),0),ROUND(100-ABS('様式A-1-6'!$H$23-'様式A-1-6'!K23)/ABS('様式A-1-6'!$H$23/100),0))&amp;"】"))</f>
        <v/>
      </c>
      <c r="L23" s="525" t="str">
        <f>IF('様式A-1-6'!L23="","","【"&amp;(IF('様式A-1-6'!L23&gt;='様式A-1-6'!$H$23,ROUND(100+ABS('様式A-1-6'!$H$23-'様式A-1-6'!L23)/ABS('様式A-1-6'!$H$23/100),0),ROUND(100-ABS('様式A-1-6'!$H$23-'様式A-1-6'!L23)/ABS('様式A-1-6'!$H$23/100),0))&amp;"】"))</f>
        <v/>
      </c>
    </row>
    <row r="24" spans="2:12" ht="15" customHeight="1">
      <c r="B24" s="617"/>
      <c r="C24" s="617"/>
      <c r="D24" s="629"/>
      <c r="E24" s="638"/>
      <c r="F24" s="662"/>
      <c r="G24" s="442" t="s">
        <v>89</v>
      </c>
      <c r="H24" s="523" t="str">
        <f>IF('様式A-1-6'!H24="","","【"&amp;(IF(ABS('様式A-1-6'!H24)&gt;0,100,"0")&amp;"】"))</f>
        <v/>
      </c>
      <c r="I24" s="223" t="str">
        <f>IF('様式A-1-6'!I24="","","【"&amp;(IF('様式A-1-6'!I24&gt;='様式A-1-6'!$H$24,ROUND(100+ABS('様式A-1-6'!$H$24-'様式A-1-6'!I24)/ABS('様式A-1-6'!$H$24/100),0),ROUND(100-ABS('様式A-1-6'!$H$24-'様式A-1-6'!I24)/ABS('様式A-1-6'!$H$24/100),0))&amp;"】"))</f>
        <v/>
      </c>
      <c r="J24" s="223" t="str">
        <f>IF('様式A-1-6'!J24="","","【"&amp;(IF('様式A-1-6'!J24&gt;='様式A-1-6'!$H$24,ROUND(100+ABS('様式A-1-6'!$H$24-'様式A-1-6'!J24)/ABS('様式A-1-6'!$H$24/100),0),ROUND(100-ABS('様式A-1-6'!$H$24-'様式A-1-6'!J24)/ABS('様式A-1-6'!$H$24/100),0))&amp;"】"))</f>
        <v/>
      </c>
      <c r="K24" s="223" t="str">
        <f>IF('様式A-1-6'!K24="","","【"&amp;(IF('様式A-1-6'!K24&gt;='様式A-1-6'!$H$24,ROUND(100+ABS('様式A-1-6'!$H$24-'様式A-1-6'!K24)/ABS('様式A-1-6'!$H$24/100),0),ROUND(100-ABS('様式A-1-6'!$H$24-'様式A-1-6'!K24)/ABS('様式A-1-6'!$H$24/100),0))&amp;"】"))</f>
        <v/>
      </c>
      <c r="L24" s="525" t="str">
        <f>IF('様式A-1-6'!L24="","","【"&amp;(IF('様式A-1-6'!L24&gt;='様式A-1-6'!$H$24,ROUND(100+ABS('様式A-1-6'!$H$24-'様式A-1-6'!L24)/ABS('様式A-1-6'!$H$24/100),0),ROUND(100-ABS('様式A-1-6'!$H$24-'様式A-1-6'!L24)/ABS('様式A-1-6'!$H$24/100),0))&amp;"】"))</f>
        <v/>
      </c>
    </row>
    <row r="25" spans="2:12" ht="15" customHeight="1">
      <c r="B25" s="617"/>
      <c r="C25" s="617"/>
      <c r="D25" s="630"/>
      <c r="E25" s="639"/>
      <c r="F25" s="444" t="s">
        <v>90</v>
      </c>
      <c r="G25" s="443" t="s">
        <v>92</v>
      </c>
      <c r="H25" s="523" t="str">
        <f>IF('様式A-1-6'!H25="","","【"&amp;(IF(ABS('様式A-1-6'!H25)&gt;0,100,"0")&amp;"】"))</f>
        <v/>
      </c>
      <c r="I25" s="223" t="str">
        <f>IF('様式A-1-6'!I25="","","【"&amp;(IF('様式A-1-6'!I25&gt;='様式A-1-6'!$H$25,ROUND(100+ABS('様式A-1-6'!$H$25-'様式A-1-6'!I25)/ABS('様式A-1-6'!$H$25/100),0),ROUND(100-ABS('様式A-1-6'!$H$25-'様式A-1-6'!I25)/ABS('様式A-1-6'!$H$25/100),0))&amp;"】"))</f>
        <v/>
      </c>
      <c r="J25" s="223" t="str">
        <f>IF('様式A-1-6'!J25="","","【"&amp;(IF('様式A-1-6'!J25&gt;='様式A-1-6'!$H$25,ROUND(100+ABS('様式A-1-6'!$H$25-'様式A-1-6'!J25)/ABS('様式A-1-6'!$H$25/100),0),ROUND(100-ABS('様式A-1-6'!$H$25-'様式A-1-6'!J25)/ABS('様式A-1-6'!$H$25/100),0))&amp;"】"))</f>
        <v/>
      </c>
      <c r="K25" s="223" t="str">
        <f>IF('様式A-1-6'!K25="","","【"&amp;(IF('様式A-1-6'!K25&gt;='様式A-1-6'!$H$25,ROUND(100+ABS('様式A-1-6'!$H$25-'様式A-1-6'!K25)/ABS('様式A-1-6'!$H$25/100),0),ROUND(100-ABS('様式A-1-6'!$H$25-'様式A-1-6'!K25)/ABS('様式A-1-6'!$H$25/100),0))&amp;"】"))</f>
        <v/>
      </c>
      <c r="L25" s="525" t="str">
        <f>IF('様式A-1-6'!L25="","","【"&amp;(IF('様式A-1-6'!L25&gt;='様式A-1-6'!$H$25,ROUND(100+ABS('様式A-1-6'!$H$25-'様式A-1-6'!L25)/ABS('様式A-1-6'!$H$25/100),0),ROUND(100-ABS('様式A-1-6'!$H$25-'様式A-1-6'!L25)/ABS('様式A-1-6'!$H$25/100),0))&amp;"】"))</f>
        <v/>
      </c>
    </row>
    <row r="26" spans="2:12" ht="15" customHeight="1">
      <c r="B26" s="617"/>
      <c r="C26" s="617"/>
      <c r="D26" s="624" t="s">
        <v>93</v>
      </c>
      <c r="E26" s="626" t="s">
        <v>94</v>
      </c>
      <c r="F26" s="445" t="s">
        <v>87</v>
      </c>
      <c r="G26" s="446"/>
      <c r="H26" s="194" t="str">
        <f ca="1">IF('様式A-1-6'!H26="","","【"&amp;ROUND(IFERROR(IF(ABS('様式A-1-6'!H26)&gt;=0.1,IF('様式A-1-6'!H26&gt;=0,'様式A-1-6'!H26*RANDBETWEEN(80,90),'様式A-1-6'!H26*RANDBETWEEN(110,120)),('様式A-1-6'!H26)*100-RANDBETWEEN(3,7)),0),0)&amp;"%～"&amp;ROUND(IFERROR(IF(ABS('様式A-1-6'!H26)&gt;=0.1,IF('様式A-1-6'!H26&gt;=0,'様式A-1-6'!H26*RANDBETWEEN(110,120),'様式A-1-6'!H26*RANDBETWEEN(80,90)),('様式A-1-6'!H26)*100+RANDBETWEEN(3,7)),0),0)&amp;"%】")</f>
        <v/>
      </c>
      <c r="I26" s="194" t="str">
        <f ca="1">IF('様式A-1-6'!I26="","","【"&amp;ROUND(IFERROR(IF(ABS('様式A-1-6'!I26)&gt;=0.1,IF('様式A-1-6'!I26&gt;=0,'様式A-1-6'!I26*RANDBETWEEN(80,90),'様式A-1-6'!I26*RANDBETWEEN(110,120)),('様式A-1-6'!I26)*100-RANDBETWEEN(3,7)),0),0)&amp;"%～"&amp;ROUND(IFERROR(IF(ABS('様式A-1-6'!I26)&gt;=0.1,IF('様式A-1-6'!I26&gt;=0,'様式A-1-6'!I26*RANDBETWEEN(110,120),'様式A-1-6'!I26*RANDBETWEEN(80,90)),('様式A-1-6'!I26)*100+RANDBETWEEN(3,7)),0),0)&amp;"%】")</f>
        <v/>
      </c>
      <c r="J26" s="194" t="str">
        <f ca="1">IF('様式A-1-6'!J26="","","【"&amp;ROUND(IFERROR(IF(ABS('様式A-1-6'!J26)&gt;=0.1,IF('様式A-1-6'!J26&gt;=0,'様式A-1-6'!J26*RANDBETWEEN(80,90),'様式A-1-6'!J26*RANDBETWEEN(110,120)),('様式A-1-6'!J26)*100-RANDBETWEEN(3,7)),0),0)&amp;"%～"&amp;ROUND(IFERROR(IF(ABS('様式A-1-6'!J26)&gt;=0.1,IF('様式A-1-6'!J26&gt;=0,'様式A-1-6'!J26*RANDBETWEEN(110,120),'様式A-1-6'!J26*RANDBETWEEN(80,90)),('様式A-1-6'!J26)*100+RANDBETWEEN(3,7)),0),0)&amp;"%】")</f>
        <v/>
      </c>
      <c r="K26" s="194" t="str">
        <f ca="1">IF('様式A-1-6'!K26="","","【"&amp;ROUND(IFERROR(IF(ABS('様式A-1-6'!K26)&gt;=0.1,IF('様式A-1-6'!K26&gt;=0,'様式A-1-6'!K26*RANDBETWEEN(80,90),'様式A-1-6'!K26*RANDBETWEEN(110,120)),('様式A-1-6'!K26)*100-RANDBETWEEN(3,7)),0),0)&amp;"%～"&amp;ROUND(IFERROR(IF(ABS('様式A-1-6'!K26)&gt;=0.1,IF('様式A-1-6'!K26&gt;=0,'様式A-1-6'!K26*RANDBETWEEN(110,120),'様式A-1-6'!K26*RANDBETWEEN(80,90)),('様式A-1-6'!K26)*100+RANDBETWEEN(3,7)),0),0)&amp;"%】")</f>
        <v/>
      </c>
      <c r="L26" s="421" t="str">
        <f ca="1">IF('様式A-1-6'!L26="","","【"&amp;ROUND(IFERROR(IF(ABS('様式A-1-6'!L26)&gt;=0.1,IF('様式A-1-6'!L26&gt;=0,'様式A-1-6'!L26*RANDBETWEEN(80,90),'様式A-1-6'!L26*RANDBETWEEN(110,120)),('様式A-1-6'!L26)*100-RANDBETWEEN(3,7)),0),0)&amp;"%～"&amp;ROUND(IFERROR(IF(ABS('様式A-1-6'!L26)&gt;=0.1,IF('様式A-1-6'!L26&gt;=0,'様式A-1-6'!L26*RANDBETWEEN(110,120),'様式A-1-6'!L26*RANDBETWEEN(80,90)),('様式A-1-6'!L26)*100+RANDBETWEEN(3,7)),0),0)&amp;"%】")</f>
        <v/>
      </c>
    </row>
    <row r="27" spans="2:12" ht="15" customHeight="1" thickBot="1">
      <c r="B27" s="617"/>
      <c r="C27" s="617"/>
      <c r="D27" s="625"/>
      <c r="E27" s="627"/>
      <c r="F27" s="526" t="s">
        <v>90</v>
      </c>
      <c r="G27" s="527"/>
      <c r="H27" s="528" t="str">
        <f ca="1">IF('様式A-1-6'!H27="","","【"&amp;ROUND(IFERROR(IF(ABS('様式A-1-6'!H27)&gt;=0.1,IF('様式A-1-6'!H27&gt;=0,'様式A-1-6'!H27*RANDBETWEEN(80,90),'様式A-1-6'!H27*RANDBETWEEN(110,120)),('様式A-1-6'!H27)*100-RANDBETWEEN(3,7)),0),0)&amp;"%～"&amp;ROUND(IFERROR(IF(ABS('様式A-1-6'!H27)&gt;=0.1,IF('様式A-1-6'!H27&gt;=0,'様式A-1-6'!H27*RANDBETWEEN(110,120),'様式A-1-6'!H27*RANDBETWEEN(80,90)),('様式A-1-6'!H27)*100+RANDBETWEEN(3,7)),0),0)&amp;"%】")</f>
        <v/>
      </c>
      <c r="I27" s="528" t="str">
        <f ca="1">IF('様式A-1-6'!I27="","","【"&amp;ROUND(IFERROR(IF(ABS('様式A-1-6'!I27)&gt;=0.1,IF('様式A-1-6'!I27&gt;=0,'様式A-1-6'!I27*RANDBETWEEN(80,90),'様式A-1-6'!I27*RANDBETWEEN(110,120)),('様式A-1-6'!I27)*100-RANDBETWEEN(3,7)),0),0)&amp;"%～"&amp;ROUND(IFERROR(IF(ABS('様式A-1-6'!I27)&gt;=0.1,IF('様式A-1-6'!I27&gt;=0,'様式A-1-6'!I27*RANDBETWEEN(110,120),'様式A-1-6'!I27*RANDBETWEEN(80,90)),('様式A-1-6'!I27)*100+RANDBETWEEN(3,7)),0),0)&amp;"%】")</f>
        <v/>
      </c>
      <c r="J27" s="528" t="str">
        <f ca="1">IF('様式A-1-6'!J27="","","【"&amp;ROUND(IFERROR(IF(ABS('様式A-1-6'!J27)&gt;=0.1,IF('様式A-1-6'!J27&gt;=0,'様式A-1-6'!J27*RANDBETWEEN(80,90),'様式A-1-6'!J27*RANDBETWEEN(110,120)),('様式A-1-6'!J27)*100-RANDBETWEEN(3,7)),0),0)&amp;"%～"&amp;ROUND(IFERROR(IF(ABS('様式A-1-6'!J27)&gt;=0.1,IF('様式A-1-6'!J27&gt;=0,'様式A-1-6'!J27*RANDBETWEEN(110,120),'様式A-1-6'!J27*RANDBETWEEN(80,90)),('様式A-1-6'!J27)*100+RANDBETWEEN(3,7)),0),0)&amp;"%】")</f>
        <v/>
      </c>
      <c r="K27" s="528" t="str">
        <f ca="1">IF('様式A-1-6'!K27="","","【"&amp;ROUND(IFERROR(IF(ABS('様式A-1-6'!K27)&gt;=0.1,IF('様式A-1-6'!K27&gt;=0,'様式A-1-6'!K27*RANDBETWEEN(80,90),'様式A-1-6'!K27*RANDBETWEEN(110,120)),('様式A-1-6'!K27)*100-RANDBETWEEN(3,7)),0),0)&amp;"%～"&amp;ROUND(IFERROR(IF(ABS('様式A-1-6'!K27)&gt;=0.1,IF('様式A-1-6'!K27&gt;=0,'様式A-1-6'!K27*RANDBETWEEN(110,120),'様式A-1-6'!K27*RANDBETWEEN(80,90)),('様式A-1-6'!K27)*100+RANDBETWEEN(3,7)),0),0)&amp;"%】")</f>
        <v/>
      </c>
      <c r="L27" s="529" t="str">
        <f ca="1">IF('様式A-1-6'!L27="","","【"&amp;ROUND(IFERROR(IF(ABS('様式A-1-6'!L27)&gt;=0.1,IF('様式A-1-6'!L27&gt;=0,'様式A-1-6'!L27*RANDBETWEEN(80,90),'様式A-1-6'!L27*RANDBETWEEN(110,120)),('様式A-1-6'!L27)*100-RANDBETWEEN(3,7)),0),0)&amp;"%～"&amp;ROUND(IFERROR(IF(ABS('様式A-1-6'!L27)&gt;=0.1,IF('様式A-1-6'!L27&gt;=0,'様式A-1-6'!L27*RANDBETWEEN(110,120),'様式A-1-6'!L27*RANDBETWEEN(80,90)),('様式A-1-6'!L27)*100+RANDBETWEEN(3,7)),0),0)&amp;"%】")</f>
        <v/>
      </c>
    </row>
    <row r="28" spans="2:12" ht="15" customHeight="1">
      <c r="B28" s="617"/>
      <c r="C28" s="616" t="s">
        <v>123</v>
      </c>
      <c r="D28" s="628" t="s">
        <v>85</v>
      </c>
      <c r="E28" s="631" t="s">
        <v>86</v>
      </c>
      <c r="F28" s="634" t="s">
        <v>87</v>
      </c>
      <c r="G28" s="441" t="s">
        <v>88</v>
      </c>
      <c r="H28" s="521" t="str">
        <f>IF('様式A-1-6'!H28="","","【"&amp;(IF(ABS('様式A-1-6'!H28)&gt;0,100,"0")&amp;"】"))</f>
        <v/>
      </c>
      <c r="I28" s="222" t="str">
        <f>IF('様式A-1-6'!I28="","","【"&amp;(IF('様式A-1-6'!I28&gt;='様式A-1-6'!$H$28,ROUND(100+ABS('様式A-1-6'!$H$28-'様式A-1-6'!I28)/ABS('様式A-1-6'!$H$28/100),0),ROUND(100-ABS('様式A-1-6'!$H$28-'様式A-1-6'!I28)/ABS('様式A-1-6'!$H$28/100),0))&amp;"】"))</f>
        <v/>
      </c>
      <c r="J28" s="222" t="str">
        <f>IF('様式A-1-6'!J28="","","【"&amp;(IF('様式A-1-6'!J28&gt;='様式A-1-6'!$H$28,ROUND(100+ABS('様式A-1-6'!$H$28-'様式A-1-6'!J28)/ABS('様式A-1-6'!$H$28/100),0),ROUND(100-ABS('様式A-1-6'!$H$28-'様式A-1-6'!J28)/ABS('様式A-1-6'!$H$28/100),0))&amp;"】"))</f>
        <v/>
      </c>
      <c r="K28" s="222" t="str">
        <f>IF('様式A-1-6'!K28="","","【"&amp;(IF('様式A-1-6'!K28&gt;='様式A-1-6'!$H$28,ROUND(100+ABS('様式A-1-6'!$H$28-'様式A-1-6'!K28)/ABS('様式A-1-6'!$H$28/100),0),ROUND(100-ABS('様式A-1-6'!$H$28-'様式A-1-6'!K28)/ABS('様式A-1-6'!$H$28/100),0))&amp;"】"))</f>
        <v/>
      </c>
      <c r="L28" s="524" t="str">
        <f>IF('様式A-1-6'!L28="","","【"&amp;(IF('様式A-1-6'!L28&gt;='様式A-1-6'!$H$28,ROUND(100+ABS('様式A-1-6'!$H$28-'様式A-1-6'!L28)/ABS('様式A-1-6'!$H$28/100),0),ROUND(100-ABS('様式A-1-6'!$H$28-'様式A-1-6'!L28)/ABS('様式A-1-6'!$H$28/100),0))&amp;"】"))</f>
        <v/>
      </c>
    </row>
    <row r="29" spans="2:12" ht="15" customHeight="1">
      <c r="B29" s="617"/>
      <c r="C29" s="617"/>
      <c r="D29" s="629"/>
      <c r="E29" s="632"/>
      <c r="F29" s="635"/>
      <c r="G29" s="442" t="s">
        <v>89</v>
      </c>
      <c r="H29" s="523" t="str">
        <f>IF('様式A-1-6'!H29="","","【"&amp;(IF(ABS('様式A-1-6'!H29)&gt;0,100,"0")&amp;"】"))</f>
        <v/>
      </c>
      <c r="I29" s="223" t="str">
        <f>IF('様式A-1-6'!I29="","","【"&amp;(IF('様式A-1-6'!I29&gt;='様式A-1-6'!$H$29,ROUND(100+ABS('様式A-1-6'!$H$29-'様式A-1-6'!I29)/ABS('様式A-1-6'!$H$29/100),0),ROUND(100-ABS('様式A-1-6'!$H$29-'様式A-1-6'!I29)/ABS('様式A-1-6'!$H$29/100),0))&amp;"】"))</f>
        <v/>
      </c>
      <c r="J29" s="223" t="str">
        <f>IF('様式A-1-6'!J29="","","【"&amp;(IF('様式A-1-6'!J29&gt;='様式A-1-6'!$H$29,ROUND(100+ABS('様式A-1-6'!$H$29-'様式A-1-6'!J29)/ABS('様式A-1-6'!$H$29/100),0),ROUND(100-ABS('様式A-1-6'!$H$29-'様式A-1-6'!J29)/ABS('様式A-1-6'!$H$29/100),0))&amp;"】"))</f>
        <v/>
      </c>
      <c r="K29" s="223" t="str">
        <f>IF('様式A-1-6'!K29="","","【"&amp;(IF('様式A-1-6'!K29&gt;='様式A-1-6'!$H$29,ROUND(100+ABS('様式A-1-6'!$H$29-'様式A-1-6'!K29)/ABS('様式A-1-6'!$H$29/100),0),ROUND(100-ABS('様式A-1-6'!$H$29-'様式A-1-6'!K29)/ABS('様式A-1-6'!$H$29/100),0))&amp;"】"))</f>
        <v/>
      </c>
      <c r="L29" s="525" t="str">
        <f>IF('様式A-1-6'!L29="","","【"&amp;(IF('様式A-1-6'!L29&gt;='様式A-1-6'!$H$29,ROUND(100+ABS('様式A-1-6'!$H$29-'様式A-1-6'!L29)/ABS('様式A-1-6'!$H$29/100),0),ROUND(100-ABS('様式A-1-6'!$H$29-'様式A-1-6'!L29)/ABS('様式A-1-6'!$H$29/100),0))&amp;"】"))</f>
        <v/>
      </c>
    </row>
    <row r="30" spans="2:12" ht="15" customHeight="1">
      <c r="B30" s="617"/>
      <c r="C30" s="617"/>
      <c r="D30" s="630"/>
      <c r="E30" s="633"/>
      <c r="F30" s="440" t="s">
        <v>90</v>
      </c>
      <c r="G30" s="443" t="s">
        <v>88</v>
      </c>
      <c r="H30" s="523" t="str">
        <f>IF('様式A-1-6'!H30="","","【"&amp;(IF(ABS('様式A-1-6'!H30)&gt;0,100,"0")&amp;"】"))</f>
        <v/>
      </c>
      <c r="I30" s="223" t="str">
        <f>IF('様式A-1-6'!I30="","","【"&amp;(IF('様式A-1-6'!I30&gt;='様式A-1-6'!$H$30,ROUND(100+ABS('様式A-1-6'!$H$30-'様式A-1-6'!I30)/ABS('様式A-1-6'!$H$30/100),0),ROUND(100-ABS('様式A-1-6'!$H$30-'様式A-1-6'!I30)/ABS('様式A-1-6'!$H$30/100),0))&amp;"】"))</f>
        <v/>
      </c>
      <c r="J30" s="223" t="str">
        <f>IF('様式A-1-6'!J30="","","【"&amp;(IF('様式A-1-6'!J30&gt;='様式A-1-6'!$H$30,ROUND(100+ABS('様式A-1-6'!$H$30-'様式A-1-6'!J30)/ABS('様式A-1-6'!$H$30/100),0),ROUND(100-ABS('様式A-1-6'!$H$30-'様式A-1-6'!J30)/ABS('様式A-1-6'!$H$30/100),0))&amp;"】"))</f>
        <v/>
      </c>
      <c r="K30" s="223" t="str">
        <f>IF('様式A-1-6'!K30="","","【"&amp;(IF('様式A-1-6'!K30&gt;='様式A-1-6'!$H$30,ROUND(100+ABS('様式A-1-6'!$H$30-'様式A-1-6'!K30)/ABS('様式A-1-6'!$H$30/100),0),ROUND(100-ABS('様式A-1-6'!$H$30-'様式A-1-6'!K30)/ABS('様式A-1-6'!$H$30/100),0))&amp;"】"))</f>
        <v/>
      </c>
      <c r="L30" s="525" t="str">
        <f>IF('様式A-1-6'!L30="","","【"&amp;(IF('様式A-1-6'!L30&gt;='様式A-1-6'!$H$30,ROUND(100+ABS('様式A-1-6'!$H$30-'様式A-1-6'!L30)/ABS('様式A-1-6'!$H$30/100),0),ROUND(100-ABS('様式A-1-6'!$H$30-'様式A-1-6'!L30)/ABS('様式A-1-6'!$H$30/100),0))&amp;"】"))</f>
        <v/>
      </c>
    </row>
    <row r="31" spans="2:12" ht="15" customHeight="1">
      <c r="B31" s="617"/>
      <c r="C31" s="617"/>
      <c r="D31" s="636" t="s">
        <v>97</v>
      </c>
      <c r="E31" s="637" t="s">
        <v>86</v>
      </c>
      <c r="F31" s="661" t="s">
        <v>87</v>
      </c>
      <c r="G31" s="443" t="s">
        <v>92</v>
      </c>
      <c r="H31" s="523" t="str">
        <f>IF('様式A-1-6'!H31="","","【"&amp;(IF(ABS('様式A-1-6'!H31)&gt;0,100,"0")&amp;"】"))</f>
        <v/>
      </c>
      <c r="I31" s="223" t="str">
        <f>IF('様式A-1-6'!I31="","","【"&amp;(IF('様式A-1-6'!I31&gt;='様式A-1-6'!$H$31,ROUND(100+ABS('様式A-1-6'!$H$31-'様式A-1-6'!I31)/ABS('様式A-1-6'!$H$31/100),0),ROUND(100-ABS('様式A-1-6'!$H$31-'様式A-1-6'!I31)/ABS('様式A-1-6'!$H$31/100),0))&amp;"】"))</f>
        <v/>
      </c>
      <c r="J31" s="223" t="str">
        <f>IF('様式A-1-6'!J31="","","【"&amp;(IF('様式A-1-6'!J31&gt;='様式A-1-6'!$H$31,ROUND(100+ABS('様式A-1-6'!$H$31-'様式A-1-6'!J31)/ABS('様式A-1-6'!$H$31/100),0),ROUND(100-ABS('様式A-1-6'!$H$31-'様式A-1-6'!J31)/ABS('様式A-1-6'!$H$31/100),0))&amp;"】"))</f>
        <v/>
      </c>
      <c r="K31" s="223" t="str">
        <f>IF('様式A-1-6'!K31="","","【"&amp;(IF('様式A-1-6'!K31&gt;='様式A-1-6'!$H$31,ROUND(100+ABS('様式A-1-6'!$H$31-'様式A-1-6'!K31)/ABS('様式A-1-6'!$H$31/100),0),ROUND(100-ABS('様式A-1-6'!$H$31-'様式A-1-6'!K31)/ABS('様式A-1-6'!$H$31/100),0))&amp;"】"))</f>
        <v/>
      </c>
      <c r="L31" s="525" t="str">
        <f>IF('様式A-1-6'!L31="","","【"&amp;(IF('様式A-1-6'!L31&gt;='様式A-1-6'!$H$31,ROUND(100+ABS('様式A-1-6'!$H$31-'様式A-1-6'!L31)/ABS('様式A-1-6'!$H$31/100),0),ROUND(100-ABS('様式A-1-6'!$H$31-'様式A-1-6'!L31)/ABS('様式A-1-6'!$H$31/100),0))&amp;"】"))</f>
        <v/>
      </c>
    </row>
    <row r="32" spans="2:12" ht="15" customHeight="1">
      <c r="B32" s="617"/>
      <c r="C32" s="617"/>
      <c r="D32" s="629"/>
      <c r="E32" s="638"/>
      <c r="F32" s="662"/>
      <c r="G32" s="442" t="s">
        <v>89</v>
      </c>
      <c r="H32" s="523" t="str">
        <f>IF('様式A-1-6'!H32="","","【"&amp;(IF(ABS('様式A-1-6'!H32)&gt;0,100,"0")&amp;"】"))</f>
        <v/>
      </c>
      <c r="I32" s="223" t="str">
        <f>IF('様式A-1-6'!I32="","","【"&amp;(IF('様式A-1-6'!I32&gt;='様式A-1-6'!$H$32,ROUND(100+ABS('様式A-1-6'!$H$32-'様式A-1-6'!I32)/ABS('様式A-1-6'!$H$32/100),0),ROUND(100-ABS('様式A-1-6'!$H$32-'様式A-1-6'!I32)/ABS('様式A-1-6'!$H$32/100),0))&amp;"】"))</f>
        <v/>
      </c>
      <c r="J32" s="223" t="str">
        <f>IF('様式A-1-6'!J32="","","【"&amp;(IF('様式A-1-6'!J32&gt;='様式A-1-6'!$H$32,ROUND(100+ABS('様式A-1-6'!$H$32-'様式A-1-6'!J32)/ABS('様式A-1-6'!$H$32/100),0),ROUND(100-ABS('様式A-1-6'!$H$32-'様式A-1-6'!J32)/ABS('様式A-1-6'!$H$32/100),0))&amp;"】"))</f>
        <v/>
      </c>
      <c r="K32" s="223" t="str">
        <f>IF('様式A-1-6'!K32="","","【"&amp;(IF('様式A-1-6'!K32&gt;='様式A-1-6'!$H$32,ROUND(100+ABS('様式A-1-6'!$H$32-'様式A-1-6'!K32)/ABS('様式A-1-6'!$H$32/100),0),ROUND(100-ABS('様式A-1-6'!$H$32-'様式A-1-6'!K32)/ABS('様式A-1-6'!$H$32/100),0))&amp;"】"))</f>
        <v/>
      </c>
      <c r="L32" s="525" t="str">
        <f>IF('様式A-1-6'!L32="","","【"&amp;(IF('様式A-1-6'!L32&gt;='様式A-1-6'!$H$32,ROUND(100+ABS('様式A-1-6'!$H$32-'様式A-1-6'!L32)/ABS('様式A-1-6'!$H$32/100),0),ROUND(100-ABS('様式A-1-6'!$H$32-'様式A-1-6'!L32)/ABS('様式A-1-6'!$H$32/100),0))&amp;"】"))</f>
        <v/>
      </c>
    </row>
    <row r="33" spans="2:14" ht="15" customHeight="1">
      <c r="B33" s="617"/>
      <c r="C33" s="617"/>
      <c r="D33" s="630"/>
      <c r="E33" s="639"/>
      <c r="F33" s="444" t="s">
        <v>90</v>
      </c>
      <c r="G33" s="443" t="s">
        <v>92</v>
      </c>
      <c r="H33" s="523" t="str">
        <f>IF('様式A-1-6'!H33="","","【"&amp;(IF(ABS('様式A-1-6'!H33)&gt;0,100,"0")&amp;"】"))</f>
        <v/>
      </c>
      <c r="I33" s="223" t="str">
        <f>IF('様式A-1-6'!I33="","","【"&amp;(IF('様式A-1-6'!I33&gt;='様式A-1-6'!$H$33,ROUND(100+ABS('様式A-1-6'!$H$33-'様式A-1-6'!I33)/ABS('様式A-1-6'!$H$33/100),0),ROUND(100-ABS('様式A-1-6'!$H$33-'様式A-1-6'!I33)/ABS('様式A-1-6'!$H$33/100),0))&amp;"】"))</f>
        <v/>
      </c>
      <c r="J33" s="223" t="str">
        <f>IF('様式A-1-6'!J33="","","【"&amp;(IF('様式A-1-6'!J33&gt;='様式A-1-6'!$H$33,ROUND(100+ABS('様式A-1-6'!$H$33-'様式A-1-6'!J33)/ABS('様式A-1-6'!$H$33/100),0),ROUND(100-ABS('様式A-1-6'!$H$33-'様式A-1-6'!J33)/ABS('様式A-1-6'!$H$33/100),0))&amp;"】"))</f>
        <v/>
      </c>
      <c r="K33" s="223" t="str">
        <f>IF('様式A-1-6'!K33="","","【"&amp;(IF('様式A-1-6'!K33&gt;='様式A-1-6'!$H$33,ROUND(100+ABS('様式A-1-6'!$H$33-'様式A-1-6'!K33)/ABS('様式A-1-6'!$H$33/100),0),ROUND(100-ABS('様式A-1-6'!$H$33-'様式A-1-6'!K33)/ABS('様式A-1-6'!$H$33/100),0))&amp;"】"))</f>
        <v/>
      </c>
      <c r="L33" s="525" t="str">
        <f>IF('様式A-1-6'!L33="","","【"&amp;(IF('様式A-1-6'!L33&gt;='様式A-1-6'!$H$33,ROUND(100+ABS('様式A-1-6'!$H$33-'様式A-1-6'!L33)/ABS('様式A-1-6'!$H$33/100),0),ROUND(100-ABS('様式A-1-6'!$H$33-'様式A-1-6'!L33)/ABS('様式A-1-6'!$H$33/100),0))&amp;"】"))</f>
        <v/>
      </c>
    </row>
    <row r="34" spans="2:14" ht="15" customHeight="1">
      <c r="B34" s="617"/>
      <c r="C34" s="617"/>
      <c r="D34" s="624" t="s">
        <v>93</v>
      </c>
      <c r="E34" s="626" t="s">
        <v>94</v>
      </c>
      <c r="F34" s="445" t="s">
        <v>87</v>
      </c>
      <c r="G34" s="446"/>
      <c r="H34" s="194" t="str">
        <f ca="1">IF('様式A-1-6'!H34="","","【"&amp;ROUND(IFERROR(IF(ABS('様式A-1-6'!H34)&gt;=0.1,IF('様式A-1-6'!H34&gt;=0,'様式A-1-6'!H34*RANDBETWEEN(80,90),'様式A-1-6'!H34*RANDBETWEEN(110,120)),('様式A-1-6'!H34)*100-RANDBETWEEN(3,7)),0),0)&amp;"%～"&amp;ROUND(IFERROR(IF(ABS('様式A-1-6'!H34)&gt;=0.1,IF('様式A-1-6'!H34&gt;=0,'様式A-1-6'!H34*RANDBETWEEN(110,120),'様式A-1-6'!H34*RANDBETWEEN(80,90)),('様式A-1-6'!H34)*100+RANDBETWEEN(3,7)),0),0)&amp;"%】")</f>
        <v/>
      </c>
      <c r="I34" s="194" t="str">
        <f ca="1">IF('様式A-1-6'!I34="","","【"&amp;ROUND(IFERROR(IF(ABS('様式A-1-6'!I34)&gt;=0.1,IF('様式A-1-6'!I34&gt;=0,'様式A-1-6'!I34*RANDBETWEEN(80,90),'様式A-1-6'!I34*RANDBETWEEN(110,120)),('様式A-1-6'!I34)*100-RANDBETWEEN(3,7)),0),0)&amp;"%～"&amp;ROUND(IFERROR(IF(ABS('様式A-1-6'!I34)&gt;=0.1,IF('様式A-1-6'!I34&gt;=0,'様式A-1-6'!I34*RANDBETWEEN(110,120),'様式A-1-6'!I34*RANDBETWEEN(80,90)),('様式A-1-6'!I34)*100+RANDBETWEEN(3,7)),0),0)&amp;"%】")</f>
        <v/>
      </c>
      <c r="J34" s="194" t="str">
        <f ca="1">IF('様式A-1-6'!J34="","","【"&amp;ROUND(IFERROR(IF(ABS('様式A-1-6'!J34)&gt;=0.1,IF('様式A-1-6'!J34&gt;=0,'様式A-1-6'!J34*RANDBETWEEN(80,90),'様式A-1-6'!J34*RANDBETWEEN(110,120)),('様式A-1-6'!J34)*100-RANDBETWEEN(3,7)),0),0)&amp;"%～"&amp;ROUND(IFERROR(IF(ABS('様式A-1-6'!J34)&gt;=0.1,IF('様式A-1-6'!J34&gt;=0,'様式A-1-6'!J34*RANDBETWEEN(110,120),'様式A-1-6'!J34*RANDBETWEEN(80,90)),('様式A-1-6'!J34)*100+RANDBETWEEN(3,7)),0),0)&amp;"%】")</f>
        <v/>
      </c>
      <c r="K34" s="194" t="str">
        <f ca="1">IF('様式A-1-6'!K34="","","【"&amp;ROUND(IFERROR(IF(ABS('様式A-1-6'!K34)&gt;=0.1,IF('様式A-1-6'!K34&gt;=0,'様式A-1-6'!K34*RANDBETWEEN(80,90),'様式A-1-6'!K34*RANDBETWEEN(110,120)),('様式A-1-6'!K34)*100-RANDBETWEEN(3,7)),0),0)&amp;"%～"&amp;ROUND(IFERROR(IF(ABS('様式A-1-6'!K34)&gt;=0.1,IF('様式A-1-6'!K34&gt;=0,'様式A-1-6'!K34*RANDBETWEEN(110,120),'様式A-1-6'!K34*RANDBETWEEN(80,90)),('様式A-1-6'!K34)*100+RANDBETWEEN(3,7)),0),0)&amp;"%】")</f>
        <v/>
      </c>
      <c r="L34" s="421" t="str">
        <f ca="1">IF('様式A-1-6'!L34="","","【"&amp;ROUND(IFERROR(IF(ABS('様式A-1-6'!L34)&gt;=0.1,IF('様式A-1-6'!L34&gt;=0,'様式A-1-6'!L34*RANDBETWEEN(80,90),'様式A-1-6'!L34*RANDBETWEEN(110,120)),('様式A-1-6'!L34)*100-RANDBETWEEN(3,7)),0),0)&amp;"%～"&amp;ROUND(IFERROR(IF(ABS('様式A-1-6'!L34)&gt;=0.1,IF('様式A-1-6'!L34&gt;=0,'様式A-1-6'!L34*RANDBETWEEN(110,120),'様式A-1-6'!L34*RANDBETWEEN(80,90)),('様式A-1-6'!L34)*100+RANDBETWEEN(3,7)),0),0)&amp;"%】")</f>
        <v/>
      </c>
    </row>
    <row r="35" spans="2:14" ht="15" customHeight="1">
      <c r="B35" s="617"/>
      <c r="C35" s="617"/>
      <c r="D35" s="667"/>
      <c r="E35" s="668"/>
      <c r="F35" s="445" t="s">
        <v>90</v>
      </c>
      <c r="G35" s="446"/>
      <c r="H35" s="194" t="str">
        <f ca="1">IF('様式A-1-6'!H35="","","【"&amp;ROUND(IFERROR(IF(ABS('様式A-1-6'!H35)&gt;=0.1,IF('様式A-1-6'!H35&gt;=0,'様式A-1-6'!H35*RANDBETWEEN(80,90),'様式A-1-6'!H35*RANDBETWEEN(110,120)),('様式A-1-6'!H35)*100-RANDBETWEEN(3,7)),0),0)&amp;"%～"&amp;ROUND(IFERROR(IF(ABS('様式A-1-6'!H35)&gt;=0.1,IF('様式A-1-6'!H35&gt;=0,'様式A-1-6'!H35*RANDBETWEEN(110,120),'様式A-1-6'!H35*RANDBETWEEN(80,90)),('様式A-1-6'!H35)*100+RANDBETWEEN(3,7)),0),0)&amp;"%】")</f>
        <v/>
      </c>
      <c r="I35" s="194" t="str">
        <f ca="1">IF('様式A-1-6'!I35="","","【"&amp;ROUND(IFERROR(IF(ABS('様式A-1-6'!I35)&gt;=0.1,IF('様式A-1-6'!I35&gt;=0,'様式A-1-6'!I35*RANDBETWEEN(80,90),'様式A-1-6'!I35*RANDBETWEEN(110,120)),('様式A-1-6'!I35)*100-RANDBETWEEN(3,7)),0),0)&amp;"%～"&amp;ROUND(IFERROR(IF(ABS('様式A-1-6'!I35)&gt;=0.1,IF('様式A-1-6'!I35&gt;=0,'様式A-1-6'!I35*RANDBETWEEN(110,120),'様式A-1-6'!I35*RANDBETWEEN(80,90)),('様式A-1-6'!I35)*100+RANDBETWEEN(3,7)),0),0)&amp;"%】")</f>
        <v/>
      </c>
      <c r="J35" s="194" t="str">
        <f ca="1">IF('様式A-1-6'!J35="","","【"&amp;ROUND(IFERROR(IF(ABS('様式A-1-6'!J35)&gt;=0.1,IF('様式A-1-6'!J35&gt;=0,'様式A-1-6'!J35*RANDBETWEEN(80,90),'様式A-1-6'!J35*RANDBETWEEN(110,120)),('様式A-1-6'!J35)*100-RANDBETWEEN(3,7)),0),0)&amp;"%～"&amp;ROUND(IFERROR(IF(ABS('様式A-1-6'!J35)&gt;=0.1,IF('様式A-1-6'!J35&gt;=0,'様式A-1-6'!J35*RANDBETWEEN(110,120),'様式A-1-6'!J35*RANDBETWEEN(80,90)),('様式A-1-6'!J35)*100+RANDBETWEEN(3,7)),0),0)&amp;"%】")</f>
        <v/>
      </c>
      <c r="K35" s="194" t="str">
        <f ca="1">IF('様式A-1-6'!K35="","","【"&amp;ROUND(IFERROR(IF(ABS('様式A-1-6'!K35)&gt;=0.1,IF('様式A-1-6'!K35&gt;=0,'様式A-1-6'!K35*RANDBETWEEN(80,90),'様式A-1-6'!K35*RANDBETWEEN(110,120)),('様式A-1-6'!K35)*100-RANDBETWEEN(3,7)),0),0)&amp;"%～"&amp;ROUND(IFERROR(IF(ABS('様式A-1-6'!K35)&gt;=0.1,IF('様式A-1-6'!K35&gt;=0,'様式A-1-6'!K35*RANDBETWEEN(110,120),'様式A-1-6'!K35*RANDBETWEEN(80,90)),('様式A-1-6'!K35)*100+RANDBETWEEN(3,7)),0),0)&amp;"%】")</f>
        <v/>
      </c>
      <c r="L35" s="421" t="str">
        <f ca="1">IF('様式A-1-6'!L35="","","【"&amp;ROUND(IFERROR(IF(ABS('様式A-1-6'!L35)&gt;=0.1,IF('様式A-1-6'!L35&gt;=0,'様式A-1-6'!L35*RANDBETWEEN(80,90),'様式A-1-6'!L35*RANDBETWEEN(110,120)),('様式A-1-6'!L35)*100-RANDBETWEEN(3,7)),0),0)&amp;"%～"&amp;ROUND(IFERROR(IF(ABS('様式A-1-6'!L35)&gt;=0.1,IF('様式A-1-6'!L35&gt;=0,'様式A-1-6'!L35*RANDBETWEEN(110,120),'様式A-1-6'!L35*RANDBETWEEN(80,90)),('様式A-1-6'!L35)*100+RANDBETWEEN(3,7)),0),0)&amp;"%】")</f>
        <v/>
      </c>
    </row>
    <row r="36" spans="2:14" ht="15" customHeight="1">
      <c r="B36" s="617"/>
      <c r="C36" s="617"/>
      <c r="D36" s="663" t="s">
        <v>98</v>
      </c>
      <c r="E36" s="665" t="s">
        <v>99</v>
      </c>
      <c r="F36" s="445" t="s">
        <v>87</v>
      </c>
      <c r="G36" s="446"/>
      <c r="H36" s="522" t="str">
        <f>IF('様式A-1-6'!H36="","","【"&amp;(IF(ABS('様式A-1-6'!H36)&gt;0,100,"0")&amp;"】"))</f>
        <v/>
      </c>
      <c r="I36" s="210" t="str">
        <f>IF('様式A-1-6'!I36="","","【"&amp;(IF('様式A-1-6'!I36&gt;='様式A-1-6'!$H$36,ROUND(100+ABS('様式A-1-6'!$H$36-'様式A-1-6'!I36)/ABS('様式A-1-6'!$H$36/100),0),ROUND(100-ABS('様式A-1-6'!$H$36-'様式A-1-6'!I36)/ABS('様式A-1-6'!$H$36/100),0))&amp;"】"))</f>
        <v/>
      </c>
      <c r="J36" s="210" t="str">
        <f>IF('様式A-1-6'!J36="","","【"&amp;(IF('様式A-1-6'!J36&gt;='様式A-1-6'!$H$36,ROUND(100+ABS('様式A-1-6'!$H$36-'様式A-1-6'!J36)/ABS('様式A-1-6'!$H$36/100),0),ROUND(100-ABS('様式A-1-6'!$H$36-'様式A-1-6'!J36)/ABS('様式A-1-6'!$H$36/100),0))&amp;"】"))</f>
        <v/>
      </c>
      <c r="K36" s="210" t="str">
        <f>IF('様式A-1-6'!K36="","","【"&amp;(IF('様式A-1-6'!K36&gt;='様式A-1-6'!$H$36,ROUND(100+ABS('様式A-1-6'!$H$36-'様式A-1-6'!K36)/ABS('様式A-1-6'!$H$36/100),0),ROUND(100-ABS('様式A-1-6'!$H$36-'様式A-1-6'!K36)/ABS('様式A-1-6'!$H$36/100),0))&amp;"】"))</f>
        <v/>
      </c>
      <c r="L36" s="538" t="str">
        <f>IF('様式A-1-6'!L36="","","【"&amp;(IF('様式A-1-6'!L36&gt;='様式A-1-6'!$H$36,ROUND(100+ABS('様式A-1-6'!$H$36-'様式A-1-6'!L36)/ABS('様式A-1-6'!$H$36/100),0),ROUND(100-ABS('様式A-1-6'!$H$36-'様式A-1-6'!L36)/ABS('様式A-1-6'!$H$36/100),0))&amp;"】"))</f>
        <v/>
      </c>
    </row>
    <row r="37" spans="2:14" ht="15" customHeight="1" thickBot="1">
      <c r="B37" s="617"/>
      <c r="C37" s="617"/>
      <c r="D37" s="678"/>
      <c r="E37" s="679"/>
      <c r="F37" s="531" t="s">
        <v>90</v>
      </c>
      <c r="G37" s="532"/>
      <c r="H37" s="533" t="str">
        <f>IF('様式A-1-6'!H37="","","【"&amp;(IF(ABS('様式A-1-6'!H37)&gt;0,100,"0")&amp;"】"))</f>
        <v/>
      </c>
      <c r="I37" s="534" t="str">
        <f>IF('様式A-1-6'!I37="","","【"&amp;(IF('様式A-1-6'!I37&gt;='様式A-1-6'!$H$37,ROUND(100+ABS('様式A-1-6'!$H$37-'様式A-1-6'!I37)/ABS('様式A-1-6'!$H$37/100),0),ROUND(100-ABS('様式A-1-6'!$H$37-'様式A-1-6'!I37)/ABS('様式A-1-6'!$H$37/100),0))&amp;"】"))</f>
        <v/>
      </c>
      <c r="J37" s="534" t="str">
        <f>IF('様式A-1-6'!J37="","","【"&amp;(IF('様式A-1-6'!J37&gt;='様式A-1-6'!$H$37,ROUND(100+ABS('様式A-1-6'!$H$37-'様式A-1-6'!J37)/ABS('様式A-1-6'!$H$37/100),0),ROUND(100-ABS('様式A-1-6'!$H$37-'様式A-1-6'!J37)/ABS('様式A-1-6'!$H$37/100),0))&amp;"】"))</f>
        <v/>
      </c>
      <c r="K37" s="534" t="str">
        <f>IF('様式A-1-6'!K37="","","【"&amp;(IF('様式A-1-6'!K37&gt;='様式A-1-6'!$H$37,ROUND(100+ABS('様式A-1-6'!$H$37-'様式A-1-6'!K37)/ABS('様式A-1-6'!$H$37/100),0),ROUND(100-ABS('様式A-1-6'!$H$37-'様式A-1-6'!K37)/ABS('様式A-1-6'!$H$37/100),0))&amp;"】"))</f>
        <v/>
      </c>
      <c r="L37" s="535" t="str">
        <f>IF('様式A-1-6'!L37="","","【"&amp;(IF('様式A-1-6'!L37&gt;='様式A-1-6'!$H$37,ROUND(100+ABS('様式A-1-6'!$H$37-'様式A-1-6'!L37)/ABS('様式A-1-6'!$H$37/100),0),ROUND(100-ABS('様式A-1-6'!$H$37-'様式A-1-6'!L37)/ABS('様式A-1-6'!$H$37/100),0))&amp;"】"))</f>
        <v/>
      </c>
    </row>
    <row r="38" spans="2:14" ht="26.25" customHeight="1" thickBot="1">
      <c r="B38" s="618" t="s">
        <v>100</v>
      </c>
      <c r="C38" s="619"/>
      <c r="D38" s="105" t="s">
        <v>101</v>
      </c>
      <c r="E38" s="196" t="s">
        <v>102</v>
      </c>
      <c r="F38" s="454" t="s">
        <v>103</v>
      </c>
      <c r="G38" s="454" t="s">
        <v>103</v>
      </c>
      <c r="H38" s="536" t="str">
        <f>IF('様式A-1-6'!H38="","","【"&amp;(IF(ABS('様式A-1-6'!H38)&gt;0,100,"0")&amp;"】"))</f>
        <v/>
      </c>
      <c r="I38" s="224" t="str">
        <f>IF('様式A-1-6'!I38="","","【"&amp;(IF('様式A-1-6'!I38&gt;='様式A-1-6'!$H$38,ROUND(100+ABS('様式A-1-6'!$H$38-'様式A-1-6'!I38)/ABS('様式A-1-6'!$H$38/100),0),ROUND(100-ABS('様式A-1-6'!$H$38-'様式A-1-6'!I38)/ABS('様式A-1-6'!$H$38/100),0))&amp;"】"))</f>
        <v/>
      </c>
      <c r="J38" s="224" t="str">
        <f>IF('様式A-1-6'!J38="","","【"&amp;(IF('様式A-1-6'!J38&gt;='様式A-1-6'!$H$38,ROUND(100+ABS('様式A-1-6'!$H$38-'様式A-1-6'!J38)/ABS('様式A-1-6'!$H$38/100),0),ROUND(100-ABS('様式A-1-6'!$H$38-'様式A-1-6'!J38)/ABS('様式A-1-6'!$H$38/100),0))&amp;"】"))</f>
        <v/>
      </c>
      <c r="K38" s="224" t="str">
        <f>IF('様式A-1-6'!K38="","","【"&amp;(IF('様式A-1-6'!K38&gt;='様式A-1-6'!$H$38,ROUND(100+ABS('様式A-1-6'!$H$38-'様式A-1-6'!K38)/ABS('様式A-1-6'!$H$38/100),0),ROUND(100-ABS('様式A-1-6'!$H$38-'様式A-1-6'!K38)/ABS('様式A-1-6'!$H$38/100),0))&amp;"】"))</f>
        <v/>
      </c>
      <c r="L38" s="537" t="str">
        <f>IF('様式A-1-6'!L38="","","【"&amp;(IF('様式A-1-6'!L38&gt;='様式A-1-6'!$H$38,ROUND(100+ABS('様式A-1-6'!$H$38-'様式A-1-6'!L38)/ABS('様式A-1-6'!$H$38/100),0),ROUND(100-ABS('様式A-1-6'!$H$38-'様式A-1-6'!L38)/ABS('様式A-1-6'!$H$38/100),0))&amp;"】"))</f>
        <v/>
      </c>
    </row>
    <row r="39" spans="2:14" ht="26.25" customHeight="1" thickBot="1">
      <c r="B39" s="620" t="s">
        <v>104</v>
      </c>
      <c r="C39" s="621"/>
      <c r="D39" s="108" t="s">
        <v>101</v>
      </c>
      <c r="E39" s="195" t="s">
        <v>102</v>
      </c>
      <c r="F39" s="455" t="s">
        <v>103</v>
      </c>
      <c r="G39" s="455" t="s">
        <v>103</v>
      </c>
      <c r="H39" s="379" t="str">
        <f>IF('様式A-1-6'!H39="","","【"&amp;(IF(ABS('様式A-1-6'!H39)&gt;0,100,"0")&amp;"】"))</f>
        <v/>
      </c>
      <c r="I39" s="379" t="str">
        <f>IF('様式A-1-6'!I39="","","【"&amp;(IF('様式A-1-6'!I39&gt;='様式A-1-6'!$H$39,ROUND(100+ABS('様式A-1-6'!$H$39-'様式A-1-6'!I39)/ABS('様式A-1-6'!$H$39/100),0),ROUND(100-ABS('様式A-1-6'!$H$39-'様式A-1-6'!I39)/ABS('様式A-1-6'!$H$39/100),0))&amp;"】"))</f>
        <v/>
      </c>
      <c r="J39" s="379" t="str">
        <f>IF('様式A-1-6'!J39="","","【"&amp;(IF('様式A-1-6'!J39&gt;='様式A-1-6'!$H$39,ROUND(100+ABS('様式A-1-6'!$H$39-'様式A-1-6'!J39)/ABS('様式A-1-6'!$H$39/100),0),ROUND(100-ABS('様式A-1-6'!$H$39-'様式A-1-6'!J39)/ABS('様式A-1-6'!$H$39/100),0))&amp;"】"))</f>
        <v/>
      </c>
      <c r="K39" s="379" t="str">
        <f>IF('様式A-1-6'!K39="","","【"&amp;(IF('様式A-1-6'!K39&gt;='様式A-1-6'!$H$39,ROUND(100+ABS('様式A-1-6'!$H$39-'様式A-1-6'!K39)/ABS('様式A-1-6'!$H$39/100),0),ROUND(100-ABS('様式A-1-6'!$H$39-'様式A-1-6'!K39)/ABS('様式A-1-6'!$H$39/100),0))&amp;"】"))</f>
        <v/>
      </c>
      <c r="L39" s="380" t="str">
        <f>IF('様式A-1-6'!L39="","","【"&amp;(IF('様式A-1-6'!L39&gt;='様式A-1-6'!$H$39,ROUND(100+ABS('様式A-1-6'!$H$39-'様式A-1-6'!L39)/ABS('様式A-1-6'!$H$39/100),0),ROUND(100-ABS('様式A-1-6'!$H$39-'様式A-1-6'!L39)/ABS('様式A-1-6'!$H$39/100),0))&amp;"】"))</f>
        <v/>
      </c>
    </row>
    <row r="40" spans="2:14">
      <c r="B40" s="98" t="s">
        <v>105</v>
      </c>
    </row>
    <row r="41" spans="2:14">
      <c r="B41" s="129" t="s">
        <v>106</v>
      </c>
      <c r="C41" s="126"/>
      <c r="D41" s="126"/>
      <c r="E41" s="126"/>
      <c r="F41" s="126"/>
      <c r="G41" s="126"/>
      <c r="H41" s="126"/>
      <c r="I41" s="126"/>
      <c r="J41" s="126"/>
      <c r="K41" s="126"/>
    </row>
    <row r="43" spans="2:14">
      <c r="B43" s="98" t="s">
        <v>107</v>
      </c>
    </row>
    <row r="44" spans="2:14" ht="4.3499999999999996" customHeight="1"/>
    <row r="45" spans="2:14" ht="21" customHeight="1">
      <c r="B45" s="614" t="s">
        <v>108</v>
      </c>
      <c r="C45" s="614"/>
      <c r="D45" s="614"/>
      <c r="E45" s="614"/>
      <c r="F45" s="614"/>
      <c r="G45" s="614"/>
      <c r="H45" s="614"/>
      <c r="I45" s="614"/>
      <c r="J45" s="614"/>
      <c r="K45" s="614"/>
      <c r="L45" s="614"/>
      <c r="M45" s="614"/>
      <c r="N45" s="614"/>
    </row>
    <row r="46" spans="2:14" ht="15.75" customHeight="1">
      <c r="B46" s="614"/>
      <c r="C46" s="614"/>
      <c r="D46" s="614"/>
      <c r="E46" s="614"/>
      <c r="F46" s="614"/>
      <c r="G46" s="614"/>
      <c r="H46" s="614"/>
      <c r="I46" s="614"/>
      <c r="J46" s="614"/>
      <c r="K46" s="614"/>
      <c r="L46" s="614"/>
      <c r="M46" s="614"/>
      <c r="N46" s="614"/>
    </row>
    <row r="47" spans="2:14" ht="7.5" customHeight="1">
      <c r="B47" s="107"/>
      <c r="C47" s="107"/>
      <c r="D47" s="107"/>
      <c r="E47" s="107"/>
      <c r="F47" s="107"/>
      <c r="G47" s="107"/>
      <c r="H47" s="107"/>
      <c r="I47" s="107"/>
      <c r="J47" s="107"/>
      <c r="K47" s="107"/>
      <c r="L47" s="107"/>
      <c r="M47" s="107"/>
      <c r="N47" s="107"/>
    </row>
    <row r="48" spans="2:14" ht="14.85" customHeight="1" thickBot="1">
      <c r="B48" s="615" t="s">
        <v>109</v>
      </c>
      <c r="C48" s="615"/>
      <c r="D48" s="615"/>
      <c r="E48" s="615"/>
      <c r="F48" s="615"/>
      <c r="G48" s="615"/>
      <c r="H48" s="615"/>
      <c r="I48" s="615"/>
      <c r="J48" s="615"/>
      <c r="K48" s="615"/>
      <c r="L48" s="615"/>
      <c r="M48" s="615"/>
      <c r="N48" s="615"/>
    </row>
    <row r="49" spans="2:14" ht="14.25" customHeight="1">
      <c r="B49" s="640" t="str">
        <f>IF('様式A-1-6'!B49="","",'様式A-1-6'!B49)</f>
        <v/>
      </c>
      <c r="C49" s="641"/>
      <c r="D49" s="641"/>
      <c r="E49" s="641"/>
      <c r="F49" s="641"/>
      <c r="G49" s="641"/>
      <c r="H49" s="641"/>
      <c r="I49" s="641"/>
      <c r="J49" s="641"/>
      <c r="K49" s="641"/>
      <c r="L49" s="641"/>
      <c r="M49" s="641"/>
      <c r="N49" s="642"/>
    </row>
    <row r="50" spans="2:14">
      <c r="B50" s="643"/>
      <c r="C50" s="644"/>
      <c r="D50" s="644"/>
      <c r="E50" s="644"/>
      <c r="F50" s="644"/>
      <c r="G50" s="644"/>
      <c r="H50" s="644"/>
      <c r="I50" s="644"/>
      <c r="J50" s="644"/>
      <c r="K50" s="644"/>
      <c r="L50" s="644"/>
      <c r="M50" s="644"/>
      <c r="N50" s="645"/>
    </row>
    <row r="51" spans="2:14" ht="14.25" thickBot="1">
      <c r="B51" s="646"/>
      <c r="C51" s="647"/>
      <c r="D51" s="647"/>
      <c r="E51" s="647"/>
      <c r="F51" s="647"/>
      <c r="G51" s="647"/>
      <c r="H51" s="647"/>
      <c r="I51" s="647"/>
      <c r="J51" s="647"/>
      <c r="K51" s="647"/>
      <c r="L51" s="647"/>
      <c r="M51" s="647"/>
      <c r="N51" s="648"/>
    </row>
    <row r="52" spans="2:14" ht="14.25" thickBot="1">
      <c r="B52" s="615" t="s">
        <v>110</v>
      </c>
      <c r="C52" s="615"/>
      <c r="D52" s="615"/>
      <c r="E52" s="615"/>
      <c r="F52" s="615"/>
      <c r="G52" s="615"/>
      <c r="H52" s="615"/>
      <c r="I52" s="615"/>
      <c r="J52" s="615"/>
      <c r="K52" s="615"/>
      <c r="L52" s="615"/>
      <c r="M52" s="615"/>
      <c r="N52" s="615"/>
    </row>
    <row r="53" spans="2:14">
      <c r="B53" s="640" t="str">
        <f>IF('様式A-1-6'!B53="","",'様式A-1-6'!B53)</f>
        <v/>
      </c>
      <c r="C53" s="641"/>
      <c r="D53" s="641"/>
      <c r="E53" s="641"/>
      <c r="F53" s="641"/>
      <c r="G53" s="641"/>
      <c r="H53" s="641"/>
      <c r="I53" s="641"/>
      <c r="J53" s="641"/>
      <c r="K53" s="641"/>
      <c r="L53" s="641"/>
      <c r="M53" s="641"/>
      <c r="N53" s="642"/>
    </row>
    <row r="54" spans="2:14">
      <c r="B54" s="643"/>
      <c r="C54" s="644"/>
      <c r="D54" s="644"/>
      <c r="E54" s="644"/>
      <c r="F54" s="644"/>
      <c r="G54" s="644"/>
      <c r="H54" s="644"/>
      <c r="I54" s="644"/>
      <c r="J54" s="644"/>
      <c r="K54" s="644"/>
      <c r="L54" s="644"/>
      <c r="M54" s="644"/>
      <c r="N54" s="645"/>
    </row>
    <row r="55" spans="2:14" ht="14.25" thickBot="1">
      <c r="B55" s="646"/>
      <c r="C55" s="647"/>
      <c r="D55" s="647"/>
      <c r="E55" s="647"/>
      <c r="F55" s="647"/>
      <c r="G55" s="647"/>
      <c r="H55" s="647"/>
      <c r="I55" s="647"/>
      <c r="J55" s="647"/>
      <c r="K55" s="647"/>
      <c r="L55" s="647"/>
      <c r="M55" s="647"/>
      <c r="N55" s="648"/>
    </row>
    <row r="56" spans="2:14" ht="14.25" thickBot="1">
      <c r="B56" s="615" t="s">
        <v>111</v>
      </c>
      <c r="C56" s="615"/>
      <c r="D56" s="615"/>
      <c r="E56" s="615"/>
      <c r="F56" s="615"/>
      <c r="G56" s="615"/>
      <c r="H56" s="615"/>
      <c r="I56" s="615"/>
      <c r="J56" s="615"/>
      <c r="K56" s="615"/>
      <c r="L56" s="615"/>
      <c r="M56" s="615"/>
      <c r="N56" s="615"/>
    </row>
    <row r="57" spans="2:14">
      <c r="B57" s="640" t="str">
        <f>IF('様式A-1-6'!B57="","",'様式A-1-6'!B57)</f>
        <v/>
      </c>
      <c r="C57" s="641"/>
      <c r="D57" s="641"/>
      <c r="E57" s="641"/>
      <c r="F57" s="641"/>
      <c r="G57" s="641"/>
      <c r="H57" s="641"/>
      <c r="I57" s="641"/>
      <c r="J57" s="641"/>
      <c r="K57" s="641"/>
      <c r="L57" s="641"/>
      <c r="M57" s="641"/>
      <c r="N57" s="642"/>
    </row>
    <row r="58" spans="2:14">
      <c r="B58" s="643"/>
      <c r="C58" s="644"/>
      <c r="D58" s="644"/>
      <c r="E58" s="644"/>
      <c r="F58" s="644"/>
      <c r="G58" s="644"/>
      <c r="H58" s="644"/>
      <c r="I58" s="644"/>
      <c r="J58" s="644"/>
      <c r="K58" s="644"/>
      <c r="L58" s="644"/>
      <c r="M58" s="644"/>
      <c r="N58" s="645"/>
    </row>
    <row r="59" spans="2:14" ht="14.25" thickBot="1">
      <c r="B59" s="646"/>
      <c r="C59" s="647"/>
      <c r="D59" s="647"/>
      <c r="E59" s="647"/>
      <c r="F59" s="647"/>
      <c r="G59" s="647"/>
      <c r="H59" s="647"/>
      <c r="I59" s="647"/>
      <c r="J59" s="647"/>
      <c r="K59" s="647"/>
      <c r="L59" s="647"/>
      <c r="M59" s="647"/>
      <c r="N59" s="648"/>
    </row>
    <row r="61" spans="2:14">
      <c r="B61" s="98" t="s">
        <v>124</v>
      </c>
    </row>
    <row r="62" spans="2:14">
      <c r="B62" s="129" t="s">
        <v>113</v>
      </c>
      <c r="C62" s="126"/>
      <c r="D62" s="126"/>
      <c r="E62" s="126"/>
      <c r="F62" s="126"/>
      <c r="G62" s="126"/>
      <c r="H62" s="126"/>
      <c r="I62" s="126"/>
      <c r="J62" s="126"/>
      <c r="K62" s="126"/>
      <c r="L62" s="126"/>
      <c r="M62" s="126"/>
    </row>
    <row r="63" spans="2:14" ht="14.85" customHeight="1">
      <c r="B63" s="186" t="s">
        <v>114</v>
      </c>
      <c r="C63" s="185"/>
      <c r="D63" s="185"/>
      <c r="E63" s="185"/>
      <c r="F63" s="185"/>
      <c r="G63" s="185"/>
      <c r="H63" s="185"/>
      <c r="I63" s="185"/>
      <c r="J63" s="185"/>
      <c r="K63" s="185"/>
      <c r="L63" s="185"/>
      <c r="M63" s="185"/>
      <c r="N63" s="185"/>
    </row>
    <row r="64" spans="2:14" ht="14.25" customHeight="1">
      <c r="B64" s="186" t="s">
        <v>115</v>
      </c>
      <c r="C64" s="185"/>
      <c r="D64" s="185"/>
      <c r="E64" s="185"/>
      <c r="F64" s="185"/>
      <c r="G64" s="185"/>
      <c r="H64" s="185"/>
      <c r="I64" s="185"/>
      <c r="J64" s="185"/>
      <c r="K64" s="185"/>
      <c r="L64" s="185"/>
      <c r="M64" s="185"/>
      <c r="N64" s="185"/>
    </row>
    <row r="65" spans="2:14">
      <c r="B65" s="186" t="s">
        <v>116</v>
      </c>
      <c r="C65" s="185"/>
      <c r="D65" s="185"/>
      <c r="E65" s="185"/>
      <c r="F65" s="185"/>
      <c r="G65" s="185"/>
      <c r="H65" s="185"/>
      <c r="I65" s="185"/>
      <c r="J65" s="185"/>
      <c r="K65" s="185"/>
      <c r="L65" s="185"/>
      <c r="M65" s="185"/>
      <c r="N65" s="185"/>
    </row>
    <row r="66" spans="2:14">
      <c r="B66" s="186" t="s">
        <v>117</v>
      </c>
      <c r="C66" s="185"/>
      <c r="D66" s="185"/>
      <c r="E66" s="185"/>
      <c r="F66" s="185"/>
      <c r="G66" s="185"/>
      <c r="H66" s="185"/>
      <c r="I66" s="185"/>
      <c r="J66" s="185"/>
      <c r="K66" s="185"/>
      <c r="L66" s="185"/>
      <c r="M66" s="185"/>
      <c r="N66" s="185"/>
    </row>
    <row r="67" spans="2:14" ht="14.25" thickBot="1">
      <c r="B67" s="186" t="s">
        <v>118</v>
      </c>
      <c r="C67" s="185"/>
      <c r="D67" s="185"/>
      <c r="E67" s="185"/>
      <c r="F67" s="185"/>
      <c r="G67" s="185"/>
      <c r="H67" s="185"/>
      <c r="I67" s="185"/>
      <c r="J67" s="185"/>
      <c r="K67" s="185"/>
      <c r="L67" s="185"/>
      <c r="M67" s="185"/>
      <c r="N67" s="185"/>
    </row>
    <row r="68" spans="2:14">
      <c r="B68" s="640" t="str">
        <f>IF('様式A-1-6'!B68="","",'様式A-1-6'!B68)</f>
        <v/>
      </c>
      <c r="C68" s="641"/>
      <c r="D68" s="641"/>
      <c r="E68" s="641"/>
      <c r="F68" s="641"/>
      <c r="G68" s="641"/>
      <c r="H68" s="641"/>
      <c r="I68" s="641"/>
      <c r="J68" s="641"/>
      <c r="K68" s="641"/>
      <c r="L68" s="641"/>
      <c r="M68" s="641"/>
      <c r="N68" s="642"/>
    </row>
    <row r="69" spans="2:14">
      <c r="B69" s="643"/>
      <c r="C69" s="644"/>
      <c r="D69" s="644"/>
      <c r="E69" s="644"/>
      <c r="F69" s="644"/>
      <c r="G69" s="644"/>
      <c r="H69" s="644"/>
      <c r="I69" s="644"/>
      <c r="J69" s="644"/>
      <c r="K69" s="644"/>
      <c r="L69" s="644"/>
      <c r="M69" s="644"/>
      <c r="N69" s="645"/>
    </row>
    <row r="70" spans="2:14">
      <c r="B70" s="643"/>
      <c r="C70" s="644"/>
      <c r="D70" s="644"/>
      <c r="E70" s="644"/>
      <c r="F70" s="644"/>
      <c r="G70" s="644"/>
      <c r="H70" s="644"/>
      <c r="I70" s="644"/>
      <c r="J70" s="644"/>
      <c r="K70" s="644"/>
      <c r="L70" s="644"/>
      <c r="M70" s="644"/>
      <c r="N70" s="645"/>
    </row>
    <row r="71" spans="2:14">
      <c r="B71" s="643"/>
      <c r="C71" s="644"/>
      <c r="D71" s="644"/>
      <c r="E71" s="644"/>
      <c r="F71" s="644"/>
      <c r="G71" s="644"/>
      <c r="H71" s="644"/>
      <c r="I71" s="644"/>
      <c r="J71" s="644"/>
      <c r="K71" s="644"/>
      <c r="L71" s="644"/>
      <c r="M71" s="644"/>
      <c r="N71" s="645"/>
    </row>
    <row r="72" spans="2:14">
      <c r="B72" s="643"/>
      <c r="C72" s="644"/>
      <c r="D72" s="644"/>
      <c r="E72" s="644"/>
      <c r="F72" s="644"/>
      <c r="G72" s="644"/>
      <c r="H72" s="644"/>
      <c r="I72" s="644"/>
      <c r="J72" s="644"/>
      <c r="K72" s="644"/>
      <c r="L72" s="644"/>
      <c r="M72" s="644"/>
      <c r="N72" s="645"/>
    </row>
    <row r="73" spans="2:14">
      <c r="B73" s="643"/>
      <c r="C73" s="644"/>
      <c r="D73" s="644"/>
      <c r="E73" s="644"/>
      <c r="F73" s="644"/>
      <c r="G73" s="644"/>
      <c r="H73" s="644"/>
      <c r="I73" s="644"/>
      <c r="J73" s="644"/>
      <c r="K73" s="644"/>
      <c r="L73" s="644"/>
      <c r="M73" s="644"/>
      <c r="N73" s="645"/>
    </row>
    <row r="74" spans="2:14" ht="14.25" thickBot="1">
      <c r="B74" s="646"/>
      <c r="C74" s="647"/>
      <c r="D74" s="647"/>
      <c r="E74" s="647"/>
      <c r="F74" s="647"/>
      <c r="G74" s="647"/>
      <c r="H74" s="647"/>
      <c r="I74" s="647"/>
      <c r="J74" s="647"/>
      <c r="K74" s="647"/>
      <c r="L74" s="647"/>
      <c r="M74" s="647"/>
      <c r="N74" s="648"/>
    </row>
    <row r="76" spans="2:14" ht="13.35" customHeight="1">
      <c r="B76" s="659" t="s">
        <v>125</v>
      </c>
      <c r="C76" s="659"/>
      <c r="D76" s="659"/>
      <c r="E76" s="659"/>
      <c r="F76" s="659"/>
      <c r="G76" s="659"/>
      <c r="H76" s="659"/>
      <c r="I76" s="659"/>
      <c r="J76" s="659"/>
      <c r="K76" s="659"/>
      <c r="L76" s="659"/>
      <c r="M76" s="659"/>
      <c r="N76" s="659"/>
    </row>
    <row r="77" spans="2:14">
      <c r="B77" s="659"/>
      <c r="C77" s="659"/>
      <c r="D77" s="659"/>
      <c r="E77" s="659"/>
      <c r="F77" s="659"/>
      <c r="G77" s="659"/>
      <c r="H77" s="659"/>
      <c r="I77" s="659"/>
      <c r="J77" s="659"/>
      <c r="K77" s="659"/>
      <c r="L77" s="659"/>
      <c r="M77" s="659"/>
      <c r="N77" s="659"/>
    </row>
    <row r="78" spans="2:14" ht="14.25" thickBot="1">
      <c r="B78" s="660"/>
      <c r="C78" s="660"/>
      <c r="D78" s="660"/>
      <c r="E78" s="660"/>
      <c r="F78" s="660"/>
      <c r="G78" s="660"/>
      <c r="H78" s="660"/>
      <c r="I78" s="660"/>
      <c r="J78" s="660"/>
      <c r="K78" s="660"/>
      <c r="L78" s="660"/>
      <c r="M78" s="660"/>
      <c r="N78" s="660"/>
    </row>
    <row r="79" spans="2:14" ht="14.25" customHeight="1">
      <c r="B79" s="669" t="str">
        <f>IF('様式A-1-6'!B79="","",'様式A-1-6'!B79)</f>
        <v/>
      </c>
      <c r="C79" s="670"/>
      <c r="D79" s="670"/>
      <c r="E79" s="670"/>
      <c r="F79" s="670"/>
      <c r="G79" s="670"/>
      <c r="H79" s="670"/>
      <c r="I79" s="670"/>
      <c r="J79" s="670"/>
      <c r="K79" s="670"/>
      <c r="L79" s="670"/>
      <c r="M79" s="670"/>
      <c r="N79" s="671"/>
    </row>
    <row r="80" spans="2:14">
      <c r="B80" s="672"/>
      <c r="C80" s="673"/>
      <c r="D80" s="673"/>
      <c r="E80" s="673"/>
      <c r="F80" s="673"/>
      <c r="G80" s="673"/>
      <c r="H80" s="673"/>
      <c r="I80" s="673"/>
      <c r="J80" s="673"/>
      <c r="K80" s="673"/>
      <c r="L80" s="673"/>
      <c r="M80" s="673"/>
      <c r="N80" s="674"/>
    </row>
    <row r="81" spans="2:14" ht="14.25" thickBot="1">
      <c r="B81" s="675"/>
      <c r="C81" s="676"/>
      <c r="D81" s="676"/>
      <c r="E81" s="676"/>
      <c r="F81" s="676"/>
      <c r="G81" s="676"/>
      <c r="H81" s="676"/>
      <c r="I81" s="676"/>
      <c r="J81" s="676"/>
      <c r="K81" s="676"/>
      <c r="L81" s="676"/>
      <c r="M81" s="676"/>
      <c r="N81" s="677"/>
    </row>
    <row r="82" spans="2:14">
      <c r="B82" s="125"/>
      <c r="C82" s="125"/>
      <c r="D82" s="125"/>
      <c r="E82" s="125"/>
      <c r="F82" s="125"/>
      <c r="G82" s="125"/>
      <c r="H82" s="125"/>
      <c r="I82" s="125"/>
      <c r="J82" s="125"/>
      <c r="K82" s="125"/>
      <c r="L82" s="125"/>
      <c r="M82" s="125"/>
      <c r="N82" s="125"/>
    </row>
  </sheetData>
  <mergeCells count="45">
    <mergeCell ref="F28:F29"/>
    <mergeCell ref="D31:D33"/>
    <mergeCell ref="E31:E33"/>
    <mergeCell ref="F31:F32"/>
    <mergeCell ref="D34:D35"/>
    <mergeCell ref="E34:E35"/>
    <mergeCell ref="D36:D37"/>
    <mergeCell ref="E36:E37"/>
    <mergeCell ref="D26:D27"/>
    <mergeCell ref="E26:E27"/>
    <mergeCell ref="D28:D30"/>
    <mergeCell ref="E28:E30"/>
    <mergeCell ref="E20:E22"/>
    <mergeCell ref="F20:F21"/>
    <mergeCell ref="D23:D25"/>
    <mergeCell ref="E23:E25"/>
    <mergeCell ref="F23:F24"/>
    <mergeCell ref="B4:C4"/>
    <mergeCell ref="D4:J4"/>
    <mergeCell ref="B12:B37"/>
    <mergeCell ref="C12:C19"/>
    <mergeCell ref="C20:C27"/>
    <mergeCell ref="C28:C37"/>
    <mergeCell ref="D12:D14"/>
    <mergeCell ref="E12:E14"/>
    <mergeCell ref="F12:F13"/>
    <mergeCell ref="D15:D17"/>
    <mergeCell ref="E15:E17"/>
    <mergeCell ref="F15:F16"/>
    <mergeCell ref="D18:D19"/>
    <mergeCell ref="E18:E19"/>
    <mergeCell ref="F11:G11"/>
    <mergeCell ref="D20:D22"/>
    <mergeCell ref="B79:N81"/>
    <mergeCell ref="B38:C38"/>
    <mergeCell ref="B39:C39"/>
    <mergeCell ref="B45:N46"/>
    <mergeCell ref="B48:N48"/>
    <mergeCell ref="B49:N51"/>
    <mergeCell ref="B52:N52"/>
    <mergeCell ref="B53:N55"/>
    <mergeCell ref="B56:N56"/>
    <mergeCell ref="B57:N59"/>
    <mergeCell ref="B68:N74"/>
    <mergeCell ref="B76:N78"/>
  </mergeCells>
  <phoneticPr fontId="13"/>
  <printOptions horizontalCentered="1"/>
  <pageMargins left="0.23622047244094491" right="0.23622047244094491" top="0.74803149606299213" bottom="0.74803149606299213" header="0.31496062992125984" footer="0.31496062992125984"/>
  <pageSetup paperSize="9" scale="68" fitToHeight="0" orientation="landscape" r:id="rId1"/>
  <headerFooter>
    <oddHeader>&amp;R開示版・非開示版
※上記いずれかに丸をつけてください</oddHeader>
  </headerFooter>
  <rowBreaks count="1" manualBreakCount="1">
    <brk id="42"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Y86"/>
  <sheetViews>
    <sheetView showGridLines="0" view="pageBreakPreview" zoomScale="85" zoomScaleNormal="40" zoomScaleSheetLayoutView="85" workbookViewId="0">
      <selection activeCell="B1" sqref="B1"/>
    </sheetView>
  </sheetViews>
  <sheetFormatPr defaultColWidth="7" defaultRowHeight="10.5"/>
  <cols>
    <col min="1" max="1" width="1.375" style="109" customWidth="1"/>
    <col min="2" max="2" width="7" style="109"/>
    <col min="3" max="3" width="5" style="109" customWidth="1"/>
    <col min="4" max="4" width="22.375" style="109" customWidth="1"/>
    <col min="5" max="5" width="23.125" style="109" bestFit="1" customWidth="1"/>
    <col min="6" max="8" width="14.125" style="109" customWidth="1"/>
    <col min="9" max="11" width="14.375" style="109" customWidth="1"/>
    <col min="12" max="17" width="14.125" style="109" customWidth="1"/>
    <col min="18" max="20" width="17" style="109" customWidth="1"/>
    <col min="21" max="24" width="14.125" style="109" customWidth="1"/>
    <col min="25" max="25" width="17.875" style="109" customWidth="1"/>
    <col min="26" max="26" width="2.375" style="109" customWidth="1"/>
    <col min="27" max="16384" width="7" style="109"/>
  </cols>
  <sheetData>
    <row r="1" spans="1:25" s="1" customFormat="1" ht="25.5" customHeight="1">
      <c r="A1" s="54"/>
      <c r="B1" s="54" t="s">
        <v>33</v>
      </c>
    </row>
    <row r="2" spans="1:25" ht="14.25">
      <c r="A2" s="155"/>
      <c r="B2" s="155" t="s">
        <v>126</v>
      </c>
    </row>
    <row r="3" spans="1:25" ht="7.5" customHeight="1" thickBot="1"/>
    <row r="4" spans="1:25" ht="13.5" customHeight="1" thickBot="1">
      <c r="B4" s="612" t="s">
        <v>68</v>
      </c>
      <c r="C4" s="613"/>
      <c r="D4" s="613"/>
      <c r="E4" s="609" t="str">
        <f>IF(様式一覧表!D5="","",様式一覧表!D5)</f>
        <v/>
      </c>
      <c r="F4" s="610"/>
      <c r="G4" s="610"/>
      <c r="H4" s="610"/>
      <c r="I4" s="610"/>
      <c r="J4" s="610"/>
      <c r="K4" s="610"/>
      <c r="L4" s="611"/>
      <c r="M4" s="179"/>
      <c r="N4" s="179"/>
      <c r="O4" s="179"/>
      <c r="P4" s="179"/>
      <c r="Q4" s="179"/>
      <c r="R4" s="179"/>
      <c r="S4" s="179"/>
      <c r="T4" s="179"/>
      <c r="U4" s="179"/>
    </row>
    <row r="5" spans="1:25" s="98" customFormat="1" ht="6" customHeight="1"/>
    <row r="6" spans="1:25" ht="13.5">
      <c r="B6" s="127" t="s">
        <v>69</v>
      </c>
      <c r="C6" s="128"/>
      <c r="D6" s="128"/>
      <c r="E6" s="128"/>
      <c r="F6" s="128"/>
      <c r="G6" s="128"/>
      <c r="H6" s="128"/>
      <c r="I6" s="128"/>
      <c r="J6" s="128"/>
      <c r="K6" s="128"/>
    </row>
    <row r="8" spans="1:25" s="98" customFormat="1" ht="13.5">
      <c r="B8" s="98" t="s">
        <v>127</v>
      </c>
      <c r="Y8" s="104"/>
    </row>
    <row r="9" spans="1:25" s="98" customFormat="1" ht="13.5">
      <c r="B9" s="126" t="s">
        <v>71</v>
      </c>
      <c r="D9" s="99"/>
      <c r="E9" s="99"/>
      <c r="F9" s="99"/>
      <c r="G9" s="99"/>
      <c r="H9" s="99"/>
      <c r="I9" s="99"/>
      <c r="J9" s="99"/>
      <c r="K9" s="99"/>
      <c r="L9" s="99"/>
      <c r="M9" s="99"/>
      <c r="N9" s="99"/>
      <c r="O9" s="99"/>
      <c r="P9" s="99"/>
      <c r="Q9" s="99"/>
      <c r="R9" s="99"/>
      <c r="S9" s="99"/>
      <c r="T9" s="99"/>
      <c r="U9" s="99"/>
      <c r="V9" s="99"/>
      <c r="W9" s="99"/>
      <c r="X9" s="99"/>
    </row>
    <row r="10" spans="1:25" s="98" customFormat="1" ht="14.25" thickBot="1">
      <c r="B10" s="126" t="s">
        <v>121</v>
      </c>
      <c r="D10" s="99"/>
      <c r="E10" s="99"/>
      <c r="F10" s="99"/>
      <c r="G10" s="99"/>
      <c r="H10" s="99"/>
      <c r="I10" s="99"/>
      <c r="J10" s="99"/>
      <c r="K10" s="99"/>
      <c r="L10" s="99"/>
      <c r="M10" s="99"/>
      <c r="N10" s="99"/>
      <c r="O10" s="99"/>
      <c r="P10" s="99"/>
      <c r="Q10" s="99"/>
      <c r="R10" s="99"/>
      <c r="S10" s="99"/>
      <c r="T10" s="99"/>
      <c r="U10" s="99"/>
      <c r="V10" s="99"/>
      <c r="W10" s="99"/>
      <c r="X10" s="99"/>
    </row>
    <row r="11" spans="1:25" ht="40.5" customHeight="1" thickBot="1">
      <c r="B11" s="722"/>
      <c r="C11" s="723"/>
      <c r="D11" s="723"/>
      <c r="E11" s="724"/>
      <c r="F11" s="718" t="s">
        <v>78</v>
      </c>
      <c r="G11" s="680"/>
      <c r="H11" s="623"/>
      <c r="I11" s="622" t="s">
        <v>79</v>
      </c>
      <c r="J11" s="680"/>
      <c r="K11" s="623"/>
      <c r="L11" s="622" t="s">
        <v>80</v>
      </c>
      <c r="M11" s="680"/>
      <c r="N11" s="623"/>
      <c r="O11" s="622" t="s">
        <v>81</v>
      </c>
      <c r="P11" s="680"/>
      <c r="Q11" s="681"/>
      <c r="R11" s="622" t="s">
        <v>82</v>
      </c>
      <c r="S11" s="680"/>
      <c r="T11" s="681"/>
    </row>
    <row r="12" spans="1:25" ht="13.5">
      <c r="B12" s="539"/>
      <c r="C12" s="547"/>
      <c r="D12" s="547"/>
      <c r="E12" s="461"/>
      <c r="F12" s="682" t="s">
        <v>128</v>
      </c>
      <c r="G12" s="683"/>
      <c r="H12" s="464" t="s">
        <v>129</v>
      </c>
      <c r="I12" s="682" t="s">
        <v>128</v>
      </c>
      <c r="J12" s="683"/>
      <c r="K12" s="464" t="s">
        <v>129</v>
      </c>
      <c r="L12" s="682" t="s">
        <v>128</v>
      </c>
      <c r="M12" s="683"/>
      <c r="N12" s="464" t="s">
        <v>129</v>
      </c>
      <c r="O12" s="682" t="s">
        <v>128</v>
      </c>
      <c r="P12" s="683"/>
      <c r="Q12" s="464" t="s">
        <v>129</v>
      </c>
      <c r="R12" s="682" t="s">
        <v>128</v>
      </c>
      <c r="S12" s="683"/>
      <c r="T12" s="540" t="s">
        <v>129</v>
      </c>
    </row>
    <row r="13" spans="1:25" ht="13.5">
      <c r="B13" s="539"/>
      <c r="C13" s="462"/>
      <c r="D13" s="462"/>
      <c r="E13" s="461"/>
      <c r="F13" s="465" t="s">
        <v>130</v>
      </c>
      <c r="G13" s="463" t="s">
        <v>131</v>
      </c>
      <c r="H13" s="465" t="s">
        <v>132</v>
      </c>
      <c r="I13" s="465" t="s">
        <v>130</v>
      </c>
      <c r="J13" s="465" t="s">
        <v>131</v>
      </c>
      <c r="K13" s="465" t="s">
        <v>132</v>
      </c>
      <c r="L13" s="465" t="s">
        <v>130</v>
      </c>
      <c r="M13" s="465" t="s">
        <v>131</v>
      </c>
      <c r="N13" s="465" t="s">
        <v>132</v>
      </c>
      <c r="O13" s="465" t="s">
        <v>130</v>
      </c>
      <c r="P13" s="463" t="s">
        <v>131</v>
      </c>
      <c r="Q13" s="465" t="s">
        <v>132</v>
      </c>
      <c r="R13" s="465" t="s">
        <v>130</v>
      </c>
      <c r="S13" s="463" t="s">
        <v>131</v>
      </c>
      <c r="T13" s="541" t="s">
        <v>132</v>
      </c>
    </row>
    <row r="14" spans="1:25" ht="15.6" customHeight="1">
      <c r="B14" s="699" t="s">
        <v>122</v>
      </c>
      <c r="C14" s="726" t="s">
        <v>133</v>
      </c>
      <c r="D14" s="727"/>
      <c r="E14" s="113" t="s">
        <v>134</v>
      </c>
      <c r="F14" s="211"/>
      <c r="G14" s="209"/>
      <c r="H14" s="211"/>
      <c r="I14" s="211"/>
      <c r="J14" s="211"/>
      <c r="K14" s="211"/>
      <c r="L14" s="211"/>
      <c r="M14" s="211"/>
      <c r="N14" s="211"/>
      <c r="O14" s="211"/>
      <c r="P14" s="209"/>
      <c r="Q14" s="211"/>
      <c r="R14" s="211"/>
      <c r="S14" s="209"/>
      <c r="T14" s="542"/>
    </row>
    <row r="15" spans="1:25" ht="15.6" customHeight="1">
      <c r="B15" s="699"/>
      <c r="C15" s="728" t="s">
        <v>135</v>
      </c>
      <c r="D15" s="729"/>
      <c r="E15" s="110" t="s">
        <v>136</v>
      </c>
      <c r="F15" s="236"/>
      <c r="G15" s="236"/>
      <c r="H15" s="236"/>
      <c r="I15" s="236"/>
      <c r="J15" s="236"/>
      <c r="K15" s="236"/>
      <c r="L15" s="236"/>
      <c r="M15" s="236"/>
      <c r="N15" s="236"/>
      <c r="O15" s="236"/>
      <c r="P15" s="236"/>
      <c r="Q15" s="236"/>
      <c r="R15" s="236"/>
      <c r="S15" s="236"/>
      <c r="T15" s="543"/>
    </row>
    <row r="16" spans="1:25" ht="15.6" customHeight="1">
      <c r="B16" s="699"/>
      <c r="C16" s="160"/>
      <c r="D16" s="111"/>
      <c r="E16" s="120" t="s">
        <v>137</v>
      </c>
      <c r="F16" s="237" t="e">
        <f t="shared" ref="F16:T16" si="0">F15/F14</f>
        <v>#DIV/0!</v>
      </c>
      <c r="G16" s="237" t="e">
        <f t="shared" si="0"/>
        <v>#DIV/0!</v>
      </c>
      <c r="H16" s="237" t="e">
        <f t="shared" si="0"/>
        <v>#DIV/0!</v>
      </c>
      <c r="I16" s="237" t="e">
        <f t="shared" si="0"/>
        <v>#DIV/0!</v>
      </c>
      <c r="J16" s="237" t="e">
        <f t="shared" si="0"/>
        <v>#DIV/0!</v>
      </c>
      <c r="K16" s="237" t="e">
        <f t="shared" si="0"/>
        <v>#DIV/0!</v>
      </c>
      <c r="L16" s="237" t="e">
        <f t="shared" si="0"/>
        <v>#DIV/0!</v>
      </c>
      <c r="M16" s="237" t="e">
        <f t="shared" si="0"/>
        <v>#DIV/0!</v>
      </c>
      <c r="N16" s="237" t="e">
        <f t="shared" si="0"/>
        <v>#DIV/0!</v>
      </c>
      <c r="O16" s="237" t="e">
        <f t="shared" si="0"/>
        <v>#DIV/0!</v>
      </c>
      <c r="P16" s="237" t="e">
        <f t="shared" si="0"/>
        <v>#DIV/0!</v>
      </c>
      <c r="Q16" s="237" t="e">
        <f t="shared" si="0"/>
        <v>#DIV/0!</v>
      </c>
      <c r="R16" s="237" t="e">
        <f t="shared" si="0"/>
        <v>#DIV/0!</v>
      </c>
      <c r="S16" s="237" t="e">
        <f t="shared" si="0"/>
        <v>#DIV/0!</v>
      </c>
      <c r="T16" s="544" t="e">
        <f t="shared" si="0"/>
        <v>#DIV/0!</v>
      </c>
    </row>
    <row r="17" spans="2:20" ht="15.6" customHeight="1">
      <c r="B17" s="699"/>
      <c r="C17" s="112"/>
      <c r="D17" s="687" t="s">
        <v>138</v>
      </c>
      <c r="E17" s="113" t="s">
        <v>139</v>
      </c>
      <c r="F17" s="555"/>
      <c r="G17" s="556"/>
      <c r="H17" s="555"/>
      <c r="I17" s="555"/>
      <c r="J17" s="555"/>
      <c r="K17" s="555"/>
      <c r="L17" s="555"/>
      <c r="M17" s="555"/>
      <c r="N17" s="555"/>
      <c r="O17" s="555"/>
      <c r="P17" s="556"/>
      <c r="Q17" s="555"/>
      <c r="R17" s="211"/>
      <c r="S17" s="211"/>
      <c r="T17" s="542"/>
    </row>
    <row r="18" spans="2:20" ht="15.6" customHeight="1">
      <c r="B18" s="699"/>
      <c r="C18" s="114"/>
      <c r="D18" s="688"/>
      <c r="E18" s="110" t="s">
        <v>140</v>
      </c>
      <c r="F18" s="557"/>
      <c r="G18" s="557"/>
      <c r="H18" s="557"/>
      <c r="I18" s="557"/>
      <c r="J18" s="557"/>
      <c r="K18" s="557"/>
      <c r="L18" s="557"/>
      <c r="M18" s="557"/>
      <c r="N18" s="557"/>
      <c r="O18" s="557"/>
      <c r="P18" s="557"/>
      <c r="Q18" s="557"/>
      <c r="R18" s="236"/>
      <c r="S18" s="236"/>
      <c r="T18" s="543"/>
    </row>
    <row r="19" spans="2:20" ht="15.6" customHeight="1">
      <c r="B19" s="699"/>
      <c r="C19" s="160"/>
      <c r="D19" s="689"/>
      <c r="E19" s="115" t="s">
        <v>141</v>
      </c>
      <c r="F19" s="237"/>
      <c r="G19" s="237"/>
      <c r="H19" s="237"/>
      <c r="I19" s="237"/>
      <c r="J19" s="237"/>
      <c r="K19" s="237"/>
      <c r="L19" s="237"/>
      <c r="M19" s="237"/>
      <c r="N19" s="237"/>
      <c r="O19" s="237"/>
      <c r="P19" s="237"/>
      <c r="Q19" s="237"/>
      <c r="R19" s="237" t="e">
        <f t="shared" ref="R19:T19" si="1">R18/R17</f>
        <v>#DIV/0!</v>
      </c>
      <c r="S19" s="237" t="e">
        <f t="shared" si="1"/>
        <v>#DIV/0!</v>
      </c>
      <c r="T19" s="544" t="e">
        <f t="shared" si="1"/>
        <v>#DIV/0!</v>
      </c>
    </row>
    <row r="20" spans="2:20" ht="15.6" customHeight="1">
      <c r="B20" s="699"/>
      <c r="C20" s="112"/>
      <c r="D20" s="725" t="s">
        <v>142</v>
      </c>
      <c r="E20" s="113" t="s">
        <v>139</v>
      </c>
      <c r="F20" s="555"/>
      <c r="G20" s="556"/>
      <c r="H20" s="555"/>
      <c r="I20" s="555"/>
      <c r="J20" s="555"/>
      <c r="K20" s="555"/>
      <c r="L20" s="555"/>
      <c r="M20" s="555"/>
      <c r="N20" s="555"/>
      <c r="O20" s="555"/>
      <c r="P20" s="556"/>
      <c r="Q20" s="555"/>
      <c r="R20" s="211"/>
      <c r="S20" s="211"/>
      <c r="T20" s="542"/>
    </row>
    <row r="21" spans="2:20" ht="15.6" customHeight="1">
      <c r="B21" s="699"/>
      <c r="C21" s="114"/>
      <c r="D21" s="688"/>
      <c r="E21" s="110" t="s">
        <v>140</v>
      </c>
      <c r="F21" s="557"/>
      <c r="G21" s="557"/>
      <c r="H21" s="557"/>
      <c r="I21" s="557"/>
      <c r="J21" s="557"/>
      <c r="K21" s="557"/>
      <c r="L21" s="557"/>
      <c r="M21" s="557"/>
      <c r="N21" s="557"/>
      <c r="O21" s="557"/>
      <c r="P21" s="557"/>
      <c r="Q21" s="557"/>
      <c r="R21" s="236"/>
      <c r="S21" s="236"/>
      <c r="T21" s="543"/>
    </row>
    <row r="22" spans="2:20" ht="15.6" customHeight="1">
      <c r="B22" s="699"/>
      <c r="C22" s="116"/>
      <c r="D22" s="732"/>
      <c r="E22" s="115" t="s">
        <v>141</v>
      </c>
      <c r="F22" s="237"/>
      <c r="G22" s="237"/>
      <c r="H22" s="237"/>
      <c r="I22" s="237"/>
      <c r="J22" s="237"/>
      <c r="K22" s="237"/>
      <c r="L22" s="237"/>
      <c r="M22" s="237"/>
      <c r="N22" s="237"/>
      <c r="O22" s="237"/>
      <c r="P22" s="237"/>
      <c r="Q22" s="237"/>
      <c r="R22" s="237" t="e">
        <f t="shared" ref="R22:T22" si="2">R21/R20</f>
        <v>#DIV/0!</v>
      </c>
      <c r="S22" s="237" t="e">
        <f t="shared" si="2"/>
        <v>#DIV/0!</v>
      </c>
      <c r="T22" s="544" t="e">
        <f t="shared" si="2"/>
        <v>#DIV/0!</v>
      </c>
    </row>
    <row r="23" spans="2:20" ht="15.6" customHeight="1">
      <c r="B23" s="699"/>
      <c r="C23" s="726" t="s">
        <v>143</v>
      </c>
      <c r="D23" s="727"/>
      <c r="E23" s="113" t="s">
        <v>139</v>
      </c>
      <c r="F23" s="211"/>
      <c r="G23" s="209"/>
      <c r="H23" s="211"/>
      <c r="I23" s="211"/>
      <c r="J23" s="211"/>
      <c r="K23" s="211"/>
      <c r="L23" s="211"/>
      <c r="M23" s="211"/>
      <c r="N23" s="211"/>
      <c r="O23" s="211"/>
      <c r="P23" s="209"/>
      <c r="Q23" s="211"/>
      <c r="R23" s="211"/>
      <c r="S23" s="209"/>
      <c r="T23" s="542"/>
    </row>
    <row r="24" spans="2:20" ht="15.6" customHeight="1">
      <c r="B24" s="699"/>
      <c r="C24" s="728" t="s">
        <v>144</v>
      </c>
      <c r="D24" s="729"/>
      <c r="E24" s="110" t="s">
        <v>140</v>
      </c>
      <c r="F24" s="236"/>
      <c r="G24" s="236"/>
      <c r="H24" s="236"/>
      <c r="I24" s="236"/>
      <c r="J24" s="236"/>
      <c r="K24" s="236"/>
      <c r="L24" s="236"/>
      <c r="M24" s="236"/>
      <c r="N24" s="236"/>
      <c r="O24" s="236"/>
      <c r="P24" s="236"/>
      <c r="Q24" s="236"/>
      <c r="R24" s="236"/>
      <c r="S24" s="236"/>
      <c r="T24" s="543"/>
    </row>
    <row r="25" spans="2:20" ht="15.6" customHeight="1">
      <c r="B25" s="699"/>
      <c r="C25" s="160"/>
      <c r="D25" s="111"/>
      <c r="E25" s="115" t="s">
        <v>141</v>
      </c>
      <c r="F25" s="237" t="e">
        <f t="shared" ref="F25:T25" si="3">F24/F23</f>
        <v>#DIV/0!</v>
      </c>
      <c r="G25" s="237" t="e">
        <f t="shared" si="3"/>
        <v>#DIV/0!</v>
      </c>
      <c r="H25" s="237" t="e">
        <f t="shared" si="3"/>
        <v>#DIV/0!</v>
      </c>
      <c r="I25" s="237" t="e">
        <f t="shared" si="3"/>
        <v>#DIV/0!</v>
      </c>
      <c r="J25" s="237" t="e">
        <f t="shared" si="3"/>
        <v>#DIV/0!</v>
      </c>
      <c r="K25" s="237" t="e">
        <f t="shared" si="3"/>
        <v>#DIV/0!</v>
      </c>
      <c r="L25" s="237" t="e">
        <f t="shared" si="3"/>
        <v>#DIV/0!</v>
      </c>
      <c r="M25" s="237" t="e">
        <f t="shared" si="3"/>
        <v>#DIV/0!</v>
      </c>
      <c r="N25" s="237" t="e">
        <f t="shared" si="3"/>
        <v>#DIV/0!</v>
      </c>
      <c r="O25" s="237" t="e">
        <f t="shared" si="3"/>
        <v>#DIV/0!</v>
      </c>
      <c r="P25" s="237" t="e">
        <f t="shared" si="3"/>
        <v>#DIV/0!</v>
      </c>
      <c r="Q25" s="237" t="e">
        <f t="shared" si="3"/>
        <v>#DIV/0!</v>
      </c>
      <c r="R25" s="237" t="e">
        <f t="shared" si="3"/>
        <v>#DIV/0!</v>
      </c>
      <c r="S25" s="237" t="e">
        <f t="shared" si="3"/>
        <v>#DIV/0!</v>
      </c>
      <c r="T25" s="544" t="e">
        <f t="shared" si="3"/>
        <v>#DIV/0!</v>
      </c>
    </row>
    <row r="26" spans="2:20" ht="15.6" customHeight="1">
      <c r="B26" s="699"/>
      <c r="C26" s="112"/>
      <c r="D26" s="687" t="s">
        <v>145</v>
      </c>
      <c r="E26" s="113" t="s">
        <v>139</v>
      </c>
      <c r="F26" s="555"/>
      <c r="G26" s="556"/>
      <c r="H26" s="555"/>
      <c r="I26" s="555"/>
      <c r="J26" s="555"/>
      <c r="K26" s="555"/>
      <c r="L26" s="555"/>
      <c r="M26" s="555"/>
      <c r="N26" s="555"/>
      <c r="O26" s="555"/>
      <c r="P26" s="556"/>
      <c r="Q26" s="555"/>
      <c r="R26" s="211"/>
      <c r="S26" s="211"/>
      <c r="T26" s="542"/>
    </row>
    <row r="27" spans="2:20" ht="15.6" customHeight="1">
      <c r="B27" s="699"/>
      <c r="C27" s="114"/>
      <c r="D27" s="688"/>
      <c r="E27" s="110" t="s">
        <v>140</v>
      </c>
      <c r="F27" s="557"/>
      <c r="G27" s="557"/>
      <c r="H27" s="557"/>
      <c r="I27" s="557"/>
      <c r="J27" s="557"/>
      <c r="K27" s="557"/>
      <c r="L27" s="557"/>
      <c r="M27" s="557"/>
      <c r="N27" s="557"/>
      <c r="O27" s="557"/>
      <c r="P27" s="557"/>
      <c r="Q27" s="557"/>
      <c r="R27" s="236"/>
      <c r="S27" s="236"/>
      <c r="T27" s="543"/>
    </row>
    <row r="28" spans="2:20" ht="15.6" customHeight="1">
      <c r="B28" s="699"/>
      <c r="C28" s="160"/>
      <c r="D28" s="689"/>
      <c r="E28" s="115" t="s">
        <v>141</v>
      </c>
      <c r="F28" s="237"/>
      <c r="G28" s="237"/>
      <c r="H28" s="237"/>
      <c r="I28" s="237"/>
      <c r="J28" s="237"/>
      <c r="K28" s="237"/>
      <c r="L28" s="237"/>
      <c r="M28" s="237"/>
      <c r="N28" s="237"/>
      <c r="O28" s="237"/>
      <c r="P28" s="237"/>
      <c r="Q28" s="237"/>
      <c r="R28" s="237" t="e">
        <f t="shared" ref="R28:T28" si="4">R27/R26</f>
        <v>#DIV/0!</v>
      </c>
      <c r="S28" s="237" t="e">
        <f t="shared" si="4"/>
        <v>#DIV/0!</v>
      </c>
      <c r="T28" s="544" t="e">
        <f t="shared" si="4"/>
        <v>#DIV/0!</v>
      </c>
    </row>
    <row r="29" spans="2:20" ht="15.6" customHeight="1">
      <c r="B29" s="699"/>
      <c r="C29" s="112"/>
      <c r="D29" s="725" t="s">
        <v>142</v>
      </c>
      <c r="E29" s="113" t="s">
        <v>139</v>
      </c>
      <c r="F29" s="555"/>
      <c r="G29" s="556"/>
      <c r="H29" s="555"/>
      <c r="I29" s="555"/>
      <c r="J29" s="555"/>
      <c r="K29" s="555"/>
      <c r="L29" s="555"/>
      <c r="M29" s="555"/>
      <c r="N29" s="555"/>
      <c r="O29" s="555"/>
      <c r="P29" s="556"/>
      <c r="Q29" s="555"/>
      <c r="R29" s="211"/>
      <c r="S29" s="211"/>
      <c r="T29" s="542"/>
    </row>
    <row r="30" spans="2:20" ht="15.6" customHeight="1">
      <c r="B30" s="699"/>
      <c r="C30" s="114"/>
      <c r="D30" s="688"/>
      <c r="E30" s="110" t="s">
        <v>140</v>
      </c>
      <c r="F30" s="557"/>
      <c r="G30" s="557"/>
      <c r="H30" s="557"/>
      <c r="I30" s="557"/>
      <c r="J30" s="557"/>
      <c r="K30" s="557"/>
      <c r="L30" s="557"/>
      <c r="M30" s="557"/>
      <c r="N30" s="557"/>
      <c r="O30" s="557"/>
      <c r="P30" s="557"/>
      <c r="Q30" s="557"/>
      <c r="R30" s="236"/>
      <c r="S30" s="236"/>
      <c r="T30" s="543"/>
    </row>
    <row r="31" spans="2:20" ht="15.6" customHeight="1">
      <c r="B31" s="699"/>
      <c r="C31" s="116"/>
      <c r="D31" s="732"/>
      <c r="E31" s="115" t="s">
        <v>141</v>
      </c>
      <c r="F31" s="237"/>
      <c r="G31" s="237"/>
      <c r="H31" s="237"/>
      <c r="I31" s="237"/>
      <c r="J31" s="237"/>
      <c r="K31" s="237"/>
      <c r="L31" s="237"/>
      <c r="M31" s="237"/>
      <c r="N31" s="237"/>
      <c r="O31" s="237"/>
      <c r="P31" s="237"/>
      <c r="Q31" s="237"/>
      <c r="R31" s="237" t="e">
        <f t="shared" ref="R31:T31" si="5">R30/R29</f>
        <v>#DIV/0!</v>
      </c>
      <c r="S31" s="237" t="e">
        <f t="shared" si="5"/>
        <v>#DIV/0!</v>
      </c>
      <c r="T31" s="544" t="e">
        <f t="shared" si="5"/>
        <v>#DIV/0!</v>
      </c>
    </row>
    <row r="32" spans="2:20" ht="15.6" customHeight="1">
      <c r="B32" s="699"/>
      <c r="C32" s="726" t="s">
        <v>146</v>
      </c>
      <c r="D32" s="727"/>
      <c r="E32" s="113" t="s">
        <v>139</v>
      </c>
      <c r="F32" s="211"/>
      <c r="G32" s="209"/>
      <c r="H32" s="211"/>
      <c r="I32" s="211"/>
      <c r="J32" s="211"/>
      <c r="K32" s="211"/>
      <c r="L32" s="211"/>
      <c r="M32" s="211"/>
      <c r="N32" s="211"/>
      <c r="O32" s="211"/>
      <c r="P32" s="209"/>
      <c r="Q32" s="211"/>
      <c r="R32" s="211"/>
      <c r="S32" s="209"/>
      <c r="T32" s="542"/>
    </row>
    <row r="33" spans="2:25" ht="15.6" customHeight="1">
      <c r="B33" s="699"/>
      <c r="C33" s="730"/>
      <c r="D33" s="731"/>
      <c r="E33" s="110" t="s">
        <v>140</v>
      </c>
      <c r="F33" s="236"/>
      <c r="G33" s="236"/>
      <c r="H33" s="236"/>
      <c r="I33" s="236"/>
      <c r="J33" s="236"/>
      <c r="K33" s="236"/>
      <c r="L33" s="236"/>
      <c r="M33" s="236"/>
      <c r="N33" s="236"/>
      <c r="O33" s="236"/>
      <c r="P33" s="236"/>
      <c r="Q33" s="236"/>
      <c r="R33" s="236"/>
      <c r="S33" s="236"/>
      <c r="T33" s="543"/>
    </row>
    <row r="34" spans="2:25" ht="15.6" customHeight="1">
      <c r="B34" s="699"/>
      <c r="C34" s="160"/>
      <c r="D34" s="111"/>
      <c r="E34" s="115" t="s">
        <v>141</v>
      </c>
      <c r="F34" s="237" t="e">
        <f>F33/F32</f>
        <v>#DIV/0!</v>
      </c>
      <c r="G34" s="237" t="e">
        <f t="shared" ref="G34:T34" si="6">G33/G32</f>
        <v>#DIV/0!</v>
      </c>
      <c r="H34" s="237" t="e">
        <f t="shared" si="6"/>
        <v>#DIV/0!</v>
      </c>
      <c r="I34" s="237" t="e">
        <f t="shared" si="6"/>
        <v>#DIV/0!</v>
      </c>
      <c r="J34" s="237" t="e">
        <f t="shared" si="6"/>
        <v>#DIV/0!</v>
      </c>
      <c r="K34" s="237" t="e">
        <f t="shared" si="6"/>
        <v>#DIV/0!</v>
      </c>
      <c r="L34" s="237" t="e">
        <f t="shared" si="6"/>
        <v>#DIV/0!</v>
      </c>
      <c r="M34" s="237" t="e">
        <f t="shared" si="6"/>
        <v>#DIV/0!</v>
      </c>
      <c r="N34" s="237" t="e">
        <f t="shared" si="6"/>
        <v>#DIV/0!</v>
      </c>
      <c r="O34" s="237" t="e">
        <f t="shared" si="6"/>
        <v>#DIV/0!</v>
      </c>
      <c r="P34" s="237" t="e">
        <f t="shared" si="6"/>
        <v>#DIV/0!</v>
      </c>
      <c r="Q34" s="237" t="e">
        <f t="shared" si="6"/>
        <v>#DIV/0!</v>
      </c>
      <c r="R34" s="237" t="e">
        <f t="shared" si="6"/>
        <v>#DIV/0!</v>
      </c>
      <c r="S34" s="237" t="e">
        <f t="shared" si="6"/>
        <v>#DIV/0!</v>
      </c>
      <c r="T34" s="544" t="e">
        <f t="shared" si="6"/>
        <v>#DIV/0!</v>
      </c>
    </row>
    <row r="35" spans="2:25" ht="15.6" customHeight="1">
      <c r="B35" s="699"/>
      <c r="C35" s="112"/>
      <c r="D35" s="687" t="s">
        <v>145</v>
      </c>
      <c r="E35" s="113" t="s">
        <v>139</v>
      </c>
      <c r="F35" s="555"/>
      <c r="G35" s="556"/>
      <c r="H35" s="555"/>
      <c r="I35" s="555"/>
      <c r="J35" s="555"/>
      <c r="K35" s="555"/>
      <c r="L35" s="555"/>
      <c r="M35" s="555"/>
      <c r="N35" s="555"/>
      <c r="O35" s="555"/>
      <c r="P35" s="556"/>
      <c r="Q35" s="555"/>
      <c r="R35" s="211"/>
      <c r="S35" s="209"/>
      <c r="T35" s="542"/>
    </row>
    <row r="36" spans="2:25" ht="15.6" customHeight="1">
      <c r="B36" s="699"/>
      <c r="C36" s="114"/>
      <c r="D36" s="688"/>
      <c r="E36" s="110" t="s">
        <v>140</v>
      </c>
      <c r="F36" s="557"/>
      <c r="G36" s="557"/>
      <c r="H36" s="557"/>
      <c r="I36" s="557"/>
      <c r="J36" s="557"/>
      <c r="K36" s="557"/>
      <c r="L36" s="557"/>
      <c r="M36" s="557"/>
      <c r="N36" s="557"/>
      <c r="O36" s="557"/>
      <c r="P36" s="557"/>
      <c r="Q36" s="557"/>
      <c r="R36" s="236"/>
      <c r="S36" s="236"/>
      <c r="T36" s="543"/>
    </row>
    <row r="37" spans="2:25" ht="15.6" customHeight="1">
      <c r="B37" s="699"/>
      <c r="C37" s="160"/>
      <c r="D37" s="689"/>
      <c r="E37" s="115" t="s">
        <v>141</v>
      </c>
      <c r="F37" s="237"/>
      <c r="G37" s="237"/>
      <c r="H37" s="237"/>
      <c r="I37" s="237"/>
      <c r="J37" s="237"/>
      <c r="K37" s="237"/>
      <c r="L37" s="237"/>
      <c r="M37" s="237"/>
      <c r="N37" s="237"/>
      <c r="O37" s="237"/>
      <c r="P37" s="237"/>
      <c r="Q37" s="237"/>
      <c r="R37" s="237" t="e">
        <f t="shared" ref="R37:T37" si="7">R36/R35</f>
        <v>#DIV/0!</v>
      </c>
      <c r="S37" s="237" t="e">
        <f t="shared" si="7"/>
        <v>#DIV/0!</v>
      </c>
      <c r="T37" s="544" t="e">
        <f t="shared" si="7"/>
        <v>#DIV/0!</v>
      </c>
    </row>
    <row r="38" spans="2:25" ht="15.6" customHeight="1">
      <c r="B38" s="699"/>
      <c r="C38" s="112"/>
      <c r="D38" s="725" t="s">
        <v>142</v>
      </c>
      <c r="E38" s="113" t="s">
        <v>139</v>
      </c>
      <c r="F38" s="555"/>
      <c r="G38" s="556"/>
      <c r="H38" s="555"/>
      <c r="I38" s="555"/>
      <c r="J38" s="555"/>
      <c r="K38" s="555"/>
      <c r="L38" s="555"/>
      <c r="M38" s="555"/>
      <c r="N38" s="555"/>
      <c r="O38" s="555"/>
      <c r="P38" s="556"/>
      <c r="Q38" s="555"/>
      <c r="R38" s="211"/>
      <c r="S38" s="209"/>
      <c r="T38" s="542"/>
    </row>
    <row r="39" spans="2:25" ht="15.6" customHeight="1">
      <c r="B39" s="699"/>
      <c r="C39" s="114"/>
      <c r="D39" s="688"/>
      <c r="E39" s="110" t="s">
        <v>140</v>
      </c>
      <c r="F39" s="557"/>
      <c r="G39" s="557"/>
      <c r="H39" s="557"/>
      <c r="I39" s="557"/>
      <c r="J39" s="557"/>
      <c r="K39" s="557"/>
      <c r="L39" s="557"/>
      <c r="M39" s="557"/>
      <c r="N39" s="557"/>
      <c r="O39" s="557"/>
      <c r="P39" s="557"/>
      <c r="Q39" s="557"/>
      <c r="R39" s="236"/>
      <c r="S39" s="236"/>
      <c r="T39" s="543"/>
    </row>
    <row r="40" spans="2:25" ht="15.6" customHeight="1">
      <c r="B40" s="699"/>
      <c r="C40" s="160"/>
      <c r="D40" s="688"/>
      <c r="E40" s="115" t="s">
        <v>141</v>
      </c>
      <c r="F40" s="237"/>
      <c r="G40" s="237"/>
      <c r="H40" s="237"/>
      <c r="I40" s="237"/>
      <c r="J40" s="237"/>
      <c r="K40" s="237"/>
      <c r="L40" s="237"/>
      <c r="M40" s="237"/>
      <c r="N40" s="237"/>
      <c r="O40" s="237"/>
      <c r="P40" s="237"/>
      <c r="Q40" s="237"/>
      <c r="R40" s="237" t="e">
        <f t="shared" ref="R40:T40" si="8">R39/R38</f>
        <v>#DIV/0!</v>
      </c>
      <c r="S40" s="237" t="e">
        <f t="shared" si="8"/>
        <v>#DIV/0!</v>
      </c>
      <c r="T40" s="544" t="e">
        <f t="shared" si="8"/>
        <v>#DIV/0!</v>
      </c>
    </row>
    <row r="41" spans="2:25" ht="15.6" customHeight="1">
      <c r="B41" s="709" t="s">
        <v>147</v>
      </c>
      <c r="C41" s="710"/>
      <c r="D41" s="711"/>
      <c r="E41" s="113" t="s">
        <v>139</v>
      </c>
      <c r="F41" s="211"/>
      <c r="G41" s="209"/>
      <c r="H41" s="211"/>
      <c r="I41" s="211"/>
      <c r="J41" s="211"/>
      <c r="K41" s="211"/>
      <c r="L41" s="211"/>
      <c r="M41" s="211"/>
      <c r="N41" s="211"/>
      <c r="O41" s="211"/>
      <c r="P41" s="209"/>
      <c r="Q41" s="211"/>
      <c r="R41" s="211"/>
      <c r="S41" s="209"/>
      <c r="T41" s="542"/>
    </row>
    <row r="42" spans="2:25" ht="15.6" customHeight="1">
      <c r="B42" s="712"/>
      <c r="C42" s="713"/>
      <c r="D42" s="714"/>
      <c r="E42" s="110" t="s">
        <v>140</v>
      </c>
      <c r="F42" s="236"/>
      <c r="G42" s="236"/>
      <c r="H42" s="236"/>
      <c r="I42" s="236"/>
      <c r="J42" s="236"/>
      <c r="K42" s="236"/>
      <c r="L42" s="236"/>
      <c r="M42" s="236"/>
      <c r="N42" s="236"/>
      <c r="O42" s="236"/>
      <c r="P42" s="236"/>
      <c r="Q42" s="236"/>
      <c r="R42" s="236"/>
      <c r="S42" s="236"/>
      <c r="T42" s="543"/>
    </row>
    <row r="43" spans="2:25" ht="15.6" customHeight="1">
      <c r="B43" s="715"/>
      <c r="C43" s="716"/>
      <c r="D43" s="717"/>
      <c r="E43" s="115" t="s">
        <v>141</v>
      </c>
      <c r="F43" s="237" t="e">
        <f t="shared" ref="F43:T43" si="9">F42/F41</f>
        <v>#DIV/0!</v>
      </c>
      <c r="G43" s="237" t="e">
        <f t="shared" si="9"/>
        <v>#DIV/0!</v>
      </c>
      <c r="H43" s="237" t="e">
        <f t="shared" si="9"/>
        <v>#DIV/0!</v>
      </c>
      <c r="I43" s="237" t="e">
        <f t="shared" si="9"/>
        <v>#DIV/0!</v>
      </c>
      <c r="J43" s="237" t="e">
        <f t="shared" si="9"/>
        <v>#DIV/0!</v>
      </c>
      <c r="K43" s="237" t="e">
        <f t="shared" si="9"/>
        <v>#DIV/0!</v>
      </c>
      <c r="L43" s="237" t="e">
        <f t="shared" si="9"/>
        <v>#DIV/0!</v>
      </c>
      <c r="M43" s="237" t="e">
        <f t="shared" si="9"/>
        <v>#DIV/0!</v>
      </c>
      <c r="N43" s="237" t="e">
        <f t="shared" si="9"/>
        <v>#DIV/0!</v>
      </c>
      <c r="O43" s="237" t="e">
        <f t="shared" si="9"/>
        <v>#DIV/0!</v>
      </c>
      <c r="P43" s="237" t="e">
        <f t="shared" si="9"/>
        <v>#DIV/0!</v>
      </c>
      <c r="Q43" s="237" t="e">
        <f t="shared" si="9"/>
        <v>#DIV/0!</v>
      </c>
      <c r="R43" s="237" t="e">
        <f t="shared" si="9"/>
        <v>#DIV/0!</v>
      </c>
      <c r="S43" s="237" t="e">
        <f t="shared" si="9"/>
        <v>#DIV/0!</v>
      </c>
      <c r="T43" s="544" t="e">
        <f t="shared" si="9"/>
        <v>#DIV/0!</v>
      </c>
    </row>
    <row r="44" spans="2:25" ht="15.6" customHeight="1">
      <c r="B44" s="706" t="s">
        <v>148</v>
      </c>
      <c r="C44" s="707"/>
      <c r="D44" s="708"/>
      <c r="E44" s="457" t="s">
        <v>140</v>
      </c>
      <c r="F44" s="210"/>
      <c r="G44" s="210"/>
      <c r="H44" s="210"/>
      <c r="I44" s="210"/>
      <c r="J44" s="210"/>
      <c r="K44" s="210"/>
      <c r="L44" s="210"/>
      <c r="M44" s="210"/>
      <c r="N44" s="210"/>
      <c r="O44" s="210"/>
      <c r="P44" s="210"/>
      <c r="Q44" s="210"/>
      <c r="R44" s="210"/>
      <c r="S44" s="210"/>
      <c r="T44" s="538"/>
    </row>
    <row r="45" spans="2:25" ht="15.6" customHeight="1" thickBot="1">
      <c r="B45" s="684" t="s">
        <v>149</v>
      </c>
      <c r="C45" s="685"/>
      <c r="D45" s="686"/>
      <c r="E45" s="545" t="s">
        <v>140</v>
      </c>
      <c r="F45" s="530"/>
      <c r="G45" s="530"/>
      <c r="H45" s="530"/>
      <c r="I45" s="530"/>
      <c r="J45" s="530"/>
      <c r="K45" s="530"/>
      <c r="L45" s="530"/>
      <c r="M45" s="530"/>
      <c r="N45" s="530"/>
      <c r="O45" s="530"/>
      <c r="P45" s="530"/>
      <c r="Q45" s="530"/>
      <c r="R45" s="530"/>
      <c r="S45" s="530"/>
      <c r="T45" s="546"/>
    </row>
    <row r="46" spans="2:25" ht="14.1" customHeight="1">
      <c r="B46" s="124" t="s">
        <v>150</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row>
    <row r="47" spans="2:25" ht="16.350000000000001" customHeight="1">
      <c r="B47" s="124" t="s">
        <v>151</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row>
    <row r="48" spans="2:25" ht="13.5" thickBot="1">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row>
    <row r="49" spans="2:22" ht="40.5" customHeight="1" thickBot="1">
      <c r="B49" s="698" t="s">
        <v>122</v>
      </c>
      <c r="C49" s="719" t="s">
        <v>152</v>
      </c>
      <c r="D49" s="720"/>
      <c r="E49" s="720"/>
      <c r="F49" s="718" t="s">
        <v>78</v>
      </c>
      <c r="G49" s="680"/>
      <c r="H49" s="623"/>
      <c r="I49" s="622" t="s">
        <v>79</v>
      </c>
      <c r="J49" s="680"/>
      <c r="K49" s="623"/>
      <c r="L49" s="622" t="s">
        <v>80</v>
      </c>
      <c r="M49" s="680"/>
      <c r="N49" s="623"/>
      <c r="O49" s="622" t="s">
        <v>81</v>
      </c>
      <c r="P49" s="680"/>
      <c r="Q49" s="681"/>
      <c r="R49" s="622" t="s">
        <v>82</v>
      </c>
      <c r="S49" s="680"/>
      <c r="T49" s="681"/>
      <c r="U49" s="460"/>
      <c r="V49" s="460"/>
    </row>
    <row r="50" spans="2:22" ht="13.5">
      <c r="B50" s="699"/>
      <c r="C50" s="721"/>
      <c r="D50" s="713"/>
      <c r="E50" s="713"/>
      <c r="F50" s="682" t="s">
        <v>128</v>
      </c>
      <c r="G50" s="683"/>
      <c r="H50" s="464" t="s">
        <v>129</v>
      </c>
      <c r="I50" s="682" t="s">
        <v>128</v>
      </c>
      <c r="J50" s="683"/>
      <c r="K50" s="464" t="s">
        <v>129</v>
      </c>
      <c r="L50" s="682" t="s">
        <v>128</v>
      </c>
      <c r="M50" s="683"/>
      <c r="N50" s="464" t="s">
        <v>129</v>
      </c>
      <c r="O50" s="682" t="s">
        <v>128</v>
      </c>
      <c r="P50" s="683"/>
      <c r="Q50" s="464" t="s">
        <v>129</v>
      </c>
      <c r="R50" s="682" t="s">
        <v>128</v>
      </c>
      <c r="S50" s="683"/>
      <c r="T50" s="540" t="s">
        <v>129</v>
      </c>
      <c r="U50" s="460"/>
      <c r="V50" s="460"/>
    </row>
    <row r="51" spans="2:22" ht="13.5">
      <c r="B51" s="699"/>
      <c r="C51" s="721"/>
      <c r="D51" s="713"/>
      <c r="E51" s="713"/>
      <c r="F51" s="465" t="s">
        <v>130</v>
      </c>
      <c r="G51" s="465" t="s">
        <v>131</v>
      </c>
      <c r="H51" s="465" t="s">
        <v>132</v>
      </c>
      <c r="I51" s="465" t="s">
        <v>130</v>
      </c>
      <c r="J51" s="465" t="s">
        <v>131</v>
      </c>
      <c r="K51" s="465" t="s">
        <v>132</v>
      </c>
      <c r="L51" s="465" t="s">
        <v>130</v>
      </c>
      <c r="M51" s="465" t="s">
        <v>131</v>
      </c>
      <c r="N51" s="465" t="s">
        <v>132</v>
      </c>
      <c r="O51" s="465" t="s">
        <v>130</v>
      </c>
      <c r="P51" s="465" t="s">
        <v>131</v>
      </c>
      <c r="Q51" s="465" t="s">
        <v>132</v>
      </c>
      <c r="R51" s="465" t="s">
        <v>130</v>
      </c>
      <c r="S51" s="465" t="s">
        <v>131</v>
      </c>
      <c r="T51" s="541" t="s">
        <v>132</v>
      </c>
      <c r="U51" s="460"/>
      <c r="V51" s="460"/>
    </row>
    <row r="52" spans="2:22" ht="14.85" customHeight="1">
      <c r="B52" s="699"/>
      <c r="C52" s="117">
        <v>1</v>
      </c>
      <c r="D52" s="701" t="s">
        <v>153</v>
      </c>
      <c r="E52" s="113" t="s">
        <v>139</v>
      </c>
      <c r="F52" s="211"/>
      <c r="G52" s="211"/>
      <c r="H52" s="211"/>
      <c r="I52" s="209"/>
      <c r="J52" s="211"/>
      <c r="K52" s="211"/>
      <c r="L52" s="211"/>
      <c r="M52" s="211"/>
      <c r="N52" s="211"/>
      <c r="O52" s="211"/>
      <c r="P52" s="211"/>
      <c r="Q52" s="211"/>
      <c r="R52" s="211"/>
      <c r="S52" s="211"/>
      <c r="T52" s="542"/>
    </row>
    <row r="53" spans="2:22" ht="14.85" customHeight="1">
      <c r="B53" s="699"/>
      <c r="C53" s="117"/>
      <c r="D53" s="702"/>
      <c r="E53" s="110" t="s">
        <v>140</v>
      </c>
      <c r="F53" s="236"/>
      <c r="G53" s="236"/>
      <c r="H53" s="236"/>
      <c r="I53" s="236"/>
      <c r="J53" s="236"/>
      <c r="K53" s="236"/>
      <c r="L53" s="236"/>
      <c r="M53" s="236"/>
      <c r="N53" s="236"/>
      <c r="O53" s="236"/>
      <c r="P53" s="236"/>
      <c r="Q53" s="236"/>
      <c r="R53" s="236"/>
      <c r="S53" s="236"/>
      <c r="T53" s="543"/>
    </row>
    <row r="54" spans="2:22" ht="14.85" customHeight="1">
      <c r="B54" s="699"/>
      <c r="C54" s="117"/>
      <c r="D54" s="703"/>
      <c r="E54" s="115" t="s">
        <v>141</v>
      </c>
      <c r="F54" s="237" t="e">
        <f t="shared" ref="F54:T54" si="10">F53/F52</f>
        <v>#DIV/0!</v>
      </c>
      <c r="G54" s="237" t="e">
        <f t="shared" si="10"/>
        <v>#DIV/0!</v>
      </c>
      <c r="H54" s="237" t="e">
        <f t="shared" si="10"/>
        <v>#DIV/0!</v>
      </c>
      <c r="I54" s="237" t="e">
        <f t="shared" si="10"/>
        <v>#DIV/0!</v>
      </c>
      <c r="J54" s="237" t="e">
        <f t="shared" si="10"/>
        <v>#DIV/0!</v>
      </c>
      <c r="K54" s="237" t="e">
        <f t="shared" si="10"/>
        <v>#DIV/0!</v>
      </c>
      <c r="L54" s="237" t="e">
        <f t="shared" si="10"/>
        <v>#DIV/0!</v>
      </c>
      <c r="M54" s="237" t="e">
        <f t="shared" si="10"/>
        <v>#DIV/0!</v>
      </c>
      <c r="N54" s="237" t="e">
        <f t="shared" si="10"/>
        <v>#DIV/0!</v>
      </c>
      <c r="O54" s="237" t="e">
        <f t="shared" si="10"/>
        <v>#DIV/0!</v>
      </c>
      <c r="P54" s="237" t="e">
        <f t="shared" si="10"/>
        <v>#DIV/0!</v>
      </c>
      <c r="Q54" s="237" t="e">
        <f t="shared" si="10"/>
        <v>#DIV/0!</v>
      </c>
      <c r="R54" s="237" t="e">
        <f t="shared" si="10"/>
        <v>#DIV/0!</v>
      </c>
      <c r="S54" s="237" t="e">
        <f t="shared" si="10"/>
        <v>#DIV/0!</v>
      </c>
      <c r="T54" s="544" t="e">
        <f t="shared" si="10"/>
        <v>#DIV/0!</v>
      </c>
    </row>
    <row r="55" spans="2:22" ht="14.85" customHeight="1">
      <c r="B55" s="699"/>
      <c r="C55" s="117">
        <v>2</v>
      </c>
      <c r="D55" s="701" t="s">
        <v>154</v>
      </c>
      <c r="E55" s="113" t="s">
        <v>139</v>
      </c>
      <c r="F55" s="211"/>
      <c r="G55" s="211"/>
      <c r="H55" s="211"/>
      <c r="I55" s="209"/>
      <c r="J55" s="211"/>
      <c r="K55" s="211"/>
      <c r="L55" s="211"/>
      <c r="M55" s="211"/>
      <c r="N55" s="211"/>
      <c r="O55" s="211"/>
      <c r="P55" s="560"/>
      <c r="Q55" s="560"/>
      <c r="R55" s="211"/>
      <c r="S55" s="211"/>
      <c r="T55" s="542"/>
    </row>
    <row r="56" spans="2:22" ht="14.85" customHeight="1">
      <c r="B56" s="699"/>
      <c r="C56" s="117"/>
      <c r="D56" s="702"/>
      <c r="E56" s="110" t="s">
        <v>140</v>
      </c>
      <c r="F56" s="236"/>
      <c r="G56" s="236"/>
      <c r="H56" s="562"/>
      <c r="I56" s="236"/>
      <c r="J56" s="236"/>
      <c r="K56" s="236"/>
      <c r="L56" s="236"/>
      <c r="M56" s="236"/>
      <c r="N56" s="236"/>
      <c r="O56" s="236"/>
      <c r="P56" s="561"/>
      <c r="Q56" s="561"/>
      <c r="R56" s="236"/>
      <c r="S56" s="236"/>
      <c r="T56" s="543"/>
    </row>
    <row r="57" spans="2:22" ht="14.85" customHeight="1">
      <c r="B57" s="699"/>
      <c r="C57" s="117"/>
      <c r="D57" s="703"/>
      <c r="E57" s="115" t="s">
        <v>141</v>
      </c>
      <c r="F57" s="237" t="e">
        <f t="shared" ref="F57:T57" si="11">F56/F55</f>
        <v>#DIV/0!</v>
      </c>
      <c r="G57" s="237" t="e">
        <f t="shared" si="11"/>
        <v>#DIV/0!</v>
      </c>
      <c r="H57" s="237" t="e">
        <f t="shared" si="11"/>
        <v>#DIV/0!</v>
      </c>
      <c r="I57" s="237" t="e">
        <f t="shared" si="11"/>
        <v>#DIV/0!</v>
      </c>
      <c r="J57" s="237" t="e">
        <f t="shared" si="11"/>
        <v>#DIV/0!</v>
      </c>
      <c r="K57" s="237" t="e">
        <f t="shared" si="11"/>
        <v>#DIV/0!</v>
      </c>
      <c r="L57" s="237" t="e">
        <f t="shared" si="11"/>
        <v>#DIV/0!</v>
      </c>
      <c r="M57" s="237" t="e">
        <f t="shared" si="11"/>
        <v>#DIV/0!</v>
      </c>
      <c r="N57" s="237" t="e">
        <f t="shared" si="11"/>
        <v>#DIV/0!</v>
      </c>
      <c r="O57" s="237" t="e">
        <f t="shared" si="11"/>
        <v>#DIV/0!</v>
      </c>
      <c r="P57" s="237" t="e">
        <f t="shared" si="11"/>
        <v>#DIV/0!</v>
      </c>
      <c r="Q57" s="237" t="e">
        <f t="shared" si="11"/>
        <v>#DIV/0!</v>
      </c>
      <c r="R57" s="237" t="e">
        <f t="shared" si="11"/>
        <v>#DIV/0!</v>
      </c>
      <c r="S57" s="237" t="e">
        <f t="shared" si="11"/>
        <v>#DIV/0!</v>
      </c>
      <c r="T57" s="544" t="e">
        <f t="shared" si="11"/>
        <v>#DIV/0!</v>
      </c>
    </row>
    <row r="58" spans="2:22" ht="14.85" customHeight="1">
      <c r="B58" s="699"/>
      <c r="C58" s="118">
        <v>3</v>
      </c>
      <c r="D58" s="701" t="s">
        <v>155</v>
      </c>
      <c r="E58" s="113" t="s">
        <v>139</v>
      </c>
      <c r="F58" s="211"/>
      <c r="G58" s="211"/>
      <c r="H58" s="211"/>
      <c r="I58" s="209"/>
      <c r="J58" s="211"/>
      <c r="K58" s="211"/>
      <c r="L58" s="211"/>
      <c r="M58" s="211"/>
      <c r="N58" s="211"/>
      <c r="O58" s="211"/>
      <c r="P58" s="560"/>
      <c r="Q58" s="560"/>
      <c r="R58" s="211"/>
      <c r="S58" s="211"/>
      <c r="T58" s="542"/>
    </row>
    <row r="59" spans="2:22" ht="14.85" customHeight="1">
      <c r="B59" s="699"/>
      <c r="C59" s="118"/>
      <c r="D59" s="702"/>
      <c r="E59" s="110" t="s">
        <v>140</v>
      </c>
      <c r="F59" s="236"/>
      <c r="G59" s="236"/>
      <c r="H59" s="236"/>
      <c r="I59" s="236"/>
      <c r="J59" s="236"/>
      <c r="K59" s="236"/>
      <c r="L59" s="236"/>
      <c r="M59" s="236"/>
      <c r="N59" s="236"/>
      <c r="O59" s="236"/>
      <c r="P59" s="561"/>
      <c r="Q59" s="561"/>
      <c r="R59" s="236"/>
      <c r="S59" s="236"/>
      <c r="T59" s="543"/>
    </row>
    <row r="60" spans="2:22" ht="14.85" customHeight="1">
      <c r="B60" s="699"/>
      <c r="C60" s="118"/>
      <c r="D60" s="703"/>
      <c r="E60" s="115" t="s">
        <v>141</v>
      </c>
      <c r="F60" s="237" t="e">
        <f t="shared" ref="F60:T60" si="12">F59/F58</f>
        <v>#DIV/0!</v>
      </c>
      <c r="G60" s="237" t="e">
        <f t="shared" si="12"/>
        <v>#DIV/0!</v>
      </c>
      <c r="H60" s="237" t="e">
        <f t="shared" si="12"/>
        <v>#DIV/0!</v>
      </c>
      <c r="I60" s="237" t="e">
        <f t="shared" si="12"/>
        <v>#DIV/0!</v>
      </c>
      <c r="J60" s="237" t="e">
        <f t="shared" si="12"/>
        <v>#DIV/0!</v>
      </c>
      <c r="K60" s="237" t="e">
        <f t="shared" si="12"/>
        <v>#DIV/0!</v>
      </c>
      <c r="L60" s="237" t="e">
        <f t="shared" si="12"/>
        <v>#DIV/0!</v>
      </c>
      <c r="M60" s="237" t="e">
        <f t="shared" si="12"/>
        <v>#DIV/0!</v>
      </c>
      <c r="N60" s="237" t="e">
        <f t="shared" si="12"/>
        <v>#DIV/0!</v>
      </c>
      <c r="O60" s="237" t="e">
        <f t="shared" si="12"/>
        <v>#DIV/0!</v>
      </c>
      <c r="P60" s="237" t="e">
        <f t="shared" si="12"/>
        <v>#DIV/0!</v>
      </c>
      <c r="Q60" s="237" t="e">
        <f t="shared" si="12"/>
        <v>#DIV/0!</v>
      </c>
      <c r="R60" s="237" t="e">
        <f t="shared" si="12"/>
        <v>#DIV/0!</v>
      </c>
      <c r="S60" s="237" t="e">
        <f t="shared" si="12"/>
        <v>#DIV/0!</v>
      </c>
      <c r="T60" s="544" t="e">
        <f t="shared" si="12"/>
        <v>#DIV/0!</v>
      </c>
    </row>
    <row r="61" spans="2:22" ht="14.85" customHeight="1">
      <c r="B61" s="699"/>
      <c r="C61" s="117">
        <v>4</v>
      </c>
      <c r="D61" s="701" t="s">
        <v>156</v>
      </c>
      <c r="E61" s="113" t="s">
        <v>139</v>
      </c>
      <c r="F61" s="211"/>
      <c r="G61" s="211"/>
      <c r="H61" s="211"/>
      <c r="I61" s="209"/>
      <c r="J61" s="211"/>
      <c r="K61" s="211"/>
      <c r="L61" s="211"/>
      <c r="M61" s="211"/>
      <c r="N61" s="211"/>
      <c r="O61" s="211"/>
      <c r="P61" s="560"/>
      <c r="Q61" s="560"/>
      <c r="R61" s="211"/>
      <c r="S61" s="211"/>
      <c r="T61" s="542"/>
    </row>
    <row r="62" spans="2:22" ht="14.85" customHeight="1">
      <c r="B62" s="699"/>
      <c r="C62" s="117"/>
      <c r="D62" s="702"/>
      <c r="E62" s="110" t="s">
        <v>140</v>
      </c>
      <c r="F62" s="236"/>
      <c r="G62" s="236"/>
      <c r="H62" s="236"/>
      <c r="I62" s="236"/>
      <c r="J62" s="236"/>
      <c r="K62" s="236"/>
      <c r="L62" s="236"/>
      <c r="M62" s="236"/>
      <c r="N62" s="236"/>
      <c r="O62" s="236"/>
      <c r="P62" s="561"/>
      <c r="Q62" s="561"/>
      <c r="R62" s="236"/>
      <c r="S62" s="236"/>
      <c r="T62" s="543"/>
    </row>
    <row r="63" spans="2:22" ht="14.85" customHeight="1">
      <c r="B63" s="699"/>
      <c r="C63" s="117"/>
      <c r="D63" s="703"/>
      <c r="E63" s="115" t="s">
        <v>141</v>
      </c>
      <c r="F63" s="237" t="e">
        <f t="shared" ref="F63:T63" si="13">F62/F61</f>
        <v>#DIV/0!</v>
      </c>
      <c r="G63" s="237" t="e">
        <f t="shared" si="13"/>
        <v>#DIV/0!</v>
      </c>
      <c r="H63" s="237" t="e">
        <f t="shared" si="13"/>
        <v>#DIV/0!</v>
      </c>
      <c r="I63" s="237" t="e">
        <f t="shared" si="13"/>
        <v>#DIV/0!</v>
      </c>
      <c r="J63" s="237" t="e">
        <f t="shared" si="13"/>
        <v>#DIV/0!</v>
      </c>
      <c r="K63" s="237" t="e">
        <f t="shared" si="13"/>
        <v>#DIV/0!</v>
      </c>
      <c r="L63" s="237" t="e">
        <f t="shared" si="13"/>
        <v>#DIV/0!</v>
      </c>
      <c r="M63" s="237" t="e">
        <f t="shared" si="13"/>
        <v>#DIV/0!</v>
      </c>
      <c r="N63" s="237" t="e">
        <f t="shared" si="13"/>
        <v>#DIV/0!</v>
      </c>
      <c r="O63" s="237" t="e">
        <f t="shared" si="13"/>
        <v>#DIV/0!</v>
      </c>
      <c r="P63" s="237" t="e">
        <f t="shared" si="13"/>
        <v>#DIV/0!</v>
      </c>
      <c r="Q63" s="237" t="e">
        <f t="shared" si="13"/>
        <v>#DIV/0!</v>
      </c>
      <c r="R63" s="237" t="e">
        <f t="shared" si="13"/>
        <v>#DIV/0!</v>
      </c>
      <c r="S63" s="237" t="e">
        <f t="shared" si="13"/>
        <v>#DIV/0!</v>
      </c>
      <c r="T63" s="544" t="e">
        <f t="shared" si="13"/>
        <v>#DIV/0!</v>
      </c>
    </row>
    <row r="64" spans="2:22" ht="14.85" customHeight="1">
      <c r="B64" s="699"/>
      <c r="C64" s="117">
        <v>5</v>
      </c>
      <c r="D64" s="701" t="s">
        <v>157</v>
      </c>
      <c r="E64" s="113" t="s">
        <v>139</v>
      </c>
      <c r="F64" s="211"/>
      <c r="G64" s="211"/>
      <c r="H64" s="211"/>
      <c r="I64" s="209"/>
      <c r="J64" s="211"/>
      <c r="K64" s="211"/>
      <c r="L64" s="211"/>
      <c r="M64" s="211"/>
      <c r="N64" s="211"/>
      <c r="O64" s="211"/>
      <c r="P64" s="560"/>
      <c r="Q64" s="560"/>
      <c r="R64" s="211"/>
      <c r="S64" s="211"/>
      <c r="T64" s="542"/>
    </row>
    <row r="65" spans="2:25" ht="14.85" customHeight="1">
      <c r="B65" s="699"/>
      <c r="C65" s="117"/>
      <c r="D65" s="702"/>
      <c r="E65" s="110" t="s">
        <v>140</v>
      </c>
      <c r="F65" s="236"/>
      <c r="G65" s="236"/>
      <c r="H65" s="236"/>
      <c r="I65" s="236"/>
      <c r="J65" s="236"/>
      <c r="K65" s="236"/>
      <c r="L65" s="236"/>
      <c r="M65" s="236"/>
      <c r="N65" s="236"/>
      <c r="O65" s="236"/>
      <c r="P65" s="561"/>
      <c r="Q65" s="561"/>
      <c r="R65" s="236"/>
      <c r="S65" s="236"/>
      <c r="T65" s="543"/>
    </row>
    <row r="66" spans="2:25" ht="14.85" customHeight="1">
      <c r="B66" s="699"/>
      <c r="C66" s="117"/>
      <c r="D66" s="702"/>
      <c r="E66" s="119" t="s">
        <v>141</v>
      </c>
      <c r="F66" s="237" t="e">
        <f t="shared" ref="F66:T66" si="14">F65/F64</f>
        <v>#DIV/0!</v>
      </c>
      <c r="G66" s="237" t="e">
        <f t="shared" si="14"/>
        <v>#DIV/0!</v>
      </c>
      <c r="H66" s="237" t="e">
        <f t="shared" si="14"/>
        <v>#DIV/0!</v>
      </c>
      <c r="I66" s="237" t="e">
        <f t="shared" si="14"/>
        <v>#DIV/0!</v>
      </c>
      <c r="J66" s="237" t="e">
        <f t="shared" si="14"/>
        <v>#DIV/0!</v>
      </c>
      <c r="K66" s="237" t="e">
        <f t="shared" si="14"/>
        <v>#DIV/0!</v>
      </c>
      <c r="L66" s="237" t="e">
        <f t="shared" si="14"/>
        <v>#DIV/0!</v>
      </c>
      <c r="M66" s="237" t="e">
        <f t="shared" si="14"/>
        <v>#DIV/0!</v>
      </c>
      <c r="N66" s="237" t="e">
        <f t="shared" si="14"/>
        <v>#DIV/0!</v>
      </c>
      <c r="O66" s="237" t="e">
        <f t="shared" si="14"/>
        <v>#DIV/0!</v>
      </c>
      <c r="P66" s="237" t="e">
        <f t="shared" si="14"/>
        <v>#DIV/0!</v>
      </c>
      <c r="Q66" s="237" t="e">
        <f t="shared" si="14"/>
        <v>#DIV/0!</v>
      </c>
      <c r="R66" s="237" t="e">
        <f t="shared" si="14"/>
        <v>#DIV/0!</v>
      </c>
      <c r="S66" s="237" t="e">
        <f t="shared" si="14"/>
        <v>#DIV/0!</v>
      </c>
      <c r="T66" s="544" t="e">
        <f t="shared" si="14"/>
        <v>#DIV/0!</v>
      </c>
    </row>
    <row r="67" spans="2:25" ht="14.85" customHeight="1">
      <c r="B67" s="699"/>
      <c r="C67" s="117"/>
      <c r="D67" s="701" t="s">
        <v>158</v>
      </c>
      <c r="E67" s="113" t="s">
        <v>139</v>
      </c>
      <c r="F67" s="211"/>
      <c r="G67" s="211"/>
      <c r="H67" s="211"/>
      <c r="I67" s="209"/>
      <c r="J67" s="211"/>
      <c r="K67" s="211"/>
      <c r="L67" s="211"/>
      <c r="M67" s="211"/>
      <c r="N67" s="211"/>
      <c r="O67" s="211"/>
      <c r="P67" s="560"/>
      <c r="Q67" s="560"/>
      <c r="R67" s="211"/>
      <c r="S67" s="211"/>
      <c r="T67" s="542"/>
    </row>
    <row r="68" spans="2:25" ht="14.85" customHeight="1">
      <c r="B68" s="699"/>
      <c r="C68" s="117"/>
      <c r="D68" s="702"/>
      <c r="E68" s="110" t="s">
        <v>140</v>
      </c>
      <c r="F68" s="236"/>
      <c r="G68" s="236"/>
      <c r="H68" s="236"/>
      <c r="I68" s="236"/>
      <c r="J68" s="236"/>
      <c r="K68" s="236"/>
      <c r="L68" s="236"/>
      <c r="M68" s="236"/>
      <c r="N68" s="236"/>
      <c r="O68" s="236"/>
      <c r="P68" s="561"/>
      <c r="Q68" s="561"/>
      <c r="R68" s="236"/>
      <c r="S68" s="236"/>
      <c r="T68" s="543"/>
    </row>
    <row r="69" spans="2:25" ht="14.85" customHeight="1" thickBot="1">
      <c r="B69" s="700"/>
      <c r="C69" s="548"/>
      <c r="D69" s="704"/>
      <c r="E69" s="549" t="s">
        <v>141</v>
      </c>
      <c r="F69" s="550" t="e">
        <f t="shared" ref="F69:T69" si="15">F68/F67</f>
        <v>#DIV/0!</v>
      </c>
      <c r="G69" s="550" t="e">
        <f t="shared" si="15"/>
        <v>#DIV/0!</v>
      </c>
      <c r="H69" s="550" t="e">
        <f t="shared" si="15"/>
        <v>#DIV/0!</v>
      </c>
      <c r="I69" s="550" t="e">
        <f t="shared" si="15"/>
        <v>#DIV/0!</v>
      </c>
      <c r="J69" s="550" t="e">
        <f t="shared" si="15"/>
        <v>#DIV/0!</v>
      </c>
      <c r="K69" s="550" t="e">
        <f t="shared" si="15"/>
        <v>#DIV/0!</v>
      </c>
      <c r="L69" s="550" t="e">
        <f t="shared" si="15"/>
        <v>#DIV/0!</v>
      </c>
      <c r="M69" s="550" t="e">
        <f t="shared" si="15"/>
        <v>#DIV/0!</v>
      </c>
      <c r="N69" s="550" t="e">
        <f t="shared" si="15"/>
        <v>#DIV/0!</v>
      </c>
      <c r="O69" s="550" t="e">
        <f t="shared" si="15"/>
        <v>#DIV/0!</v>
      </c>
      <c r="P69" s="550" t="e">
        <f t="shared" si="15"/>
        <v>#DIV/0!</v>
      </c>
      <c r="Q69" s="550" t="e">
        <f t="shared" si="15"/>
        <v>#DIV/0!</v>
      </c>
      <c r="R69" s="550" t="e">
        <f t="shared" si="15"/>
        <v>#DIV/0!</v>
      </c>
      <c r="S69" s="550" t="e">
        <f t="shared" si="15"/>
        <v>#DIV/0!</v>
      </c>
      <c r="T69" s="551" t="e">
        <f t="shared" si="15"/>
        <v>#DIV/0!</v>
      </c>
    </row>
    <row r="71" spans="2:25" ht="11.25" customHeight="1">
      <c r="B71" s="122" t="s">
        <v>159</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row>
    <row r="72" spans="2:25" ht="38.85" customHeight="1">
      <c r="B72" s="705" t="s">
        <v>160</v>
      </c>
      <c r="C72" s="705"/>
      <c r="D72" s="705"/>
      <c r="E72" s="705"/>
      <c r="F72" s="705"/>
      <c r="G72" s="705"/>
      <c r="H72" s="705"/>
      <c r="I72" s="705"/>
      <c r="J72" s="705"/>
      <c r="K72" s="705"/>
      <c r="L72" s="705"/>
      <c r="M72" s="705"/>
      <c r="N72" s="705"/>
      <c r="O72" s="705"/>
      <c r="P72" s="705"/>
      <c r="Q72" s="705"/>
      <c r="R72" s="705"/>
      <c r="S72" s="433"/>
      <c r="T72" s="433"/>
      <c r="U72" s="124"/>
      <c r="V72" s="124"/>
      <c r="W72" s="124"/>
      <c r="X72" s="124"/>
      <c r="Y72" s="124"/>
    </row>
    <row r="73" spans="2:25" ht="11.25" customHeight="1">
      <c r="B73" s="124" t="s">
        <v>161</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ht="11.25" customHeight="1" thickBot="1">
      <c r="B74" s="124"/>
      <c r="C74" s="123"/>
      <c r="D74" s="123"/>
      <c r="E74" s="123"/>
      <c r="F74" s="123"/>
      <c r="G74" s="123"/>
      <c r="H74" s="123"/>
      <c r="I74" s="123"/>
      <c r="J74" s="123"/>
      <c r="K74" s="123"/>
      <c r="L74" s="123"/>
      <c r="M74" s="123"/>
      <c r="N74" s="123"/>
      <c r="O74" s="123"/>
      <c r="P74" s="123"/>
      <c r="Q74" s="123"/>
      <c r="R74" s="123"/>
      <c r="S74" s="123"/>
      <c r="T74" s="123"/>
      <c r="U74" s="123"/>
      <c r="V74" s="123"/>
      <c r="W74" s="123"/>
      <c r="X74" s="123"/>
      <c r="Y74" s="123"/>
    </row>
    <row r="75" spans="2:25" ht="13.5" customHeight="1">
      <c r="B75" s="640" t="s">
        <v>162</v>
      </c>
      <c r="C75" s="690"/>
      <c r="D75" s="690"/>
      <c r="E75" s="690"/>
      <c r="F75" s="690"/>
      <c r="G75" s="690"/>
      <c r="H75" s="690"/>
      <c r="I75" s="690"/>
      <c r="J75" s="690"/>
      <c r="K75" s="690"/>
      <c r="L75" s="690"/>
      <c r="M75" s="690"/>
      <c r="N75" s="690"/>
      <c r="O75" s="690"/>
      <c r="P75" s="690"/>
      <c r="Q75" s="690"/>
      <c r="R75" s="690"/>
      <c r="S75" s="690"/>
      <c r="T75" s="690"/>
      <c r="U75" s="690"/>
      <c r="V75" s="690"/>
      <c r="W75" s="690"/>
      <c r="X75" s="690"/>
      <c r="Y75" s="691"/>
    </row>
    <row r="76" spans="2:25" ht="13.5" customHeight="1">
      <c r="B76" s="692"/>
      <c r="C76" s="693"/>
      <c r="D76" s="693"/>
      <c r="E76" s="693"/>
      <c r="F76" s="693"/>
      <c r="G76" s="693"/>
      <c r="H76" s="693"/>
      <c r="I76" s="693"/>
      <c r="J76" s="693"/>
      <c r="K76" s="693"/>
      <c r="L76" s="693"/>
      <c r="M76" s="693"/>
      <c r="N76" s="693"/>
      <c r="O76" s="693"/>
      <c r="P76" s="693"/>
      <c r="Q76" s="693"/>
      <c r="R76" s="693"/>
      <c r="S76" s="693"/>
      <c r="T76" s="693"/>
      <c r="U76" s="693"/>
      <c r="V76" s="693"/>
      <c r="W76" s="693"/>
      <c r="X76" s="693"/>
      <c r="Y76" s="694"/>
    </row>
    <row r="77" spans="2:25" ht="13.5" customHeight="1" thickBot="1">
      <c r="B77" s="695"/>
      <c r="C77" s="696"/>
      <c r="D77" s="696"/>
      <c r="E77" s="696"/>
      <c r="F77" s="696"/>
      <c r="G77" s="696"/>
      <c r="H77" s="696"/>
      <c r="I77" s="696"/>
      <c r="J77" s="696"/>
      <c r="K77" s="696"/>
      <c r="L77" s="696"/>
      <c r="M77" s="696"/>
      <c r="N77" s="696"/>
      <c r="O77" s="696"/>
      <c r="P77" s="696"/>
      <c r="Q77" s="696"/>
      <c r="R77" s="696"/>
      <c r="S77" s="696"/>
      <c r="T77" s="696"/>
      <c r="U77" s="696"/>
      <c r="V77" s="696"/>
      <c r="W77" s="696"/>
      <c r="X77" s="696"/>
      <c r="Y77" s="697"/>
    </row>
    <row r="78" spans="2:25" ht="12.75">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row>
    <row r="79" spans="2:25" ht="12.75">
      <c r="B79" s="122" t="s">
        <v>163</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row>
    <row r="80" spans="2:25" ht="12.75">
      <c r="B80" s="124" t="s">
        <v>164</v>
      </c>
      <c r="C80" s="219"/>
      <c r="D80" s="219"/>
      <c r="E80" s="219"/>
      <c r="F80" s="219"/>
      <c r="G80" s="219"/>
      <c r="H80" s="219"/>
      <c r="I80" s="219"/>
      <c r="J80" s="219"/>
      <c r="K80" s="219"/>
      <c r="L80" s="219"/>
      <c r="M80" s="219"/>
      <c r="N80" s="219"/>
      <c r="O80" s="219"/>
      <c r="P80" s="219"/>
      <c r="Q80" s="219"/>
      <c r="R80" s="219"/>
      <c r="S80" s="219"/>
      <c r="T80" s="219"/>
      <c r="U80" s="219"/>
      <c r="V80" s="219"/>
      <c r="W80" s="219"/>
      <c r="X80" s="219"/>
      <c r="Y80" s="123"/>
    </row>
    <row r="81" spans="2:25" ht="13.5" thickBot="1">
      <c r="B81" s="122"/>
      <c r="C81" s="123"/>
      <c r="D81" s="123"/>
      <c r="E81" s="123"/>
      <c r="F81" s="123"/>
      <c r="G81" s="123"/>
      <c r="H81" s="123"/>
      <c r="I81" s="123"/>
      <c r="J81" s="123"/>
      <c r="K81" s="123"/>
      <c r="L81" s="123"/>
      <c r="M81" s="123"/>
      <c r="N81" s="123"/>
      <c r="O81" s="123"/>
      <c r="P81" s="123"/>
      <c r="Q81" s="123"/>
      <c r="R81" s="123"/>
      <c r="S81" s="123"/>
      <c r="T81" s="123"/>
      <c r="U81" s="123"/>
      <c r="V81" s="123"/>
      <c r="W81" s="123"/>
      <c r="X81" s="123"/>
      <c r="Y81" s="123"/>
    </row>
    <row r="82" spans="2:25">
      <c r="B82" s="640" t="s">
        <v>165</v>
      </c>
      <c r="C82" s="690"/>
      <c r="D82" s="690"/>
      <c r="E82" s="690"/>
      <c r="F82" s="690"/>
      <c r="G82" s="690"/>
      <c r="H82" s="690"/>
      <c r="I82" s="690"/>
      <c r="J82" s="690"/>
      <c r="K82" s="690"/>
      <c r="L82" s="690"/>
      <c r="M82" s="690"/>
      <c r="N82" s="690"/>
      <c r="O82" s="690"/>
      <c r="P82" s="690"/>
      <c r="Q82" s="690"/>
      <c r="R82" s="690"/>
      <c r="S82" s="690"/>
      <c r="T82" s="690"/>
      <c r="U82" s="690"/>
      <c r="V82" s="690"/>
      <c r="W82" s="690"/>
      <c r="X82" s="690"/>
      <c r="Y82" s="691"/>
    </row>
    <row r="83" spans="2:25">
      <c r="B83" s="692"/>
      <c r="C83" s="693"/>
      <c r="D83" s="693"/>
      <c r="E83" s="693"/>
      <c r="F83" s="693"/>
      <c r="G83" s="693"/>
      <c r="H83" s="693"/>
      <c r="I83" s="693"/>
      <c r="J83" s="693"/>
      <c r="K83" s="693"/>
      <c r="L83" s="693"/>
      <c r="M83" s="693"/>
      <c r="N83" s="693"/>
      <c r="O83" s="693"/>
      <c r="P83" s="693"/>
      <c r="Q83" s="693"/>
      <c r="R83" s="693"/>
      <c r="S83" s="693"/>
      <c r="T83" s="693"/>
      <c r="U83" s="693"/>
      <c r="V83" s="693"/>
      <c r="W83" s="693"/>
      <c r="X83" s="693"/>
      <c r="Y83" s="694"/>
    </row>
    <row r="84" spans="2:25" ht="11.25" thickBot="1">
      <c r="B84" s="695"/>
      <c r="C84" s="696"/>
      <c r="D84" s="696"/>
      <c r="E84" s="696"/>
      <c r="F84" s="696"/>
      <c r="G84" s="696"/>
      <c r="H84" s="696"/>
      <c r="I84" s="696"/>
      <c r="J84" s="696"/>
      <c r="K84" s="696"/>
      <c r="L84" s="696"/>
      <c r="M84" s="696"/>
      <c r="N84" s="696"/>
      <c r="O84" s="696"/>
      <c r="P84" s="696"/>
      <c r="Q84" s="696"/>
      <c r="R84" s="696"/>
      <c r="S84" s="696"/>
      <c r="T84" s="696"/>
      <c r="U84" s="696"/>
      <c r="V84" s="696"/>
      <c r="W84" s="696"/>
      <c r="X84" s="696"/>
      <c r="Y84" s="697"/>
    </row>
    <row r="85" spans="2:25" ht="12.75">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row>
    <row r="86" spans="2:25" ht="12.75">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row>
  </sheetData>
  <mergeCells count="50">
    <mergeCell ref="I49:K49"/>
    <mergeCell ref="L49:N49"/>
    <mergeCell ref="O49:Q49"/>
    <mergeCell ref="R49:T49"/>
    <mergeCell ref="F50:G50"/>
    <mergeCell ref="I50:J50"/>
    <mergeCell ref="L50:M50"/>
    <mergeCell ref="O50:P50"/>
    <mergeCell ref="R50:S50"/>
    <mergeCell ref="B11:E11"/>
    <mergeCell ref="B4:D4"/>
    <mergeCell ref="E4:L4"/>
    <mergeCell ref="D38:D40"/>
    <mergeCell ref="C23:D23"/>
    <mergeCell ref="C24:D24"/>
    <mergeCell ref="B14:B40"/>
    <mergeCell ref="C14:D14"/>
    <mergeCell ref="C15:D15"/>
    <mergeCell ref="C32:D32"/>
    <mergeCell ref="C33:D33"/>
    <mergeCell ref="D17:D19"/>
    <mergeCell ref="D20:D22"/>
    <mergeCell ref="D35:D37"/>
    <mergeCell ref="D29:D31"/>
    <mergeCell ref="F11:H11"/>
    <mergeCell ref="B45:D45"/>
    <mergeCell ref="D26:D28"/>
    <mergeCell ref="B75:Y77"/>
    <mergeCell ref="B82:Y84"/>
    <mergeCell ref="B49:B69"/>
    <mergeCell ref="D52:D54"/>
    <mergeCell ref="D55:D57"/>
    <mergeCell ref="D67:D69"/>
    <mergeCell ref="D64:D66"/>
    <mergeCell ref="D61:D63"/>
    <mergeCell ref="B72:R72"/>
    <mergeCell ref="D58:D60"/>
    <mergeCell ref="B44:D44"/>
    <mergeCell ref="B41:D43"/>
    <mergeCell ref="F49:H49"/>
    <mergeCell ref="C49:E51"/>
    <mergeCell ref="O11:Q11"/>
    <mergeCell ref="O12:P12"/>
    <mergeCell ref="R11:T11"/>
    <mergeCell ref="R12:S12"/>
    <mergeCell ref="F12:G12"/>
    <mergeCell ref="I11:K11"/>
    <mergeCell ref="I12:J12"/>
    <mergeCell ref="L11:N11"/>
    <mergeCell ref="L12:M12"/>
  </mergeCells>
  <phoneticPr fontId="13"/>
  <printOptions horizontalCentered="1"/>
  <pageMargins left="0.23622047244094491" right="0.23622047244094491" top="0.74803149606299213" bottom="0.74803149606299213" header="0.31496062992125984" footer="0.31496062992125984"/>
  <pageSetup paperSize="9" scale="49" fitToHeight="0" orientation="landscape" r:id="rId1"/>
  <headerFooter>
    <oddHeader xml:space="preserve">&amp;R&amp;U開示版・非開示版&amp;U
※上記いずれかに丸をつけてください。
</oddHeader>
  </headerFooter>
  <rowBreaks count="1" manualBreakCount="1">
    <brk id="48" max="2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rgb="FF92D050"/>
    <pageSetUpPr fitToPage="1"/>
  </sheetPr>
  <dimension ref="A1:Y86"/>
  <sheetViews>
    <sheetView showGridLines="0" view="pageBreakPreview" zoomScale="85" zoomScaleNormal="40" zoomScaleSheetLayoutView="85" workbookViewId="0">
      <selection activeCell="B1" sqref="B1"/>
    </sheetView>
  </sheetViews>
  <sheetFormatPr defaultColWidth="7" defaultRowHeight="10.5"/>
  <cols>
    <col min="1" max="1" width="1.375" style="109" customWidth="1"/>
    <col min="2" max="2" width="7" style="109"/>
    <col min="3" max="3" width="5" style="109" customWidth="1"/>
    <col min="4" max="4" width="22.375" style="109" customWidth="1"/>
    <col min="5" max="5" width="23.125" style="109" bestFit="1" customWidth="1"/>
    <col min="6" max="8" width="14.125" style="109" customWidth="1"/>
    <col min="9" max="11" width="14.375" style="109" customWidth="1"/>
    <col min="12" max="17" width="14.125" style="109" customWidth="1"/>
    <col min="18" max="20" width="17" style="109" customWidth="1"/>
    <col min="21" max="24" width="14.125" style="109" customWidth="1"/>
    <col min="25" max="25" width="17.875" style="109" customWidth="1"/>
    <col min="26" max="26" width="2.375" style="109" customWidth="1"/>
    <col min="27" max="16384" width="7" style="109"/>
  </cols>
  <sheetData>
    <row r="1" spans="1:25" s="1" customFormat="1" ht="25.5" customHeight="1">
      <c r="A1" s="54"/>
      <c r="B1" s="54" t="s">
        <v>33</v>
      </c>
      <c r="Y1" s="215"/>
    </row>
    <row r="2" spans="1:25" ht="14.25">
      <c r="A2" s="155"/>
      <c r="B2" s="155" t="s">
        <v>166</v>
      </c>
    </row>
    <row r="3" spans="1:25" ht="7.5" customHeight="1" thickBot="1"/>
    <row r="4" spans="1:25" ht="13.5" customHeight="1" thickBot="1">
      <c r="B4" s="612" t="s">
        <v>68</v>
      </c>
      <c r="C4" s="613"/>
      <c r="D4" s="613"/>
      <c r="E4" s="609" t="str">
        <f>IF(様式一覧表!D5="","",様式一覧表!D5)</f>
        <v/>
      </c>
      <c r="F4" s="610"/>
      <c r="G4" s="610"/>
      <c r="H4" s="610"/>
      <c r="I4" s="610"/>
      <c r="J4" s="610"/>
      <c r="K4" s="610"/>
      <c r="L4" s="611"/>
      <c r="M4" s="179"/>
      <c r="N4" s="179"/>
      <c r="O4" s="179"/>
      <c r="P4" s="179"/>
      <c r="Q4" s="179"/>
      <c r="R4" s="179"/>
      <c r="S4" s="179"/>
      <c r="T4" s="179"/>
      <c r="U4" s="179"/>
    </row>
    <row r="5" spans="1:25" s="98" customFormat="1" ht="6" customHeight="1"/>
    <row r="6" spans="1:25" ht="13.5">
      <c r="B6" s="127" t="s">
        <v>69</v>
      </c>
      <c r="C6" s="128"/>
      <c r="D6" s="128"/>
      <c r="E6" s="128"/>
      <c r="F6" s="128"/>
      <c r="G6" s="128"/>
      <c r="H6" s="128"/>
      <c r="I6" s="128"/>
      <c r="J6" s="128"/>
      <c r="K6" s="128"/>
    </row>
    <row r="8" spans="1:25" s="98" customFormat="1" ht="13.5">
      <c r="B8" s="98" t="s">
        <v>127</v>
      </c>
      <c r="Y8" s="104"/>
    </row>
    <row r="9" spans="1:25" s="98" customFormat="1" ht="13.5">
      <c r="B9" s="126" t="s">
        <v>71</v>
      </c>
      <c r="D9" s="99"/>
      <c r="E9" s="99"/>
      <c r="F9" s="99"/>
      <c r="G9" s="99"/>
      <c r="H9" s="99"/>
      <c r="I9" s="99"/>
      <c r="J9" s="99"/>
      <c r="K9" s="99"/>
      <c r="L9" s="99"/>
      <c r="M9" s="99"/>
      <c r="N9" s="99"/>
      <c r="O9" s="99"/>
      <c r="P9" s="99"/>
      <c r="Q9" s="99"/>
      <c r="R9" s="99"/>
      <c r="S9" s="99"/>
      <c r="T9" s="99"/>
      <c r="U9" s="99"/>
      <c r="V9" s="99"/>
      <c r="W9" s="99"/>
      <c r="X9" s="99"/>
    </row>
    <row r="10" spans="1:25" s="98" customFormat="1" ht="14.25" thickBot="1">
      <c r="B10" s="126" t="s">
        <v>121</v>
      </c>
      <c r="D10" s="99"/>
      <c r="E10" s="99"/>
      <c r="F10" s="99"/>
      <c r="G10" s="99"/>
      <c r="H10" s="99"/>
      <c r="I10" s="99"/>
      <c r="J10" s="99"/>
      <c r="K10" s="99"/>
      <c r="L10" s="99"/>
      <c r="M10" s="99"/>
      <c r="N10" s="99"/>
      <c r="O10" s="99"/>
      <c r="P10" s="99"/>
      <c r="Q10" s="99"/>
      <c r="R10" s="99"/>
      <c r="S10" s="99"/>
      <c r="T10" s="99"/>
      <c r="U10" s="99"/>
      <c r="V10" s="99"/>
      <c r="W10" s="99"/>
      <c r="X10" s="99"/>
    </row>
    <row r="11" spans="1:25" ht="40.5" customHeight="1" thickBot="1">
      <c r="B11" s="735"/>
      <c r="C11" s="736"/>
      <c r="D11" s="736"/>
      <c r="E11" s="736"/>
      <c r="F11" s="718" t="s">
        <v>78</v>
      </c>
      <c r="G11" s="680"/>
      <c r="H11" s="623"/>
      <c r="I11" s="622" t="s">
        <v>79</v>
      </c>
      <c r="J11" s="680"/>
      <c r="K11" s="623"/>
      <c r="L11" s="622" t="s">
        <v>80</v>
      </c>
      <c r="M11" s="680"/>
      <c r="N11" s="623"/>
      <c r="O11" s="622" t="s">
        <v>81</v>
      </c>
      <c r="P11" s="680"/>
      <c r="Q11" s="681"/>
      <c r="R11" s="622" t="s">
        <v>82</v>
      </c>
      <c r="S11" s="680"/>
      <c r="T11" s="681"/>
    </row>
    <row r="12" spans="1:25" ht="40.5" customHeight="1">
      <c r="B12" s="539"/>
      <c r="C12" s="458"/>
      <c r="D12" s="458"/>
      <c r="E12" s="459"/>
      <c r="F12" s="682" t="s">
        <v>128</v>
      </c>
      <c r="G12" s="683"/>
      <c r="H12" s="464" t="s">
        <v>129</v>
      </c>
      <c r="I12" s="682" t="s">
        <v>128</v>
      </c>
      <c r="J12" s="683"/>
      <c r="K12" s="464" t="s">
        <v>129</v>
      </c>
      <c r="L12" s="682" t="s">
        <v>128</v>
      </c>
      <c r="M12" s="683"/>
      <c r="N12" s="464" t="s">
        <v>129</v>
      </c>
      <c r="O12" s="682" t="s">
        <v>128</v>
      </c>
      <c r="P12" s="683"/>
      <c r="Q12" s="464" t="s">
        <v>129</v>
      </c>
      <c r="R12" s="682" t="s">
        <v>128</v>
      </c>
      <c r="S12" s="683"/>
      <c r="T12" s="540" t="s">
        <v>129</v>
      </c>
    </row>
    <row r="13" spans="1:25" ht="40.5" customHeight="1">
      <c r="B13" s="539"/>
      <c r="C13" s="462"/>
      <c r="D13" s="462"/>
      <c r="E13" s="461"/>
      <c r="F13" s="465" t="s">
        <v>130</v>
      </c>
      <c r="G13" s="465" t="s">
        <v>131</v>
      </c>
      <c r="H13" s="465" t="s">
        <v>132</v>
      </c>
      <c r="I13" s="465" t="s">
        <v>130</v>
      </c>
      <c r="J13" s="465" t="s">
        <v>131</v>
      </c>
      <c r="K13" s="465" t="s">
        <v>132</v>
      </c>
      <c r="L13" s="465" t="s">
        <v>130</v>
      </c>
      <c r="M13" s="465" t="s">
        <v>131</v>
      </c>
      <c r="N13" s="465" t="s">
        <v>132</v>
      </c>
      <c r="O13" s="465" t="s">
        <v>130</v>
      </c>
      <c r="P13" s="465" t="s">
        <v>131</v>
      </c>
      <c r="Q13" s="465" t="s">
        <v>132</v>
      </c>
      <c r="R13" s="465" t="s">
        <v>130</v>
      </c>
      <c r="S13" s="465" t="s">
        <v>131</v>
      </c>
      <c r="T13" s="541" t="s">
        <v>132</v>
      </c>
    </row>
    <row r="14" spans="1:25" ht="15.6" customHeight="1">
      <c r="B14" s="699" t="s">
        <v>122</v>
      </c>
      <c r="C14" s="726" t="s">
        <v>133</v>
      </c>
      <c r="D14" s="727"/>
      <c r="E14" s="113" t="s">
        <v>134</v>
      </c>
      <c r="F14" s="211" t="str">
        <f>IF('様式A-1-7'!F14="","","【"&amp;(IF(ABS('様式A-1-7'!F14)&gt;0,100,"0")&amp;"】"))</f>
        <v/>
      </c>
      <c r="G14" s="211" t="str">
        <f>IF('様式A-1-7'!G14="","","【"&amp;(IF(ABS('様式A-1-7'!G14)&gt;0,100,"0")&amp;"】"))</f>
        <v/>
      </c>
      <c r="H14" s="211" t="str">
        <f>IF('様式A-1-7'!H14="","","【"&amp;(IF(ABS('様式A-1-7'!H14)&gt;0,100,"0")&amp;"】"))</f>
        <v/>
      </c>
      <c r="I14" s="211" t="str">
        <f>IF('様式A-1-7'!I14="","","【"&amp;(IF('様式A-1-7'!I14&gt;='様式A-1-7'!$F$14,ROUND(100+ABS('様式A-1-7'!$F$14-'様式A-1-7'!I14)/ABS('様式A-1-7'!$F$14/100),0),ROUND(100-ABS('様式A-1-7'!$F$14-'様式A-1-7'!I14)/ABS('様式A-1-7'!$F$14/100),0))&amp;"】"))</f>
        <v/>
      </c>
      <c r="J14" s="211" t="str">
        <f>IF('様式A-1-7'!J14="","","【"&amp;(IF('様式A-1-7'!J14&gt;='様式A-1-7'!$G14,ROUND(100+ABS('様式A-1-7'!$G14-'様式A-1-7'!J14)/ABS('様式A-1-7'!$G14/100),0),ROUND(100-ABS('様式A-1-7'!$G14-'様式A-1-7'!J14)/ABS('様式A-1-7'!$G14/100),0))&amp;"】"))</f>
        <v/>
      </c>
      <c r="K14" s="211" t="str">
        <f>IF('様式A-1-7'!K14="","","【"&amp;(IF('様式A-1-7'!K14&gt;='様式A-1-7'!$H14,ROUND(100+ABS('様式A-1-7'!$H14-'様式A-1-7'!K14)/ABS('様式A-1-7'!$H14/100),0),ROUND(100-ABS('様式A-1-7'!$H14-'様式A-1-7'!K14)/ABS('様式A-1-7'!$H14/100),0))&amp;"】"))</f>
        <v/>
      </c>
      <c r="L14" s="211" t="str">
        <f>IF('様式A-1-7'!L14="","","【"&amp;(IF('様式A-1-7'!L14&gt;='様式A-1-7'!$F$14,ROUND(100+ABS('様式A-1-7'!$F$14-'様式A-1-7'!L14)/ABS('様式A-1-7'!$F$14/100),0),ROUND(100-ABS('様式A-1-7'!$F$14-'様式A-1-7'!L14)/ABS('様式A-1-7'!$F$14/100),0))&amp;"】"))</f>
        <v/>
      </c>
      <c r="M14" s="211" t="str">
        <f>IF('様式A-1-7'!M14="","","【"&amp;(IF('様式A-1-7'!M14&gt;='様式A-1-7'!$G14,ROUND(100+ABS('様式A-1-7'!$G14-'様式A-1-7'!M14)/ABS('様式A-1-7'!$G14/100),0),ROUND(100-ABS('様式A-1-7'!$G14-'様式A-1-7'!M14)/ABS('様式A-1-7'!$G14/100),0))&amp;"】"))</f>
        <v/>
      </c>
      <c r="N14" s="211" t="str">
        <f>IF('様式A-1-7'!N14="","","【"&amp;(IF('様式A-1-7'!N14&gt;='様式A-1-7'!$H14,ROUND(100+ABS('様式A-1-7'!$H14-'様式A-1-7'!N14)/ABS('様式A-1-7'!$H14/100),0),ROUND(100-ABS('様式A-1-7'!$H14-'様式A-1-7'!N14)/ABS('様式A-1-7'!$H14/100),0))&amp;"】"))</f>
        <v/>
      </c>
      <c r="O14" s="211" t="str">
        <f>IF('様式A-1-7'!O14="","","【"&amp;(IF('様式A-1-7'!O14&gt;='様式A-1-7'!$F$14,ROUND(100+ABS('様式A-1-7'!$F$14-'様式A-1-7'!O14)/ABS('様式A-1-7'!$F$14/100),0),ROUND(100-ABS('様式A-1-7'!$F$14-'様式A-1-7'!O14)/ABS('様式A-1-7'!$F$14/100),0))&amp;"】"))</f>
        <v/>
      </c>
      <c r="P14" s="211" t="str">
        <f>IF('様式A-1-7'!P14="","","【"&amp;(IF('様式A-1-7'!P14&gt;='様式A-1-7'!$G14,ROUND(100+ABS('様式A-1-7'!$G14-'様式A-1-7'!P14)/ABS('様式A-1-7'!$G14/100),0),ROUND(100-ABS('様式A-1-7'!$G14-'様式A-1-7'!P14)/ABS('様式A-1-7'!$G14/100),0))&amp;"】"))</f>
        <v/>
      </c>
      <c r="Q14" s="211" t="str">
        <f>IF('様式A-1-7'!Q14="","","【"&amp;(IF('様式A-1-7'!Q14&gt;='様式A-1-7'!$H14,ROUND(100+ABS('様式A-1-7'!$H14-'様式A-1-7'!Q14)/ABS('様式A-1-7'!$H14/100),0),ROUND(100-ABS('様式A-1-7'!$H14-'様式A-1-7'!Q14)/ABS('様式A-1-7'!$H14/100),0))&amp;"】"))</f>
        <v/>
      </c>
      <c r="R14" s="211" t="str">
        <f>IF('様式A-1-7'!R14="","","【"&amp;(IF('様式A-1-7'!R14&gt;='様式A-1-7'!$F$14,ROUND(100+ABS('様式A-1-7'!$F$14-'様式A-1-7'!R14)/ABS('様式A-1-7'!$F$14/100),0),ROUND(100-ABS('様式A-1-7'!$F$14-'様式A-1-7'!R14)/ABS('様式A-1-7'!$F$14/100),0))&amp;"】"))</f>
        <v/>
      </c>
      <c r="S14" s="211" t="str">
        <f>IF('様式A-1-7'!S14="","","【"&amp;(IF('様式A-1-7'!S14&gt;='様式A-1-7'!$G14,ROUND(100+ABS('様式A-1-7'!$G14-'様式A-1-7'!S14)/ABS('様式A-1-7'!$G14/100),0),ROUND(100-ABS('様式A-1-7'!$G14-'様式A-1-7'!S14)/ABS('様式A-1-7'!$G14/100),0))&amp;"】"))</f>
        <v/>
      </c>
      <c r="T14" s="542" t="str">
        <f>IF('様式A-1-7'!T14="","","【"&amp;(IF('様式A-1-7'!T14&gt;='様式A-1-7'!$H14,ROUND(100+ABS('様式A-1-7'!$H14-'様式A-1-7'!T14)/ABS('様式A-1-7'!$H14/100),0),ROUND(100-ABS('様式A-1-7'!$H14-'様式A-1-7'!T14)/ABS('様式A-1-7'!$H14/100),0))&amp;"】"))</f>
        <v/>
      </c>
    </row>
    <row r="15" spans="1:25" ht="15.6" customHeight="1">
      <c r="B15" s="699"/>
      <c r="C15" s="728" t="s">
        <v>135</v>
      </c>
      <c r="D15" s="729"/>
      <c r="E15" s="110" t="str">
        <f>'様式A-1-7'!E15</f>
        <v>(B)金額（　）</v>
      </c>
      <c r="F15" s="211" t="str">
        <f>IF('様式A-1-7'!F15="","","【"&amp;(IF(ABS('様式A-1-7'!F15)&gt;0,100,"0")&amp;"】"))</f>
        <v/>
      </c>
      <c r="G15" s="211" t="str">
        <f>IF('様式A-1-7'!G15="","","【"&amp;(IF(ABS('様式A-1-7'!G15)&gt;0,100,"0")&amp;"】"))</f>
        <v/>
      </c>
      <c r="H15" s="211" t="str">
        <f>IF('様式A-1-7'!H15="","","【"&amp;(IF(ABS('様式A-1-7'!H15)&gt;0,100,"0")&amp;"】"))</f>
        <v/>
      </c>
      <c r="I15" s="211" t="str">
        <f>IF('様式A-1-7'!I15="","","【"&amp;(IF('様式A-1-7'!I15&gt;='様式A-1-7'!$F$15,ROUND(100+ABS('様式A-1-7'!$F$15-'様式A-1-7'!I15)/ABS('様式A-1-7'!$F$15/100),0),ROUND(100-ABS('様式A-1-7'!$F$15-'様式A-1-7'!I15)/ABS('様式A-1-7'!$F$15/100),0))&amp;"】"))</f>
        <v/>
      </c>
      <c r="J15" s="211" t="str">
        <f>IF('様式A-1-7'!J15="","","【"&amp;(IF('様式A-1-7'!J15&gt;='様式A-1-7'!$G15,ROUND(100+ABS('様式A-1-7'!$G15-'様式A-1-7'!J15)/ABS('様式A-1-7'!$G15/100),0),ROUND(100-ABS('様式A-1-7'!$G15-'様式A-1-7'!J15)/ABS('様式A-1-7'!$G15/100),0))&amp;"】"))</f>
        <v/>
      </c>
      <c r="K15" s="211" t="str">
        <f>IF('様式A-1-7'!K15="","","【"&amp;(IF('様式A-1-7'!K15&gt;='様式A-1-7'!$H15,ROUND(100+ABS('様式A-1-7'!$H15-'様式A-1-7'!K15)/ABS('様式A-1-7'!$H15/100),0),ROUND(100-ABS('様式A-1-7'!$H15-'様式A-1-7'!K15)/ABS('様式A-1-7'!$H15/100),0))&amp;"】"))</f>
        <v/>
      </c>
      <c r="L15" s="211" t="str">
        <f>IF('様式A-1-7'!L15="","","【"&amp;(IF('様式A-1-7'!L15&gt;='様式A-1-7'!$F$15,ROUND(100+ABS('様式A-1-7'!$F$15-'様式A-1-7'!L15)/ABS('様式A-1-7'!$F$15/100),0),ROUND(100-ABS('様式A-1-7'!$F$15-'様式A-1-7'!L15)/ABS('様式A-1-7'!$F$15/100),0))&amp;"】"))</f>
        <v/>
      </c>
      <c r="M15" s="211" t="str">
        <f>IF('様式A-1-7'!M15="","","【"&amp;(IF('様式A-1-7'!M15&gt;='様式A-1-7'!$G15,ROUND(100+ABS('様式A-1-7'!$G15-'様式A-1-7'!M15)/ABS('様式A-1-7'!$G15/100),0),ROUND(100-ABS('様式A-1-7'!$G15-'様式A-1-7'!M15)/ABS('様式A-1-7'!$G15/100),0))&amp;"】"))</f>
        <v/>
      </c>
      <c r="N15" s="211" t="str">
        <f>IF('様式A-1-7'!N15="","","【"&amp;(IF('様式A-1-7'!N15&gt;='様式A-1-7'!$H15,ROUND(100+ABS('様式A-1-7'!$H15-'様式A-1-7'!N15)/ABS('様式A-1-7'!$H15/100),0),ROUND(100-ABS('様式A-1-7'!$H15-'様式A-1-7'!N15)/ABS('様式A-1-7'!$H15/100),0))&amp;"】"))</f>
        <v/>
      </c>
      <c r="O15" s="211" t="str">
        <f>IF('様式A-1-7'!O15="","","【"&amp;(IF('様式A-1-7'!O15&gt;='様式A-1-7'!$F$15,ROUND(100+ABS('様式A-1-7'!$F$15-'様式A-1-7'!O15)/ABS('様式A-1-7'!$F$15/100),0),ROUND(100-ABS('様式A-1-7'!$F$15-'様式A-1-7'!O15)/ABS('様式A-1-7'!$F$15/100),0))&amp;"】"))</f>
        <v/>
      </c>
      <c r="P15" s="211" t="str">
        <f>IF('様式A-1-7'!P15="","","【"&amp;(IF('様式A-1-7'!P15&gt;='様式A-1-7'!$G15,ROUND(100+ABS('様式A-1-7'!$G15-'様式A-1-7'!P15)/ABS('様式A-1-7'!$G15/100),0),ROUND(100-ABS('様式A-1-7'!$G15-'様式A-1-7'!P15)/ABS('様式A-1-7'!$G15/100),0))&amp;"】"))</f>
        <v/>
      </c>
      <c r="Q15" s="211" t="str">
        <f>IF('様式A-1-7'!Q15="","","【"&amp;(IF('様式A-1-7'!Q15&gt;='様式A-1-7'!$H15,ROUND(100+ABS('様式A-1-7'!$H15-'様式A-1-7'!Q15)/ABS('様式A-1-7'!$H15/100),0),ROUND(100-ABS('様式A-1-7'!$H15-'様式A-1-7'!Q15)/ABS('様式A-1-7'!$H15/100),0))&amp;"】"))</f>
        <v/>
      </c>
      <c r="R15" s="211" t="str">
        <f>IF('様式A-1-7'!R15="","","【"&amp;(IF('様式A-1-7'!R15&gt;='様式A-1-7'!$F$15,ROUND(100+ABS('様式A-1-7'!$F$15-'様式A-1-7'!R15)/ABS('様式A-1-7'!$F$15/100),0),ROUND(100-ABS('様式A-1-7'!$F$15-'様式A-1-7'!R15)/ABS('様式A-1-7'!$F$15/100),0))&amp;"】"))</f>
        <v/>
      </c>
      <c r="S15" s="211" t="str">
        <f>IF('様式A-1-7'!S15="","","【"&amp;(IF('様式A-1-7'!S15&gt;='様式A-1-7'!$G15,ROUND(100+ABS('様式A-1-7'!$G15-'様式A-1-7'!S15)/ABS('様式A-1-7'!$G15/100),0),ROUND(100-ABS('様式A-1-7'!$G15-'様式A-1-7'!S15)/ABS('様式A-1-7'!$G15/100),0))&amp;"】"))</f>
        <v/>
      </c>
      <c r="T15" s="542" t="str">
        <f>IF('様式A-1-7'!T15="","","【"&amp;(IF('様式A-1-7'!T15&gt;='様式A-1-7'!$H15,ROUND(100+ABS('様式A-1-7'!$H15-'様式A-1-7'!T15)/ABS('様式A-1-7'!$H15/100),0),ROUND(100-ABS('様式A-1-7'!$H15-'様式A-1-7'!T15)/ABS('様式A-1-7'!$H15/100),0))&amp;"】"))</f>
        <v/>
      </c>
    </row>
    <row r="16" spans="1:25" ht="15.6" customHeight="1">
      <c r="B16" s="699"/>
      <c r="C16" s="160"/>
      <c r="D16" s="111"/>
      <c r="E16" s="120" t="s">
        <v>137</v>
      </c>
      <c r="F16" s="237" t="e">
        <f>IF('様式A-1-7'!F16="","","【"&amp;(IF(ABS('様式A-1-7'!F16)&gt;0,100,"0")&amp;"】"))</f>
        <v>#DIV/0!</v>
      </c>
      <c r="G16" s="237" t="e">
        <f>IF('様式A-1-7'!G16="","","【"&amp;(IF(ABS('様式A-1-7'!G16)&gt;0,100,"0")&amp;"】"))</f>
        <v>#DIV/0!</v>
      </c>
      <c r="H16" s="237" t="e">
        <f>IF('様式A-1-7'!H16="","","【"&amp;(IF(ABS('様式A-1-7'!H16)&gt;0,100,"0")&amp;"】"))</f>
        <v>#DIV/0!</v>
      </c>
      <c r="I16" s="237" t="e">
        <f>IF('様式A-1-7'!I16="","","【"&amp;(IF('様式A-1-7'!I16&gt;='様式A-1-7'!$F$16,ROUND(100+ABS('様式A-1-7'!$F$16-'様式A-1-7'!I16)/ABS('様式A-1-7'!$F$16/100),0),ROUND(100-ABS('様式A-1-7'!$F$16-'様式A-1-7'!I16)/ABS('様式A-1-7'!$F$16/100),0))&amp;"】"))</f>
        <v>#DIV/0!</v>
      </c>
      <c r="J16" s="237" t="e">
        <f>IF('様式A-1-7'!J16="","","【"&amp;(IF('様式A-1-7'!J16&gt;='様式A-1-7'!$G16,ROUND(100+ABS('様式A-1-7'!$G16-'様式A-1-7'!J16)/ABS('様式A-1-7'!$G16/100),0),ROUND(100-ABS('様式A-1-7'!$G16-'様式A-1-7'!J16)/ABS('様式A-1-7'!$G16/100),0))&amp;"】"))</f>
        <v>#DIV/0!</v>
      </c>
      <c r="K16" s="237" t="e">
        <f>IF('様式A-1-7'!K16="","","【"&amp;(IF('様式A-1-7'!K16&gt;='様式A-1-7'!$H16,ROUND(100+ABS('様式A-1-7'!$H16-'様式A-1-7'!K16)/ABS('様式A-1-7'!$H16/100),0),ROUND(100-ABS('様式A-1-7'!$H16-'様式A-1-7'!K16)/ABS('様式A-1-7'!$H16/100),0))&amp;"】"))</f>
        <v>#DIV/0!</v>
      </c>
      <c r="L16" s="237" t="e">
        <f>IF('様式A-1-7'!L16="","","【"&amp;(IF('様式A-1-7'!L16&gt;='様式A-1-7'!$F$16,ROUND(100+ABS('様式A-1-7'!$F$16-'様式A-1-7'!L16)/ABS('様式A-1-7'!$F$16/100),0),ROUND(100-ABS('様式A-1-7'!$F$16-'様式A-1-7'!L16)/ABS('様式A-1-7'!$F$16/100),0))&amp;"】"))</f>
        <v>#DIV/0!</v>
      </c>
      <c r="M16" s="237" t="e">
        <f>IF('様式A-1-7'!M16="","","【"&amp;(IF('様式A-1-7'!M16&gt;='様式A-1-7'!$G16,ROUND(100+ABS('様式A-1-7'!$G16-'様式A-1-7'!M16)/ABS('様式A-1-7'!$G16/100),0),ROUND(100-ABS('様式A-1-7'!$G16-'様式A-1-7'!M16)/ABS('様式A-1-7'!$G16/100),0))&amp;"】"))</f>
        <v>#DIV/0!</v>
      </c>
      <c r="N16" s="237" t="e">
        <f>IF('様式A-1-7'!N16="","","【"&amp;(IF('様式A-1-7'!N16&gt;='様式A-1-7'!$H16,ROUND(100+ABS('様式A-1-7'!$H16-'様式A-1-7'!N16)/ABS('様式A-1-7'!$H16/100),0),ROUND(100-ABS('様式A-1-7'!$H16-'様式A-1-7'!N16)/ABS('様式A-1-7'!$H16/100),0))&amp;"】"))</f>
        <v>#DIV/0!</v>
      </c>
      <c r="O16" s="237" t="e">
        <f>IF('様式A-1-7'!O16="","","【"&amp;(IF('様式A-1-7'!O16&gt;='様式A-1-7'!$F$16,ROUND(100+ABS('様式A-1-7'!$F$16-'様式A-1-7'!O16)/ABS('様式A-1-7'!$F$16/100),0),ROUND(100-ABS('様式A-1-7'!$F$16-'様式A-1-7'!O16)/ABS('様式A-1-7'!$F$16/100),0))&amp;"】"))</f>
        <v>#DIV/0!</v>
      </c>
      <c r="P16" s="237" t="e">
        <f>IF('様式A-1-7'!P16="","","【"&amp;(IF('様式A-1-7'!P16&gt;='様式A-1-7'!$G16,ROUND(100+ABS('様式A-1-7'!$G16-'様式A-1-7'!P16)/ABS('様式A-1-7'!$G16/100),0),ROUND(100-ABS('様式A-1-7'!$G16-'様式A-1-7'!P16)/ABS('様式A-1-7'!$G16/100),0))&amp;"】"))</f>
        <v>#DIV/0!</v>
      </c>
      <c r="Q16" s="237" t="e">
        <f>IF('様式A-1-7'!Q16="","","【"&amp;(IF('様式A-1-7'!Q16&gt;='様式A-1-7'!$H16,ROUND(100+ABS('様式A-1-7'!$H16-'様式A-1-7'!Q16)/ABS('様式A-1-7'!$H16/100),0),ROUND(100-ABS('様式A-1-7'!$H16-'様式A-1-7'!Q16)/ABS('様式A-1-7'!$H16/100),0))&amp;"】"))</f>
        <v>#DIV/0!</v>
      </c>
      <c r="R16" s="237" t="e">
        <f>IF('様式A-1-7'!R16="","","【"&amp;(IF('様式A-1-7'!R16&gt;='様式A-1-7'!$F$16,ROUND(100+ABS('様式A-1-7'!$F$16-'様式A-1-7'!R16)/ABS('様式A-1-7'!$F$16/100),0),ROUND(100-ABS('様式A-1-7'!$F$16-'様式A-1-7'!R16)/ABS('様式A-1-7'!$F$16/100),0))&amp;"】"))</f>
        <v>#DIV/0!</v>
      </c>
      <c r="S16" s="237" t="e">
        <f>IF('様式A-1-7'!S16="","","【"&amp;(IF('様式A-1-7'!S16&gt;='様式A-1-7'!$G16,ROUND(100+ABS('様式A-1-7'!$G16-'様式A-1-7'!S16)/ABS('様式A-1-7'!$G16/100),0),ROUND(100-ABS('様式A-1-7'!$G16-'様式A-1-7'!S16)/ABS('様式A-1-7'!$G16/100),0))&amp;"】"))</f>
        <v>#DIV/0!</v>
      </c>
      <c r="T16" s="544" t="e">
        <f>IF('様式A-1-7'!T16="","","【"&amp;(IF('様式A-1-7'!T16&gt;='様式A-1-7'!$H16,ROUND(100+ABS('様式A-1-7'!$H16-'様式A-1-7'!T16)/ABS('様式A-1-7'!$H16/100),0),ROUND(100-ABS('様式A-1-7'!$H16-'様式A-1-7'!T16)/ABS('様式A-1-7'!$H16/100),0))&amp;"】"))</f>
        <v>#DIV/0!</v>
      </c>
    </row>
    <row r="17" spans="2:20" ht="15.6" customHeight="1">
      <c r="B17" s="699"/>
      <c r="C17" s="112"/>
      <c r="D17" s="687" t="s">
        <v>138</v>
      </c>
      <c r="E17" s="113" t="s">
        <v>139</v>
      </c>
      <c r="F17" s="555" t="str">
        <f>IF('様式A-1-7'!F17="","","【"&amp;(IF(ABS('様式A-1-7'!F17)&gt;0,100,"0")&amp;"】"))</f>
        <v/>
      </c>
      <c r="G17" s="555" t="str">
        <f>IF('様式A-1-7'!G17="","","【"&amp;(IF(ABS('様式A-1-7'!G17)&gt;0,100,"0")&amp;"】"))</f>
        <v/>
      </c>
      <c r="H17" s="555" t="str">
        <f>IF('様式A-1-7'!H17="","","【"&amp;(IF(ABS('様式A-1-7'!H17)&gt;0,100,"0")&amp;"】"))</f>
        <v/>
      </c>
      <c r="I17" s="555" t="str">
        <f>IF('様式A-1-7'!I17="","","【"&amp;(IF('様式A-1-7'!I17&gt;='様式A-1-7'!$F$17,ROUND(100+ABS('様式A-1-7'!$F$17-'様式A-1-7'!I17)/ABS('様式A-1-7'!$F$17/100),0),ROUND(100-ABS('様式A-1-7'!$F$17-'様式A-1-7'!I17)/ABS('様式A-1-7'!$F$17/100),0))&amp;"】"))</f>
        <v/>
      </c>
      <c r="J17" s="555" t="str">
        <f>IF('様式A-1-7'!J17="","","【"&amp;(IF('様式A-1-7'!J17&gt;='様式A-1-7'!$G17,ROUND(100+ABS('様式A-1-7'!$G17-'様式A-1-7'!J17)/ABS('様式A-1-7'!$G17/100),0),ROUND(100-ABS('様式A-1-7'!$G17-'様式A-1-7'!J17)/ABS('様式A-1-7'!$G17/100),0))&amp;"】"))</f>
        <v/>
      </c>
      <c r="K17" s="555" t="str">
        <f>IF('様式A-1-7'!K17="","","【"&amp;(IF('様式A-1-7'!K17&gt;='様式A-1-7'!$H17,ROUND(100+ABS('様式A-1-7'!$H17-'様式A-1-7'!K17)/ABS('様式A-1-7'!$H17/100),0),ROUND(100-ABS('様式A-1-7'!$H17-'様式A-1-7'!K17)/ABS('様式A-1-7'!$H17/100),0))&amp;"】"))</f>
        <v/>
      </c>
      <c r="L17" s="555" t="str">
        <f>IF('様式A-1-7'!L17="","","【"&amp;(IF('様式A-1-7'!L17&gt;='様式A-1-7'!$F$17,ROUND(100+ABS('様式A-1-7'!$F$17-'様式A-1-7'!L17)/ABS('様式A-1-7'!$F$17/100),0),ROUND(100-ABS('様式A-1-7'!$F$17-'様式A-1-7'!L17)/ABS('様式A-1-7'!$F$17/100),0))&amp;"】"))</f>
        <v/>
      </c>
      <c r="M17" s="555" t="str">
        <f>IF('様式A-1-7'!M17="","","【"&amp;(IF('様式A-1-7'!M17&gt;='様式A-1-7'!$G17,ROUND(100+ABS('様式A-1-7'!$G17-'様式A-1-7'!M17)/ABS('様式A-1-7'!$G17/100),0),ROUND(100-ABS('様式A-1-7'!$G17-'様式A-1-7'!M17)/ABS('様式A-1-7'!$G17/100),0))&amp;"】"))</f>
        <v/>
      </c>
      <c r="N17" s="555" t="str">
        <f>IF('様式A-1-7'!N17="","","【"&amp;(IF('様式A-1-7'!N17&gt;='様式A-1-7'!$H17,ROUND(100+ABS('様式A-1-7'!$H17-'様式A-1-7'!N17)/ABS('様式A-1-7'!$H17/100),0),ROUND(100-ABS('様式A-1-7'!$H17-'様式A-1-7'!N17)/ABS('様式A-1-7'!$H17/100),0))&amp;"】"))</f>
        <v/>
      </c>
      <c r="O17" s="555" t="str">
        <f>IF('様式A-1-7'!O17="","","【"&amp;(IF('様式A-1-7'!O17&gt;='様式A-1-7'!$F$17,ROUND(100+ABS('様式A-1-7'!$F$17-'様式A-1-7'!O17)/ABS('様式A-1-7'!$F$17/100),0),ROUND(100-ABS('様式A-1-7'!$F$17-'様式A-1-7'!O17)/ABS('様式A-1-7'!$F$17/100),0))&amp;"】"))</f>
        <v/>
      </c>
      <c r="P17" s="555" t="str">
        <f>IF('様式A-1-7'!P17="","","【"&amp;(IF('様式A-1-7'!P17&gt;='様式A-1-7'!$G17,ROUND(100+ABS('様式A-1-7'!$G17-'様式A-1-7'!P17)/ABS('様式A-1-7'!$G17/100),0),ROUND(100-ABS('様式A-1-7'!$G17-'様式A-1-7'!P17)/ABS('様式A-1-7'!$G17/100),0))&amp;"】"))</f>
        <v/>
      </c>
      <c r="Q17" s="555" t="str">
        <f>IF('様式A-1-7'!Q17="","","【"&amp;(IF('様式A-1-7'!Q17&gt;='様式A-1-7'!$H17,ROUND(100+ABS('様式A-1-7'!$H17-'様式A-1-7'!Q17)/ABS('様式A-1-7'!$H17/100),0),ROUND(100-ABS('様式A-1-7'!$H17-'様式A-1-7'!Q17)/ABS('様式A-1-7'!$H17/100),0))&amp;"】"))</f>
        <v/>
      </c>
      <c r="R17" s="377" t="str">
        <f ca="1">IF('様式A-1-7'!R17="","","【"&amp;ROUND(IFERROR(IF(ABS('様式A-1-7'!R17)&gt;=10,IF('様式A-1-7'!R17&gt;=0,'様式A-1-7'!R17*RANDBETWEEN(80,90)*0.01,'様式A-1-7'!R17*RANDBETWEEN(110,120)*0.01),'様式A-1-7'!R17-RANDBETWEEN(1,3)),0),0)&amp;"～"&amp;ROUND(IFERROR(IF(ABS('様式A-1-7'!R17)&gt;=10,IF('様式A-1-7'!R17&gt;=0,'様式A-1-7'!R17*RANDBETWEEN(110,120)*0.01,'様式A-1-7'!R17*RANDBETWEEN(80,90)*0.01),'様式A-1-7'!R17+RANDBETWEEN(1,3)),0),0)&amp;"】")</f>
        <v/>
      </c>
      <c r="S17" s="377" t="str">
        <f ca="1">IF('様式A-1-7'!S17="","","【"&amp;ROUND(IFERROR(IF(ABS('様式A-1-7'!S17)&gt;=10,IF('様式A-1-7'!S17&gt;=0,'様式A-1-7'!S17*RANDBETWEEN(80,90)*0.01,'様式A-1-7'!S17*RANDBETWEEN(110,120)*0.01),'様式A-1-7'!S17-RANDBETWEEN(1,3)),0),0)&amp;"～"&amp;ROUND(IFERROR(IF(ABS('様式A-1-7'!S17)&gt;=10,IF('様式A-1-7'!S17&gt;=0,'様式A-1-7'!S17*RANDBETWEEN(110,120)*0.01,'様式A-1-7'!S17*RANDBETWEEN(80,90)*0.01),'様式A-1-7'!S17+RANDBETWEEN(1,3)),0),0)&amp;"】")</f>
        <v/>
      </c>
      <c r="T17" s="377" t="str">
        <f ca="1">IF('様式A-1-7'!T17="","","【"&amp;ROUND(IFERROR(IF(ABS('様式A-1-7'!T17)&gt;=10,IF('様式A-1-7'!T17&gt;=0,'様式A-1-7'!T17*RANDBETWEEN(80,90)*0.01,'様式A-1-7'!T17*RANDBETWEEN(110,120)*0.01),'様式A-1-7'!T17-RANDBETWEEN(1,3)),0),0)&amp;"～"&amp;ROUND(IFERROR(IF(ABS('様式A-1-7'!T17)&gt;=10,IF('様式A-1-7'!T17&gt;=0,'様式A-1-7'!T17*RANDBETWEEN(110,120)*0.01,'様式A-1-7'!T17*RANDBETWEEN(80,90)*0.01),'様式A-1-7'!T17+RANDBETWEEN(1,3)),0),0)&amp;"】")</f>
        <v/>
      </c>
    </row>
    <row r="18" spans="2:20" ht="15.6" customHeight="1">
      <c r="B18" s="699"/>
      <c r="C18" s="114"/>
      <c r="D18" s="688"/>
      <c r="E18" s="110" t="str">
        <f>'様式A-1-7'!E18</f>
        <v>金額（　）</v>
      </c>
      <c r="F18" s="555" t="str">
        <f>IF('様式A-1-7'!F18="","","【"&amp;(IF(ABS('様式A-1-7'!F18)&gt;0,100,"0")&amp;"】"))</f>
        <v/>
      </c>
      <c r="G18" s="555" t="str">
        <f>IF('様式A-1-7'!G18="","","【"&amp;(IF(ABS('様式A-1-7'!G18)&gt;0,100,"0")&amp;"】"))</f>
        <v/>
      </c>
      <c r="H18" s="555" t="str">
        <f>IF('様式A-1-7'!H18="","","【"&amp;(IF(ABS('様式A-1-7'!H18)&gt;0,100,"0")&amp;"】"))</f>
        <v/>
      </c>
      <c r="I18" s="555" t="str">
        <f>IF('様式A-1-7'!I18="","","【"&amp;(IF('様式A-1-7'!I18&gt;='様式A-1-7'!$F$18,ROUND(100+ABS('様式A-1-7'!$F$18-'様式A-1-7'!I18)/ABS('様式A-1-7'!$F$18/100),0),ROUND(100-ABS('様式A-1-7'!$F$18-'様式A-1-7'!I18)/ABS('様式A-1-7'!$F$18/100),0))&amp;"】"))</f>
        <v/>
      </c>
      <c r="J18" s="555" t="str">
        <f>IF('様式A-1-7'!J18="","","【"&amp;(IF('様式A-1-7'!J18&gt;='様式A-1-7'!$G18,ROUND(100+ABS('様式A-1-7'!$G18-'様式A-1-7'!J18)/ABS('様式A-1-7'!$G18/100),0),ROUND(100-ABS('様式A-1-7'!$G18-'様式A-1-7'!J18)/ABS('様式A-1-7'!$G18/100),0))&amp;"】"))</f>
        <v/>
      </c>
      <c r="K18" s="555" t="str">
        <f>IF('様式A-1-7'!K18="","","【"&amp;(IF('様式A-1-7'!K18&gt;='様式A-1-7'!$H18,ROUND(100+ABS('様式A-1-7'!$H18-'様式A-1-7'!K18)/ABS('様式A-1-7'!$H18/100),0),ROUND(100-ABS('様式A-1-7'!$H18-'様式A-1-7'!K18)/ABS('様式A-1-7'!$H18/100),0))&amp;"】"))</f>
        <v/>
      </c>
      <c r="L18" s="555" t="str">
        <f>IF('様式A-1-7'!L18="","","【"&amp;(IF('様式A-1-7'!L18&gt;='様式A-1-7'!$F$18,ROUND(100+ABS('様式A-1-7'!$F$18-'様式A-1-7'!L18)/ABS('様式A-1-7'!$F$18/100),0),ROUND(100-ABS('様式A-1-7'!$F$18-'様式A-1-7'!L18)/ABS('様式A-1-7'!$F$18/100),0))&amp;"】"))</f>
        <v/>
      </c>
      <c r="M18" s="555" t="str">
        <f>IF('様式A-1-7'!M18="","","【"&amp;(IF('様式A-1-7'!M18&gt;='様式A-1-7'!$G18,ROUND(100+ABS('様式A-1-7'!$G18-'様式A-1-7'!M18)/ABS('様式A-1-7'!$G18/100),0),ROUND(100-ABS('様式A-1-7'!$G18-'様式A-1-7'!M18)/ABS('様式A-1-7'!$G18/100),0))&amp;"】"))</f>
        <v/>
      </c>
      <c r="N18" s="555" t="str">
        <f>IF('様式A-1-7'!N18="","","【"&amp;(IF('様式A-1-7'!N18&gt;='様式A-1-7'!$H18,ROUND(100+ABS('様式A-1-7'!$H18-'様式A-1-7'!N18)/ABS('様式A-1-7'!$H18/100),0),ROUND(100-ABS('様式A-1-7'!$H18-'様式A-1-7'!N18)/ABS('様式A-1-7'!$H18/100),0))&amp;"】"))</f>
        <v/>
      </c>
      <c r="O18" s="555" t="str">
        <f>IF('様式A-1-7'!O18="","","【"&amp;(IF('様式A-1-7'!O18&gt;='様式A-1-7'!$F$18,ROUND(100+ABS('様式A-1-7'!$F$18-'様式A-1-7'!O18)/ABS('様式A-1-7'!$F$18/100),0),ROUND(100-ABS('様式A-1-7'!$F$18-'様式A-1-7'!O18)/ABS('様式A-1-7'!$F$18/100),0))&amp;"】"))</f>
        <v/>
      </c>
      <c r="P18" s="555" t="str">
        <f>IF('様式A-1-7'!P18="","","【"&amp;(IF('様式A-1-7'!P18&gt;='様式A-1-7'!$G18,ROUND(100+ABS('様式A-1-7'!$G18-'様式A-1-7'!P18)/ABS('様式A-1-7'!$G18/100),0),ROUND(100-ABS('様式A-1-7'!$G18-'様式A-1-7'!P18)/ABS('様式A-1-7'!$G18/100),0))&amp;"】"))</f>
        <v/>
      </c>
      <c r="Q18" s="555" t="str">
        <f>IF('様式A-1-7'!Q18="","","【"&amp;(IF('様式A-1-7'!Q18&gt;='様式A-1-7'!$H18,ROUND(100+ABS('様式A-1-7'!$H18-'様式A-1-7'!Q18)/ABS('様式A-1-7'!$H18/100),0),ROUND(100-ABS('様式A-1-7'!$H18-'様式A-1-7'!Q18)/ABS('様式A-1-7'!$H18/100),0))&amp;"】"))</f>
        <v/>
      </c>
      <c r="R18" s="377" t="str">
        <f ca="1">IF('様式A-1-7'!R18="","","【"&amp;ROUND(IFERROR(IF(ABS('様式A-1-7'!R18)&gt;=10,IF('様式A-1-7'!R18&gt;=0,'様式A-1-7'!R18*RANDBETWEEN(80,90)*0.01,'様式A-1-7'!R18*RANDBETWEEN(110,120)*0.01),'様式A-1-7'!R18-RANDBETWEEN(1,3)),0),0)&amp;"～"&amp;ROUND(IFERROR(IF(ABS('様式A-1-7'!R18)&gt;=10,IF('様式A-1-7'!R18&gt;=0,'様式A-1-7'!R18*RANDBETWEEN(110,120)*0.01,'様式A-1-7'!R18*RANDBETWEEN(80,90)*0.01),'様式A-1-7'!R18+RANDBETWEEN(1,3)),0),0)&amp;"】")</f>
        <v/>
      </c>
      <c r="S18" s="377" t="str">
        <f ca="1">IF('様式A-1-7'!S18="","","【"&amp;ROUND(IFERROR(IF(ABS('様式A-1-7'!S18)&gt;=10,IF('様式A-1-7'!S18&gt;=0,'様式A-1-7'!S18*RANDBETWEEN(80,90)*0.01,'様式A-1-7'!S18*RANDBETWEEN(110,120)*0.01),'様式A-1-7'!S18-RANDBETWEEN(1,3)),0),0)&amp;"～"&amp;ROUND(IFERROR(IF(ABS('様式A-1-7'!S18)&gt;=10,IF('様式A-1-7'!S18&gt;=0,'様式A-1-7'!S18*RANDBETWEEN(110,120)*0.01,'様式A-1-7'!S18*RANDBETWEEN(80,90)*0.01),'様式A-1-7'!S18+RANDBETWEEN(1,3)),0),0)&amp;"】")</f>
        <v/>
      </c>
      <c r="T18" s="377" t="str">
        <f ca="1">IF('様式A-1-7'!T18="","","【"&amp;ROUND(IFERROR(IF(ABS('様式A-1-7'!T18)&gt;=10,IF('様式A-1-7'!T18&gt;=0,'様式A-1-7'!T18*RANDBETWEEN(80,90)*0.01,'様式A-1-7'!T18*RANDBETWEEN(110,120)*0.01),'様式A-1-7'!T18-RANDBETWEEN(1,3)),0),0)&amp;"～"&amp;ROUND(IFERROR(IF(ABS('様式A-1-7'!T18)&gt;=10,IF('様式A-1-7'!T18&gt;=0,'様式A-1-7'!T18*RANDBETWEEN(110,120)*0.01,'様式A-1-7'!T18*RANDBETWEEN(80,90)*0.01),'様式A-1-7'!T18+RANDBETWEEN(1,3)),0),0)&amp;"】")</f>
        <v/>
      </c>
    </row>
    <row r="19" spans="2:20" ht="15.6" customHeight="1">
      <c r="B19" s="699"/>
      <c r="C19" s="160"/>
      <c r="D19" s="689"/>
      <c r="E19" s="115" t="s">
        <v>141</v>
      </c>
      <c r="F19" s="237" t="str">
        <f>IF('様式A-1-7'!F19="","","【"&amp;(IF(ABS('様式A-1-7'!F19)&gt;0,100,"0")&amp;"】"))</f>
        <v/>
      </c>
      <c r="G19" s="237" t="str">
        <f>IF('様式A-1-7'!G19="","","【"&amp;(IF(ABS('様式A-1-7'!G19)&gt;0,100,"0")&amp;"】"))</f>
        <v/>
      </c>
      <c r="H19" s="237" t="str">
        <f>IF('様式A-1-7'!H19="","","【"&amp;(IF(ABS('様式A-1-7'!H19)&gt;0,100,"0")&amp;"】"))</f>
        <v/>
      </c>
      <c r="I19" s="237" t="str">
        <f>IF('様式A-1-7'!I19="","","【"&amp;(IF('様式A-1-7'!I19&gt;='様式A-1-7'!$F$19,ROUND(100+ABS('様式A-1-7'!$F$19-'様式A-1-7'!I19)/ABS('様式A-1-7'!$F$19/100),0),ROUND(100-ABS('様式A-1-7'!$F$19-'様式A-1-7'!I19)/ABS('様式A-1-7'!$F$19/100),0))&amp;"】"))</f>
        <v/>
      </c>
      <c r="J19" s="237" t="str">
        <f>IF('様式A-1-7'!J19="","","【"&amp;(IF('様式A-1-7'!J19&gt;='様式A-1-7'!$G19,ROUND(100+ABS('様式A-1-7'!$G19-'様式A-1-7'!J19)/ABS('様式A-1-7'!$G19/100),0),ROUND(100-ABS('様式A-1-7'!$G19-'様式A-1-7'!J19)/ABS('様式A-1-7'!$G19/100),0))&amp;"】"))</f>
        <v/>
      </c>
      <c r="K19" s="237" t="str">
        <f>IF('様式A-1-7'!K19="","","【"&amp;(IF('様式A-1-7'!K19&gt;='様式A-1-7'!$H19,ROUND(100+ABS('様式A-1-7'!$H19-'様式A-1-7'!K19)/ABS('様式A-1-7'!$H19/100),0),ROUND(100-ABS('様式A-1-7'!$H19-'様式A-1-7'!K19)/ABS('様式A-1-7'!$H19/100),0))&amp;"】"))</f>
        <v/>
      </c>
      <c r="L19" s="237" t="str">
        <f>IF('様式A-1-7'!L19="","","【"&amp;(IF('様式A-1-7'!L19&gt;='様式A-1-7'!$F$19,ROUND(100+ABS('様式A-1-7'!$F$19-'様式A-1-7'!L19)/ABS('様式A-1-7'!$F$19/100),0),ROUND(100-ABS('様式A-1-7'!$F$19-'様式A-1-7'!L19)/ABS('様式A-1-7'!$F$19/100),0))&amp;"】"))</f>
        <v/>
      </c>
      <c r="M19" s="237" t="str">
        <f>IF('様式A-1-7'!M19="","","【"&amp;(IF('様式A-1-7'!M19&gt;='様式A-1-7'!$G19,ROUND(100+ABS('様式A-1-7'!$G19-'様式A-1-7'!M19)/ABS('様式A-1-7'!$G19/100),0),ROUND(100-ABS('様式A-1-7'!$G19-'様式A-1-7'!M19)/ABS('様式A-1-7'!$G19/100),0))&amp;"】"))</f>
        <v/>
      </c>
      <c r="N19" s="237" t="str">
        <f>IF('様式A-1-7'!N19="","","【"&amp;(IF('様式A-1-7'!N19&gt;='様式A-1-7'!$H19,ROUND(100+ABS('様式A-1-7'!$H19-'様式A-1-7'!N19)/ABS('様式A-1-7'!$H19/100),0),ROUND(100-ABS('様式A-1-7'!$H19-'様式A-1-7'!N19)/ABS('様式A-1-7'!$H19/100),0))&amp;"】"))</f>
        <v/>
      </c>
      <c r="O19" s="237" t="str">
        <f>IF('様式A-1-7'!O19="","","【"&amp;(IF('様式A-1-7'!O19&gt;='様式A-1-7'!$F$19,ROUND(100+ABS('様式A-1-7'!$F$19-'様式A-1-7'!O19)/ABS('様式A-1-7'!$F$19/100),0),ROUND(100-ABS('様式A-1-7'!$F$19-'様式A-1-7'!O19)/ABS('様式A-1-7'!$F$19/100),0))&amp;"】"))</f>
        <v/>
      </c>
      <c r="P19" s="237" t="str">
        <f>IF('様式A-1-7'!P19="","","【"&amp;(IF('様式A-1-7'!P19&gt;='様式A-1-7'!$G19,ROUND(100+ABS('様式A-1-7'!$G19-'様式A-1-7'!P19)/ABS('様式A-1-7'!$G19/100),0),ROUND(100-ABS('様式A-1-7'!$G19-'様式A-1-7'!P19)/ABS('様式A-1-7'!$G19/100),0))&amp;"】"))</f>
        <v/>
      </c>
      <c r="Q19" s="237" t="str">
        <f>IF('様式A-1-7'!Q19="","","【"&amp;(IF('様式A-1-7'!Q19&gt;='様式A-1-7'!$H19,ROUND(100+ABS('様式A-1-7'!$H19-'様式A-1-7'!Q19)/ABS('様式A-1-7'!$H19/100),0),ROUND(100-ABS('様式A-1-7'!$H19-'様式A-1-7'!Q19)/ABS('様式A-1-7'!$H19/100),0))&amp;"】"))</f>
        <v/>
      </c>
      <c r="R19" s="574" t="e">
        <f ca="1">IF('様式A-1-7'!R19="","","【"&amp;ROUND(IFERROR(IF(ABS('様式A-1-7'!R19)&gt;=10,IF('様式A-1-7'!R19&gt;=0,'様式A-1-7'!R19*RANDBETWEEN(80,90)*0.01,'様式A-1-7'!R19*RANDBETWEEN(110,120)*0.01),'様式A-1-7'!R19-RANDBETWEEN(1,3)),0),0)&amp;"～"&amp;ROUND(IFERROR(IF(ABS('様式A-1-7'!R19)&gt;=10,IF('様式A-1-7'!R19&gt;=0,'様式A-1-7'!R19*RANDBETWEEN(110,120)*0.01,'様式A-1-7'!R19*RANDBETWEEN(80,90)*0.01),'様式A-1-7'!R19+RANDBETWEEN(1,3)),0),0)&amp;"】")</f>
        <v>#DIV/0!</v>
      </c>
      <c r="S19" s="574" t="e">
        <f ca="1">IF('様式A-1-7'!S19="","","【"&amp;ROUND(IFERROR(IF(ABS('様式A-1-7'!S19)&gt;=10,IF('様式A-1-7'!S19&gt;=0,'様式A-1-7'!S19*RANDBETWEEN(80,90)*0.01,'様式A-1-7'!S19*RANDBETWEEN(110,120)*0.01),'様式A-1-7'!S19-RANDBETWEEN(1,3)),0),0)&amp;"～"&amp;ROUND(IFERROR(IF(ABS('様式A-1-7'!S19)&gt;=10,IF('様式A-1-7'!S19&gt;=0,'様式A-1-7'!S19*RANDBETWEEN(110,120)*0.01,'様式A-1-7'!S19*RANDBETWEEN(80,90)*0.01),'様式A-1-7'!S19+RANDBETWEEN(1,3)),0),0)&amp;"】")</f>
        <v>#DIV/0!</v>
      </c>
      <c r="T19" s="574" t="e">
        <f ca="1">IF('様式A-1-7'!T19="","","【"&amp;ROUND(IFERROR(IF(ABS('様式A-1-7'!T19)&gt;=10,IF('様式A-1-7'!T19&gt;=0,'様式A-1-7'!T19*RANDBETWEEN(80,90)*0.01,'様式A-1-7'!T19*RANDBETWEEN(110,120)*0.01),'様式A-1-7'!T19-RANDBETWEEN(1,3)),0),0)&amp;"～"&amp;ROUND(IFERROR(IF(ABS('様式A-1-7'!T19)&gt;=10,IF('様式A-1-7'!T19&gt;=0,'様式A-1-7'!T19*RANDBETWEEN(110,120)*0.01,'様式A-1-7'!T19*RANDBETWEEN(80,90)*0.01),'様式A-1-7'!T19+RANDBETWEEN(1,3)),0),0)&amp;"】")</f>
        <v>#DIV/0!</v>
      </c>
    </row>
    <row r="20" spans="2:20" ht="15.6" customHeight="1">
      <c r="B20" s="699"/>
      <c r="C20" s="112"/>
      <c r="D20" s="725" t="s">
        <v>142</v>
      </c>
      <c r="E20" s="113" t="s">
        <v>139</v>
      </c>
      <c r="F20" s="555" t="str">
        <f>IF('様式A-1-7'!F20="","","【"&amp;(IF(ABS('様式A-1-7'!F20)&gt;0,100,"0")&amp;"】"))</f>
        <v/>
      </c>
      <c r="G20" s="555" t="str">
        <f>IF('様式A-1-7'!G20="","","【"&amp;(IF(ABS('様式A-1-7'!G20)&gt;0,100,"0")&amp;"】"))</f>
        <v/>
      </c>
      <c r="H20" s="555" t="str">
        <f>IF('様式A-1-7'!H20="","","【"&amp;(IF(ABS('様式A-1-7'!H20)&gt;0,100,"0")&amp;"】"))</f>
        <v/>
      </c>
      <c r="I20" s="555" t="str">
        <f>IF('様式A-1-7'!I20="","","【"&amp;(IF('様式A-1-7'!I20&gt;='様式A-1-7'!$F$20,ROUND(100+ABS('様式A-1-7'!$F$20-'様式A-1-7'!I20)/ABS('様式A-1-7'!$F$20/100),0),ROUND(100-ABS('様式A-1-7'!$F$20-'様式A-1-7'!I20)/ABS('様式A-1-7'!$F$20/100),0))&amp;"】"))</f>
        <v/>
      </c>
      <c r="J20" s="555" t="str">
        <f>IF('様式A-1-7'!J20="","","【"&amp;(IF('様式A-1-7'!J20&gt;='様式A-1-7'!$G20,ROUND(100+ABS('様式A-1-7'!$G20-'様式A-1-7'!J20)/ABS('様式A-1-7'!$G20/100),0),ROUND(100-ABS('様式A-1-7'!$G20-'様式A-1-7'!J20)/ABS('様式A-1-7'!$G20/100),0))&amp;"】"))</f>
        <v/>
      </c>
      <c r="K20" s="555" t="str">
        <f>IF('様式A-1-7'!K20="","","【"&amp;(IF('様式A-1-7'!K20&gt;='様式A-1-7'!$H20,ROUND(100+ABS('様式A-1-7'!$H20-'様式A-1-7'!K20)/ABS('様式A-1-7'!$H20/100),0),ROUND(100-ABS('様式A-1-7'!$H20-'様式A-1-7'!K20)/ABS('様式A-1-7'!$H20/100),0))&amp;"】"))</f>
        <v/>
      </c>
      <c r="L20" s="555" t="str">
        <f>IF('様式A-1-7'!L20="","","【"&amp;(IF('様式A-1-7'!L20&gt;='様式A-1-7'!$F$20,ROUND(100+ABS('様式A-1-7'!$F$20-'様式A-1-7'!L20)/ABS('様式A-1-7'!$F$20/100),0),ROUND(100-ABS('様式A-1-7'!$F$20-'様式A-1-7'!L20)/ABS('様式A-1-7'!$F$20/100),0))&amp;"】"))</f>
        <v/>
      </c>
      <c r="M20" s="555" t="str">
        <f>IF('様式A-1-7'!M20="","","【"&amp;(IF('様式A-1-7'!M20&gt;='様式A-1-7'!$G20,ROUND(100+ABS('様式A-1-7'!$G20-'様式A-1-7'!M20)/ABS('様式A-1-7'!$G20/100),0),ROUND(100-ABS('様式A-1-7'!$G20-'様式A-1-7'!M20)/ABS('様式A-1-7'!$G20/100),0))&amp;"】"))</f>
        <v/>
      </c>
      <c r="N20" s="555" t="str">
        <f>IF('様式A-1-7'!N20="","","【"&amp;(IF('様式A-1-7'!N20&gt;='様式A-1-7'!$H20,ROUND(100+ABS('様式A-1-7'!$H20-'様式A-1-7'!N20)/ABS('様式A-1-7'!$H20/100),0),ROUND(100-ABS('様式A-1-7'!$H20-'様式A-1-7'!N20)/ABS('様式A-1-7'!$H20/100),0))&amp;"】"))</f>
        <v/>
      </c>
      <c r="O20" s="555" t="str">
        <f>IF('様式A-1-7'!O20="","","【"&amp;(IF('様式A-1-7'!O20&gt;='様式A-1-7'!$F$20,ROUND(100+ABS('様式A-1-7'!$F$20-'様式A-1-7'!O20)/ABS('様式A-1-7'!$F$20/100),0),ROUND(100-ABS('様式A-1-7'!$F$20-'様式A-1-7'!O20)/ABS('様式A-1-7'!$F$20/100),0))&amp;"】"))</f>
        <v/>
      </c>
      <c r="P20" s="555" t="str">
        <f>IF('様式A-1-7'!P20="","","【"&amp;(IF('様式A-1-7'!P20&gt;='様式A-1-7'!$G20,ROUND(100+ABS('様式A-1-7'!$G20-'様式A-1-7'!P20)/ABS('様式A-1-7'!$G20/100),0),ROUND(100-ABS('様式A-1-7'!$G20-'様式A-1-7'!P20)/ABS('様式A-1-7'!$G20/100),0))&amp;"】"))</f>
        <v/>
      </c>
      <c r="Q20" s="555" t="str">
        <f>IF('様式A-1-7'!Q20="","","【"&amp;(IF('様式A-1-7'!Q20&gt;='様式A-1-7'!$H20,ROUND(100+ABS('様式A-1-7'!$H20-'様式A-1-7'!Q20)/ABS('様式A-1-7'!$H20/100),0),ROUND(100-ABS('様式A-1-7'!$H20-'様式A-1-7'!Q20)/ABS('様式A-1-7'!$H20/100),0))&amp;"】"))</f>
        <v/>
      </c>
      <c r="R20" s="377" t="str">
        <f ca="1">IF('様式A-1-7'!R20="","","【"&amp;ROUND(IFERROR(IF(ABS('様式A-1-7'!R20)&gt;=10,IF('様式A-1-7'!R20&gt;=0,'様式A-1-7'!R20*RANDBETWEEN(80,90)*0.01,'様式A-1-7'!R20*RANDBETWEEN(110,120)*0.01),'様式A-1-7'!R20-RANDBETWEEN(1,3)),0),0)&amp;"～"&amp;ROUND(IFERROR(IF(ABS('様式A-1-7'!R20)&gt;=10,IF('様式A-1-7'!R20&gt;=0,'様式A-1-7'!R20*RANDBETWEEN(110,120)*0.01,'様式A-1-7'!R20*RANDBETWEEN(80,90)*0.01),'様式A-1-7'!R20+RANDBETWEEN(1,3)),0),0)&amp;"】")</f>
        <v/>
      </c>
      <c r="S20" s="377" t="str">
        <f ca="1">IF('様式A-1-7'!S20="","","【"&amp;ROUND(IFERROR(IF(ABS('様式A-1-7'!S20)&gt;=10,IF('様式A-1-7'!S20&gt;=0,'様式A-1-7'!S20*RANDBETWEEN(80,90)*0.01,'様式A-1-7'!S20*RANDBETWEEN(110,120)*0.01),'様式A-1-7'!S20-RANDBETWEEN(1,3)),0),0)&amp;"～"&amp;ROUND(IFERROR(IF(ABS('様式A-1-7'!S20)&gt;=10,IF('様式A-1-7'!S20&gt;=0,'様式A-1-7'!S20*RANDBETWEEN(110,120)*0.01,'様式A-1-7'!S20*RANDBETWEEN(80,90)*0.01),'様式A-1-7'!S20+RANDBETWEEN(1,3)),0),0)&amp;"】")</f>
        <v/>
      </c>
      <c r="T20" s="377" t="str">
        <f ca="1">IF('様式A-1-7'!T20="","","【"&amp;ROUND(IFERROR(IF(ABS('様式A-1-7'!T20)&gt;=10,IF('様式A-1-7'!T20&gt;=0,'様式A-1-7'!T20*RANDBETWEEN(80,90)*0.01,'様式A-1-7'!T20*RANDBETWEEN(110,120)*0.01),'様式A-1-7'!T20-RANDBETWEEN(1,3)),0),0)&amp;"～"&amp;ROUND(IFERROR(IF(ABS('様式A-1-7'!T20)&gt;=10,IF('様式A-1-7'!T20&gt;=0,'様式A-1-7'!T20*RANDBETWEEN(110,120)*0.01,'様式A-1-7'!T20*RANDBETWEEN(80,90)*0.01),'様式A-1-7'!T20+RANDBETWEEN(1,3)),0),0)&amp;"】")</f>
        <v/>
      </c>
    </row>
    <row r="21" spans="2:20" ht="15.6" customHeight="1">
      <c r="B21" s="699"/>
      <c r="C21" s="114"/>
      <c r="D21" s="688"/>
      <c r="E21" s="110" t="str">
        <f>'様式A-1-7'!E21</f>
        <v>金額（　）</v>
      </c>
      <c r="F21" s="555" t="str">
        <f>IF('様式A-1-7'!F21="","","【"&amp;(IF(ABS('様式A-1-7'!F21)&gt;0,100,"0")&amp;"】"))</f>
        <v/>
      </c>
      <c r="G21" s="555" t="str">
        <f>IF('様式A-1-7'!G21="","","【"&amp;(IF(ABS('様式A-1-7'!G21)&gt;0,100,"0")&amp;"】"))</f>
        <v/>
      </c>
      <c r="H21" s="555" t="str">
        <f>IF('様式A-1-7'!H21="","","【"&amp;(IF(ABS('様式A-1-7'!H21)&gt;0,100,"0")&amp;"】"))</f>
        <v/>
      </c>
      <c r="I21" s="555" t="str">
        <f>IF('様式A-1-7'!I21="","","【"&amp;(IF('様式A-1-7'!I21&gt;='様式A-1-7'!$F$21,ROUND(100+ABS('様式A-1-7'!$F$21-'様式A-1-7'!I21)/ABS('様式A-1-7'!$F$21/100),0),ROUND(100-ABS('様式A-1-7'!$F$21-'様式A-1-7'!I21)/ABS('様式A-1-7'!$F$21/100),0))&amp;"】"))</f>
        <v/>
      </c>
      <c r="J21" s="555" t="str">
        <f>IF('様式A-1-7'!J21="","","【"&amp;(IF('様式A-1-7'!J21&gt;='様式A-1-7'!$G21,ROUND(100+ABS('様式A-1-7'!$G21-'様式A-1-7'!J21)/ABS('様式A-1-7'!$G21/100),0),ROUND(100-ABS('様式A-1-7'!$G21-'様式A-1-7'!J21)/ABS('様式A-1-7'!$G21/100),0))&amp;"】"))</f>
        <v/>
      </c>
      <c r="K21" s="555" t="str">
        <f>IF('様式A-1-7'!K21="","","【"&amp;(IF('様式A-1-7'!K21&gt;='様式A-1-7'!$H21,ROUND(100+ABS('様式A-1-7'!$H21-'様式A-1-7'!K21)/ABS('様式A-1-7'!$H21/100),0),ROUND(100-ABS('様式A-1-7'!$H21-'様式A-1-7'!K21)/ABS('様式A-1-7'!$H21/100),0))&amp;"】"))</f>
        <v/>
      </c>
      <c r="L21" s="555" t="str">
        <f>IF('様式A-1-7'!L21="","","【"&amp;(IF('様式A-1-7'!L21&gt;='様式A-1-7'!$F$21,ROUND(100+ABS('様式A-1-7'!$F$21-'様式A-1-7'!L21)/ABS('様式A-1-7'!$F$21/100),0),ROUND(100-ABS('様式A-1-7'!$F$21-'様式A-1-7'!L21)/ABS('様式A-1-7'!$F$21/100),0))&amp;"】"))</f>
        <v/>
      </c>
      <c r="M21" s="555" t="str">
        <f>IF('様式A-1-7'!M21="","","【"&amp;(IF('様式A-1-7'!M21&gt;='様式A-1-7'!$G21,ROUND(100+ABS('様式A-1-7'!$G21-'様式A-1-7'!M21)/ABS('様式A-1-7'!$G21/100),0),ROUND(100-ABS('様式A-1-7'!$G21-'様式A-1-7'!M21)/ABS('様式A-1-7'!$G21/100),0))&amp;"】"))</f>
        <v/>
      </c>
      <c r="N21" s="555" t="str">
        <f>IF('様式A-1-7'!N21="","","【"&amp;(IF('様式A-1-7'!N21&gt;='様式A-1-7'!$H21,ROUND(100+ABS('様式A-1-7'!$H21-'様式A-1-7'!N21)/ABS('様式A-1-7'!$H21/100),0),ROUND(100-ABS('様式A-1-7'!$H21-'様式A-1-7'!N21)/ABS('様式A-1-7'!$H21/100),0))&amp;"】"))</f>
        <v/>
      </c>
      <c r="O21" s="555" t="str">
        <f>IF('様式A-1-7'!O21="","","【"&amp;(IF('様式A-1-7'!O21&gt;='様式A-1-7'!$F$21,ROUND(100+ABS('様式A-1-7'!$F$21-'様式A-1-7'!O21)/ABS('様式A-1-7'!$F$21/100),0),ROUND(100-ABS('様式A-1-7'!$F$21-'様式A-1-7'!O21)/ABS('様式A-1-7'!$F$21/100),0))&amp;"】"))</f>
        <v/>
      </c>
      <c r="P21" s="555" t="str">
        <f>IF('様式A-1-7'!P21="","","【"&amp;(IF('様式A-1-7'!P21&gt;='様式A-1-7'!$G21,ROUND(100+ABS('様式A-1-7'!$G21-'様式A-1-7'!P21)/ABS('様式A-1-7'!$G21/100),0),ROUND(100-ABS('様式A-1-7'!$G21-'様式A-1-7'!P21)/ABS('様式A-1-7'!$G21/100),0))&amp;"】"))</f>
        <v/>
      </c>
      <c r="Q21" s="555" t="str">
        <f>IF('様式A-1-7'!Q21="","","【"&amp;(IF('様式A-1-7'!Q21&gt;='様式A-1-7'!$H21,ROUND(100+ABS('様式A-1-7'!$H21-'様式A-1-7'!Q21)/ABS('様式A-1-7'!$H21/100),0),ROUND(100-ABS('様式A-1-7'!$H21-'様式A-1-7'!Q21)/ABS('様式A-1-7'!$H21/100),0))&amp;"】"))</f>
        <v/>
      </c>
      <c r="R21" s="377" t="str">
        <f ca="1">IF('様式A-1-7'!R21="","","【"&amp;ROUND(IFERROR(IF(ABS('様式A-1-7'!R21)&gt;=10,IF('様式A-1-7'!R21&gt;=0,'様式A-1-7'!R21*RANDBETWEEN(80,90)*0.01,'様式A-1-7'!R21*RANDBETWEEN(110,120)*0.01),'様式A-1-7'!R21-RANDBETWEEN(1,3)),0),0)&amp;"～"&amp;ROUND(IFERROR(IF(ABS('様式A-1-7'!R21)&gt;=10,IF('様式A-1-7'!R21&gt;=0,'様式A-1-7'!R21*RANDBETWEEN(110,120)*0.01,'様式A-1-7'!R21*RANDBETWEEN(80,90)*0.01),'様式A-1-7'!R21+RANDBETWEEN(1,3)),0),0)&amp;"】")</f>
        <v/>
      </c>
      <c r="S21" s="377" t="str">
        <f ca="1">IF('様式A-1-7'!S21="","","【"&amp;ROUND(IFERROR(IF(ABS('様式A-1-7'!S21)&gt;=10,IF('様式A-1-7'!S21&gt;=0,'様式A-1-7'!S21*RANDBETWEEN(80,90)*0.01,'様式A-1-7'!S21*RANDBETWEEN(110,120)*0.01),'様式A-1-7'!S21-RANDBETWEEN(1,3)),0),0)&amp;"～"&amp;ROUND(IFERROR(IF(ABS('様式A-1-7'!S21)&gt;=10,IF('様式A-1-7'!S21&gt;=0,'様式A-1-7'!S21*RANDBETWEEN(110,120)*0.01,'様式A-1-7'!S21*RANDBETWEEN(80,90)*0.01),'様式A-1-7'!S21+RANDBETWEEN(1,3)),0),0)&amp;"】")</f>
        <v/>
      </c>
      <c r="T21" s="377" t="str">
        <f ca="1">IF('様式A-1-7'!T21="","","【"&amp;ROUND(IFERROR(IF(ABS('様式A-1-7'!T21)&gt;=10,IF('様式A-1-7'!T21&gt;=0,'様式A-1-7'!T21*RANDBETWEEN(80,90)*0.01,'様式A-1-7'!T21*RANDBETWEEN(110,120)*0.01),'様式A-1-7'!T21-RANDBETWEEN(1,3)),0),0)&amp;"～"&amp;ROUND(IFERROR(IF(ABS('様式A-1-7'!T21)&gt;=10,IF('様式A-1-7'!T21&gt;=0,'様式A-1-7'!T21*RANDBETWEEN(110,120)*0.01,'様式A-1-7'!T21*RANDBETWEEN(80,90)*0.01),'様式A-1-7'!T21+RANDBETWEEN(1,3)),0),0)&amp;"】")</f>
        <v/>
      </c>
    </row>
    <row r="22" spans="2:20" ht="15.6" customHeight="1">
      <c r="B22" s="699"/>
      <c r="C22" s="116"/>
      <c r="D22" s="732"/>
      <c r="E22" s="115" t="s">
        <v>141</v>
      </c>
      <c r="F22" s="237" t="str">
        <f>IF('様式A-1-7'!F22="","","【"&amp;(IF(ABS('様式A-1-7'!F22)&gt;0,100,"0")&amp;"】"))</f>
        <v/>
      </c>
      <c r="G22" s="237" t="str">
        <f>IF('様式A-1-7'!G22="","","【"&amp;(IF(ABS('様式A-1-7'!G22)&gt;0,100,"0")&amp;"】"))</f>
        <v/>
      </c>
      <c r="H22" s="237" t="str">
        <f>IF('様式A-1-7'!H22="","","【"&amp;(IF(ABS('様式A-1-7'!H22)&gt;0,100,"0")&amp;"】"))</f>
        <v/>
      </c>
      <c r="I22" s="237" t="str">
        <f>IF('様式A-1-7'!I22="","","【"&amp;(IF('様式A-1-7'!I22&gt;='様式A-1-7'!$F$22,ROUND(100+ABS('様式A-1-7'!$F$22-'様式A-1-7'!I22)/ABS('様式A-1-7'!$F$22/100),0),ROUND(100-ABS('様式A-1-7'!$F$22-'様式A-1-7'!I22)/ABS('様式A-1-7'!$F$22/100),0))&amp;"】"))</f>
        <v/>
      </c>
      <c r="J22" s="237" t="str">
        <f>IF('様式A-1-7'!J22="","","【"&amp;(IF('様式A-1-7'!J22&gt;='様式A-1-7'!$G22,ROUND(100+ABS('様式A-1-7'!$G22-'様式A-1-7'!J22)/ABS('様式A-1-7'!$G22/100),0),ROUND(100-ABS('様式A-1-7'!$G22-'様式A-1-7'!J22)/ABS('様式A-1-7'!$G22/100),0))&amp;"】"))</f>
        <v/>
      </c>
      <c r="K22" s="237" t="str">
        <f>IF('様式A-1-7'!K22="","","【"&amp;(IF('様式A-1-7'!K22&gt;='様式A-1-7'!$H22,ROUND(100+ABS('様式A-1-7'!$H22-'様式A-1-7'!K22)/ABS('様式A-1-7'!$H22/100),0),ROUND(100-ABS('様式A-1-7'!$H22-'様式A-1-7'!K22)/ABS('様式A-1-7'!$H22/100),0))&amp;"】"))</f>
        <v/>
      </c>
      <c r="L22" s="237" t="str">
        <f>IF('様式A-1-7'!L22="","","【"&amp;(IF('様式A-1-7'!L22&gt;='様式A-1-7'!$F$22,ROUND(100+ABS('様式A-1-7'!$F$22-'様式A-1-7'!L22)/ABS('様式A-1-7'!$F$22/100),0),ROUND(100-ABS('様式A-1-7'!$F$22-'様式A-1-7'!L22)/ABS('様式A-1-7'!$F$22/100),0))&amp;"】"))</f>
        <v/>
      </c>
      <c r="M22" s="237" t="str">
        <f>IF('様式A-1-7'!M22="","","【"&amp;(IF('様式A-1-7'!M22&gt;='様式A-1-7'!$G22,ROUND(100+ABS('様式A-1-7'!$G22-'様式A-1-7'!M22)/ABS('様式A-1-7'!$G22/100),0),ROUND(100-ABS('様式A-1-7'!$G22-'様式A-1-7'!M22)/ABS('様式A-1-7'!$G22/100),0))&amp;"】"))</f>
        <v/>
      </c>
      <c r="N22" s="237" t="str">
        <f>IF('様式A-1-7'!N22="","","【"&amp;(IF('様式A-1-7'!N22&gt;='様式A-1-7'!$H22,ROUND(100+ABS('様式A-1-7'!$H22-'様式A-1-7'!N22)/ABS('様式A-1-7'!$H22/100),0),ROUND(100-ABS('様式A-1-7'!$H22-'様式A-1-7'!N22)/ABS('様式A-1-7'!$H22/100),0))&amp;"】"))</f>
        <v/>
      </c>
      <c r="O22" s="237" t="str">
        <f>IF('様式A-1-7'!O22="","","【"&amp;(IF('様式A-1-7'!O22&gt;='様式A-1-7'!$F$22,ROUND(100+ABS('様式A-1-7'!$F$22-'様式A-1-7'!O22)/ABS('様式A-1-7'!$F$22/100),0),ROUND(100-ABS('様式A-1-7'!$F$22-'様式A-1-7'!O22)/ABS('様式A-1-7'!$F$22/100),0))&amp;"】"))</f>
        <v/>
      </c>
      <c r="P22" s="237" t="str">
        <f>IF('様式A-1-7'!P22="","","【"&amp;(IF('様式A-1-7'!P22&gt;='様式A-1-7'!$G22,ROUND(100+ABS('様式A-1-7'!$G22-'様式A-1-7'!P22)/ABS('様式A-1-7'!$G22/100),0),ROUND(100-ABS('様式A-1-7'!$G22-'様式A-1-7'!P22)/ABS('様式A-1-7'!$G22/100),0))&amp;"】"))</f>
        <v/>
      </c>
      <c r="Q22" s="237" t="str">
        <f>IF('様式A-1-7'!Q22="","","【"&amp;(IF('様式A-1-7'!Q22&gt;='様式A-1-7'!$H22,ROUND(100+ABS('様式A-1-7'!$H22-'様式A-1-7'!Q22)/ABS('様式A-1-7'!$H22/100),0),ROUND(100-ABS('様式A-1-7'!$H22-'様式A-1-7'!Q22)/ABS('様式A-1-7'!$H22/100),0))&amp;"】"))</f>
        <v/>
      </c>
      <c r="R22" s="574" t="e">
        <f ca="1">IF('様式A-1-7'!R22="","","【"&amp;ROUND(IFERROR(IF(ABS('様式A-1-7'!R22)&gt;=10,IF('様式A-1-7'!R22&gt;=0,'様式A-1-7'!R22*RANDBETWEEN(80,90)*0.01,'様式A-1-7'!R22*RANDBETWEEN(110,120)*0.01),'様式A-1-7'!R22-RANDBETWEEN(1,3)),0),0)&amp;"～"&amp;ROUND(IFERROR(IF(ABS('様式A-1-7'!R22)&gt;=10,IF('様式A-1-7'!R22&gt;=0,'様式A-1-7'!R22*RANDBETWEEN(110,120)*0.01,'様式A-1-7'!R22*RANDBETWEEN(80,90)*0.01),'様式A-1-7'!R22+RANDBETWEEN(1,3)),0),0)&amp;"】")</f>
        <v>#DIV/0!</v>
      </c>
      <c r="S22" s="574" t="e">
        <f ca="1">IF('様式A-1-7'!S22="","","【"&amp;ROUND(IFERROR(IF(ABS('様式A-1-7'!S22)&gt;=10,IF('様式A-1-7'!S22&gt;=0,'様式A-1-7'!S22*RANDBETWEEN(80,90)*0.01,'様式A-1-7'!S22*RANDBETWEEN(110,120)*0.01),'様式A-1-7'!S22-RANDBETWEEN(1,3)),0),0)&amp;"～"&amp;ROUND(IFERROR(IF(ABS('様式A-1-7'!S22)&gt;=10,IF('様式A-1-7'!S22&gt;=0,'様式A-1-7'!S22*RANDBETWEEN(110,120)*0.01,'様式A-1-7'!S22*RANDBETWEEN(80,90)*0.01),'様式A-1-7'!S22+RANDBETWEEN(1,3)),0),0)&amp;"】")</f>
        <v>#DIV/0!</v>
      </c>
      <c r="T22" s="574" t="e">
        <f ca="1">IF('様式A-1-7'!T22="","","【"&amp;ROUND(IFERROR(IF(ABS('様式A-1-7'!T22)&gt;=10,IF('様式A-1-7'!T22&gt;=0,'様式A-1-7'!T22*RANDBETWEEN(80,90)*0.01,'様式A-1-7'!T22*RANDBETWEEN(110,120)*0.01),'様式A-1-7'!T22-RANDBETWEEN(1,3)),0),0)&amp;"～"&amp;ROUND(IFERROR(IF(ABS('様式A-1-7'!T22)&gt;=10,IF('様式A-1-7'!T22&gt;=0,'様式A-1-7'!T22*RANDBETWEEN(110,120)*0.01,'様式A-1-7'!T22*RANDBETWEEN(80,90)*0.01),'様式A-1-7'!T22+RANDBETWEEN(1,3)),0),0)&amp;"】")</f>
        <v>#DIV/0!</v>
      </c>
    </row>
    <row r="23" spans="2:20" ht="15.6" customHeight="1">
      <c r="B23" s="699"/>
      <c r="C23" s="726" t="s">
        <v>143</v>
      </c>
      <c r="D23" s="727"/>
      <c r="E23" s="113" t="s">
        <v>139</v>
      </c>
      <c r="F23" s="211" t="str">
        <f>IF('様式A-1-7'!F23="","","【"&amp;(IF(ABS('様式A-1-7'!F23)&gt;0,100,"0")&amp;"】"))</f>
        <v/>
      </c>
      <c r="G23" s="211" t="str">
        <f>IF('様式A-1-7'!G23="","","【"&amp;(IF(ABS('様式A-1-7'!G23)&gt;0,100,"0")&amp;"】"))</f>
        <v/>
      </c>
      <c r="H23" s="211" t="str">
        <f>IF('様式A-1-7'!H23="","","【"&amp;(IF(ABS('様式A-1-7'!H23)&gt;0,100,"0")&amp;"】"))</f>
        <v/>
      </c>
      <c r="I23" s="211" t="str">
        <f>IF('様式A-1-7'!I23="","","【"&amp;(IF('様式A-1-7'!I23&gt;='様式A-1-7'!$F$23,ROUND(100+ABS('様式A-1-7'!$F$23-'様式A-1-7'!I23)/ABS('様式A-1-7'!$F$23/100),0),ROUND(100-ABS('様式A-1-7'!$F$23-'様式A-1-7'!I23)/ABS('様式A-1-7'!$F$23/100),0))&amp;"】"))</f>
        <v/>
      </c>
      <c r="J23" s="211" t="str">
        <f>IF('様式A-1-7'!J23="","","【"&amp;(IF('様式A-1-7'!J23&gt;='様式A-1-7'!$G23,ROUND(100+ABS('様式A-1-7'!$G23-'様式A-1-7'!J23)/ABS('様式A-1-7'!$G23/100),0),ROUND(100-ABS('様式A-1-7'!$G23-'様式A-1-7'!J23)/ABS('様式A-1-7'!$G23/100),0))&amp;"】"))</f>
        <v/>
      </c>
      <c r="K23" s="211" t="str">
        <f>IF('様式A-1-7'!K23="","","【"&amp;(IF('様式A-1-7'!K23&gt;='様式A-1-7'!$H23,ROUND(100+ABS('様式A-1-7'!$H23-'様式A-1-7'!K23)/ABS('様式A-1-7'!$H23/100),0),ROUND(100-ABS('様式A-1-7'!$H23-'様式A-1-7'!K23)/ABS('様式A-1-7'!$H23/100),0))&amp;"】"))</f>
        <v/>
      </c>
      <c r="L23" s="211" t="str">
        <f>IF('様式A-1-7'!L23="","","【"&amp;(IF('様式A-1-7'!L23&gt;='様式A-1-7'!$F$23,ROUND(100+ABS('様式A-1-7'!$F$23-'様式A-1-7'!L23)/ABS('様式A-1-7'!$F$23/100),0),ROUND(100-ABS('様式A-1-7'!$F$23-'様式A-1-7'!L23)/ABS('様式A-1-7'!$F$23/100),0))&amp;"】"))</f>
        <v/>
      </c>
      <c r="M23" s="211" t="str">
        <f>IF('様式A-1-7'!M23="","","【"&amp;(IF('様式A-1-7'!M23&gt;='様式A-1-7'!$G23,ROUND(100+ABS('様式A-1-7'!$G23-'様式A-1-7'!M23)/ABS('様式A-1-7'!$G23/100),0),ROUND(100-ABS('様式A-1-7'!$G23-'様式A-1-7'!M23)/ABS('様式A-1-7'!$G23/100),0))&amp;"】"))</f>
        <v/>
      </c>
      <c r="N23" s="211" t="str">
        <f>IF('様式A-1-7'!N23="","","【"&amp;(IF('様式A-1-7'!N23&gt;='様式A-1-7'!$H23,ROUND(100+ABS('様式A-1-7'!$H23-'様式A-1-7'!N23)/ABS('様式A-1-7'!$H23/100),0),ROUND(100-ABS('様式A-1-7'!$H23-'様式A-1-7'!N23)/ABS('様式A-1-7'!$H23/100),0))&amp;"】"))</f>
        <v/>
      </c>
      <c r="O23" s="211" t="str">
        <f>IF('様式A-1-7'!O23="","","【"&amp;(IF('様式A-1-7'!O23&gt;='様式A-1-7'!$F$23,ROUND(100+ABS('様式A-1-7'!$F$23-'様式A-1-7'!O23)/ABS('様式A-1-7'!$F$23/100),0),ROUND(100-ABS('様式A-1-7'!$F$23-'様式A-1-7'!O23)/ABS('様式A-1-7'!$F$23/100),0))&amp;"】"))</f>
        <v/>
      </c>
      <c r="P23" s="211" t="str">
        <f>IF('様式A-1-7'!P23="","","【"&amp;(IF('様式A-1-7'!P23&gt;='様式A-1-7'!$G23,ROUND(100+ABS('様式A-1-7'!$G23-'様式A-1-7'!P23)/ABS('様式A-1-7'!$G23/100),0),ROUND(100-ABS('様式A-1-7'!$G23-'様式A-1-7'!P23)/ABS('様式A-1-7'!$G23/100),0))&amp;"】"))</f>
        <v/>
      </c>
      <c r="Q23" s="211" t="str">
        <f>IF('様式A-1-7'!Q23="","","【"&amp;(IF('様式A-1-7'!Q23&gt;='様式A-1-7'!$H23,ROUND(100+ABS('様式A-1-7'!$H23-'様式A-1-7'!Q23)/ABS('様式A-1-7'!$H23/100),0),ROUND(100-ABS('様式A-1-7'!$H23-'様式A-1-7'!Q23)/ABS('様式A-1-7'!$H23/100),0))&amp;"】"))</f>
        <v/>
      </c>
      <c r="R23" s="211" t="str">
        <f>IF('様式A-1-7'!R23="","","【"&amp;(IF('様式A-1-7'!R23&gt;='様式A-1-7'!$F$23,ROUND(100+ABS('様式A-1-7'!$F$23-'様式A-1-7'!R23)/ABS('様式A-1-7'!$F$23/100),0),ROUND(100-ABS('様式A-1-7'!$F$23-'様式A-1-7'!R23)/ABS('様式A-1-7'!$F$23/100),0))&amp;"】"))</f>
        <v/>
      </c>
      <c r="S23" s="211" t="str">
        <f>IF('様式A-1-7'!S23="","","【"&amp;(IF('様式A-1-7'!S23&gt;='様式A-1-7'!$G23,ROUND(100+ABS('様式A-1-7'!$G23-'様式A-1-7'!S23)/ABS('様式A-1-7'!$G23/100),0),ROUND(100-ABS('様式A-1-7'!$G23-'様式A-1-7'!S23)/ABS('様式A-1-7'!$G23/100),0))&amp;"】"))</f>
        <v/>
      </c>
      <c r="T23" s="542" t="str">
        <f>IF('様式A-1-7'!T23="","","【"&amp;(IF('様式A-1-7'!T23&gt;='様式A-1-7'!$H23,ROUND(100+ABS('様式A-1-7'!$H23-'様式A-1-7'!T23)/ABS('様式A-1-7'!$H23/100),0),ROUND(100-ABS('様式A-1-7'!$H23-'様式A-1-7'!T23)/ABS('様式A-1-7'!$H23/100),0))&amp;"】"))</f>
        <v/>
      </c>
    </row>
    <row r="24" spans="2:20" ht="15.6" customHeight="1">
      <c r="B24" s="699"/>
      <c r="C24" s="728" t="s">
        <v>144</v>
      </c>
      <c r="D24" s="729"/>
      <c r="E24" s="110" t="str">
        <f>'様式A-1-7'!E24</f>
        <v>金額（　）</v>
      </c>
      <c r="F24" s="211" t="str">
        <f>IF('様式A-1-7'!F24="","","【"&amp;(IF(ABS('様式A-1-7'!F24)&gt;0,100,"0")&amp;"】"))</f>
        <v/>
      </c>
      <c r="G24" s="211" t="str">
        <f>IF('様式A-1-7'!G24="","","【"&amp;(IF(ABS('様式A-1-7'!G24)&gt;0,100,"0")&amp;"】"))</f>
        <v/>
      </c>
      <c r="H24" s="211" t="str">
        <f>IF('様式A-1-7'!H24="","","【"&amp;(IF(ABS('様式A-1-7'!H24)&gt;0,100,"0")&amp;"】"))</f>
        <v/>
      </c>
      <c r="I24" s="211" t="str">
        <f>IF('様式A-1-7'!I24="","","【"&amp;(IF('様式A-1-7'!I24&gt;='様式A-1-7'!$F$24,ROUND(100+ABS('様式A-1-7'!$F$24-'様式A-1-7'!I24)/ABS('様式A-1-7'!$F$24/100),0),ROUND(100-ABS('様式A-1-7'!$F$24-'様式A-1-7'!I24)/ABS('様式A-1-7'!$F$24/100),0))&amp;"】"))</f>
        <v/>
      </c>
      <c r="J24" s="211" t="str">
        <f>IF('様式A-1-7'!J24="","","【"&amp;(IF('様式A-1-7'!J24&gt;='様式A-1-7'!$G24,ROUND(100+ABS('様式A-1-7'!$G24-'様式A-1-7'!J24)/ABS('様式A-1-7'!$G24/100),0),ROUND(100-ABS('様式A-1-7'!$G24-'様式A-1-7'!J24)/ABS('様式A-1-7'!$G24/100),0))&amp;"】"))</f>
        <v/>
      </c>
      <c r="K24" s="211" t="str">
        <f>IF('様式A-1-7'!K24="","","【"&amp;(IF('様式A-1-7'!K24&gt;='様式A-1-7'!$H24,ROUND(100+ABS('様式A-1-7'!$H24-'様式A-1-7'!K24)/ABS('様式A-1-7'!$H24/100),0),ROUND(100-ABS('様式A-1-7'!$H24-'様式A-1-7'!K24)/ABS('様式A-1-7'!$H24/100),0))&amp;"】"))</f>
        <v/>
      </c>
      <c r="L24" s="211" t="str">
        <f>IF('様式A-1-7'!L24="","","【"&amp;(IF('様式A-1-7'!L24&gt;='様式A-1-7'!$F$24,ROUND(100+ABS('様式A-1-7'!$F$24-'様式A-1-7'!L24)/ABS('様式A-1-7'!$F$24/100),0),ROUND(100-ABS('様式A-1-7'!$F$24-'様式A-1-7'!L24)/ABS('様式A-1-7'!$F$24/100),0))&amp;"】"))</f>
        <v/>
      </c>
      <c r="M24" s="211" t="str">
        <f>IF('様式A-1-7'!M24="","","【"&amp;(IF('様式A-1-7'!M24&gt;='様式A-1-7'!$G24,ROUND(100+ABS('様式A-1-7'!$G24-'様式A-1-7'!M24)/ABS('様式A-1-7'!$G24/100),0),ROUND(100-ABS('様式A-1-7'!$G24-'様式A-1-7'!M24)/ABS('様式A-1-7'!$G24/100),0))&amp;"】"))</f>
        <v/>
      </c>
      <c r="N24" s="211" t="str">
        <f>IF('様式A-1-7'!N24="","","【"&amp;(IF('様式A-1-7'!N24&gt;='様式A-1-7'!$H24,ROUND(100+ABS('様式A-1-7'!$H24-'様式A-1-7'!N24)/ABS('様式A-1-7'!$H24/100),0),ROUND(100-ABS('様式A-1-7'!$H24-'様式A-1-7'!N24)/ABS('様式A-1-7'!$H24/100),0))&amp;"】"))</f>
        <v/>
      </c>
      <c r="O24" s="211" t="str">
        <f>IF('様式A-1-7'!O24="","","【"&amp;(IF('様式A-1-7'!O24&gt;='様式A-1-7'!$F$24,ROUND(100+ABS('様式A-1-7'!$F$24-'様式A-1-7'!O24)/ABS('様式A-1-7'!$F$24/100),0),ROUND(100-ABS('様式A-1-7'!$F$24-'様式A-1-7'!O24)/ABS('様式A-1-7'!$F$24/100),0))&amp;"】"))</f>
        <v/>
      </c>
      <c r="P24" s="211" t="str">
        <f>IF('様式A-1-7'!P24="","","【"&amp;(IF('様式A-1-7'!P24&gt;='様式A-1-7'!$G24,ROUND(100+ABS('様式A-1-7'!$G24-'様式A-1-7'!P24)/ABS('様式A-1-7'!$G24/100),0),ROUND(100-ABS('様式A-1-7'!$G24-'様式A-1-7'!P24)/ABS('様式A-1-7'!$G24/100),0))&amp;"】"))</f>
        <v/>
      </c>
      <c r="Q24" s="211" t="str">
        <f>IF('様式A-1-7'!Q24="","","【"&amp;(IF('様式A-1-7'!Q24&gt;='様式A-1-7'!$H24,ROUND(100+ABS('様式A-1-7'!$H24-'様式A-1-7'!Q24)/ABS('様式A-1-7'!$H24/100),0),ROUND(100-ABS('様式A-1-7'!$H24-'様式A-1-7'!Q24)/ABS('様式A-1-7'!$H24/100),0))&amp;"】"))</f>
        <v/>
      </c>
      <c r="R24" s="211" t="str">
        <f>IF('様式A-1-7'!R24="","","【"&amp;(IF('様式A-1-7'!R24&gt;='様式A-1-7'!$F$24,ROUND(100+ABS('様式A-1-7'!$F$24-'様式A-1-7'!R24)/ABS('様式A-1-7'!$F$24/100),0),ROUND(100-ABS('様式A-1-7'!$F$24-'様式A-1-7'!R24)/ABS('様式A-1-7'!$F$24/100),0))&amp;"】"))</f>
        <v/>
      </c>
      <c r="S24" s="211" t="str">
        <f>IF('様式A-1-7'!S24="","","【"&amp;(IF('様式A-1-7'!S24&gt;='様式A-1-7'!$G24,ROUND(100+ABS('様式A-1-7'!$G24-'様式A-1-7'!S24)/ABS('様式A-1-7'!$G24/100),0),ROUND(100-ABS('様式A-1-7'!$G24-'様式A-1-7'!S24)/ABS('様式A-1-7'!$G24/100),0))&amp;"】"))</f>
        <v/>
      </c>
      <c r="T24" s="542" t="str">
        <f>IF('様式A-1-7'!T24="","","【"&amp;(IF('様式A-1-7'!T24&gt;='様式A-1-7'!$H24,ROUND(100+ABS('様式A-1-7'!$H24-'様式A-1-7'!T24)/ABS('様式A-1-7'!$H24/100),0),ROUND(100-ABS('様式A-1-7'!$H24-'様式A-1-7'!T24)/ABS('様式A-1-7'!$H24/100),0))&amp;"】"))</f>
        <v/>
      </c>
    </row>
    <row r="25" spans="2:20" ht="15.6" customHeight="1">
      <c r="B25" s="699"/>
      <c r="C25" s="160"/>
      <c r="D25" s="111"/>
      <c r="E25" s="115" t="s">
        <v>141</v>
      </c>
      <c r="F25" s="237" t="e">
        <f>IF('様式A-1-7'!F25="","","【"&amp;(IF(ABS('様式A-1-7'!F25)&gt;0,100,"0")&amp;"】"))</f>
        <v>#DIV/0!</v>
      </c>
      <c r="G25" s="237" t="e">
        <f>IF('様式A-1-7'!G25="","","【"&amp;(IF(ABS('様式A-1-7'!G25)&gt;0,100,"0")&amp;"】"))</f>
        <v>#DIV/0!</v>
      </c>
      <c r="H25" s="237" t="e">
        <f>IF('様式A-1-7'!H25="","","【"&amp;(IF(ABS('様式A-1-7'!H25)&gt;0,100,"0")&amp;"】"))</f>
        <v>#DIV/0!</v>
      </c>
      <c r="I25" s="237" t="e">
        <f>IF('様式A-1-7'!I25="","","【"&amp;(IF('様式A-1-7'!I25&gt;='様式A-1-7'!$F$25,ROUND(100+ABS('様式A-1-7'!$F$25-'様式A-1-7'!I25)/ABS('様式A-1-7'!$F$25/100),0),ROUND(100-ABS('様式A-1-7'!$F$25-'様式A-1-7'!I25)/ABS('様式A-1-7'!$F$25/100),0))&amp;"】"))</f>
        <v>#DIV/0!</v>
      </c>
      <c r="J25" s="237" t="e">
        <f>IF('様式A-1-7'!J25="","","【"&amp;(IF('様式A-1-7'!J25&gt;='様式A-1-7'!$G25,ROUND(100+ABS('様式A-1-7'!$G25-'様式A-1-7'!J25)/ABS('様式A-1-7'!$G25/100),0),ROUND(100-ABS('様式A-1-7'!$G25-'様式A-1-7'!J25)/ABS('様式A-1-7'!$G25/100),0))&amp;"】"))</f>
        <v>#DIV/0!</v>
      </c>
      <c r="K25" s="237" t="e">
        <f>IF('様式A-1-7'!K25="","","【"&amp;(IF('様式A-1-7'!K25&gt;='様式A-1-7'!$H25,ROUND(100+ABS('様式A-1-7'!$H25-'様式A-1-7'!K25)/ABS('様式A-1-7'!$H25/100),0),ROUND(100-ABS('様式A-1-7'!$H25-'様式A-1-7'!K25)/ABS('様式A-1-7'!$H25/100),0))&amp;"】"))</f>
        <v>#DIV/0!</v>
      </c>
      <c r="L25" s="237" t="e">
        <f>IF('様式A-1-7'!L25="","","【"&amp;(IF('様式A-1-7'!L25&gt;='様式A-1-7'!$F$25,ROUND(100+ABS('様式A-1-7'!$F$25-'様式A-1-7'!L25)/ABS('様式A-1-7'!$F$25/100),0),ROUND(100-ABS('様式A-1-7'!$F$25-'様式A-1-7'!L25)/ABS('様式A-1-7'!$F$25/100),0))&amp;"】"))</f>
        <v>#DIV/0!</v>
      </c>
      <c r="M25" s="237" t="e">
        <f>IF('様式A-1-7'!M25="","","【"&amp;(IF('様式A-1-7'!M25&gt;='様式A-1-7'!$G25,ROUND(100+ABS('様式A-1-7'!$G25-'様式A-1-7'!M25)/ABS('様式A-1-7'!$G25/100),0),ROUND(100-ABS('様式A-1-7'!$G25-'様式A-1-7'!M25)/ABS('様式A-1-7'!$G25/100),0))&amp;"】"))</f>
        <v>#DIV/0!</v>
      </c>
      <c r="N25" s="237" t="e">
        <f>IF('様式A-1-7'!N25="","","【"&amp;(IF('様式A-1-7'!N25&gt;='様式A-1-7'!$H25,ROUND(100+ABS('様式A-1-7'!$H25-'様式A-1-7'!N25)/ABS('様式A-1-7'!$H25/100),0),ROUND(100-ABS('様式A-1-7'!$H25-'様式A-1-7'!N25)/ABS('様式A-1-7'!$H25/100),0))&amp;"】"))</f>
        <v>#DIV/0!</v>
      </c>
      <c r="O25" s="237" t="e">
        <f>IF('様式A-1-7'!O25="","","【"&amp;(IF('様式A-1-7'!O25&gt;='様式A-1-7'!$F$25,ROUND(100+ABS('様式A-1-7'!$F$25-'様式A-1-7'!O25)/ABS('様式A-1-7'!$F$25/100),0),ROUND(100-ABS('様式A-1-7'!$F$25-'様式A-1-7'!O25)/ABS('様式A-1-7'!$F$25/100),0))&amp;"】"))</f>
        <v>#DIV/0!</v>
      </c>
      <c r="P25" s="237" t="e">
        <f>IF('様式A-1-7'!P25="","","【"&amp;(IF('様式A-1-7'!P25&gt;='様式A-1-7'!$G25,ROUND(100+ABS('様式A-1-7'!$G25-'様式A-1-7'!P25)/ABS('様式A-1-7'!$G25/100),0),ROUND(100-ABS('様式A-1-7'!$G25-'様式A-1-7'!P25)/ABS('様式A-1-7'!$G25/100),0))&amp;"】"))</f>
        <v>#DIV/0!</v>
      </c>
      <c r="Q25" s="237" t="e">
        <f>IF('様式A-1-7'!Q25="","","【"&amp;(IF('様式A-1-7'!Q25&gt;='様式A-1-7'!$H25,ROUND(100+ABS('様式A-1-7'!$H25-'様式A-1-7'!Q25)/ABS('様式A-1-7'!$H25/100),0),ROUND(100-ABS('様式A-1-7'!$H25-'様式A-1-7'!Q25)/ABS('様式A-1-7'!$H25/100),0))&amp;"】"))</f>
        <v>#DIV/0!</v>
      </c>
      <c r="R25" s="237" t="e">
        <f>IF('様式A-1-7'!R25="","","【"&amp;(IF('様式A-1-7'!R25&gt;='様式A-1-7'!$F$25,ROUND(100+ABS('様式A-1-7'!$F$25-'様式A-1-7'!R25)/ABS('様式A-1-7'!$F$25/100),0),ROUND(100-ABS('様式A-1-7'!$F$25-'様式A-1-7'!R25)/ABS('様式A-1-7'!$F$25/100),0))&amp;"】"))</f>
        <v>#DIV/0!</v>
      </c>
      <c r="S25" s="237" t="e">
        <f>IF('様式A-1-7'!S25="","","【"&amp;(IF('様式A-1-7'!S25&gt;='様式A-1-7'!$G25,ROUND(100+ABS('様式A-1-7'!$G25-'様式A-1-7'!S25)/ABS('様式A-1-7'!$G25/100),0),ROUND(100-ABS('様式A-1-7'!$G25-'様式A-1-7'!S25)/ABS('様式A-1-7'!$G25/100),0))&amp;"】"))</f>
        <v>#DIV/0!</v>
      </c>
      <c r="T25" s="544" t="e">
        <f>IF('様式A-1-7'!T25="","","【"&amp;(IF('様式A-1-7'!T25&gt;='様式A-1-7'!$H25,ROUND(100+ABS('様式A-1-7'!$H25-'様式A-1-7'!T25)/ABS('様式A-1-7'!$H25/100),0),ROUND(100-ABS('様式A-1-7'!$H25-'様式A-1-7'!T25)/ABS('様式A-1-7'!$H25/100),0))&amp;"】"))</f>
        <v>#DIV/0!</v>
      </c>
    </row>
    <row r="26" spans="2:20" ht="15.6" customHeight="1">
      <c r="B26" s="699"/>
      <c r="C26" s="112"/>
      <c r="D26" s="687" t="s">
        <v>145</v>
      </c>
      <c r="E26" s="113" t="s">
        <v>139</v>
      </c>
      <c r="F26" s="555" t="str">
        <f>IF('様式A-1-7'!F26="","","【"&amp;(IF(ABS('様式A-1-7'!F26)&gt;0,100,"0")&amp;"】"))</f>
        <v/>
      </c>
      <c r="G26" s="555" t="str">
        <f>IF('様式A-1-7'!G26="","","【"&amp;(IF(ABS('様式A-1-7'!G26)&gt;0,100,"0")&amp;"】"))</f>
        <v/>
      </c>
      <c r="H26" s="555" t="str">
        <f>IF('様式A-1-7'!H26="","","【"&amp;(IF(ABS('様式A-1-7'!H26)&gt;0,100,"0")&amp;"】"))</f>
        <v/>
      </c>
      <c r="I26" s="555" t="str">
        <f>IF('様式A-1-7'!I26="","","【"&amp;(IF('様式A-1-7'!I26&gt;='様式A-1-7'!$F$26,ROUND(100+ABS('様式A-1-7'!$F$26-'様式A-1-7'!I26)/ABS('様式A-1-7'!$F$26/100),0),ROUND(100-ABS('様式A-1-7'!$F$26-'様式A-1-7'!I26)/ABS('様式A-1-7'!$F$26/100),0))&amp;"】"))</f>
        <v/>
      </c>
      <c r="J26" s="555" t="str">
        <f>IF('様式A-1-7'!J26="","","【"&amp;(IF('様式A-1-7'!J26&gt;='様式A-1-7'!$G26,ROUND(100+ABS('様式A-1-7'!$G26-'様式A-1-7'!J26)/ABS('様式A-1-7'!$G26/100),0),ROUND(100-ABS('様式A-1-7'!$G26-'様式A-1-7'!J26)/ABS('様式A-1-7'!$G26/100),0))&amp;"】"))</f>
        <v/>
      </c>
      <c r="K26" s="555" t="str">
        <f>IF('様式A-1-7'!K26="","","【"&amp;(IF('様式A-1-7'!K26&gt;='様式A-1-7'!$H26,ROUND(100+ABS('様式A-1-7'!$H26-'様式A-1-7'!K26)/ABS('様式A-1-7'!$H26/100),0),ROUND(100-ABS('様式A-1-7'!$H26-'様式A-1-7'!K26)/ABS('様式A-1-7'!$H26/100),0))&amp;"】"))</f>
        <v/>
      </c>
      <c r="L26" s="555" t="str">
        <f>IF('様式A-1-7'!L26="","","【"&amp;(IF('様式A-1-7'!L26&gt;='様式A-1-7'!$F$26,ROUND(100+ABS('様式A-1-7'!$F$26-'様式A-1-7'!L26)/ABS('様式A-1-7'!$F$26/100),0),ROUND(100-ABS('様式A-1-7'!$F$26-'様式A-1-7'!L26)/ABS('様式A-1-7'!$F$26/100),0))&amp;"】"))</f>
        <v/>
      </c>
      <c r="M26" s="555" t="str">
        <f>IF('様式A-1-7'!M26="","","【"&amp;(IF('様式A-1-7'!M26&gt;='様式A-1-7'!$G26,ROUND(100+ABS('様式A-1-7'!$G26-'様式A-1-7'!M26)/ABS('様式A-1-7'!$G26/100),0),ROUND(100-ABS('様式A-1-7'!$G26-'様式A-1-7'!M26)/ABS('様式A-1-7'!$G26/100),0))&amp;"】"))</f>
        <v/>
      </c>
      <c r="N26" s="555" t="str">
        <f>IF('様式A-1-7'!N26="","","【"&amp;(IF('様式A-1-7'!N26&gt;='様式A-1-7'!$H26,ROUND(100+ABS('様式A-1-7'!$H26-'様式A-1-7'!N26)/ABS('様式A-1-7'!$H26/100),0),ROUND(100-ABS('様式A-1-7'!$H26-'様式A-1-7'!N26)/ABS('様式A-1-7'!$H26/100),0))&amp;"】"))</f>
        <v/>
      </c>
      <c r="O26" s="555" t="str">
        <f>IF('様式A-1-7'!O26="","","【"&amp;(IF('様式A-1-7'!O26&gt;='様式A-1-7'!$F$26,ROUND(100+ABS('様式A-1-7'!$F$26-'様式A-1-7'!O26)/ABS('様式A-1-7'!$F$26/100),0),ROUND(100-ABS('様式A-1-7'!$F$26-'様式A-1-7'!O26)/ABS('様式A-1-7'!$F$26/100),0))&amp;"】"))</f>
        <v/>
      </c>
      <c r="P26" s="555" t="str">
        <f>IF('様式A-1-7'!P26="","","【"&amp;(IF('様式A-1-7'!P26&gt;='様式A-1-7'!$G26,ROUND(100+ABS('様式A-1-7'!$G26-'様式A-1-7'!P26)/ABS('様式A-1-7'!$G26/100),0),ROUND(100-ABS('様式A-1-7'!$G26-'様式A-1-7'!P26)/ABS('様式A-1-7'!$G26/100),0))&amp;"】"))</f>
        <v/>
      </c>
      <c r="Q26" s="555" t="str">
        <f>IF('様式A-1-7'!Q26="","","【"&amp;(IF('様式A-1-7'!Q26&gt;='様式A-1-7'!$H26,ROUND(100+ABS('様式A-1-7'!$H26-'様式A-1-7'!Q26)/ABS('様式A-1-7'!$H26/100),0),ROUND(100-ABS('様式A-1-7'!$H26-'様式A-1-7'!Q26)/ABS('様式A-1-7'!$H26/100),0))&amp;"】"))</f>
        <v/>
      </c>
      <c r="R26" s="377" t="str">
        <f ca="1">IF('様式A-1-7'!R26="","","【"&amp;ROUND(IFERROR(IF(ABS('様式A-1-7'!R26)&gt;=10,IF('様式A-1-7'!R26&gt;=0,'様式A-1-7'!R26*RANDBETWEEN(80,90)*0.01,'様式A-1-7'!R26*RANDBETWEEN(110,120)*0.01),'様式A-1-7'!R26-RANDBETWEEN(1,3)),0),0)&amp;"～"&amp;ROUND(IFERROR(IF(ABS('様式A-1-7'!R26)&gt;=10,IF('様式A-1-7'!R26&gt;=0,'様式A-1-7'!R26*RANDBETWEEN(110,120)*0.01,'様式A-1-7'!R26*RANDBETWEEN(80,90)*0.01),'様式A-1-7'!R26+RANDBETWEEN(1,3)),0),0)&amp;"】")</f>
        <v/>
      </c>
      <c r="S26" s="377" t="str">
        <f ca="1">IF('様式A-1-7'!S26="","","【"&amp;ROUND(IFERROR(IF(ABS('様式A-1-7'!S26)&gt;=10,IF('様式A-1-7'!S26&gt;=0,'様式A-1-7'!S26*RANDBETWEEN(80,90)*0.01,'様式A-1-7'!S26*RANDBETWEEN(110,120)*0.01),'様式A-1-7'!S26-RANDBETWEEN(1,3)),0),0)&amp;"～"&amp;ROUND(IFERROR(IF(ABS('様式A-1-7'!S26)&gt;=10,IF('様式A-1-7'!S26&gt;=0,'様式A-1-7'!S26*RANDBETWEEN(110,120)*0.01,'様式A-1-7'!S26*RANDBETWEEN(80,90)*0.01),'様式A-1-7'!S26+RANDBETWEEN(1,3)),0),0)&amp;"】")</f>
        <v/>
      </c>
      <c r="T26" s="377" t="str">
        <f ca="1">IF('様式A-1-7'!T26="","","【"&amp;ROUND(IFERROR(IF(ABS('様式A-1-7'!T26)&gt;=10,IF('様式A-1-7'!T26&gt;=0,'様式A-1-7'!T26*RANDBETWEEN(80,90)*0.01,'様式A-1-7'!T26*RANDBETWEEN(110,120)*0.01),'様式A-1-7'!T26-RANDBETWEEN(1,3)),0),0)&amp;"～"&amp;ROUND(IFERROR(IF(ABS('様式A-1-7'!T26)&gt;=10,IF('様式A-1-7'!T26&gt;=0,'様式A-1-7'!T26*RANDBETWEEN(110,120)*0.01,'様式A-1-7'!T26*RANDBETWEEN(80,90)*0.01),'様式A-1-7'!T26+RANDBETWEEN(1,3)),0),0)&amp;"】")</f>
        <v/>
      </c>
    </row>
    <row r="27" spans="2:20" ht="15.6" customHeight="1">
      <c r="B27" s="699"/>
      <c r="C27" s="114"/>
      <c r="D27" s="688"/>
      <c r="E27" s="110" t="str">
        <f>'様式A-1-7'!E27</f>
        <v>金額（　）</v>
      </c>
      <c r="F27" s="555" t="str">
        <f>IF('様式A-1-7'!F27="","","【"&amp;(IF(ABS('様式A-1-7'!F27)&gt;0,100,"0")&amp;"】"))</f>
        <v/>
      </c>
      <c r="G27" s="555" t="str">
        <f>IF('様式A-1-7'!G27="","","【"&amp;(IF(ABS('様式A-1-7'!G27)&gt;0,100,"0")&amp;"】"))</f>
        <v/>
      </c>
      <c r="H27" s="555" t="str">
        <f>IF('様式A-1-7'!H27="","","【"&amp;(IF(ABS('様式A-1-7'!H27)&gt;0,100,"0")&amp;"】"))</f>
        <v/>
      </c>
      <c r="I27" s="555" t="str">
        <f>IF('様式A-1-7'!I27="","","【"&amp;(IF('様式A-1-7'!I27&gt;='様式A-1-7'!$F$27,ROUND(100+ABS('様式A-1-7'!$F$27-'様式A-1-7'!I27)/ABS('様式A-1-7'!$F$27/100),0),ROUND(100-ABS('様式A-1-7'!$F$27-'様式A-1-7'!I27)/ABS('様式A-1-7'!$F$27/100),0))&amp;"】"))</f>
        <v/>
      </c>
      <c r="J27" s="555" t="str">
        <f>IF('様式A-1-7'!J27="","","【"&amp;(IF('様式A-1-7'!J27&gt;='様式A-1-7'!$G27,ROUND(100+ABS('様式A-1-7'!$G27-'様式A-1-7'!J27)/ABS('様式A-1-7'!$G27/100),0),ROUND(100-ABS('様式A-1-7'!$G27-'様式A-1-7'!J27)/ABS('様式A-1-7'!$G27/100),0))&amp;"】"))</f>
        <v/>
      </c>
      <c r="K27" s="555" t="str">
        <f>IF('様式A-1-7'!K27="","","【"&amp;(IF('様式A-1-7'!K27&gt;='様式A-1-7'!$H27,ROUND(100+ABS('様式A-1-7'!$H27-'様式A-1-7'!K27)/ABS('様式A-1-7'!$H27/100),0),ROUND(100-ABS('様式A-1-7'!$H27-'様式A-1-7'!K27)/ABS('様式A-1-7'!$H27/100),0))&amp;"】"))</f>
        <v/>
      </c>
      <c r="L27" s="555" t="str">
        <f>IF('様式A-1-7'!L27="","","【"&amp;(IF('様式A-1-7'!L27&gt;='様式A-1-7'!$F$27,ROUND(100+ABS('様式A-1-7'!$F$27-'様式A-1-7'!L27)/ABS('様式A-1-7'!$F$27/100),0),ROUND(100-ABS('様式A-1-7'!$F$27-'様式A-1-7'!L27)/ABS('様式A-1-7'!$F$27/100),0))&amp;"】"))</f>
        <v/>
      </c>
      <c r="M27" s="555" t="str">
        <f>IF('様式A-1-7'!M27="","","【"&amp;(IF('様式A-1-7'!M27&gt;='様式A-1-7'!$G27,ROUND(100+ABS('様式A-1-7'!$G27-'様式A-1-7'!M27)/ABS('様式A-1-7'!$G27/100),0),ROUND(100-ABS('様式A-1-7'!$G27-'様式A-1-7'!M27)/ABS('様式A-1-7'!$G27/100),0))&amp;"】"))</f>
        <v/>
      </c>
      <c r="N27" s="555" t="str">
        <f>IF('様式A-1-7'!N27="","","【"&amp;(IF('様式A-1-7'!N27&gt;='様式A-1-7'!$H27,ROUND(100+ABS('様式A-1-7'!$H27-'様式A-1-7'!N27)/ABS('様式A-1-7'!$H27/100),0),ROUND(100-ABS('様式A-1-7'!$H27-'様式A-1-7'!N27)/ABS('様式A-1-7'!$H27/100),0))&amp;"】"))</f>
        <v/>
      </c>
      <c r="O27" s="555" t="str">
        <f>IF('様式A-1-7'!O27="","","【"&amp;(IF('様式A-1-7'!O27&gt;='様式A-1-7'!$F$27,ROUND(100+ABS('様式A-1-7'!$F$27-'様式A-1-7'!O27)/ABS('様式A-1-7'!$F$27/100),0),ROUND(100-ABS('様式A-1-7'!$F$27-'様式A-1-7'!O27)/ABS('様式A-1-7'!$F$27/100),0))&amp;"】"))</f>
        <v/>
      </c>
      <c r="P27" s="555" t="str">
        <f>IF('様式A-1-7'!P27="","","【"&amp;(IF('様式A-1-7'!P27&gt;='様式A-1-7'!$G27,ROUND(100+ABS('様式A-1-7'!$G27-'様式A-1-7'!P27)/ABS('様式A-1-7'!$G27/100),0),ROUND(100-ABS('様式A-1-7'!$G27-'様式A-1-7'!P27)/ABS('様式A-1-7'!$G27/100),0))&amp;"】"))</f>
        <v/>
      </c>
      <c r="Q27" s="555" t="str">
        <f>IF('様式A-1-7'!Q27="","","【"&amp;(IF('様式A-1-7'!Q27&gt;='様式A-1-7'!$H27,ROUND(100+ABS('様式A-1-7'!$H27-'様式A-1-7'!Q27)/ABS('様式A-1-7'!$H27/100),0),ROUND(100-ABS('様式A-1-7'!$H27-'様式A-1-7'!Q27)/ABS('様式A-1-7'!$H27/100),0))&amp;"】"))</f>
        <v/>
      </c>
      <c r="R27" s="377" t="str">
        <f ca="1">IF('様式A-1-7'!R27="","","【"&amp;ROUND(IFERROR(IF(ABS('様式A-1-7'!R27)&gt;=10,IF('様式A-1-7'!R27&gt;=0,'様式A-1-7'!R27*RANDBETWEEN(80,90)*0.01,'様式A-1-7'!R27*RANDBETWEEN(110,120)*0.01),'様式A-1-7'!R27-RANDBETWEEN(1,3)),0),0)&amp;"～"&amp;ROUND(IFERROR(IF(ABS('様式A-1-7'!R27)&gt;=10,IF('様式A-1-7'!R27&gt;=0,'様式A-1-7'!R27*RANDBETWEEN(110,120)*0.01,'様式A-1-7'!R27*RANDBETWEEN(80,90)*0.01),'様式A-1-7'!R27+RANDBETWEEN(1,3)),0),0)&amp;"】")</f>
        <v/>
      </c>
      <c r="S27" s="377" t="str">
        <f ca="1">IF('様式A-1-7'!S27="","","【"&amp;ROUND(IFERROR(IF(ABS('様式A-1-7'!S27)&gt;=10,IF('様式A-1-7'!S27&gt;=0,'様式A-1-7'!S27*RANDBETWEEN(80,90)*0.01,'様式A-1-7'!S27*RANDBETWEEN(110,120)*0.01),'様式A-1-7'!S27-RANDBETWEEN(1,3)),0),0)&amp;"～"&amp;ROUND(IFERROR(IF(ABS('様式A-1-7'!S27)&gt;=10,IF('様式A-1-7'!S27&gt;=0,'様式A-1-7'!S27*RANDBETWEEN(110,120)*0.01,'様式A-1-7'!S27*RANDBETWEEN(80,90)*0.01),'様式A-1-7'!S27+RANDBETWEEN(1,3)),0),0)&amp;"】")</f>
        <v/>
      </c>
      <c r="T27" s="377" t="str">
        <f ca="1">IF('様式A-1-7'!T27="","","【"&amp;ROUND(IFERROR(IF(ABS('様式A-1-7'!T27)&gt;=10,IF('様式A-1-7'!T27&gt;=0,'様式A-1-7'!T27*RANDBETWEEN(80,90)*0.01,'様式A-1-7'!T27*RANDBETWEEN(110,120)*0.01),'様式A-1-7'!T27-RANDBETWEEN(1,3)),0),0)&amp;"～"&amp;ROUND(IFERROR(IF(ABS('様式A-1-7'!T27)&gt;=10,IF('様式A-1-7'!T27&gt;=0,'様式A-1-7'!T27*RANDBETWEEN(110,120)*0.01,'様式A-1-7'!T27*RANDBETWEEN(80,90)*0.01),'様式A-1-7'!T27+RANDBETWEEN(1,3)),0),0)&amp;"】")</f>
        <v/>
      </c>
    </row>
    <row r="28" spans="2:20" ht="15.6" customHeight="1">
      <c r="B28" s="699"/>
      <c r="C28" s="160"/>
      <c r="D28" s="689"/>
      <c r="E28" s="115" t="s">
        <v>141</v>
      </c>
      <c r="F28" s="237" t="str">
        <f>IF('様式A-1-7'!F28="","","【"&amp;(IF(ABS('様式A-1-7'!F28)&gt;0,100,"0")&amp;"】"))</f>
        <v/>
      </c>
      <c r="G28" s="237" t="str">
        <f>IF('様式A-1-7'!G28="","","【"&amp;(IF(ABS('様式A-1-7'!G28)&gt;0,100,"0")&amp;"】"))</f>
        <v/>
      </c>
      <c r="H28" s="237" t="str">
        <f>IF('様式A-1-7'!H28="","","【"&amp;(IF(ABS('様式A-1-7'!H28)&gt;0,100,"0")&amp;"】"))</f>
        <v/>
      </c>
      <c r="I28" s="237" t="str">
        <f>IF('様式A-1-7'!I28="","","【"&amp;(IF('様式A-1-7'!I28&gt;='様式A-1-7'!$F$28,ROUND(100+ABS('様式A-1-7'!$F$28-'様式A-1-7'!I28)/ABS('様式A-1-7'!$F$28/100),0),ROUND(100-ABS('様式A-1-7'!$F$28-'様式A-1-7'!I28)/ABS('様式A-1-7'!$F$28/100),0))&amp;"】"))</f>
        <v/>
      </c>
      <c r="J28" s="237" t="str">
        <f>IF('様式A-1-7'!J28="","","【"&amp;(IF('様式A-1-7'!J28&gt;='様式A-1-7'!$G28,ROUND(100+ABS('様式A-1-7'!$G28-'様式A-1-7'!J28)/ABS('様式A-1-7'!$G28/100),0),ROUND(100-ABS('様式A-1-7'!$G28-'様式A-1-7'!J28)/ABS('様式A-1-7'!$G28/100),0))&amp;"】"))</f>
        <v/>
      </c>
      <c r="K28" s="237" t="str">
        <f>IF('様式A-1-7'!K28="","","【"&amp;(IF('様式A-1-7'!K28&gt;='様式A-1-7'!$H28,ROUND(100+ABS('様式A-1-7'!$H28-'様式A-1-7'!K28)/ABS('様式A-1-7'!$H28/100),0),ROUND(100-ABS('様式A-1-7'!$H28-'様式A-1-7'!K28)/ABS('様式A-1-7'!$H28/100),0))&amp;"】"))</f>
        <v/>
      </c>
      <c r="L28" s="237" t="str">
        <f>IF('様式A-1-7'!L28="","","【"&amp;(IF('様式A-1-7'!L28&gt;='様式A-1-7'!$F$28,ROUND(100+ABS('様式A-1-7'!$F$28-'様式A-1-7'!L28)/ABS('様式A-1-7'!$F$28/100),0),ROUND(100-ABS('様式A-1-7'!$F$28-'様式A-1-7'!L28)/ABS('様式A-1-7'!$F$28/100),0))&amp;"】"))</f>
        <v/>
      </c>
      <c r="M28" s="237" t="str">
        <f>IF('様式A-1-7'!M28="","","【"&amp;(IF('様式A-1-7'!M28&gt;='様式A-1-7'!$G28,ROUND(100+ABS('様式A-1-7'!$G28-'様式A-1-7'!M28)/ABS('様式A-1-7'!$G28/100),0),ROUND(100-ABS('様式A-1-7'!$G28-'様式A-1-7'!M28)/ABS('様式A-1-7'!$G28/100),0))&amp;"】"))</f>
        <v/>
      </c>
      <c r="N28" s="237" t="str">
        <f>IF('様式A-1-7'!N28="","","【"&amp;(IF('様式A-1-7'!N28&gt;='様式A-1-7'!$H28,ROUND(100+ABS('様式A-1-7'!$H28-'様式A-1-7'!N28)/ABS('様式A-1-7'!$H28/100),0),ROUND(100-ABS('様式A-1-7'!$H28-'様式A-1-7'!N28)/ABS('様式A-1-7'!$H28/100),0))&amp;"】"))</f>
        <v/>
      </c>
      <c r="O28" s="237" t="str">
        <f>IF('様式A-1-7'!O28="","","【"&amp;(IF('様式A-1-7'!O28&gt;='様式A-1-7'!$F$28,ROUND(100+ABS('様式A-1-7'!$F$28-'様式A-1-7'!O28)/ABS('様式A-1-7'!$F$28/100),0),ROUND(100-ABS('様式A-1-7'!$F$28-'様式A-1-7'!O28)/ABS('様式A-1-7'!$F$28/100),0))&amp;"】"))</f>
        <v/>
      </c>
      <c r="P28" s="237" t="str">
        <f>IF('様式A-1-7'!P28="","","【"&amp;(IF('様式A-1-7'!P28&gt;='様式A-1-7'!$G28,ROUND(100+ABS('様式A-1-7'!$G28-'様式A-1-7'!P28)/ABS('様式A-1-7'!$G28/100),0),ROUND(100-ABS('様式A-1-7'!$G28-'様式A-1-7'!P28)/ABS('様式A-1-7'!$G28/100),0))&amp;"】"))</f>
        <v/>
      </c>
      <c r="Q28" s="237" t="str">
        <f>IF('様式A-1-7'!Q28="","","【"&amp;(IF('様式A-1-7'!Q28&gt;='様式A-1-7'!$H28,ROUND(100+ABS('様式A-1-7'!$H28-'様式A-1-7'!Q28)/ABS('様式A-1-7'!$H28/100),0),ROUND(100-ABS('様式A-1-7'!$H28-'様式A-1-7'!Q28)/ABS('様式A-1-7'!$H28/100),0))&amp;"】"))</f>
        <v/>
      </c>
      <c r="R28" s="574" t="e">
        <f ca="1">IF('様式A-1-7'!R28="","","【"&amp;ROUND(IFERROR(IF(ABS('様式A-1-7'!R28)&gt;=10,IF('様式A-1-7'!R28&gt;=0,'様式A-1-7'!R28*RANDBETWEEN(80,90)*0.01,'様式A-1-7'!R28*RANDBETWEEN(110,120)*0.01),'様式A-1-7'!R28-RANDBETWEEN(1,3)),0),0)&amp;"～"&amp;ROUND(IFERROR(IF(ABS('様式A-1-7'!R28)&gt;=10,IF('様式A-1-7'!R28&gt;=0,'様式A-1-7'!R28*RANDBETWEEN(110,120)*0.01,'様式A-1-7'!R28*RANDBETWEEN(80,90)*0.01),'様式A-1-7'!R28+RANDBETWEEN(1,3)),0),0)&amp;"】")</f>
        <v>#DIV/0!</v>
      </c>
      <c r="S28" s="574" t="e">
        <f ca="1">IF('様式A-1-7'!S28="","","【"&amp;ROUND(IFERROR(IF(ABS('様式A-1-7'!S28)&gt;=10,IF('様式A-1-7'!S28&gt;=0,'様式A-1-7'!S28*RANDBETWEEN(80,90)*0.01,'様式A-1-7'!S28*RANDBETWEEN(110,120)*0.01),'様式A-1-7'!S28-RANDBETWEEN(1,3)),0),0)&amp;"～"&amp;ROUND(IFERROR(IF(ABS('様式A-1-7'!S28)&gt;=10,IF('様式A-1-7'!S28&gt;=0,'様式A-1-7'!S28*RANDBETWEEN(110,120)*0.01,'様式A-1-7'!S28*RANDBETWEEN(80,90)*0.01),'様式A-1-7'!S28+RANDBETWEEN(1,3)),0),0)&amp;"】")</f>
        <v>#DIV/0!</v>
      </c>
      <c r="T28" s="574" t="e">
        <f ca="1">IF('様式A-1-7'!T28="","","【"&amp;ROUND(IFERROR(IF(ABS('様式A-1-7'!T28)&gt;=10,IF('様式A-1-7'!T28&gt;=0,'様式A-1-7'!T28*RANDBETWEEN(80,90)*0.01,'様式A-1-7'!T28*RANDBETWEEN(110,120)*0.01),'様式A-1-7'!T28-RANDBETWEEN(1,3)),0),0)&amp;"～"&amp;ROUND(IFERROR(IF(ABS('様式A-1-7'!T28)&gt;=10,IF('様式A-1-7'!T28&gt;=0,'様式A-1-7'!T28*RANDBETWEEN(110,120)*0.01,'様式A-1-7'!T28*RANDBETWEEN(80,90)*0.01),'様式A-1-7'!T28+RANDBETWEEN(1,3)),0),0)&amp;"】")</f>
        <v>#DIV/0!</v>
      </c>
    </row>
    <row r="29" spans="2:20" ht="15.6" customHeight="1">
      <c r="B29" s="699"/>
      <c r="C29" s="112"/>
      <c r="D29" s="725" t="s">
        <v>142</v>
      </c>
      <c r="E29" s="113" t="s">
        <v>139</v>
      </c>
      <c r="F29" s="555" t="str">
        <f>IF('様式A-1-7'!F29="","","【"&amp;(IF(ABS('様式A-1-7'!F29)&gt;0,100,"0")&amp;"】"))</f>
        <v/>
      </c>
      <c r="G29" s="555" t="str">
        <f>IF('様式A-1-7'!G29="","","【"&amp;(IF(ABS('様式A-1-7'!G29)&gt;0,100,"0")&amp;"】"))</f>
        <v/>
      </c>
      <c r="H29" s="555" t="str">
        <f>IF('様式A-1-7'!H29="","","【"&amp;(IF(ABS('様式A-1-7'!H29)&gt;0,100,"0")&amp;"】"))</f>
        <v/>
      </c>
      <c r="I29" s="555" t="str">
        <f>IF('様式A-1-7'!I29="","","【"&amp;(IF('様式A-1-7'!I29&gt;='様式A-1-7'!$F$29,ROUND(100+ABS('様式A-1-7'!$F$29-'様式A-1-7'!I29)/ABS('様式A-1-7'!$F$29/100),0),ROUND(100-ABS('様式A-1-7'!$F$29-'様式A-1-7'!I29)/ABS('様式A-1-7'!$F$29/100),0))&amp;"】"))</f>
        <v/>
      </c>
      <c r="J29" s="555" t="str">
        <f>IF('様式A-1-7'!J29="","","【"&amp;(IF('様式A-1-7'!J29&gt;='様式A-1-7'!$G29,ROUND(100+ABS('様式A-1-7'!$G29-'様式A-1-7'!J29)/ABS('様式A-1-7'!$G29/100),0),ROUND(100-ABS('様式A-1-7'!$G29-'様式A-1-7'!J29)/ABS('様式A-1-7'!$G29/100),0))&amp;"】"))</f>
        <v/>
      </c>
      <c r="K29" s="555" t="str">
        <f>IF('様式A-1-7'!K29="","","【"&amp;(IF('様式A-1-7'!K29&gt;='様式A-1-7'!$H29,ROUND(100+ABS('様式A-1-7'!$H29-'様式A-1-7'!K29)/ABS('様式A-1-7'!$H29/100),0),ROUND(100-ABS('様式A-1-7'!$H29-'様式A-1-7'!K29)/ABS('様式A-1-7'!$H29/100),0))&amp;"】"))</f>
        <v/>
      </c>
      <c r="L29" s="555" t="str">
        <f>IF('様式A-1-7'!L29="","","【"&amp;(IF('様式A-1-7'!L29&gt;='様式A-1-7'!$F$29,ROUND(100+ABS('様式A-1-7'!$F$29-'様式A-1-7'!L29)/ABS('様式A-1-7'!$F$29/100),0),ROUND(100-ABS('様式A-1-7'!$F$29-'様式A-1-7'!L29)/ABS('様式A-1-7'!$F$29/100),0))&amp;"】"))</f>
        <v/>
      </c>
      <c r="M29" s="555" t="str">
        <f>IF('様式A-1-7'!M29="","","【"&amp;(IF('様式A-1-7'!M29&gt;='様式A-1-7'!$G29,ROUND(100+ABS('様式A-1-7'!$G29-'様式A-1-7'!M29)/ABS('様式A-1-7'!$G29/100),0),ROUND(100-ABS('様式A-1-7'!$G29-'様式A-1-7'!M29)/ABS('様式A-1-7'!$G29/100),0))&amp;"】"))</f>
        <v/>
      </c>
      <c r="N29" s="555" t="str">
        <f>IF('様式A-1-7'!N29="","","【"&amp;(IF('様式A-1-7'!N29&gt;='様式A-1-7'!$H29,ROUND(100+ABS('様式A-1-7'!$H29-'様式A-1-7'!N29)/ABS('様式A-1-7'!$H29/100),0),ROUND(100-ABS('様式A-1-7'!$H29-'様式A-1-7'!N29)/ABS('様式A-1-7'!$H29/100),0))&amp;"】"))</f>
        <v/>
      </c>
      <c r="O29" s="555" t="str">
        <f>IF('様式A-1-7'!O29="","","【"&amp;(IF('様式A-1-7'!O29&gt;='様式A-1-7'!$F$29,ROUND(100+ABS('様式A-1-7'!$F$29-'様式A-1-7'!O29)/ABS('様式A-1-7'!$F$29/100),0),ROUND(100-ABS('様式A-1-7'!$F$29-'様式A-1-7'!O29)/ABS('様式A-1-7'!$F$29/100),0))&amp;"】"))</f>
        <v/>
      </c>
      <c r="P29" s="555" t="str">
        <f>IF('様式A-1-7'!P29="","","【"&amp;(IF('様式A-1-7'!P29&gt;='様式A-1-7'!$G29,ROUND(100+ABS('様式A-1-7'!$G29-'様式A-1-7'!P29)/ABS('様式A-1-7'!$G29/100),0),ROUND(100-ABS('様式A-1-7'!$G29-'様式A-1-7'!P29)/ABS('様式A-1-7'!$G29/100),0))&amp;"】"))</f>
        <v/>
      </c>
      <c r="Q29" s="555" t="str">
        <f>IF('様式A-1-7'!Q29="","","【"&amp;(IF('様式A-1-7'!Q29&gt;='様式A-1-7'!$H29,ROUND(100+ABS('様式A-1-7'!$H29-'様式A-1-7'!Q29)/ABS('様式A-1-7'!$H29/100),0),ROUND(100-ABS('様式A-1-7'!$H29-'様式A-1-7'!Q29)/ABS('様式A-1-7'!$H29/100),0))&amp;"】"))</f>
        <v/>
      </c>
      <c r="R29" s="377" t="str">
        <f ca="1">IF('様式A-1-7'!R29="","","【"&amp;ROUND(IFERROR(IF(ABS('様式A-1-7'!R29)&gt;=10,IF('様式A-1-7'!R29&gt;=0,'様式A-1-7'!R29*RANDBETWEEN(80,90)*0.01,'様式A-1-7'!R29*RANDBETWEEN(110,120)*0.01),'様式A-1-7'!R29-RANDBETWEEN(1,3)),0),0)&amp;"～"&amp;ROUND(IFERROR(IF(ABS('様式A-1-7'!R29)&gt;=10,IF('様式A-1-7'!R29&gt;=0,'様式A-1-7'!R29*RANDBETWEEN(110,120)*0.01,'様式A-1-7'!R29*RANDBETWEEN(80,90)*0.01),'様式A-1-7'!R29+RANDBETWEEN(1,3)),0),0)&amp;"】")</f>
        <v/>
      </c>
      <c r="S29" s="377" t="str">
        <f ca="1">IF('様式A-1-7'!S29="","","【"&amp;ROUND(IFERROR(IF(ABS('様式A-1-7'!S29)&gt;=10,IF('様式A-1-7'!S29&gt;=0,'様式A-1-7'!S29*RANDBETWEEN(80,90)*0.01,'様式A-1-7'!S29*RANDBETWEEN(110,120)*0.01),'様式A-1-7'!S29-RANDBETWEEN(1,3)),0),0)&amp;"～"&amp;ROUND(IFERROR(IF(ABS('様式A-1-7'!S29)&gt;=10,IF('様式A-1-7'!S29&gt;=0,'様式A-1-7'!S29*RANDBETWEEN(110,120)*0.01,'様式A-1-7'!S29*RANDBETWEEN(80,90)*0.01),'様式A-1-7'!S29+RANDBETWEEN(1,3)),0),0)&amp;"】")</f>
        <v/>
      </c>
      <c r="T29" s="377" t="str">
        <f ca="1">IF('様式A-1-7'!T29="","","【"&amp;ROUND(IFERROR(IF(ABS('様式A-1-7'!T29)&gt;=10,IF('様式A-1-7'!T29&gt;=0,'様式A-1-7'!T29*RANDBETWEEN(80,90)*0.01,'様式A-1-7'!T29*RANDBETWEEN(110,120)*0.01),'様式A-1-7'!T29-RANDBETWEEN(1,3)),0),0)&amp;"～"&amp;ROUND(IFERROR(IF(ABS('様式A-1-7'!T29)&gt;=10,IF('様式A-1-7'!T29&gt;=0,'様式A-1-7'!T29*RANDBETWEEN(110,120)*0.01,'様式A-1-7'!T29*RANDBETWEEN(80,90)*0.01),'様式A-1-7'!T29+RANDBETWEEN(1,3)),0),0)&amp;"】")</f>
        <v/>
      </c>
    </row>
    <row r="30" spans="2:20" ht="15.6" customHeight="1">
      <c r="B30" s="699"/>
      <c r="C30" s="114"/>
      <c r="D30" s="688"/>
      <c r="E30" s="110" t="str">
        <f>'様式A-1-7'!E30</f>
        <v>金額（　）</v>
      </c>
      <c r="F30" s="555" t="str">
        <f>IF('様式A-1-7'!F30="","","【"&amp;(IF(ABS('様式A-1-7'!F30)&gt;0,100,"0")&amp;"】"))</f>
        <v/>
      </c>
      <c r="G30" s="555" t="str">
        <f>IF('様式A-1-7'!G30="","","【"&amp;(IF(ABS('様式A-1-7'!G30)&gt;0,100,"0")&amp;"】"))</f>
        <v/>
      </c>
      <c r="H30" s="555" t="str">
        <f>IF('様式A-1-7'!H30="","","【"&amp;(IF(ABS('様式A-1-7'!H30)&gt;0,100,"0")&amp;"】"))</f>
        <v/>
      </c>
      <c r="I30" s="555" t="str">
        <f>IF('様式A-1-7'!I30="","","【"&amp;(IF('様式A-1-7'!I30&gt;='様式A-1-7'!$F$30,ROUND(100+ABS('様式A-1-7'!$F$30-'様式A-1-7'!I30)/ABS('様式A-1-7'!$F$30/100),0),ROUND(100-ABS('様式A-1-7'!$F$30-'様式A-1-7'!I30)/ABS('様式A-1-7'!$F$30/100),0))&amp;"】"))</f>
        <v/>
      </c>
      <c r="J30" s="555" t="str">
        <f>IF('様式A-1-7'!J30="","","【"&amp;(IF('様式A-1-7'!J30&gt;='様式A-1-7'!$G30,ROUND(100+ABS('様式A-1-7'!$G30-'様式A-1-7'!J30)/ABS('様式A-1-7'!$G30/100),0),ROUND(100-ABS('様式A-1-7'!$G30-'様式A-1-7'!J30)/ABS('様式A-1-7'!$G30/100),0))&amp;"】"))</f>
        <v/>
      </c>
      <c r="K30" s="555" t="str">
        <f>IF('様式A-1-7'!K30="","","【"&amp;(IF('様式A-1-7'!K30&gt;='様式A-1-7'!$H30,ROUND(100+ABS('様式A-1-7'!$H30-'様式A-1-7'!K30)/ABS('様式A-1-7'!$H30/100),0),ROUND(100-ABS('様式A-1-7'!$H30-'様式A-1-7'!K30)/ABS('様式A-1-7'!$H30/100),0))&amp;"】"))</f>
        <v/>
      </c>
      <c r="L30" s="555" t="str">
        <f>IF('様式A-1-7'!L30="","","【"&amp;(IF('様式A-1-7'!L30&gt;='様式A-1-7'!$F$30,ROUND(100+ABS('様式A-1-7'!$F$30-'様式A-1-7'!L30)/ABS('様式A-1-7'!$F$30/100),0),ROUND(100-ABS('様式A-1-7'!$F$30-'様式A-1-7'!L30)/ABS('様式A-1-7'!$F$30/100),0))&amp;"】"))</f>
        <v/>
      </c>
      <c r="M30" s="555" t="str">
        <f>IF('様式A-1-7'!M30="","","【"&amp;(IF('様式A-1-7'!M30&gt;='様式A-1-7'!$G30,ROUND(100+ABS('様式A-1-7'!$G30-'様式A-1-7'!M30)/ABS('様式A-1-7'!$G30/100),0),ROUND(100-ABS('様式A-1-7'!$G30-'様式A-1-7'!M30)/ABS('様式A-1-7'!$G30/100),0))&amp;"】"))</f>
        <v/>
      </c>
      <c r="N30" s="555" t="str">
        <f>IF('様式A-1-7'!N30="","","【"&amp;(IF('様式A-1-7'!N30&gt;='様式A-1-7'!$H30,ROUND(100+ABS('様式A-1-7'!$H30-'様式A-1-7'!N30)/ABS('様式A-1-7'!$H30/100),0),ROUND(100-ABS('様式A-1-7'!$H30-'様式A-1-7'!N30)/ABS('様式A-1-7'!$H30/100),0))&amp;"】"))</f>
        <v/>
      </c>
      <c r="O30" s="555" t="str">
        <f>IF('様式A-1-7'!O30="","","【"&amp;(IF('様式A-1-7'!O30&gt;='様式A-1-7'!$F$30,ROUND(100+ABS('様式A-1-7'!$F$30-'様式A-1-7'!O30)/ABS('様式A-1-7'!$F$30/100),0),ROUND(100-ABS('様式A-1-7'!$F$30-'様式A-1-7'!O30)/ABS('様式A-1-7'!$F$30/100),0))&amp;"】"))</f>
        <v/>
      </c>
      <c r="P30" s="555" t="str">
        <f>IF('様式A-1-7'!P30="","","【"&amp;(IF('様式A-1-7'!P30&gt;='様式A-1-7'!$G30,ROUND(100+ABS('様式A-1-7'!$G30-'様式A-1-7'!P30)/ABS('様式A-1-7'!$G30/100),0),ROUND(100-ABS('様式A-1-7'!$G30-'様式A-1-7'!P30)/ABS('様式A-1-7'!$G30/100),0))&amp;"】"))</f>
        <v/>
      </c>
      <c r="Q30" s="555" t="str">
        <f>IF('様式A-1-7'!Q30="","","【"&amp;(IF('様式A-1-7'!Q30&gt;='様式A-1-7'!$H30,ROUND(100+ABS('様式A-1-7'!$H30-'様式A-1-7'!Q30)/ABS('様式A-1-7'!$H30/100),0),ROUND(100-ABS('様式A-1-7'!$H30-'様式A-1-7'!Q30)/ABS('様式A-1-7'!$H30/100),0))&amp;"】"))</f>
        <v/>
      </c>
      <c r="R30" s="377" t="str">
        <f ca="1">IF('様式A-1-7'!R30="","","【"&amp;ROUND(IFERROR(IF(ABS('様式A-1-7'!R30)&gt;=10,IF('様式A-1-7'!R30&gt;=0,'様式A-1-7'!R30*RANDBETWEEN(80,90)*0.01,'様式A-1-7'!R30*RANDBETWEEN(110,120)*0.01),'様式A-1-7'!R30-RANDBETWEEN(1,3)),0),0)&amp;"～"&amp;ROUND(IFERROR(IF(ABS('様式A-1-7'!R30)&gt;=10,IF('様式A-1-7'!R30&gt;=0,'様式A-1-7'!R30*RANDBETWEEN(110,120)*0.01,'様式A-1-7'!R30*RANDBETWEEN(80,90)*0.01),'様式A-1-7'!R30+RANDBETWEEN(1,3)),0),0)&amp;"】")</f>
        <v/>
      </c>
      <c r="S30" s="377" t="str">
        <f ca="1">IF('様式A-1-7'!S30="","","【"&amp;ROUND(IFERROR(IF(ABS('様式A-1-7'!S30)&gt;=10,IF('様式A-1-7'!S30&gt;=0,'様式A-1-7'!S30*RANDBETWEEN(80,90)*0.01,'様式A-1-7'!S30*RANDBETWEEN(110,120)*0.01),'様式A-1-7'!S30-RANDBETWEEN(1,3)),0),0)&amp;"～"&amp;ROUND(IFERROR(IF(ABS('様式A-1-7'!S30)&gt;=10,IF('様式A-1-7'!S30&gt;=0,'様式A-1-7'!S30*RANDBETWEEN(110,120)*0.01,'様式A-1-7'!S30*RANDBETWEEN(80,90)*0.01),'様式A-1-7'!S30+RANDBETWEEN(1,3)),0),0)&amp;"】")</f>
        <v/>
      </c>
      <c r="T30" s="377" t="str">
        <f ca="1">IF('様式A-1-7'!T30="","","【"&amp;ROUND(IFERROR(IF(ABS('様式A-1-7'!T30)&gt;=10,IF('様式A-1-7'!T30&gt;=0,'様式A-1-7'!T30*RANDBETWEEN(80,90)*0.01,'様式A-1-7'!T30*RANDBETWEEN(110,120)*0.01),'様式A-1-7'!T30-RANDBETWEEN(1,3)),0),0)&amp;"～"&amp;ROUND(IFERROR(IF(ABS('様式A-1-7'!T30)&gt;=10,IF('様式A-1-7'!T30&gt;=0,'様式A-1-7'!T30*RANDBETWEEN(110,120)*0.01,'様式A-1-7'!T30*RANDBETWEEN(80,90)*0.01),'様式A-1-7'!T30+RANDBETWEEN(1,3)),0),0)&amp;"】")</f>
        <v/>
      </c>
    </row>
    <row r="31" spans="2:20" ht="15.6" customHeight="1">
      <c r="B31" s="699"/>
      <c r="C31" s="116"/>
      <c r="D31" s="732"/>
      <c r="E31" s="115" t="s">
        <v>141</v>
      </c>
      <c r="F31" s="237" t="str">
        <f>IF('様式A-1-7'!F31="","","【"&amp;(IF(ABS('様式A-1-7'!F31)&gt;0,100,"0")&amp;"】"))</f>
        <v/>
      </c>
      <c r="G31" s="237" t="str">
        <f>IF('様式A-1-7'!G31="","","【"&amp;(IF(ABS('様式A-1-7'!G31)&gt;0,100,"0")&amp;"】"))</f>
        <v/>
      </c>
      <c r="H31" s="237" t="str">
        <f>IF('様式A-1-7'!H31="","","【"&amp;(IF(ABS('様式A-1-7'!H31)&gt;0,100,"0")&amp;"】"))</f>
        <v/>
      </c>
      <c r="I31" s="237" t="str">
        <f>IF('様式A-1-7'!I31="","","【"&amp;(IF('様式A-1-7'!I31&gt;='様式A-1-7'!$F$31,ROUND(100+ABS('様式A-1-7'!$F$31-'様式A-1-7'!I31)/ABS('様式A-1-7'!$F$31/100),0),ROUND(100-ABS('様式A-1-7'!$F$31-'様式A-1-7'!I31)/ABS('様式A-1-7'!$F$31/100),0))&amp;"】"))</f>
        <v/>
      </c>
      <c r="J31" s="237" t="str">
        <f>IF('様式A-1-7'!J31="","","【"&amp;(IF('様式A-1-7'!J31&gt;='様式A-1-7'!$G31,ROUND(100+ABS('様式A-1-7'!$G31-'様式A-1-7'!J31)/ABS('様式A-1-7'!$G31/100),0),ROUND(100-ABS('様式A-1-7'!$G31-'様式A-1-7'!J31)/ABS('様式A-1-7'!$G31/100),0))&amp;"】"))</f>
        <v/>
      </c>
      <c r="K31" s="237" t="str">
        <f>IF('様式A-1-7'!K31="","","【"&amp;(IF('様式A-1-7'!K31&gt;='様式A-1-7'!$H31,ROUND(100+ABS('様式A-1-7'!$H31-'様式A-1-7'!K31)/ABS('様式A-1-7'!$H31/100),0),ROUND(100-ABS('様式A-1-7'!$H31-'様式A-1-7'!K31)/ABS('様式A-1-7'!$H31/100),0))&amp;"】"))</f>
        <v/>
      </c>
      <c r="L31" s="237" t="str">
        <f>IF('様式A-1-7'!L31="","","【"&amp;(IF('様式A-1-7'!L31&gt;='様式A-1-7'!$F$31,ROUND(100+ABS('様式A-1-7'!$F$31-'様式A-1-7'!L31)/ABS('様式A-1-7'!$F$31/100),0),ROUND(100-ABS('様式A-1-7'!$F$31-'様式A-1-7'!L31)/ABS('様式A-1-7'!$F$31/100),0))&amp;"】"))</f>
        <v/>
      </c>
      <c r="M31" s="237" t="str">
        <f>IF('様式A-1-7'!M31="","","【"&amp;(IF('様式A-1-7'!M31&gt;='様式A-1-7'!$G31,ROUND(100+ABS('様式A-1-7'!$G31-'様式A-1-7'!M31)/ABS('様式A-1-7'!$G31/100),0),ROUND(100-ABS('様式A-1-7'!$G31-'様式A-1-7'!M31)/ABS('様式A-1-7'!$G31/100),0))&amp;"】"))</f>
        <v/>
      </c>
      <c r="N31" s="237" t="str">
        <f>IF('様式A-1-7'!N31="","","【"&amp;(IF('様式A-1-7'!N31&gt;='様式A-1-7'!$H31,ROUND(100+ABS('様式A-1-7'!$H31-'様式A-1-7'!N31)/ABS('様式A-1-7'!$H31/100),0),ROUND(100-ABS('様式A-1-7'!$H31-'様式A-1-7'!N31)/ABS('様式A-1-7'!$H31/100),0))&amp;"】"))</f>
        <v/>
      </c>
      <c r="O31" s="237" t="str">
        <f>IF('様式A-1-7'!O31="","","【"&amp;(IF('様式A-1-7'!O31&gt;='様式A-1-7'!$F$31,ROUND(100+ABS('様式A-1-7'!$F$31-'様式A-1-7'!O31)/ABS('様式A-1-7'!$F$31/100),0),ROUND(100-ABS('様式A-1-7'!$F$31-'様式A-1-7'!O31)/ABS('様式A-1-7'!$F$31/100),0))&amp;"】"))</f>
        <v/>
      </c>
      <c r="P31" s="237" t="str">
        <f>IF('様式A-1-7'!P31="","","【"&amp;(IF('様式A-1-7'!P31&gt;='様式A-1-7'!$G31,ROUND(100+ABS('様式A-1-7'!$G31-'様式A-1-7'!P31)/ABS('様式A-1-7'!$G31/100),0),ROUND(100-ABS('様式A-1-7'!$G31-'様式A-1-7'!P31)/ABS('様式A-1-7'!$G31/100),0))&amp;"】"))</f>
        <v/>
      </c>
      <c r="Q31" s="237" t="str">
        <f>IF('様式A-1-7'!Q31="","","【"&amp;(IF('様式A-1-7'!Q31&gt;='様式A-1-7'!$H31,ROUND(100+ABS('様式A-1-7'!$H31-'様式A-1-7'!Q31)/ABS('様式A-1-7'!$H31/100),0),ROUND(100-ABS('様式A-1-7'!$H31-'様式A-1-7'!Q31)/ABS('様式A-1-7'!$H31/100),0))&amp;"】"))</f>
        <v/>
      </c>
      <c r="R31" s="574" t="e">
        <f ca="1">IF('様式A-1-7'!R31="","","【"&amp;ROUND(IFERROR(IF(ABS('様式A-1-7'!R31)&gt;=10,IF('様式A-1-7'!R31&gt;=0,'様式A-1-7'!R31*RANDBETWEEN(80,90)*0.01,'様式A-1-7'!R31*RANDBETWEEN(110,120)*0.01),'様式A-1-7'!R31-RANDBETWEEN(1,3)),0),0)&amp;"～"&amp;ROUND(IFERROR(IF(ABS('様式A-1-7'!R31)&gt;=10,IF('様式A-1-7'!R31&gt;=0,'様式A-1-7'!R31*RANDBETWEEN(110,120)*0.01,'様式A-1-7'!R31*RANDBETWEEN(80,90)*0.01),'様式A-1-7'!R31+RANDBETWEEN(1,3)),0),0)&amp;"】")</f>
        <v>#DIV/0!</v>
      </c>
      <c r="S31" s="574" t="e">
        <f ca="1">IF('様式A-1-7'!S31="","","【"&amp;ROUND(IFERROR(IF(ABS('様式A-1-7'!S31)&gt;=10,IF('様式A-1-7'!S31&gt;=0,'様式A-1-7'!S31*RANDBETWEEN(80,90)*0.01,'様式A-1-7'!S31*RANDBETWEEN(110,120)*0.01),'様式A-1-7'!S31-RANDBETWEEN(1,3)),0),0)&amp;"～"&amp;ROUND(IFERROR(IF(ABS('様式A-1-7'!S31)&gt;=10,IF('様式A-1-7'!S31&gt;=0,'様式A-1-7'!S31*RANDBETWEEN(110,120)*0.01,'様式A-1-7'!S31*RANDBETWEEN(80,90)*0.01),'様式A-1-7'!S31+RANDBETWEEN(1,3)),0),0)&amp;"】")</f>
        <v>#DIV/0!</v>
      </c>
      <c r="T31" s="574" t="e">
        <f ca="1">IF('様式A-1-7'!T31="","","【"&amp;ROUND(IFERROR(IF(ABS('様式A-1-7'!T31)&gt;=10,IF('様式A-1-7'!T31&gt;=0,'様式A-1-7'!T31*RANDBETWEEN(80,90)*0.01,'様式A-1-7'!T31*RANDBETWEEN(110,120)*0.01),'様式A-1-7'!T31-RANDBETWEEN(1,3)),0),0)&amp;"～"&amp;ROUND(IFERROR(IF(ABS('様式A-1-7'!T31)&gt;=10,IF('様式A-1-7'!T31&gt;=0,'様式A-1-7'!T31*RANDBETWEEN(110,120)*0.01,'様式A-1-7'!T31*RANDBETWEEN(80,90)*0.01),'様式A-1-7'!T31+RANDBETWEEN(1,3)),0),0)&amp;"】")</f>
        <v>#DIV/0!</v>
      </c>
    </row>
    <row r="32" spans="2:20" ht="15.6" customHeight="1">
      <c r="B32" s="699"/>
      <c r="C32" s="726" t="s">
        <v>146</v>
      </c>
      <c r="D32" s="727"/>
      <c r="E32" s="113" t="s">
        <v>139</v>
      </c>
      <c r="F32" s="211" t="str">
        <f>IF('様式A-1-7'!F32="","","【"&amp;(IF(ABS('様式A-1-7'!F32)&gt;0,100,"0")&amp;"】"))</f>
        <v/>
      </c>
      <c r="G32" s="211" t="str">
        <f>IF('様式A-1-7'!G32="","","【"&amp;(IF(ABS('様式A-1-7'!G32)&gt;0,100,"0")&amp;"】"))</f>
        <v/>
      </c>
      <c r="H32" s="211" t="str">
        <f>IF('様式A-1-7'!H32="","","【"&amp;(IF(ABS('様式A-1-7'!H32)&gt;0,100,"0")&amp;"】"))</f>
        <v/>
      </c>
      <c r="I32" s="211" t="str">
        <f>IF('様式A-1-7'!I32="","","【"&amp;(IF('様式A-1-7'!I32&gt;='様式A-1-7'!$F$32,ROUND(100+ABS('様式A-1-7'!$F$32-'様式A-1-7'!I32)/ABS('様式A-1-7'!$F$32/100),0),ROUND(100-ABS('様式A-1-7'!$F$32-'様式A-1-7'!I32)/ABS('様式A-1-7'!$F$32/100),0))&amp;"】"))</f>
        <v/>
      </c>
      <c r="J32" s="211" t="str">
        <f>IF('様式A-1-7'!J32="","","【"&amp;(IF('様式A-1-7'!J32&gt;='様式A-1-7'!$G32,ROUND(100+ABS('様式A-1-7'!$G32-'様式A-1-7'!J32)/ABS('様式A-1-7'!$G32/100),0),ROUND(100-ABS('様式A-1-7'!$G32-'様式A-1-7'!J32)/ABS('様式A-1-7'!$G32/100),0))&amp;"】"))</f>
        <v/>
      </c>
      <c r="K32" s="211" t="str">
        <f>IF('様式A-1-7'!K32="","","【"&amp;(IF('様式A-1-7'!K32&gt;='様式A-1-7'!$H32,ROUND(100+ABS('様式A-1-7'!$H32-'様式A-1-7'!K32)/ABS('様式A-1-7'!$H32/100),0),ROUND(100-ABS('様式A-1-7'!$H32-'様式A-1-7'!K32)/ABS('様式A-1-7'!$H32/100),0))&amp;"】"))</f>
        <v/>
      </c>
      <c r="L32" s="211" t="str">
        <f>IF('様式A-1-7'!L32="","","【"&amp;(IF('様式A-1-7'!L32&gt;='様式A-1-7'!$F$32,ROUND(100+ABS('様式A-1-7'!$F$32-'様式A-1-7'!L32)/ABS('様式A-1-7'!$F$32/100),0),ROUND(100-ABS('様式A-1-7'!$F$32-'様式A-1-7'!L32)/ABS('様式A-1-7'!$F$32/100),0))&amp;"】"))</f>
        <v/>
      </c>
      <c r="M32" s="211" t="str">
        <f>IF('様式A-1-7'!M32="","","【"&amp;(IF('様式A-1-7'!M32&gt;='様式A-1-7'!$G32,ROUND(100+ABS('様式A-1-7'!$G32-'様式A-1-7'!M32)/ABS('様式A-1-7'!$G32/100),0),ROUND(100-ABS('様式A-1-7'!$G32-'様式A-1-7'!M32)/ABS('様式A-1-7'!$G32/100),0))&amp;"】"))</f>
        <v/>
      </c>
      <c r="N32" s="211" t="str">
        <f>IF('様式A-1-7'!N32="","","【"&amp;(IF('様式A-1-7'!N32&gt;='様式A-1-7'!$H32,ROUND(100+ABS('様式A-1-7'!$H32-'様式A-1-7'!N32)/ABS('様式A-1-7'!$H32/100),0),ROUND(100-ABS('様式A-1-7'!$H32-'様式A-1-7'!N32)/ABS('様式A-1-7'!$H32/100),0))&amp;"】"))</f>
        <v/>
      </c>
      <c r="O32" s="211" t="str">
        <f>IF('様式A-1-7'!O32="","","【"&amp;(IF('様式A-1-7'!O32&gt;='様式A-1-7'!$F$32,ROUND(100+ABS('様式A-1-7'!$F$32-'様式A-1-7'!O32)/ABS('様式A-1-7'!$F$32/100),0),ROUND(100-ABS('様式A-1-7'!$F$32-'様式A-1-7'!O32)/ABS('様式A-1-7'!$F$32/100),0))&amp;"】"))</f>
        <v/>
      </c>
      <c r="P32" s="211" t="str">
        <f>IF('様式A-1-7'!P32="","","【"&amp;(IF('様式A-1-7'!P32&gt;='様式A-1-7'!$G32,ROUND(100+ABS('様式A-1-7'!$G32-'様式A-1-7'!P32)/ABS('様式A-1-7'!$G32/100),0),ROUND(100-ABS('様式A-1-7'!$G32-'様式A-1-7'!P32)/ABS('様式A-1-7'!$G32/100),0))&amp;"】"))</f>
        <v/>
      </c>
      <c r="Q32" s="211" t="str">
        <f>IF('様式A-1-7'!Q32="","","【"&amp;(IF('様式A-1-7'!Q32&gt;='様式A-1-7'!$H32,ROUND(100+ABS('様式A-1-7'!$H32-'様式A-1-7'!Q32)/ABS('様式A-1-7'!$H32/100),0),ROUND(100-ABS('様式A-1-7'!$H32-'様式A-1-7'!Q32)/ABS('様式A-1-7'!$H32/100),0))&amp;"】"))</f>
        <v/>
      </c>
      <c r="R32" s="211" t="str">
        <f>IF('様式A-1-7'!R32="","","【"&amp;(IF('様式A-1-7'!R32&gt;='様式A-1-7'!$F$32,ROUND(100+ABS('様式A-1-7'!$F$32-'様式A-1-7'!R32)/ABS('様式A-1-7'!$F$32/100),0),ROUND(100-ABS('様式A-1-7'!$F$32-'様式A-1-7'!R32)/ABS('様式A-1-7'!$F$32/100),0))&amp;"】"))</f>
        <v/>
      </c>
      <c r="S32" s="211" t="str">
        <f>IF('様式A-1-7'!S32="","","【"&amp;(IF('様式A-1-7'!S32&gt;='様式A-1-7'!$G32,ROUND(100+ABS('様式A-1-7'!$G32-'様式A-1-7'!S32)/ABS('様式A-1-7'!$G32/100),0),ROUND(100-ABS('様式A-1-7'!$G32-'様式A-1-7'!S32)/ABS('様式A-1-7'!$G32/100),0))&amp;"】"))</f>
        <v/>
      </c>
      <c r="T32" s="542" t="str">
        <f>IF('様式A-1-7'!T32="","","【"&amp;(IF('様式A-1-7'!T32&gt;='様式A-1-7'!$H32,ROUND(100+ABS('様式A-1-7'!$H32-'様式A-1-7'!T32)/ABS('様式A-1-7'!$H32/100),0),ROUND(100-ABS('様式A-1-7'!$H32-'様式A-1-7'!T32)/ABS('様式A-1-7'!$H32/100),0))&amp;"】"))</f>
        <v/>
      </c>
    </row>
    <row r="33" spans="2:25" ht="15.6" customHeight="1">
      <c r="B33" s="699"/>
      <c r="C33" s="730"/>
      <c r="D33" s="731"/>
      <c r="E33" s="110" t="str">
        <f>'様式A-1-7'!E33</f>
        <v>金額（　）</v>
      </c>
      <c r="F33" s="211" t="str">
        <f>IF('様式A-1-7'!F33="","","【"&amp;(IF(ABS('様式A-1-7'!F33)&gt;0,100,"0")&amp;"】"))</f>
        <v/>
      </c>
      <c r="G33" s="211" t="str">
        <f>IF('様式A-1-7'!G33="","","【"&amp;(IF(ABS('様式A-1-7'!G33)&gt;0,100,"0")&amp;"】"))</f>
        <v/>
      </c>
      <c r="H33" s="211" t="str">
        <f>IF('様式A-1-7'!H33="","","【"&amp;(IF(ABS('様式A-1-7'!H33)&gt;0,100,"0")&amp;"】"))</f>
        <v/>
      </c>
      <c r="I33" s="211" t="str">
        <f>IF('様式A-1-7'!I33="","","【"&amp;(IF('様式A-1-7'!I33&gt;='様式A-1-7'!$F$33,ROUND(100+ABS('様式A-1-7'!$F$33-'様式A-1-7'!I33)/ABS('様式A-1-7'!$F$33/100),0),ROUND(100-ABS('様式A-1-7'!$F$33-'様式A-1-7'!I33)/ABS('様式A-1-7'!$F$33/100),0))&amp;"】"))</f>
        <v/>
      </c>
      <c r="J33" s="211" t="str">
        <f>IF('様式A-1-7'!J33="","","【"&amp;(IF('様式A-1-7'!J33&gt;='様式A-1-7'!$G33,ROUND(100+ABS('様式A-1-7'!$G33-'様式A-1-7'!J33)/ABS('様式A-1-7'!$G33/100),0),ROUND(100-ABS('様式A-1-7'!$G33-'様式A-1-7'!J33)/ABS('様式A-1-7'!$G33/100),0))&amp;"】"))</f>
        <v/>
      </c>
      <c r="K33" s="211" t="str">
        <f>IF('様式A-1-7'!K33="","","【"&amp;(IF('様式A-1-7'!K33&gt;='様式A-1-7'!$H33,ROUND(100+ABS('様式A-1-7'!$H33-'様式A-1-7'!K33)/ABS('様式A-1-7'!$H33/100),0),ROUND(100-ABS('様式A-1-7'!$H33-'様式A-1-7'!K33)/ABS('様式A-1-7'!$H33/100),0))&amp;"】"))</f>
        <v/>
      </c>
      <c r="L33" s="211" t="str">
        <f>IF('様式A-1-7'!L33="","","【"&amp;(IF('様式A-1-7'!L33&gt;='様式A-1-7'!$F$33,ROUND(100+ABS('様式A-1-7'!$F$33-'様式A-1-7'!L33)/ABS('様式A-1-7'!$F$33/100),0),ROUND(100-ABS('様式A-1-7'!$F$33-'様式A-1-7'!L33)/ABS('様式A-1-7'!$F$33/100),0))&amp;"】"))</f>
        <v/>
      </c>
      <c r="M33" s="211" t="str">
        <f>IF('様式A-1-7'!M33="","","【"&amp;(IF('様式A-1-7'!M33&gt;='様式A-1-7'!$G33,ROUND(100+ABS('様式A-1-7'!$G33-'様式A-1-7'!M33)/ABS('様式A-1-7'!$G33/100),0),ROUND(100-ABS('様式A-1-7'!$G33-'様式A-1-7'!M33)/ABS('様式A-1-7'!$G33/100),0))&amp;"】"))</f>
        <v/>
      </c>
      <c r="N33" s="211" t="str">
        <f>IF('様式A-1-7'!N33="","","【"&amp;(IF('様式A-1-7'!N33&gt;='様式A-1-7'!$H33,ROUND(100+ABS('様式A-1-7'!$H33-'様式A-1-7'!N33)/ABS('様式A-1-7'!$H33/100),0),ROUND(100-ABS('様式A-1-7'!$H33-'様式A-1-7'!N33)/ABS('様式A-1-7'!$H33/100),0))&amp;"】"))</f>
        <v/>
      </c>
      <c r="O33" s="211" t="str">
        <f>IF('様式A-1-7'!O33="","","【"&amp;(IF('様式A-1-7'!O33&gt;='様式A-1-7'!$F$33,ROUND(100+ABS('様式A-1-7'!$F$33-'様式A-1-7'!O33)/ABS('様式A-1-7'!$F$33/100),0),ROUND(100-ABS('様式A-1-7'!$F$33-'様式A-1-7'!O33)/ABS('様式A-1-7'!$F$33/100),0))&amp;"】"))</f>
        <v/>
      </c>
      <c r="P33" s="211" t="str">
        <f>IF('様式A-1-7'!P33="","","【"&amp;(IF('様式A-1-7'!P33&gt;='様式A-1-7'!$G33,ROUND(100+ABS('様式A-1-7'!$G33-'様式A-1-7'!P33)/ABS('様式A-1-7'!$G33/100),0),ROUND(100-ABS('様式A-1-7'!$G33-'様式A-1-7'!P33)/ABS('様式A-1-7'!$G33/100),0))&amp;"】"))</f>
        <v/>
      </c>
      <c r="Q33" s="211" t="str">
        <f>IF('様式A-1-7'!Q33="","","【"&amp;(IF('様式A-1-7'!Q33&gt;='様式A-1-7'!$H33,ROUND(100+ABS('様式A-1-7'!$H33-'様式A-1-7'!Q33)/ABS('様式A-1-7'!$H33/100),0),ROUND(100-ABS('様式A-1-7'!$H33-'様式A-1-7'!Q33)/ABS('様式A-1-7'!$H33/100),0))&amp;"】"))</f>
        <v/>
      </c>
      <c r="R33" s="211" t="str">
        <f>IF('様式A-1-7'!R33="","","【"&amp;(IF('様式A-1-7'!R33&gt;='様式A-1-7'!$F$33,ROUND(100+ABS('様式A-1-7'!$F$33-'様式A-1-7'!R33)/ABS('様式A-1-7'!$F$33/100),0),ROUND(100-ABS('様式A-1-7'!$F$33-'様式A-1-7'!R33)/ABS('様式A-1-7'!$F$33/100),0))&amp;"】"))</f>
        <v/>
      </c>
      <c r="S33" s="211" t="str">
        <f>IF('様式A-1-7'!S33="","","【"&amp;(IF('様式A-1-7'!S33&gt;='様式A-1-7'!$G33,ROUND(100+ABS('様式A-1-7'!$G33-'様式A-1-7'!S33)/ABS('様式A-1-7'!$G33/100),0),ROUND(100-ABS('様式A-1-7'!$G33-'様式A-1-7'!S33)/ABS('様式A-1-7'!$G33/100),0))&amp;"】"))</f>
        <v/>
      </c>
      <c r="T33" s="542" t="str">
        <f>IF('様式A-1-7'!T33="","","【"&amp;(IF('様式A-1-7'!T33&gt;='様式A-1-7'!$H33,ROUND(100+ABS('様式A-1-7'!$H33-'様式A-1-7'!T33)/ABS('様式A-1-7'!$H33/100),0),ROUND(100-ABS('様式A-1-7'!$H33-'様式A-1-7'!T33)/ABS('様式A-1-7'!$H33/100),0))&amp;"】"))</f>
        <v/>
      </c>
    </row>
    <row r="34" spans="2:25" ht="15.6" customHeight="1">
      <c r="B34" s="699"/>
      <c r="C34" s="160"/>
      <c r="D34" s="111"/>
      <c r="E34" s="115" t="s">
        <v>141</v>
      </c>
      <c r="F34" s="237" t="e">
        <f>IF('様式A-1-7'!F34="","","【"&amp;(IF(ABS('様式A-1-7'!F34)&gt;0,100,"0")&amp;"】"))</f>
        <v>#DIV/0!</v>
      </c>
      <c r="G34" s="237" t="e">
        <f>IF('様式A-1-7'!G34="","","【"&amp;(IF(ABS('様式A-1-7'!G34)&gt;0,100,"0")&amp;"】"))</f>
        <v>#DIV/0!</v>
      </c>
      <c r="H34" s="237" t="e">
        <f>IF('様式A-1-7'!H34="","","【"&amp;(IF(ABS('様式A-1-7'!H34)&gt;0,100,"0")&amp;"】"))</f>
        <v>#DIV/0!</v>
      </c>
      <c r="I34" s="237" t="e">
        <f>IF('様式A-1-7'!I34="","","【"&amp;(IF('様式A-1-7'!I34&gt;='様式A-1-7'!$F$34,ROUND(100+ABS('様式A-1-7'!$F$34-'様式A-1-7'!I34)/ABS('様式A-1-7'!$F$34/100),0),ROUND(100-ABS('様式A-1-7'!$F$34-'様式A-1-7'!I34)/ABS('様式A-1-7'!$F$34/100),0))&amp;"】"))</f>
        <v>#DIV/0!</v>
      </c>
      <c r="J34" s="237" t="e">
        <f>IF('様式A-1-7'!J34="","","【"&amp;(IF('様式A-1-7'!J34&gt;='様式A-1-7'!$G34,ROUND(100+ABS('様式A-1-7'!$G34-'様式A-1-7'!J34)/ABS('様式A-1-7'!$G34/100),0),ROUND(100-ABS('様式A-1-7'!$G34-'様式A-1-7'!J34)/ABS('様式A-1-7'!$G34/100),0))&amp;"】"))</f>
        <v>#DIV/0!</v>
      </c>
      <c r="K34" s="237" t="e">
        <f>IF('様式A-1-7'!K34="","","【"&amp;(IF('様式A-1-7'!K34&gt;='様式A-1-7'!$H34,ROUND(100+ABS('様式A-1-7'!$H34-'様式A-1-7'!K34)/ABS('様式A-1-7'!$H34/100),0),ROUND(100-ABS('様式A-1-7'!$H34-'様式A-1-7'!K34)/ABS('様式A-1-7'!$H34/100),0))&amp;"】"))</f>
        <v>#DIV/0!</v>
      </c>
      <c r="L34" s="237" t="e">
        <f>IF('様式A-1-7'!L34="","","【"&amp;(IF('様式A-1-7'!L34&gt;='様式A-1-7'!$F$34,ROUND(100+ABS('様式A-1-7'!$F$34-'様式A-1-7'!L34)/ABS('様式A-1-7'!$F$34/100),0),ROUND(100-ABS('様式A-1-7'!$F$34-'様式A-1-7'!L34)/ABS('様式A-1-7'!$F$34/100),0))&amp;"】"))</f>
        <v>#DIV/0!</v>
      </c>
      <c r="M34" s="237" t="e">
        <f>IF('様式A-1-7'!M34="","","【"&amp;(IF('様式A-1-7'!M34&gt;='様式A-1-7'!$G34,ROUND(100+ABS('様式A-1-7'!$G34-'様式A-1-7'!M34)/ABS('様式A-1-7'!$G34/100),0),ROUND(100-ABS('様式A-1-7'!$G34-'様式A-1-7'!M34)/ABS('様式A-1-7'!$G34/100),0))&amp;"】"))</f>
        <v>#DIV/0!</v>
      </c>
      <c r="N34" s="237" t="e">
        <f>IF('様式A-1-7'!N34="","","【"&amp;(IF('様式A-1-7'!N34&gt;='様式A-1-7'!$H34,ROUND(100+ABS('様式A-1-7'!$H34-'様式A-1-7'!N34)/ABS('様式A-1-7'!$H34/100),0),ROUND(100-ABS('様式A-1-7'!$H34-'様式A-1-7'!N34)/ABS('様式A-1-7'!$H34/100),0))&amp;"】"))</f>
        <v>#DIV/0!</v>
      </c>
      <c r="O34" s="237" t="e">
        <f>IF('様式A-1-7'!O34="","","【"&amp;(IF('様式A-1-7'!O34&gt;='様式A-1-7'!$F$34,ROUND(100+ABS('様式A-1-7'!$F$34-'様式A-1-7'!O34)/ABS('様式A-1-7'!$F$34/100),0),ROUND(100-ABS('様式A-1-7'!$F$34-'様式A-1-7'!O34)/ABS('様式A-1-7'!$F$34/100),0))&amp;"】"))</f>
        <v>#DIV/0!</v>
      </c>
      <c r="P34" s="237" t="e">
        <f>IF('様式A-1-7'!P34="","","【"&amp;(IF('様式A-1-7'!P34&gt;='様式A-1-7'!$G34,ROUND(100+ABS('様式A-1-7'!$G34-'様式A-1-7'!P34)/ABS('様式A-1-7'!$G34/100),0),ROUND(100-ABS('様式A-1-7'!$G34-'様式A-1-7'!P34)/ABS('様式A-1-7'!$G34/100),0))&amp;"】"))</f>
        <v>#DIV/0!</v>
      </c>
      <c r="Q34" s="237" t="e">
        <f>IF('様式A-1-7'!Q34="","","【"&amp;(IF('様式A-1-7'!Q34&gt;='様式A-1-7'!$H34,ROUND(100+ABS('様式A-1-7'!$H34-'様式A-1-7'!Q34)/ABS('様式A-1-7'!$H34/100),0),ROUND(100-ABS('様式A-1-7'!$H34-'様式A-1-7'!Q34)/ABS('様式A-1-7'!$H34/100),0))&amp;"】"))</f>
        <v>#DIV/0!</v>
      </c>
      <c r="R34" s="237" t="e">
        <f>IF('様式A-1-7'!R34="","","【"&amp;(IF('様式A-1-7'!R34&gt;='様式A-1-7'!$F$34,ROUND(100+ABS('様式A-1-7'!$F$34-'様式A-1-7'!R34)/ABS('様式A-1-7'!$F$34/100),0),ROUND(100-ABS('様式A-1-7'!$F$34-'様式A-1-7'!R34)/ABS('様式A-1-7'!$F$34/100),0))&amp;"】"))</f>
        <v>#DIV/0!</v>
      </c>
      <c r="S34" s="237" t="e">
        <f>IF('様式A-1-7'!S34="","","【"&amp;(IF('様式A-1-7'!S34&gt;='様式A-1-7'!$G34,ROUND(100+ABS('様式A-1-7'!$G34-'様式A-1-7'!S34)/ABS('様式A-1-7'!$G34/100),0),ROUND(100-ABS('様式A-1-7'!$G34-'様式A-1-7'!S34)/ABS('様式A-1-7'!$G34/100),0))&amp;"】"))</f>
        <v>#DIV/0!</v>
      </c>
      <c r="T34" s="544" t="e">
        <f>IF('様式A-1-7'!T34="","","【"&amp;(IF('様式A-1-7'!T34&gt;='様式A-1-7'!$H34,ROUND(100+ABS('様式A-1-7'!$H34-'様式A-1-7'!T34)/ABS('様式A-1-7'!$H34/100),0),ROUND(100-ABS('様式A-1-7'!$H34-'様式A-1-7'!T34)/ABS('様式A-1-7'!$H34/100),0))&amp;"】"))</f>
        <v>#DIV/0!</v>
      </c>
    </row>
    <row r="35" spans="2:25" ht="15.6" customHeight="1">
      <c r="B35" s="699"/>
      <c r="C35" s="112"/>
      <c r="D35" s="687" t="s">
        <v>145</v>
      </c>
      <c r="E35" s="113" t="s">
        <v>139</v>
      </c>
      <c r="F35" s="555" t="str">
        <f>IF('様式A-1-7'!F35="","","【"&amp;(IF(ABS('様式A-1-7'!F35)&gt;0,100,"0")&amp;"】"))</f>
        <v/>
      </c>
      <c r="G35" s="555" t="str">
        <f>IF('様式A-1-7'!G35="","","【"&amp;(IF(ABS('様式A-1-7'!G35)&gt;0,100,"0")&amp;"】"))</f>
        <v/>
      </c>
      <c r="H35" s="555" t="str">
        <f>IF('様式A-1-7'!H35="","","【"&amp;(IF(ABS('様式A-1-7'!H35)&gt;0,100,"0")&amp;"】"))</f>
        <v/>
      </c>
      <c r="I35" s="555" t="str">
        <f>IF('様式A-1-7'!I35="","","【"&amp;(IF('様式A-1-7'!I35&gt;='様式A-1-7'!$F$35,ROUND(100+ABS('様式A-1-7'!$F$35-'様式A-1-7'!I35)/ABS('様式A-1-7'!$F$35/100),0),ROUND(100-ABS('様式A-1-7'!$F$35-'様式A-1-7'!I35)/ABS('様式A-1-7'!$F$35/100),0))&amp;"】"))</f>
        <v/>
      </c>
      <c r="J35" s="555" t="str">
        <f>IF('様式A-1-7'!J35="","","【"&amp;(IF('様式A-1-7'!J35&gt;='様式A-1-7'!$G35,ROUND(100+ABS('様式A-1-7'!$G35-'様式A-1-7'!J35)/ABS('様式A-1-7'!$G35/100),0),ROUND(100-ABS('様式A-1-7'!$G35-'様式A-1-7'!J35)/ABS('様式A-1-7'!$G35/100),0))&amp;"】"))</f>
        <v/>
      </c>
      <c r="K35" s="555" t="str">
        <f>IF('様式A-1-7'!K35="","","【"&amp;(IF('様式A-1-7'!K35&gt;='様式A-1-7'!$H35,ROUND(100+ABS('様式A-1-7'!$H35-'様式A-1-7'!K35)/ABS('様式A-1-7'!$H35/100),0),ROUND(100-ABS('様式A-1-7'!$H35-'様式A-1-7'!K35)/ABS('様式A-1-7'!$H35/100),0))&amp;"】"))</f>
        <v/>
      </c>
      <c r="L35" s="555" t="str">
        <f>IF('様式A-1-7'!L35="","","【"&amp;(IF('様式A-1-7'!L35&gt;='様式A-1-7'!$F$35,ROUND(100+ABS('様式A-1-7'!$F$35-'様式A-1-7'!L35)/ABS('様式A-1-7'!$F$35/100),0),ROUND(100-ABS('様式A-1-7'!$F$35-'様式A-1-7'!L35)/ABS('様式A-1-7'!$F$35/100),0))&amp;"】"))</f>
        <v/>
      </c>
      <c r="M35" s="555" t="str">
        <f>IF('様式A-1-7'!M35="","","【"&amp;(IF('様式A-1-7'!M35&gt;='様式A-1-7'!$G35,ROUND(100+ABS('様式A-1-7'!$G35-'様式A-1-7'!M35)/ABS('様式A-1-7'!$G35/100),0),ROUND(100-ABS('様式A-1-7'!$G35-'様式A-1-7'!M35)/ABS('様式A-1-7'!$G35/100),0))&amp;"】"))</f>
        <v/>
      </c>
      <c r="N35" s="555" t="str">
        <f>IF('様式A-1-7'!N35="","","【"&amp;(IF('様式A-1-7'!N35&gt;='様式A-1-7'!$H35,ROUND(100+ABS('様式A-1-7'!$H35-'様式A-1-7'!N35)/ABS('様式A-1-7'!$H35/100),0),ROUND(100-ABS('様式A-1-7'!$H35-'様式A-1-7'!N35)/ABS('様式A-1-7'!$H35/100),0))&amp;"】"))</f>
        <v/>
      </c>
      <c r="O35" s="555" t="str">
        <f>IF('様式A-1-7'!O35="","","【"&amp;(IF('様式A-1-7'!O35&gt;='様式A-1-7'!$F$35,ROUND(100+ABS('様式A-1-7'!$F$35-'様式A-1-7'!O35)/ABS('様式A-1-7'!$F$35/100),0),ROUND(100-ABS('様式A-1-7'!$F$35-'様式A-1-7'!O35)/ABS('様式A-1-7'!$F$35/100),0))&amp;"】"))</f>
        <v/>
      </c>
      <c r="P35" s="555" t="str">
        <f>IF('様式A-1-7'!P35="","","【"&amp;(IF('様式A-1-7'!P35&gt;='様式A-1-7'!$G35,ROUND(100+ABS('様式A-1-7'!$G35-'様式A-1-7'!P35)/ABS('様式A-1-7'!$G35/100),0),ROUND(100-ABS('様式A-1-7'!$G35-'様式A-1-7'!P35)/ABS('様式A-1-7'!$G35/100),0))&amp;"】"))</f>
        <v/>
      </c>
      <c r="Q35" s="555" t="str">
        <f>IF('様式A-1-7'!Q35="","","【"&amp;(IF('様式A-1-7'!Q35&gt;='様式A-1-7'!$H35,ROUND(100+ABS('様式A-1-7'!$H35-'様式A-1-7'!Q35)/ABS('様式A-1-7'!$H35/100),0),ROUND(100-ABS('様式A-1-7'!$H35-'様式A-1-7'!Q35)/ABS('様式A-1-7'!$H35/100),0))&amp;"】"))</f>
        <v/>
      </c>
      <c r="R35" s="377" t="str">
        <f ca="1">IF('様式A-1-7'!R35="","","【"&amp;ROUND(IFERROR(IF(ABS('様式A-1-7'!R35)&gt;=10,IF('様式A-1-7'!R35&gt;=0,'様式A-1-7'!R35*RANDBETWEEN(80,90)*0.01,'様式A-1-7'!R35*RANDBETWEEN(110,120)*0.01),'様式A-1-7'!R35-RANDBETWEEN(1,3)),0),0)&amp;"～"&amp;ROUND(IFERROR(IF(ABS('様式A-1-7'!R35)&gt;=10,IF('様式A-1-7'!R35&gt;=0,'様式A-1-7'!R35*RANDBETWEEN(110,120)*0.01,'様式A-1-7'!R35*RANDBETWEEN(80,90)*0.01),'様式A-1-7'!R35+RANDBETWEEN(1,3)),0),0)&amp;"】")</f>
        <v/>
      </c>
      <c r="S35" s="377" t="str">
        <f ca="1">IF('様式A-1-7'!S35="","","【"&amp;ROUND(IFERROR(IF(ABS('様式A-1-7'!S35)&gt;=10,IF('様式A-1-7'!S35&gt;=0,'様式A-1-7'!S35*RANDBETWEEN(80,90)*0.01,'様式A-1-7'!S35*RANDBETWEEN(110,120)*0.01),'様式A-1-7'!S35-RANDBETWEEN(1,3)),0),0)&amp;"～"&amp;ROUND(IFERROR(IF(ABS('様式A-1-7'!S35)&gt;=10,IF('様式A-1-7'!S35&gt;=0,'様式A-1-7'!S35*RANDBETWEEN(110,120)*0.01,'様式A-1-7'!S35*RANDBETWEEN(80,90)*0.01),'様式A-1-7'!S35+RANDBETWEEN(1,3)),0),0)&amp;"】")</f>
        <v/>
      </c>
      <c r="T35" s="377" t="str">
        <f ca="1">IF('様式A-1-7'!T35="","","【"&amp;ROUND(IFERROR(IF(ABS('様式A-1-7'!T35)&gt;=10,IF('様式A-1-7'!T35&gt;=0,'様式A-1-7'!T35*RANDBETWEEN(80,90)*0.01,'様式A-1-7'!T35*RANDBETWEEN(110,120)*0.01),'様式A-1-7'!T35-RANDBETWEEN(1,3)),0),0)&amp;"～"&amp;ROUND(IFERROR(IF(ABS('様式A-1-7'!T35)&gt;=10,IF('様式A-1-7'!T35&gt;=0,'様式A-1-7'!T35*RANDBETWEEN(110,120)*0.01,'様式A-1-7'!T35*RANDBETWEEN(80,90)*0.01),'様式A-1-7'!T35+RANDBETWEEN(1,3)),0),0)&amp;"】")</f>
        <v/>
      </c>
    </row>
    <row r="36" spans="2:25" ht="15.6" customHeight="1">
      <c r="B36" s="699"/>
      <c r="C36" s="114"/>
      <c r="D36" s="688"/>
      <c r="E36" s="110" t="str">
        <f>'様式A-1-7'!E36</f>
        <v>金額（　）</v>
      </c>
      <c r="F36" s="555" t="str">
        <f>IF('様式A-1-7'!F36="","","【"&amp;(IF(ABS('様式A-1-7'!F36)&gt;0,100,"0")&amp;"】"))</f>
        <v/>
      </c>
      <c r="G36" s="555" t="str">
        <f>IF('様式A-1-7'!G36="","","【"&amp;(IF(ABS('様式A-1-7'!G36)&gt;0,100,"0")&amp;"】"))</f>
        <v/>
      </c>
      <c r="H36" s="555" t="str">
        <f>IF('様式A-1-7'!H36="","","【"&amp;(IF(ABS('様式A-1-7'!H36)&gt;0,100,"0")&amp;"】"))</f>
        <v/>
      </c>
      <c r="I36" s="555" t="str">
        <f>IF('様式A-1-7'!I36="","","【"&amp;(IF('様式A-1-7'!I36&gt;='様式A-1-7'!$F$36,ROUND(100+ABS('様式A-1-7'!$F$36-'様式A-1-7'!I36)/ABS('様式A-1-7'!$F$36/100),0),ROUND(100-ABS('様式A-1-7'!$F$36-'様式A-1-7'!I36)/ABS('様式A-1-7'!$F$36/100),0))&amp;"】"))</f>
        <v/>
      </c>
      <c r="J36" s="555" t="str">
        <f>IF('様式A-1-7'!J36="","","【"&amp;(IF('様式A-1-7'!J36&gt;='様式A-1-7'!$G36,ROUND(100+ABS('様式A-1-7'!$G36-'様式A-1-7'!J36)/ABS('様式A-1-7'!$G36/100),0),ROUND(100-ABS('様式A-1-7'!$G36-'様式A-1-7'!J36)/ABS('様式A-1-7'!$G36/100),0))&amp;"】"))</f>
        <v/>
      </c>
      <c r="K36" s="555" t="str">
        <f>IF('様式A-1-7'!K36="","","【"&amp;(IF('様式A-1-7'!K36&gt;='様式A-1-7'!$H36,ROUND(100+ABS('様式A-1-7'!$H36-'様式A-1-7'!K36)/ABS('様式A-1-7'!$H36/100),0),ROUND(100-ABS('様式A-1-7'!$H36-'様式A-1-7'!K36)/ABS('様式A-1-7'!$H36/100),0))&amp;"】"))</f>
        <v/>
      </c>
      <c r="L36" s="555" t="str">
        <f>IF('様式A-1-7'!L36="","","【"&amp;(IF('様式A-1-7'!L36&gt;='様式A-1-7'!$F$36,ROUND(100+ABS('様式A-1-7'!$F$36-'様式A-1-7'!L36)/ABS('様式A-1-7'!$F$36/100),0),ROUND(100-ABS('様式A-1-7'!$F$36-'様式A-1-7'!L36)/ABS('様式A-1-7'!$F$36/100),0))&amp;"】"))</f>
        <v/>
      </c>
      <c r="M36" s="555" t="str">
        <f>IF('様式A-1-7'!M36="","","【"&amp;(IF('様式A-1-7'!M36&gt;='様式A-1-7'!$G36,ROUND(100+ABS('様式A-1-7'!$G36-'様式A-1-7'!M36)/ABS('様式A-1-7'!$G36/100),0),ROUND(100-ABS('様式A-1-7'!$G36-'様式A-1-7'!M36)/ABS('様式A-1-7'!$G36/100),0))&amp;"】"))</f>
        <v/>
      </c>
      <c r="N36" s="555" t="str">
        <f>IF('様式A-1-7'!N36="","","【"&amp;(IF('様式A-1-7'!N36&gt;='様式A-1-7'!$H36,ROUND(100+ABS('様式A-1-7'!$H36-'様式A-1-7'!N36)/ABS('様式A-1-7'!$H36/100),0),ROUND(100-ABS('様式A-1-7'!$H36-'様式A-1-7'!N36)/ABS('様式A-1-7'!$H36/100),0))&amp;"】"))</f>
        <v/>
      </c>
      <c r="O36" s="555" t="str">
        <f>IF('様式A-1-7'!O36="","","【"&amp;(IF('様式A-1-7'!O36&gt;='様式A-1-7'!$F$36,ROUND(100+ABS('様式A-1-7'!$F$36-'様式A-1-7'!O36)/ABS('様式A-1-7'!$F$36/100),0),ROUND(100-ABS('様式A-1-7'!$F$36-'様式A-1-7'!O36)/ABS('様式A-1-7'!$F$36/100),0))&amp;"】"))</f>
        <v/>
      </c>
      <c r="P36" s="555" t="str">
        <f>IF('様式A-1-7'!P36="","","【"&amp;(IF('様式A-1-7'!P36&gt;='様式A-1-7'!$G36,ROUND(100+ABS('様式A-1-7'!$G36-'様式A-1-7'!P36)/ABS('様式A-1-7'!$G36/100),0),ROUND(100-ABS('様式A-1-7'!$G36-'様式A-1-7'!P36)/ABS('様式A-1-7'!$G36/100),0))&amp;"】"))</f>
        <v/>
      </c>
      <c r="Q36" s="555" t="str">
        <f>IF('様式A-1-7'!Q36="","","【"&amp;(IF('様式A-1-7'!Q36&gt;='様式A-1-7'!$H36,ROUND(100+ABS('様式A-1-7'!$H36-'様式A-1-7'!Q36)/ABS('様式A-1-7'!$H36/100),0),ROUND(100-ABS('様式A-1-7'!$H36-'様式A-1-7'!Q36)/ABS('様式A-1-7'!$H36/100),0))&amp;"】"))</f>
        <v/>
      </c>
      <c r="R36" s="377" t="str">
        <f ca="1">IF('様式A-1-7'!R36="","","【"&amp;ROUND(IFERROR(IF(ABS('様式A-1-7'!R36)&gt;=10,IF('様式A-1-7'!R36&gt;=0,'様式A-1-7'!R36*RANDBETWEEN(80,90)*0.01,'様式A-1-7'!R36*RANDBETWEEN(110,120)*0.01),'様式A-1-7'!R36-RANDBETWEEN(1,3)),0),0)&amp;"～"&amp;ROUND(IFERROR(IF(ABS('様式A-1-7'!R36)&gt;=10,IF('様式A-1-7'!R36&gt;=0,'様式A-1-7'!R36*RANDBETWEEN(110,120)*0.01,'様式A-1-7'!R36*RANDBETWEEN(80,90)*0.01),'様式A-1-7'!R36+RANDBETWEEN(1,3)),0),0)&amp;"】")</f>
        <v/>
      </c>
      <c r="S36" s="377" t="str">
        <f ca="1">IF('様式A-1-7'!S36="","","【"&amp;ROUND(IFERROR(IF(ABS('様式A-1-7'!S36)&gt;=10,IF('様式A-1-7'!S36&gt;=0,'様式A-1-7'!S36*RANDBETWEEN(80,90)*0.01,'様式A-1-7'!S36*RANDBETWEEN(110,120)*0.01),'様式A-1-7'!S36-RANDBETWEEN(1,3)),0),0)&amp;"～"&amp;ROUND(IFERROR(IF(ABS('様式A-1-7'!S36)&gt;=10,IF('様式A-1-7'!S36&gt;=0,'様式A-1-7'!S36*RANDBETWEEN(110,120)*0.01,'様式A-1-7'!S36*RANDBETWEEN(80,90)*0.01),'様式A-1-7'!S36+RANDBETWEEN(1,3)),0),0)&amp;"】")</f>
        <v/>
      </c>
      <c r="T36" s="377" t="str">
        <f ca="1">IF('様式A-1-7'!T36="","","【"&amp;ROUND(IFERROR(IF(ABS('様式A-1-7'!T36)&gt;=10,IF('様式A-1-7'!T36&gt;=0,'様式A-1-7'!T36*RANDBETWEEN(80,90)*0.01,'様式A-1-7'!T36*RANDBETWEEN(110,120)*0.01),'様式A-1-7'!T36-RANDBETWEEN(1,3)),0),0)&amp;"～"&amp;ROUND(IFERROR(IF(ABS('様式A-1-7'!T36)&gt;=10,IF('様式A-1-7'!T36&gt;=0,'様式A-1-7'!T36*RANDBETWEEN(110,120)*0.01,'様式A-1-7'!T36*RANDBETWEEN(80,90)*0.01),'様式A-1-7'!T36+RANDBETWEEN(1,3)),0),0)&amp;"】")</f>
        <v/>
      </c>
    </row>
    <row r="37" spans="2:25" ht="15.6" customHeight="1">
      <c r="B37" s="699"/>
      <c r="C37" s="160"/>
      <c r="D37" s="689"/>
      <c r="E37" s="115" t="s">
        <v>141</v>
      </c>
      <c r="F37" s="237" t="str">
        <f>IF('様式A-1-7'!F37="","","【"&amp;(IF(ABS('様式A-1-7'!F37)&gt;0,100,"0")&amp;"】"))</f>
        <v/>
      </c>
      <c r="G37" s="237" t="str">
        <f>IF('様式A-1-7'!G37="","","【"&amp;(IF(ABS('様式A-1-7'!G37)&gt;0,100,"0")&amp;"】"))</f>
        <v/>
      </c>
      <c r="H37" s="237" t="str">
        <f>IF('様式A-1-7'!H37="","","【"&amp;(IF(ABS('様式A-1-7'!H37)&gt;0,100,"0")&amp;"】"))</f>
        <v/>
      </c>
      <c r="I37" s="237" t="str">
        <f>IF('様式A-1-7'!I37="","","【"&amp;(IF('様式A-1-7'!I37&gt;='様式A-1-7'!$F$37,ROUND(100+ABS('様式A-1-7'!$F$37-'様式A-1-7'!I37)/ABS('様式A-1-7'!$F$37/100),0),ROUND(100-ABS('様式A-1-7'!$F$37-'様式A-1-7'!I37)/ABS('様式A-1-7'!$F$37/100),0))&amp;"】"))</f>
        <v/>
      </c>
      <c r="J37" s="237" t="str">
        <f>IF('様式A-1-7'!J37="","","【"&amp;(IF('様式A-1-7'!J37&gt;='様式A-1-7'!$G37,ROUND(100+ABS('様式A-1-7'!$G37-'様式A-1-7'!J37)/ABS('様式A-1-7'!$G37/100),0),ROUND(100-ABS('様式A-1-7'!$G37-'様式A-1-7'!J37)/ABS('様式A-1-7'!$G37/100),0))&amp;"】"))</f>
        <v/>
      </c>
      <c r="K37" s="237" t="str">
        <f>IF('様式A-1-7'!K37="","","【"&amp;(IF('様式A-1-7'!K37&gt;='様式A-1-7'!$H37,ROUND(100+ABS('様式A-1-7'!$H37-'様式A-1-7'!K37)/ABS('様式A-1-7'!$H37/100),0),ROUND(100-ABS('様式A-1-7'!$H37-'様式A-1-7'!K37)/ABS('様式A-1-7'!$H37/100),0))&amp;"】"))</f>
        <v/>
      </c>
      <c r="L37" s="237" t="str">
        <f>IF('様式A-1-7'!L37="","","【"&amp;(IF('様式A-1-7'!L37&gt;='様式A-1-7'!$F$37,ROUND(100+ABS('様式A-1-7'!$F$37-'様式A-1-7'!L37)/ABS('様式A-1-7'!$F$37/100),0),ROUND(100-ABS('様式A-1-7'!$F$37-'様式A-1-7'!L37)/ABS('様式A-1-7'!$F$37/100),0))&amp;"】"))</f>
        <v/>
      </c>
      <c r="M37" s="237" t="str">
        <f>IF('様式A-1-7'!M37="","","【"&amp;(IF('様式A-1-7'!M37&gt;='様式A-1-7'!$G37,ROUND(100+ABS('様式A-1-7'!$G37-'様式A-1-7'!M37)/ABS('様式A-1-7'!$G37/100),0),ROUND(100-ABS('様式A-1-7'!$G37-'様式A-1-7'!M37)/ABS('様式A-1-7'!$G37/100),0))&amp;"】"))</f>
        <v/>
      </c>
      <c r="N37" s="237" t="str">
        <f>IF('様式A-1-7'!N37="","","【"&amp;(IF('様式A-1-7'!N37&gt;='様式A-1-7'!$H37,ROUND(100+ABS('様式A-1-7'!$H37-'様式A-1-7'!N37)/ABS('様式A-1-7'!$H37/100),0),ROUND(100-ABS('様式A-1-7'!$H37-'様式A-1-7'!N37)/ABS('様式A-1-7'!$H37/100),0))&amp;"】"))</f>
        <v/>
      </c>
      <c r="O37" s="237" t="str">
        <f>IF('様式A-1-7'!O37="","","【"&amp;(IF('様式A-1-7'!O37&gt;='様式A-1-7'!$F$37,ROUND(100+ABS('様式A-1-7'!$F$37-'様式A-1-7'!O37)/ABS('様式A-1-7'!$F$37/100),0),ROUND(100-ABS('様式A-1-7'!$F$37-'様式A-1-7'!O37)/ABS('様式A-1-7'!$F$37/100),0))&amp;"】"))</f>
        <v/>
      </c>
      <c r="P37" s="237" t="str">
        <f>IF('様式A-1-7'!P37="","","【"&amp;(IF('様式A-1-7'!P37&gt;='様式A-1-7'!$G37,ROUND(100+ABS('様式A-1-7'!$G37-'様式A-1-7'!P37)/ABS('様式A-1-7'!$G37/100),0),ROUND(100-ABS('様式A-1-7'!$G37-'様式A-1-7'!P37)/ABS('様式A-1-7'!$G37/100),0))&amp;"】"))</f>
        <v/>
      </c>
      <c r="Q37" s="237" t="str">
        <f>IF('様式A-1-7'!Q37="","","【"&amp;(IF('様式A-1-7'!Q37&gt;='様式A-1-7'!$H37,ROUND(100+ABS('様式A-1-7'!$H37-'様式A-1-7'!Q37)/ABS('様式A-1-7'!$H37/100),0),ROUND(100-ABS('様式A-1-7'!$H37-'様式A-1-7'!Q37)/ABS('様式A-1-7'!$H37/100),0))&amp;"】"))</f>
        <v/>
      </c>
      <c r="R37" s="574" t="e">
        <f ca="1">IF('様式A-1-7'!R37="","","【"&amp;ROUND(IFERROR(IF(ABS('様式A-1-7'!R37)&gt;=10,IF('様式A-1-7'!R37&gt;=0,'様式A-1-7'!R37*RANDBETWEEN(80,90)*0.01,'様式A-1-7'!R37*RANDBETWEEN(110,120)*0.01),'様式A-1-7'!R37-RANDBETWEEN(1,3)),0),0)&amp;"～"&amp;ROUND(IFERROR(IF(ABS('様式A-1-7'!R37)&gt;=10,IF('様式A-1-7'!R37&gt;=0,'様式A-1-7'!R37*RANDBETWEEN(110,120)*0.01,'様式A-1-7'!R37*RANDBETWEEN(80,90)*0.01),'様式A-1-7'!R37+RANDBETWEEN(1,3)),0),0)&amp;"】")</f>
        <v>#DIV/0!</v>
      </c>
      <c r="S37" s="574" t="e">
        <f ca="1">IF('様式A-1-7'!S37="","","【"&amp;ROUND(IFERROR(IF(ABS('様式A-1-7'!S37)&gt;=10,IF('様式A-1-7'!S37&gt;=0,'様式A-1-7'!S37*RANDBETWEEN(80,90)*0.01,'様式A-1-7'!S37*RANDBETWEEN(110,120)*0.01),'様式A-1-7'!S37-RANDBETWEEN(1,3)),0),0)&amp;"～"&amp;ROUND(IFERROR(IF(ABS('様式A-1-7'!S37)&gt;=10,IF('様式A-1-7'!S37&gt;=0,'様式A-1-7'!S37*RANDBETWEEN(110,120)*0.01,'様式A-1-7'!S37*RANDBETWEEN(80,90)*0.01),'様式A-1-7'!S37+RANDBETWEEN(1,3)),0),0)&amp;"】")</f>
        <v>#DIV/0!</v>
      </c>
      <c r="T37" s="574" t="e">
        <f ca="1">IF('様式A-1-7'!T37="","","【"&amp;ROUND(IFERROR(IF(ABS('様式A-1-7'!T37)&gt;=10,IF('様式A-1-7'!T37&gt;=0,'様式A-1-7'!T37*RANDBETWEEN(80,90)*0.01,'様式A-1-7'!T37*RANDBETWEEN(110,120)*0.01),'様式A-1-7'!T37-RANDBETWEEN(1,3)),0),0)&amp;"～"&amp;ROUND(IFERROR(IF(ABS('様式A-1-7'!T37)&gt;=10,IF('様式A-1-7'!T37&gt;=0,'様式A-1-7'!T37*RANDBETWEEN(110,120)*0.01,'様式A-1-7'!T37*RANDBETWEEN(80,90)*0.01),'様式A-1-7'!T37+RANDBETWEEN(1,3)),0),0)&amp;"】")</f>
        <v>#DIV/0!</v>
      </c>
    </row>
    <row r="38" spans="2:25" ht="15.6" customHeight="1">
      <c r="B38" s="699"/>
      <c r="C38" s="112"/>
      <c r="D38" s="725" t="s">
        <v>142</v>
      </c>
      <c r="E38" s="113" t="s">
        <v>139</v>
      </c>
      <c r="F38" s="555" t="str">
        <f>IF('様式A-1-7'!F38="","","【"&amp;(IF(ABS('様式A-1-7'!F38)&gt;0,100,"0")&amp;"】"))</f>
        <v/>
      </c>
      <c r="G38" s="555" t="str">
        <f>IF('様式A-1-7'!G38="","","【"&amp;(IF(ABS('様式A-1-7'!G38)&gt;0,100,"0")&amp;"】"))</f>
        <v/>
      </c>
      <c r="H38" s="555" t="str">
        <f>IF('様式A-1-7'!H38="","","【"&amp;(IF(ABS('様式A-1-7'!H38)&gt;0,100,"0")&amp;"】"))</f>
        <v/>
      </c>
      <c r="I38" s="555" t="str">
        <f>IF('様式A-1-7'!I38="","","【"&amp;(IF('様式A-1-7'!I38&gt;='様式A-1-7'!$F$38,ROUND(100+ABS('様式A-1-7'!$F$38-'様式A-1-7'!I38)/ABS('様式A-1-7'!$F$38/100),0),ROUND(100-ABS('様式A-1-7'!$F$38-'様式A-1-7'!I38)/ABS('様式A-1-7'!$F$38/100),0))&amp;"】"))</f>
        <v/>
      </c>
      <c r="J38" s="555" t="str">
        <f>IF('様式A-1-7'!J38="","","【"&amp;(IF('様式A-1-7'!J38&gt;='様式A-1-7'!$G38,ROUND(100+ABS('様式A-1-7'!$G38-'様式A-1-7'!J38)/ABS('様式A-1-7'!$G38/100),0),ROUND(100-ABS('様式A-1-7'!$G38-'様式A-1-7'!J38)/ABS('様式A-1-7'!$G38/100),0))&amp;"】"))</f>
        <v/>
      </c>
      <c r="K38" s="555" t="str">
        <f>IF('様式A-1-7'!K38="","","【"&amp;(IF('様式A-1-7'!K38&gt;='様式A-1-7'!$H38,ROUND(100+ABS('様式A-1-7'!$H38-'様式A-1-7'!K38)/ABS('様式A-1-7'!$H38/100),0),ROUND(100-ABS('様式A-1-7'!$H38-'様式A-1-7'!K38)/ABS('様式A-1-7'!$H38/100),0))&amp;"】"))</f>
        <v/>
      </c>
      <c r="L38" s="555" t="str">
        <f>IF('様式A-1-7'!L38="","","【"&amp;(IF('様式A-1-7'!L38&gt;='様式A-1-7'!$F$38,ROUND(100+ABS('様式A-1-7'!$F$38-'様式A-1-7'!L38)/ABS('様式A-1-7'!$F$38/100),0),ROUND(100-ABS('様式A-1-7'!$F$38-'様式A-1-7'!L38)/ABS('様式A-1-7'!$F$38/100),0))&amp;"】"))</f>
        <v/>
      </c>
      <c r="M38" s="555" t="str">
        <f>IF('様式A-1-7'!M38="","","【"&amp;(IF('様式A-1-7'!M38&gt;='様式A-1-7'!$G38,ROUND(100+ABS('様式A-1-7'!$G38-'様式A-1-7'!M38)/ABS('様式A-1-7'!$G38/100),0),ROUND(100-ABS('様式A-1-7'!$G38-'様式A-1-7'!M38)/ABS('様式A-1-7'!$G38/100),0))&amp;"】"))</f>
        <v/>
      </c>
      <c r="N38" s="555" t="str">
        <f>IF('様式A-1-7'!N38="","","【"&amp;(IF('様式A-1-7'!N38&gt;='様式A-1-7'!$H38,ROUND(100+ABS('様式A-1-7'!$H38-'様式A-1-7'!N38)/ABS('様式A-1-7'!$H38/100),0),ROUND(100-ABS('様式A-1-7'!$H38-'様式A-1-7'!N38)/ABS('様式A-1-7'!$H38/100),0))&amp;"】"))</f>
        <v/>
      </c>
      <c r="O38" s="555" t="str">
        <f>IF('様式A-1-7'!O38="","","【"&amp;(IF('様式A-1-7'!O38&gt;='様式A-1-7'!$F$38,ROUND(100+ABS('様式A-1-7'!$F$38-'様式A-1-7'!O38)/ABS('様式A-1-7'!$F$38/100),0),ROUND(100-ABS('様式A-1-7'!$F$38-'様式A-1-7'!O38)/ABS('様式A-1-7'!$F$38/100),0))&amp;"】"))</f>
        <v/>
      </c>
      <c r="P38" s="555" t="str">
        <f>IF('様式A-1-7'!P38="","","【"&amp;(IF('様式A-1-7'!P38&gt;='様式A-1-7'!$G38,ROUND(100+ABS('様式A-1-7'!$G38-'様式A-1-7'!P38)/ABS('様式A-1-7'!$G38/100),0),ROUND(100-ABS('様式A-1-7'!$G38-'様式A-1-7'!P38)/ABS('様式A-1-7'!$G38/100),0))&amp;"】"))</f>
        <v/>
      </c>
      <c r="Q38" s="555" t="str">
        <f>IF('様式A-1-7'!Q38="","","【"&amp;(IF('様式A-1-7'!Q38&gt;='様式A-1-7'!$H38,ROUND(100+ABS('様式A-1-7'!$H38-'様式A-1-7'!Q38)/ABS('様式A-1-7'!$H38/100),0),ROUND(100-ABS('様式A-1-7'!$H38-'様式A-1-7'!Q38)/ABS('様式A-1-7'!$H38/100),0))&amp;"】"))</f>
        <v/>
      </c>
      <c r="R38" s="377" t="str">
        <f ca="1">IF('様式A-1-7'!R38="","","【"&amp;ROUND(IFERROR(IF(ABS('様式A-1-7'!R38)&gt;=10,IF('様式A-1-7'!R38&gt;=0,'様式A-1-7'!R38*RANDBETWEEN(80,90)*0.01,'様式A-1-7'!R38*RANDBETWEEN(110,120)*0.01),'様式A-1-7'!R38-RANDBETWEEN(1,3)),0),0)&amp;"～"&amp;ROUND(IFERROR(IF(ABS('様式A-1-7'!R38)&gt;=10,IF('様式A-1-7'!R38&gt;=0,'様式A-1-7'!R38*RANDBETWEEN(110,120)*0.01,'様式A-1-7'!R38*RANDBETWEEN(80,90)*0.01),'様式A-1-7'!R38+RANDBETWEEN(1,3)),0),0)&amp;"】")</f>
        <v/>
      </c>
      <c r="S38" s="377" t="str">
        <f ca="1">IF('様式A-1-7'!S38="","","【"&amp;ROUND(IFERROR(IF(ABS('様式A-1-7'!S38)&gt;=10,IF('様式A-1-7'!S38&gt;=0,'様式A-1-7'!S38*RANDBETWEEN(80,90)*0.01,'様式A-1-7'!S38*RANDBETWEEN(110,120)*0.01),'様式A-1-7'!S38-RANDBETWEEN(1,3)),0),0)&amp;"～"&amp;ROUND(IFERROR(IF(ABS('様式A-1-7'!S38)&gt;=10,IF('様式A-1-7'!S38&gt;=0,'様式A-1-7'!S38*RANDBETWEEN(110,120)*0.01,'様式A-1-7'!S38*RANDBETWEEN(80,90)*0.01),'様式A-1-7'!S38+RANDBETWEEN(1,3)),0),0)&amp;"】")</f>
        <v/>
      </c>
      <c r="T38" s="377" t="str">
        <f ca="1">IF('様式A-1-7'!T38="","","【"&amp;ROUND(IFERROR(IF(ABS('様式A-1-7'!T38)&gt;=10,IF('様式A-1-7'!T38&gt;=0,'様式A-1-7'!T38*RANDBETWEEN(80,90)*0.01,'様式A-1-7'!T38*RANDBETWEEN(110,120)*0.01),'様式A-1-7'!T38-RANDBETWEEN(1,3)),0),0)&amp;"～"&amp;ROUND(IFERROR(IF(ABS('様式A-1-7'!T38)&gt;=10,IF('様式A-1-7'!T38&gt;=0,'様式A-1-7'!T38*RANDBETWEEN(110,120)*0.01,'様式A-1-7'!T38*RANDBETWEEN(80,90)*0.01),'様式A-1-7'!T38+RANDBETWEEN(1,3)),0),0)&amp;"】")</f>
        <v/>
      </c>
    </row>
    <row r="39" spans="2:25" ht="15.6" customHeight="1">
      <c r="B39" s="699"/>
      <c r="C39" s="114"/>
      <c r="D39" s="688"/>
      <c r="E39" s="110" t="str">
        <f>'様式A-1-7'!E39</f>
        <v>金額（　）</v>
      </c>
      <c r="F39" s="555" t="str">
        <f>IF('様式A-1-7'!F39="","","【"&amp;(IF(ABS('様式A-1-7'!F39)&gt;0,100,"0")&amp;"】"))</f>
        <v/>
      </c>
      <c r="G39" s="555" t="str">
        <f>IF('様式A-1-7'!G39="","","【"&amp;(IF(ABS('様式A-1-7'!G39)&gt;0,100,"0")&amp;"】"))</f>
        <v/>
      </c>
      <c r="H39" s="555" t="str">
        <f>IF('様式A-1-7'!H39="","","【"&amp;(IF(ABS('様式A-1-7'!H39)&gt;0,100,"0")&amp;"】"))</f>
        <v/>
      </c>
      <c r="I39" s="555" t="str">
        <f>IF('様式A-1-7'!I39="","","【"&amp;(IF('様式A-1-7'!I39&gt;='様式A-1-7'!$F$39,ROUND(100+ABS('様式A-1-7'!$F$39-'様式A-1-7'!I39)/ABS('様式A-1-7'!$F$39/100),0),ROUND(100-ABS('様式A-1-7'!$F$39-'様式A-1-7'!I39)/ABS('様式A-1-7'!$F$39/100),0))&amp;"】"))</f>
        <v/>
      </c>
      <c r="J39" s="555" t="str">
        <f>IF('様式A-1-7'!J39="","","【"&amp;(IF('様式A-1-7'!J39&gt;='様式A-1-7'!$G39,ROUND(100+ABS('様式A-1-7'!$G39-'様式A-1-7'!J39)/ABS('様式A-1-7'!$G39/100),0),ROUND(100-ABS('様式A-1-7'!$G39-'様式A-1-7'!J39)/ABS('様式A-1-7'!$G39/100),0))&amp;"】"))</f>
        <v/>
      </c>
      <c r="K39" s="555" t="str">
        <f>IF('様式A-1-7'!K39="","","【"&amp;(IF('様式A-1-7'!K39&gt;='様式A-1-7'!$H39,ROUND(100+ABS('様式A-1-7'!$H39-'様式A-1-7'!K39)/ABS('様式A-1-7'!$H39/100),0),ROUND(100-ABS('様式A-1-7'!$H39-'様式A-1-7'!K39)/ABS('様式A-1-7'!$H39/100),0))&amp;"】"))</f>
        <v/>
      </c>
      <c r="L39" s="555" t="str">
        <f>IF('様式A-1-7'!L39="","","【"&amp;(IF('様式A-1-7'!L39&gt;='様式A-1-7'!$F$39,ROUND(100+ABS('様式A-1-7'!$F$39-'様式A-1-7'!L39)/ABS('様式A-1-7'!$F$39/100),0),ROUND(100-ABS('様式A-1-7'!$F$39-'様式A-1-7'!L39)/ABS('様式A-1-7'!$F$39/100),0))&amp;"】"))</f>
        <v/>
      </c>
      <c r="M39" s="555" t="str">
        <f>IF('様式A-1-7'!M39="","","【"&amp;(IF('様式A-1-7'!M39&gt;='様式A-1-7'!$G39,ROUND(100+ABS('様式A-1-7'!$G39-'様式A-1-7'!M39)/ABS('様式A-1-7'!$G39/100),0),ROUND(100-ABS('様式A-1-7'!$G39-'様式A-1-7'!M39)/ABS('様式A-1-7'!$G39/100),0))&amp;"】"))</f>
        <v/>
      </c>
      <c r="N39" s="555" t="str">
        <f>IF('様式A-1-7'!N39="","","【"&amp;(IF('様式A-1-7'!N39&gt;='様式A-1-7'!$H39,ROUND(100+ABS('様式A-1-7'!$H39-'様式A-1-7'!N39)/ABS('様式A-1-7'!$H39/100),0),ROUND(100-ABS('様式A-1-7'!$H39-'様式A-1-7'!N39)/ABS('様式A-1-7'!$H39/100),0))&amp;"】"))</f>
        <v/>
      </c>
      <c r="O39" s="555" t="str">
        <f>IF('様式A-1-7'!O39="","","【"&amp;(IF('様式A-1-7'!O39&gt;='様式A-1-7'!$F$39,ROUND(100+ABS('様式A-1-7'!$F$39-'様式A-1-7'!O39)/ABS('様式A-1-7'!$F$39/100),0),ROUND(100-ABS('様式A-1-7'!$F$39-'様式A-1-7'!O39)/ABS('様式A-1-7'!$F$39/100),0))&amp;"】"))</f>
        <v/>
      </c>
      <c r="P39" s="555" t="str">
        <f>IF('様式A-1-7'!P39="","","【"&amp;(IF('様式A-1-7'!P39&gt;='様式A-1-7'!$G39,ROUND(100+ABS('様式A-1-7'!$G39-'様式A-1-7'!P39)/ABS('様式A-1-7'!$G39/100),0),ROUND(100-ABS('様式A-1-7'!$G39-'様式A-1-7'!P39)/ABS('様式A-1-7'!$G39/100),0))&amp;"】"))</f>
        <v/>
      </c>
      <c r="Q39" s="555" t="str">
        <f>IF('様式A-1-7'!Q39="","","【"&amp;(IF('様式A-1-7'!Q39&gt;='様式A-1-7'!$H39,ROUND(100+ABS('様式A-1-7'!$H39-'様式A-1-7'!Q39)/ABS('様式A-1-7'!$H39/100),0),ROUND(100-ABS('様式A-1-7'!$H39-'様式A-1-7'!Q39)/ABS('様式A-1-7'!$H39/100),0))&amp;"】"))</f>
        <v/>
      </c>
      <c r="R39" s="377" t="str">
        <f ca="1">IF('様式A-1-7'!R39="","","【"&amp;ROUND(IFERROR(IF(ABS('様式A-1-7'!R39)&gt;=10,IF('様式A-1-7'!R39&gt;=0,'様式A-1-7'!R39*RANDBETWEEN(80,90)*0.01,'様式A-1-7'!R39*RANDBETWEEN(110,120)*0.01),'様式A-1-7'!R39-RANDBETWEEN(1,3)),0),0)&amp;"～"&amp;ROUND(IFERROR(IF(ABS('様式A-1-7'!R39)&gt;=10,IF('様式A-1-7'!R39&gt;=0,'様式A-1-7'!R39*RANDBETWEEN(110,120)*0.01,'様式A-1-7'!R39*RANDBETWEEN(80,90)*0.01),'様式A-1-7'!R39+RANDBETWEEN(1,3)),0),0)&amp;"】")</f>
        <v/>
      </c>
      <c r="S39" s="377" t="str">
        <f ca="1">IF('様式A-1-7'!S39="","","【"&amp;ROUND(IFERROR(IF(ABS('様式A-1-7'!S39)&gt;=10,IF('様式A-1-7'!S39&gt;=0,'様式A-1-7'!S39*RANDBETWEEN(80,90)*0.01,'様式A-1-7'!S39*RANDBETWEEN(110,120)*0.01),'様式A-1-7'!S39-RANDBETWEEN(1,3)),0),0)&amp;"～"&amp;ROUND(IFERROR(IF(ABS('様式A-1-7'!S39)&gt;=10,IF('様式A-1-7'!S39&gt;=0,'様式A-1-7'!S39*RANDBETWEEN(110,120)*0.01,'様式A-1-7'!S39*RANDBETWEEN(80,90)*0.01),'様式A-1-7'!S39+RANDBETWEEN(1,3)),0),0)&amp;"】")</f>
        <v/>
      </c>
      <c r="T39" s="377" t="str">
        <f ca="1">IF('様式A-1-7'!T39="","","【"&amp;ROUND(IFERROR(IF(ABS('様式A-1-7'!T39)&gt;=10,IF('様式A-1-7'!T39&gt;=0,'様式A-1-7'!T39*RANDBETWEEN(80,90)*0.01,'様式A-1-7'!T39*RANDBETWEEN(110,120)*0.01),'様式A-1-7'!T39-RANDBETWEEN(1,3)),0),0)&amp;"～"&amp;ROUND(IFERROR(IF(ABS('様式A-1-7'!T39)&gt;=10,IF('様式A-1-7'!T39&gt;=0,'様式A-1-7'!T39*RANDBETWEEN(110,120)*0.01,'様式A-1-7'!T39*RANDBETWEEN(80,90)*0.01),'様式A-1-7'!T39+RANDBETWEEN(1,3)),0),0)&amp;"】")</f>
        <v/>
      </c>
    </row>
    <row r="40" spans="2:25" ht="15.6" customHeight="1">
      <c r="B40" s="699"/>
      <c r="C40" s="160"/>
      <c r="D40" s="688"/>
      <c r="E40" s="115" t="s">
        <v>141</v>
      </c>
      <c r="F40" s="237" t="str">
        <f>IF('様式A-1-7'!F40="","","【"&amp;(IF(ABS('様式A-1-7'!F40)&gt;0,100,"0")&amp;"】"))</f>
        <v/>
      </c>
      <c r="G40" s="237" t="str">
        <f>IF('様式A-1-7'!G40="","","【"&amp;(IF(ABS('様式A-1-7'!G40)&gt;0,100,"0")&amp;"】"))</f>
        <v/>
      </c>
      <c r="H40" s="237" t="str">
        <f>IF('様式A-1-7'!H40="","","【"&amp;(IF(ABS('様式A-1-7'!H40)&gt;0,100,"0")&amp;"】"))</f>
        <v/>
      </c>
      <c r="I40" s="237" t="str">
        <f>IF('様式A-1-7'!I40="","","【"&amp;(IF('様式A-1-7'!I40&gt;='様式A-1-7'!$F$40,ROUND(100+ABS('様式A-1-7'!$F$40-'様式A-1-7'!I40)/ABS('様式A-1-7'!$F$40/100),0),ROUND(100-ABS('様式A-1-7'!$F$40-'様式A-1-7'!I40)/ABS('様式A-1-7'!$F$40/100),0))&amp;"】"))</f>
        <v/>
      </c>
      <c r="J40" s="237" t="str">
        <f>IF('様式A-1-7'!J40="","","【"&amp;(IF('様式A-1-7'!J40&gt;='様式A-1-7'!$G40,ROUND(100+ABS('様式A-1-7'!$G40-'様式A-1-7'!J40)/ABS('様式A-1-7'!$G40/100),0),ROUND(100-ABS('様式A-1-7'!$G40-'様式A-1-7'!J40)/ABS('様式A-1-7'!$G40/100),0))&amp;"】"))</f>
        <v/>
      </c>
      <c r="K40" s="237" t="str">
        <f>IF('様式A-1-7'!K40="","","【"&amp;(IF('様式A-1-7'!K40&gt;='様式A-1-7'!$H40,ROUND(100+ABS('様式A-1-7'!$H40-'様式A-1-7'!K40)/ABS('様式A-1-7'!$H40/100),0),ROUND(100-ABS('様式A-1-7'!$H40-'様式A-1-7'!K40)/ABS('様式A-1-7'!$H40/100),0))&amp;"】"))</f>
        <v/>
      </c>
      <c r="L40" s="237" t="str">
        <f>IF('様式A-1-7'!L40="","","【"&amp;(IF('様式A-1-7'!L40&gt;='様式A-1-7'!$F$40,ROUND(100+ABS('様式A-1-7'!$F$40-'様式A-1-7'!L40)/ABS('様式A-1-7'!$F$40/100),0),ROUND(100-ABS('様式A-1-7'!$F$40-'様式A-1-7'!L40)/ABS('様式A-1-7'!$F$40/100),0))&amp;"】"))</f>
        <v/>
      </c>
      <c r="M40" s="237" t="str">
        <f>IF('様式A-1-7'!M40="","","【"&amp;(IF('様式A-1-7'!M40&gt;='様式A-1-7'!$G40,ROUND(100+ABS('様式A-1-7'!$G40-'様式A-1-7'!M40)/ABS('様式A-1-7'!$G40/100),0),ROUND(100-ABS('様式A-1-7'!$G40-'様式A-1-7'!M40)/ABS('様式A-1-7'!$G40/100),0))&amp;"】"))</f>
        <v/>
      </c>
      <c r="N40" s="237" t="str">
        <f>IF('様式A-1-7'!N40="","","【"&amp;(IF('様式A-1-7'!N40&gt;='様式A-1-7'!$H40,ROUND(100+ABS('様式A-1-7'!$H40-'様式A-1-7'!N40)/ABS('様式A-1-7'!$H40/100),0),ROUND(100-ABS('様式A-1-7'!$H40-'様式A-1-7'!N40)/ABS('様式A-1-7'!$H40/100),0))&amp;"】"))</f>
        <v/>
      </c>
      <c r="O40" s="237" t="str">
        <f>IF('様式A-1-7'!O40="","","【"&amp;(IF('様式A-1-7'!O40&gt;='様式A-1-7'!$F$40,ROUND(100+ABS('様式A-1-7'!$F$40-'様式A-1-7'!O40)/ABS('様式A-1-7'!$F$40/100),0),ROUND(100-ABS('様式A-1-7'!$F$40-'様式A-1-7'!O40)/ABS('様式A-1-7'!$F$40/100),0))&amp;"】"))</f>
        <v/>
      </c>
      <c r="P40" s="237" t="str">
        <f>IF('様式A-1-7'!P40="","","【"&amp;(IF('様式A-1-7'!P40&gt;='様式A-1-7'!$G40,ROUND(100+ABS('様式A-1-7'!$G40-'様式A-1-7'!P40)/ABS('様式A-1-7'!$G40/100),0),ROUND(100-ABS('様式A-1-7'!$G40-'様式A-1-7'!P40)/ABS('様式A-1-7'!$G40/100),0))&amp;"】"))</f>
        <v/>
      </c>
      <c r="Q40" s="237" t="str">
        <f>IF('様式A-1-7'!Q40="","","【"&amp;(IF('様式A-1-7'!Q40&gt;='様式A-1-7'!$H40,ROUND(100+ABS('様式A-1-7'!$H40-'様式A-1-7'!Q40)/ABS('様式A-1-7'!$H40/100),0),ROUND(100-ABS('様式A-1-7'!$H40-'様式A-1-7'!Q40)/ABS('様式A-1-7'!$H40/100),0))&amp;"】"))</f>
        <v/>
      </c>
      <c r="R40" s="574" t="e">
        <f ca="1">IF('様式A-1-7'!R40="","","【"&amp;ROUND(IFERROR(IF(ABS('様式A-1-7'!R40)&gt;=10,IF('様式A-1-7'!R40&gt;=0,'様式A-1-7'!R40*RANDBETWEEN(80,90)*0.01,'様式A-1-7'!R40*RANDBETWEEN(110,120)*0.01),'様式A-1-7'!R40-RANDBETWEEN(1,3)),0),0)&amp;"～"&amp;ROUND(IFERROR(IF(ABS('様式A-1-7'!R40)&gt;=10,IF('様式A-1-7'!R40&gt;=0,'様式A-1-7'!R40*RANDBETWEEN(110,120)*0.01,'様式A-1-7'!R40*RANDBETWEEN(80,90)*0.01),'様式A-1-7'!R40+RANDBETWEEN(1,3)),0),0)&amp;"】")</f>
        <v>#DIV/0!</v>
      </c>
      <c r="S40" s="574" t="e">
        <f ca="1">IF('様式A-1-7'!S40="","","【"&amp;ROUND(IFERROR(IF(ABS('様式A-1-7'!S40)&gt;=10,IF('様式A-1-7'!S40&gt;=0,'様式A-1-7'!S40*RANDBETWEEN(80,90)*0.01,'様式A-1-7'!S40*RANDBETWEEN(110,120)*0.01),'様式A-1-7'!S40-RANDBETWEEN(1,3)),0),0)&amp;"～"&amp;ROUND(IFERROR(IF(ABS('様式A-1-7'!S40)&gt;=10,IF('様式A-1-7'!S40&gt;=0,'様式A-1-7'!S40*RANDBETWEEN(110,120)*0.01,'様式A-1-7'!S40*RANDBETWEEN(80,90)*0.01),'様式A-1-7'!S40+RANDBETWEEN(1,3)),0),0)&amp;"】")</f>
        <v>#DIV/0!</v>
      </c>
      <c r="T40" s="574" t="e">
        <f ca="1">IF('様式A-1-7'!T40="","","【"&amp;ROUND(IFERROR(IF(ABS('様式A-1-7'!T40)&gt;=10,IF('様式A-1-7'!T40&gt;=0,'様式A-1-7'!T40*RANDBETWEEN(80,90)*0.01,'様式A-1-7'!T40*RANDBETWEEN(110,120)*0.01),'様式A-1-7'!T40-RANDBETWEEN(1,3)),0),0)&amp;"～"&amp;ROUND(IFERROR(IF(ABS('様式A-1-7'!T40)&gt;=10,IF('様式A-1-7'!T40&gt;=0,'様式A-1-7'!T40*RANDBETWEEN(110,120)*0.01,'様式A-1-7'!T40*RANDBETWEEN(80,90)*0.01),'様式A-1-7'!T40+RANDBETWEEN(1,3)),0),0)&amp;"】")</f>
        <v>#DIV/0!</v>
      </c>
    </row>
    <row r="41" spans="2:25" ht="15.6" customHeight="1">
      <c r="B41" s="709" t="s">
        <v>147</v>
      </c>
      <c r="C41" s="710"/>
      <c r="D41" s="711"/>
      <c r="E41" s="113" t="s">
        <v>139</v>
      </c>
      <c r="F41" s="211" t="str">
        <f>IF('様式A-1-7'!F41="","","【"&amp;(IF(ABS('様式A-1-7'!F41)&gt;0,100,"0")&amp;"】"))</f>
        <v/>
      </c>
      <c r="G41" s="211" t="str">
        <f>IF('様式A-1-7'!G41="","","【"&amp;(IF(ABS('様式A-1-7'!G41)&gt;0,100,"0")&amp;"】"))</f>
        <v/>
      </c>
      <c r="H41" s="211" t="str">
        <f>IF('様式A-1-7'!H41="","","【"&amp;(IF(ABS('様式A-1-7'!H41)&gt;0,100,"0")&amp;"】"))</f>
        <v/>
      </c>
      <c r="I41" s="211" t="str">
        <f>IF('様式A-1-7'!I41="","","【"&amp;(IF('様式A-1-7'!I41&gt;='様式A-1-7'!$F$41,ROUND(100+ABS('様式A-1-7'!$F$41-'様式A-1-7'!I41)/ABS('様式A-1-7'!$F$41/100),0),ROUND(100-ABS('様式A-1-7'!$F$41-'様式A-1-7'!I41)/ABS('様式A-1-7'!$F$41/100),0))&amp;"】"))</f>
        <v/>
      </c>
      <c r="J41" s="211" t="str">
        <f>IF('様式A-1-7'!J41="","","【"&amp;(IF('様式A-1-7'!J41&gt;='様式A-1-7'!$G41,ROUND(100+ABS('様式A-1-7'!$G41-'様式A-1-7'!J41)/ABS('様式A-1-7'!$G41/100),0),ROUND(100-ABS('様式A-1-7'!$G41-'様式A-1-7'!J41)/ABS('様式A-1-7'!$G41/100),0))&amp;"】"))</f>
        <v/>
      </c>
      <c r="K41" s="211" t="str">
        <f>IF('様式A-1-7'!K41="","","【"&amp;(IF('様式A-1-7'!K41&gt;='様式A-1-7'!$H41,ROUND(100+ABS('様式A-1-7'!$H41-'様式A-1-7'!K41)/ABS('様式A-1-7'!$H41/100),0),ROUND(100-ABS('様式A-1-7'!$H41-'様式A-1-7'!K41)/ABS('様式A-1-7'!$H41/100),0))&amp;"】"))</f>
        <v/>
      </c>
      <c r="L41" s="211" t="str">
        <f>IF('様式A-1-7'!L41="","","【"&amp;(IF('様式A-1-7'!L41&gt;='様式A-1-7'!$F$41,ROUND(100+ABS('様式A-1-7'!$F$41-'様式A-1-7'!L41)/ABS('様式A-1-7'!$F$41/100),0),ROUND(100-ABS('様式A-1-7'!$F$41-'様式A-1-7'!L41)/ABS('様式A-1-7'!$F$41/100),0))&amp;"】"))</f>
        <v/>
      </c>
      <c r="M41" s="211" t="str">
        <f>IF('様式A-1-7'!M41="","","【"&amp;(IF('様式A-1-7'!M41&gt;='様式A-1-7'!$G41,ROUND(100+ABS('様式A-1-7'!$G41-'様式A-1-7'!M41)/ABS('様式A-1-7'!$G41/100),0),ROUND(100-ABS('様式A-1-7'!$G41-'様式A-1-7'!M41)/ABS('様式A-1-7'!$G41/100),0))&amp;"】"))</f>
        <v/>
      </c>
      <c r="N41" s="211" t="str">
        <f>IF('様式A-1-7'!N41="","","【"&amp;(IF('様式A-1-7'!N41&gt;='様式A-1-7'!$H41,ROUND(100+ABS('様式A-1-7'!$H41-'様式A-1-7'!N41)/ABS('様式A-1-7'!$H41/100),0),ROUND(100-ABS('様式A-1-7'!$H41-'様式A-1-7'!N41)/ABS('様式A-1-7'!$H41/100),0))&amp;"】"))</f>
        <v/>
      </c>
      <c r="O41" s="211" t="str">
        <f>IF('様式A-1-7'!O41="","","【"&amp;(IF('様式A-1-7'!O41&gt;='様式A-1-7'!$F$41,ROUND(100+ABS('様式A-1-7'!$F$41-'様式A-1-7'!O41)/ABS('様式A-1-7'!$F$41/100),0),ROUND(100-ABS('様式A-1-7'!$F$41-'様式A-1-7'!O41)/ABS('様式A-1-7'!$F$41/100),0))&amp;"】"))</f>
        <v/>
      </c>
      <c r="P41" s="211" t="str">
        <f>IF('様式A-1-7'!P41="","","【"&amp;(IF('様式A-1-7'!P41&gt;='様式A-1-7'!$G41,ROUND(100+ABS('様式A-1-7'!$G41-'様式A-1-7'!P41)/ABS('様式A-1-7'!$G41/100),0),ROUND(100-ABS('様式A-1-7'!$G41-'様式A-1-7'!P41)/ABS('様式A-1-7'!$G41/100),0))&amp;"】"))</f>
        <v/>
      </c>
      <c r="Q41" s="211" t="str">
        <f>IF('様式A-1-7'!Q41="","","【"&amp;(IF('様式A-1-7'!Q41&gt;='様式A-1-7'!$H41,ROUND(100+ABS('様式A-1-7'!$H41-'様式A-1-7'!Q41)/ABS('様式A-1-7'!$H41/100),0),ROUND(100-ABS('様式A-1-7'!$H41-'様式A-1-7'!Q41)/ABS('様式A-1-7'!$H41/100),0))&amp;"】"))</f>
        <v/>
      </c>
      <c r="R41" s="211" t="str">
        <f>IF('様式A-1-7'!R41="","","【"&amp;(IF('様式A-1-7'!R41&gt;='様式A-1-7'!$F$41,ROUND(100+ABS('様式A-1-7'!$F$41-'様式A-1-7'!R41)/ABS('様式A-1-7'!$F$41/100),0),ROUND(100-ABS('様式A-1-7'!$F$41-'様式A-1-7'!R41)/ABS('様式A-1-7'!$F$41/100),0))&amp;"】"))</f>
        <v/>
      </c>
      <c r="S41" s="211" t="str">
        <f>IF('様式A-1-7'!S41="","","【"&amp;(IF('様式A-1-7'!S41&gt;='様式A-1-7'!$G41,ROUND(100+ABS('様式A-1-7'!$G41-'様式A-1-7'!S41)/ABS('様式A-1-7'!$G41/100),0),ROUND(100-ABS('様式A-1-7'!$G41-'様式A-1-7'!S41)/ABS('様式A-1-7'!$G41/100),0))&amp;"】"))</f>
        <v/>
      </c>
      <c r="T41" s="542" t="str">
        <f>IF('様式A-1-7'!T41="","","【"&amp;(IF('様式A-1-7'!T41&gt;='様式A-1-7'!$H41,ROUND(100+ABS('様式A-1-7'!$H41-'様式A-1-7'!T41)/ABS('様式A-1-7'!$H41/100),0),ROUND(100-ABS('様式A-1-7'!$H41-'様式A-1-7'!T41)/ABS('様式A-1-7'!$H41/100),0))&amp;"】"))</f>
        <v/>
      </c>
    </row>
    <row r="42" spans="2:25" ht="15.6" customHeight="1">
      <c r="B42" s="712"/>
      <c r="C42" s="713"/>
      <c r="D42" s="714"/>
      <c r="E42" s="110" t="str">
        <f>'様式A-1-7'!E42</f>
        <v>金額（　）</v>
      </c>
      <c r="F42" s="211" t="str">
        <f>IF('様式A-1-7'!F42="","","【"&amp;(IF(ABS('様式A-1-7'!F42)&gt;0,100,"0")&amp;"】"))</f>
        <v/>
      </c>
      <c r="G42" s="211" t="str">
        <f>IF('様式A-1-7'!G42="","","【"&amp;(IF(ABS('様式A-1-7'!G42)&gt;0,100,"0")&amp;"】"))</f>
        <v/>
      </c>
      <c r="H42" s="211" t="str">
        <f>IF('様式A-1-7'!H42="","","【"&amp;(IF(ABS('様式A-1-7'!H42)&gt;0,100,"0")&amp;"】"))</f>
        <v/>
      </c>
      <c r="I42" s="211" t="str">
        <f>IF('様式A-1-7'!I42="","","【"&amp;(IF('様式A-1-7'!I42&gt;='様式A-1-7'!$F$42,ROUND(100+ABS('様式A-1-7'!$F$42-'様式A-1-7'!I42)/ABS('様式A-1-7'!$F$42/100),0),ROUND(100-ABS('様式A-1-7'!$F$42-'様式A-1-7'!I42)/ABS('様式A-1-7'!$F$42/100),0))&amp;"】"))</f>
        <v/>
      </c>
      <c r="J42" s="211" t="str">
        <f>IF('様式A-1-7'!J42="","","【"&amp;(IF('様式A-1-7'!J42&gt;='様式A-1-7'!$G42,ROUND(100+ABS('様式A-1-7'!$G42-'様式A-1-7'!J42)/ABS('様式A-1-7'!$G42/100),0),ROUND(100-ABS('様式A-1-7'!$G42-'様式A-1-7'!J42)/ABS('様式A-1-7'!$G42/100),0))&amp;"】"))</f>
        <v/>
      </c>
      <c r="K42" s="211" t="str">
        <f>IF('様式A-1-7'!K42="","","【"&amp;(IF('様式A-1-7'!K42&gt;='様式A-1-7'!$H42,ROUND(100+ABS('様式A-1-7'!$H42-'様式A-1-7'!K42)/ABS('様式A-1-7'!$H42/100),0),ROUND(100-ABS('様式A-1-7'!$H42-'様式A-1-7'!K42)/ABS('様式A-1-7'!$H42/100),0))&amp;"】"))</f>
        <v/>
      </c>
      <c r="L42" s="211" t="str">
        <f>IF('様式A-1-7'!L42="","","【"&amp;(IF('様式A-1-7'!L42&gt;='様式A-1-7'!$F$42,ROUND(100+ABS('様式A-1-7'!$F$42-'様式A-1-7'!L42)/ABS('様式A-1-7'!$F$42/100),0),ROUND(100-ABS('様式A-1-7'!$F$42-'様式A-1-7'!L42)/ABS('様式A-1-7'!$F$42/100),0))&amp;"】"))</f>
        <v/>
      </c>
      <c r="M42" s="211" t="str">
        <f>IF('様式A-1-7'!M42="","","【"&amp;(IF('様式A-1-7'!M42&gt;='様式A-1-7'!$G42,ROUND(100+ABS('様式A-1-7'!$G42-'様式A-1-7'!M42)/ABS('様式A-1-7'!$G42/100),0),ROUND(100-ABS('様式A-1-7'!$G42-'様式A-1-7'!M42)/ABS('様式A-1-7'!$G42/100),0))&amp;"】"))</f>
        <v/>
      </c>
      <c r="N42" s="211" t="str">
        <f>IF('様式A-1-7'!N42="","","【"&amp;(IF('様式A-1-7'!N42&gt;='様式A-1-7'!$H42,ROUND(100+ABS('様式A-1-7'!$H42-'様式A-1-7'!N42)/ABS('様式A-1-7'!$H42/100),0),ROUND(100-ABS('様式A-1-7'!$H42-'様式A-1-7'!N42)/ABS('様式A-1-7'!$H42/100),0))&amp;"】"))</f>
        <v/>
      </c>
      <c r="O42" s="211" t="str">
        <f>IF('様式A-1-7'!O42="","","【"&amp;(IF('様式A-1-7'!O42&gt;='様式A-1-7'!$F$42,ROUND(100+ABS('様式A-1-7'!$F$42-'様式A-1-7'!O42)/ABS('様式A-1-7'!$F$42/100),0),ROUND(100-ABS('様式A-1-7'!$F$42-'様式A-1-7'!O42)/ABS('様式A-1-7'!$F$42/100),0))&amp;"】"))</f>
        <v/>
      </c>
      <c r="P42" s="211" t="str">
        <f>IF('様式A-1-7'!P42="","","【"&amp;(IF('様式A-1-7'!P42&gt;='様式A-1-7'!$G42,ROUND(100+ABS('様式A-1-7'!$G42-'様式A-1-7'!P42)/ABS('様式A-1-7'!$G42/100),0),ROUND(100-ABS('様式A-1-7'!$G42-'様式A-1-7'!P42)/ABS('様式A-1-7'!$G42/100),0))&amp;"】"))</f>
        <v/>
      </c>
      <c r="Q42" s="211" t="str">
        <f>IF('様式A-1-7'!Q42="","","【"&amp;(IF('様式A-1-7'!Q42&gt;='様式A-1-7'!$H42,ROUND(100+ABS('様式A-1-7'!$H42-'様式A-1-7'!Q42)/ABS('様式A-1-7'!$H42/100),0),ROUND(100-ABS('様式A-1-7'!$H42-'様式A-1-7'!Q42)/ABS('様式A-1-7'!$H42/100),0))&amp;"】"))</f>
        <v/>
      </c>
      <c r="R42" s="211" t="str">
        <f>IF('様式A-1-7'!R42="","","【"&amp;(IF('様式A-1-7'!R42&gt;='様式A-1-7'!$F$42,ROUND(100+ABS('様式A-1-7'!$F$42-'様式A-1-7'!R42)/ABS('様式A-1-7'!$F$42/100),0),ROUND(100-ABS('様式A-1-7'!$F$42-'様式A-1-7'!R42)/ABS('様式A-1-7'!$F$42/100),0))&amp;"】"))</f>
        <v/>
      </c>
      <c r="S42" s="211" t="str">
        <f>IF('様式A-1-7'!S42="","","【"&amp;(IF('様式A-1-7'!S42&gt;='様式A-1-7'!$G42,ROUND(100+ABS('様式A-1-7'!$G42-'様式A-1-7'!S42)/ABS('様式A-1-7'!$G42/100),0),ROUND(100-ABS('様式A-1-7'!$G42-'様式A-1-7'!S42)/ABS('様式A-1-7'!$G42/100),0))&amp;"】"))</f>
        <v/>
      </c>
      <c r="T42" s="542" t="str">
        <f>IF('様式A-1-7'!T42="","","【"&amp;(IF('様式A-1-7'!T42&gt;='様式A-1-7'!$H42,ROUND(100+ABS('様式A-1-7'!$H42-'様式A-1-7'!T42)/ABS('様式A-1-7'!$H42/100),0),ROUND(100-ABS('様式A-1-7'!$H42-'様式A-1-7'!T42)/ABS('様式A-1-7'!$H42/100),0))&amp;"】"))</f>
        <v/>
      </c>
    </row>
    <row r="43" spans="2:25" ht="15.6" customHeight="1">
      <c r="B43" s="715"/>
      <c r="C43" s="716"/>
      <c r="D43" s="717"/>
      <c r="E43" s="115" t="s">
        <v>141</v>
      </c>
      <c r="F43" s="237" t="e">
        <f>IF('様式A-1-7'!F43="","","【"&amp;(IF(ABS('様式A-1-7'!F43)&gt;0,100,"0")&amp;"】"))</f>
        <v>#DIV/0!</v>
      </c>
      <c r="G43" s="237" t="e">
        <f>IF('様式A-1-7'!G43="","","【"&amp;(IF(ABS('様式A-1-7'!G43)&gt;0,100,"0")&amp;"】"))</f>
        <v>#DIV/0!</v>
      </c>
      <c r="H43" s="237" t="e">
        <f>IF('様式A-1-7'!H43="","","【"&amp;(IF(ABS('様式A-1-7'!H43)&gt;0,100,"0")&amp;"】"))</f>
        <v>#DIV/0!</v>
      </c>
      <c r="I43" s="237" t="e">
        <f>IF('様式A-1-7'!I43="","","【"&amp;(IF('様式A-1-7'!I43&gt;='様式A-1-7'!$F$43,ROUND(100+ABS('様式A-1-7'!$F$43-'様式A-1-7'!I43)/ABS('様式A-1-7'!$F$43/100),0),ROUND(100-ABS('様式A-1-7'!$F$43-'様式A-1-7'!I43)/ABS('様式A-1-7'!$F$43/100),0))&amp;"】"))</f>
        <v>#DIV/0!</v>
      </c>
      <c r="J43" s="237" t="e">
        <f>IF('様式A-1-7'!J43="","","【"&amp;(IF('様式A-1-7'!J43&gt;='様式A-1-7'!$G43,ROUND(100+ABS('様式A-1-7'!$G43-'様式A-1-7'!J43)/ABS('様式A-1-7'!$G43/100),0),ROUND(100-ABS('様式A-1-7'!$G43-'様式A-1-7'!J43)/ABS('様式A-1-7'!$G43/100),0))&amp;"】"))</f>
        <v>#DIV/0!</v>
      </c>
      <c r="K43" s="237" t="e">
        <f>IF('様式A-1-7'!K43="","","【"&amp;(IF('様式A-1-7'!K43&gt;='様式A-1-7'!$H43,ROUND(100+ABS('様式A-1-7'!$H43-'様式A-1-7'!K43)/ABS('様式A-1-7'!$H43/100),0),ROUND(100-ABS('様式A-1-7'!$H43-'様式A-1-7'!K43)/ABS('様式A-1-7'!$H43/100),0))&amp;"】"))</f>
        <v>#DIV/0!</v>
      </c>
      <c r="L43" s="237" t="e">
        <f>IF('様式A-1-7'!L43="","","【"&amp;(IF('様式A-1-7'!L43&gt;='様式A-1-7'!$F$43,ROUND(100+ABS('様式A-1-7'!$F$43-'様式A-1-7'!L43)/ABS('様式A-1-7'!$F$43/100),0),ROUND(100-ABS('様式A-1-7'!$F$43-'様式A-1-7'!L43)/ABS('様式A-1-7'!$F$43/100),0))&amp;"】"))</f>
        <v>#DIV/0!</v>
      </c>
      <c r="M43" s="237" t="e">
        <f>IF('様式A-1-7'!M43="","","【"&amp;(IF('様式A-1-7'!M43&gt;='様式A-1-7'!$G43,ROUND(100+ABS('様式A-1-7'!$G43-'様式A-1-7'!M43)/ABS('様式A-1-7'!$G43/100),0),ROUND(100-ABS('様式A-1-7'!$G43-'様式A-1-7'!M43)/ABS('様式A-1-7'!$G43/100),0))&amp;"】"))</f>
        <v>#DIV/0!</v>
      </c>
      <c r="N43" s="237" t="e">
        <f>IF('様式A-1-7'!N43="","","【"&amp;(IF('様式A-1-7'!N43&gt;='様式A-1-7'!$H43,ROUND(100+ABS('様式A-1-7'!$H43-'様式A-1-7'!N43)/ABS('様式A-1-7'!$H43/100),0),ROUND(100-ABS('様式A-1-7'!$H43-'様式A-1-7'!N43)/ABS('様式A-1-7'!$H43/100),0))&amp;"】"))</f>
        <v>#DIV/0!</v>
      </c>
      <c r="O43" s="237" t="e">
        <f>IF('様式A-1-7'!O43="","","【"&amp;(IF('様式A-1-7'!O43&gt;='様式A-1-7'!$F$43,ROUND(100+ABS('様式A-1-7'!$F$43-'様式A-1-7'!O43)/ABS('様式A-1-7'!$F$43/100),0),ROUND(100-ABS('様式A-1-7'!$F$43-'様式A-1-7'!O43)/ABS('様式A-1-7'!$F$43/100),0))&amp;"】"))</f>
        <v>#DIV/0!</v>
      </c>
      <c r="P43" s="237" t="e">
        <f>IF('様式A-1-7'!P43="","","【"&amp;(IF('様式A-1-7'!P43&gt;='様式A-1-7'!$G43,ROUND(100+ABS('様式A-1-7'!$G43-'様式A-1-7'!P43)/ABS('様式A-1-7'!$G43/100),0),ROUND(100-ABS('様式A-1-7'!$G43-'様式A-1-7'!P43)/ABS('様式A-1-7'!$G43/100),0))&amp;"】"))</f>
        <v>#DIV/0!</v>
      </c>
      <c r="Q43" s="237" t="e">
        <f>IF('様式A-1-7'!Q43="","","【"&amp;(IF('様式A-1-7'!Q43&gt;='様式A-1-7'!$H43,ROUND(100+ABS('様式A-1-7'!$H43-'様式A-1-7'!Q43)/ABS('様式A-1-7'!$H43/100),0),ROUND(100-ABS('様式A-1-7'!$H43-'様式A-1-7'!Q43)/ABS('様式A-1-7'!$H43/100),0))&amp;"】"))</f>
        <v>#DIV/0!</v>
      </c>
      <c r="R43" s="237" t="e">
        <f>IF('様式A-1-7'!R43="","","【"&amp;(IF('様式A-1-7'!R43&gt;='様式A-1-7'!$F$43,ROUND(100+ABS('様式A-1-7'!$F$43-'様式A-1-7'!R43)/ABS('様式A-1-7'!$F$43/100),0),ROUND(100-ABS('様式A-1-7'!$F$43-'様式A-1-7'!R43)/ABS('様式A-1-7'!$F$43/100),0))&amp;"】"))</f>
        <v>#DIV/0!</v>
      </c>
      <c r="S43" s="237" t="e">
        <f>IF('様式A-1-7'!S43="","","【"&amp;(IF('様式A-1-7'!S43&gt;='様式A-1-7'!$G43,ROUND(100+ABS('様式A-1-7'!$G43-'様式A-1-7'!S43)/ABS('様式A-1-7'!$G43/100),0),ROUND(100-ABS('様式A-1-7'!$G43-'様式A-1-7'!S43)/ABS('様式A-1-7'!$G43/100),0))&amp;"】"))</f>
        <v>#DIV/0!</v>
      </c>
      <c r="T43" s="544" t="e">
        <f>IF('様式A-1-7'!T43="","","【"&amp;(IF('様式A-1-7'!T43&gt;='様式A-1-7'!$H43,ROUND(100+ABS('様式A-1-7'!$H43-'様式A-1-7'!T43)/ABS('様式A-1-7'!$H43/100),0),ROUND(100-ABS('様式A-1-7'!$H43-'様式A-1-7'!T43)/ABS('様式A-1-7'!$H43/100),0))&amp;"】"))</f>
        <v>#DIV/0!</v>
      </c>
    </row>
    <row r="44" spans="2:25" ht="15.6" customHeight="1">
      <c r="B44" s="706" t="s">
        <v>148</v>
      </c>
      <c r="C44" s="707"/>
      <c r="D44" s="708"/>
      <c r="E44" s="553" t="str">
        <f>'様式A-1-7'!E44</f>
        <v>金額（　）</v>
      </c>
      <c r="F44" s="223" t="str">
        <f>IF('様式A-1-7'!F44="","","【"&amp;(IF(ABS('様式A-1-7'!F44)&gt;0,100,"0")&amp;"】"))</f>
        <v/>
      </c>
      <c r="G44" s="223" t="str">
        <f>IF('様式A-1-7'!G44="","","【"&amp;(IF(ABS('様式A-1-7'!G44)&gt;0,100,"0")&amp;"】"))</f>
        <v/>
      </c>
      <c r="H44" s="223" t="str">
        <f>IF('様式A-1-7'!H44="","","【"&amp;(IF(ABS('様式A-1-7'!H44)&gt;0,100,"0")&amp;"】"))</f>
        <v/>
      </c>
      <c r="I44" s="223" t="str">
        <f>IF('様式A-1-7'!I44="","","【"&amp;(IF('様式A-1-7'!I44&gt;='様式A-1-7'!$F$44,ROUND(100+ABS('様式A-1-7'!$F$44-'様式A-1-7'!I44)/ABS('様式A-1-7'!$F$44/100),0),ROUND(100-ABS('様式A-1-7'!$F$44-'様式A-1-7'!I44)/ABS('様式A-1-7'!$F$44/100),0))&amp;"】"))</f>
        <v/>
      </c>
      <c r="J44" s="223" t="str">
        <f>IF('様式A-1-7'!J44="","","【"&amp;(IF('様式A-1-7'!J44&gt;='様式A-1-7'!$G44,ROUND(100+ABS('様式A-1-7'!$G44-'様式A-1-7'!J44)/ABS('様式A-1-7'!$G44/100),0),ROUND(100-ABS('様式A-1-7'!$G44-'様式A-1-7'!J44)/ABS('様式A-1-7'!$G44/100),0))&amp;"】"))</f>
        <v/>
      </c>
      <c r="K44" s="223" t="str">
        <f>IF('様式A-1-7'!K44="","","【"&amp;(IF('様式A-1-7'!K44&gt;='様式A-1-7'!$H44,ROUND(100+ABS('様式A-1-7'!$H44-'様式A-1-7'!K44)/ABS('様式A-1-7'!$H44/100),0),ROUND(100-ABS('様式A-1-7'!$H44-'様式A-1-7'!K44)/ABS('様式A-1-7'!$H44/100),0))&amp;"】"))</f>
        <v/>
      </c>
      <c r="L44" s="223" t="str">
        <f>IF('様式A-1-7'!L44="","","【"&amp;(IF('様式A-1-7'!L44&gt;='様式A-1-7'!$F$44,ROUND(100+ABS('様式A-1-7'!$F$44-'様式A-1-7'!L44)/ABS('様式A-1-7'!$F$44/100),0),ROUND(100-ABS('様式A-1-7'!$F$44-'様式A-1-7'!L44)/ABS('様式A-1-7'!$F$44/100),0))&amp;"】"))</f>
        <v/>
      </c>
      <c r="M44" s="223" t="str">
        <f>IF('様式A-1-7'!M44="","","【"&amp;(IF('様式A-1-7'!M44&gt;='様式A-1-7'!$G44,ROUND(100+ABS('様式A-1-7'!$G44-'様式A-1-7'!M44)/ABS('様式A-1-7'!$G44/100),0),ROUND(100-ABS('様式A-1-7'!$G44-'様式A-1-7'!M44)/ABS('様式A-1-7'!$G44/100),0))&amp;"】"))</f>
        <v/>
      </c>
      <c r="N44" s="223" t="str">
        <f>IF('様式A-1-7'!N44="","","【"&amp;(IF('様式A-1-7'!N44&gt;='様式A-1-7'!$H44,ROUND(100+ABS('様式A-1-7'!$H44-'様式A-1-7'!N44)/ABS('様式A-1-7'!$H44/100),0),ROUND(100-ABS('様式A-1-7'!$H44-'様式A-1-7'!N44)/ABS('様式A-1-7'!$H44/100),0))&amp;"】"))</f>
        <v/>
      </c>
      <c r="O44" s="223" t="str">
        <f>IF('様式A-1-7'!O44="","","【"&amp;(IF('様式A-1-7'!O44&gt;='様式A-1-7'!$F$44,ROUND(100+ABS('様式A-1-7'!$F$44-'様式A-1-7'!O44)/ABS('様式A-1-7'!$F$44/100),0),ROUND(100-ABS('様式A-1-7'!$F$44-'様式A-1-7'!O44)/ABS('様式A-1-7'!$F$44/100),0))&amp;"】"))</f>
        <v/>
      </c>
      <c r="P44" s="223" t="str">
        <f>IF('様式A-1-7'!P44="","","【"&amp;(IF('様式A-1-7'!P44&gt;='様式A-1-7'!$G44,ROUND(100+ABS('様式A-1-7'!$G44-'様式A-1-7'!P44)/ABS('様式A-1-7'!$G44/100),0),ROUND(100-ABS('様式A-1-7'!$G44-'様式A-1-7'!P44)/ABS('様式A-1-7'!$G44/100),0))&amp;"】"))</f>
        <v/>
      </c>
      <c r="Q44" s="223" t="str">
        <f>IF('様式A-1-7'!Q44="","","【"&amp;(IF('様式A-1-7'!Q44&gt;='様式A-1-7'!$H44,ROUND(100+ABS('様式A-1-7'!$H44-'様式A-1-7'!Q44)/ABS('様式A-1-7'!$H44/100),0),ROUND(100-ABS('様式A-1-7'!$H44-'様式A-1-7'!Q44)/ABS('様式A-1-7'!$H44/100),0))&amp;"】"))</f>
        <v/>
      </c>
      <c r="R44" s="223" t="str">
        <f>IF('様式A-1-7'!R44="","","【"&amp;(IF('様式A-1-7'!R44&gt;='様式A-1-7'!$F$44,ROUND(100+ABS('様式A-1-7'!$F$44-'様式A-1-7'!R44)/ABS('様式A-1-7'!$F$44/100),0),ROUND(100-ABS('様式A-1-7'!$F$44-'様式A-1-7'!R44)/ABS('様式A-1-7'!$F$44/100),0))&amp;"】"))</f>
        <v/>
      </c>
      <c r="S44" s="223" t="str">
        <f>IF('様式A-1-7'!S44="","","【"&amp;(IF('様式A-1-7'!S44&gt;='様式A-1-7'!$G44,ROUND(100+ABS('様式A-1-7'!$G44-'様式A-1-7'!S44)/ABS('様式A-1-7'!$G44/100),0),ROUND(100-ABS('様式A-1-7'!$G44-'様式A-1-7'!S44)/ABS('様式A-1-7'!$G44/100),0))&amp;"】"))</f>
        <v/>
      </c>
      <c r="T44" s="223" t="str">
        <f>IF('様式A-1-7'!T44="","","【"&amp;(IF('様式A-1-7'!T44&gt;='様式A-1-7'!$H44,ROUND(100+ABS('様式A-1-7'!$H44-'様式A-1-7'!T44)/ABS('様式A-1-7'!$H44/100),0),ROUND(100-ABS('様式A-1-7'!$H44-'様式A-1-7'!T44)/ABS('様式A-1-7'!$H44/100),0))&amp;"】"))</f>
        <v/>
      </c>
    </row>
    <row r="45" spans="2:25" ht="15.6" customHeight="1" thickBot="1">
      <c r="B45" s="684" t="s">
        <v>149</v>
      </c>
      <c r="C45" s="685"/>
      <c r="D45" s="686"/>
      <c r="E45" s="552" t="str">
        <f>'様式A-1-7'!E45</f>
        <v>金額（　）</v>
      </c>
      <c r="F45" s="530" t="str">
        <f>IF('様式A-1-7'!F45="","","【"&amp;(IF(ABS('様式A-1-7'!F45)&gt;0,100,"0")&amp;"】"))</f>
        <v/>
      </c>
      <c r="G45" s="530" t="str">
        <f>IF('様式A-1-7'!G45="","","【"&amp;(IF(ABS('様式A-1-7'!G45)&gt;0,100,"0")&amp;"】"))</f>
        <v/>
      </c>
      <c r="H45" s="530" t="str">
        <f>IF('様式A-1-7'!H45="","","【"&amp;(IF(ABS('様式A-1-7'!H45)&gt;0,100,"0")&amp;"】"))</f>
        <v/>
      </c>
      <c r="I45" s="530" t="str">
        <f>IF('様式A-1-7'!I45="","","【"&amp;(IF('様式A-1-7'!I45&gt;='様式A-1-7'!$F$45,ROUND(100+ABS('様式A-1-7'!$F$45-'様式A-1-7'!I45)/ABS('様式A-1-7'!$F$45/100),0),ROUND(100-ABS('様式A-1-7'!$F$45-'様式A-1-7'!I45)/ABS('様式A-1-7'!$F$45/100),0))&amp;"】"))</f>
        <v/>
      </c>
      <c r="J45" s="530" t="str">
        <f>IF('様式A-1-7'!J45="","","【"&amp;(IF('様式A-1-7'!J45&gt;='様式A-1-7'!$G45,ROUND(100+ABS('様式A-1-7'!$G45-'様式A-1-7'!J45)/ABS('様式A-1-7'!$G45/100),0),ROUND(100-ABS('様式A-1-7'!$G45-'様式A-1-7'!J45)/ABS('様式A-1-7'!$G45/100),0))&amp;"】"))</f>
        <v/>
      </c>
      <c r="K45" s="530" t="str">
        <f>IF('様式A-1-7'!K45="","","【"&amp;(IF('様式A-1-7'!K45&gt;='様式A-1-7'!$H45,ROUND(100+ABS('様式A-1-7'!$H45-'様式A-1-7'!K45)/ABS('様式A-1-7'!$H45/100),0),ROUND(100-ABS('様式A-1-7'!$H45-'様式A-1-7'!K45)/ABS('様式A-1-7'!$H45/100),0))&amp;"】"))</f>
        <v/>
      </c>
      <c r="L45" s="530" t="str">
        <f>IF('様式A-1-7'!L45="","","【"&amp;(IF('様式A-1-7'!L45&gt;='様式A-1-7'!$F$45,ROUND(100+ABS('様式A-1-7'!$F$45-'様式A-1-7'!L45)/ABS('様式A-1-7'!$F$45/100),0),ROUND(100-ABS('様式A-1-7'!$F$45-'様式A-1-7'!L45)/ABS('様式A-1-7'!$F$45/100),0))&amp;"】"))</f>
        <v/>
      </c>
      <c r="M45" s="530" t="str">
        <f>IF('様式A-1-7'!M45="","","【"&amp;(IF('様式A-1-7'!M45&gt;='様式A-1-7'!$G45,ROUND(100+ABS('様式A-1-7'!$G45-'様式A-1-7'!M45)/ABS('様式A-1-7'!$G45/100),0),ROUND(100-ABS('様式A-1-7'!$G45-'様式A-1-7'!M45)/ABS('様式A-1-7'!$G45/100),0))&amp;"】"))</f>
        <v/>
      </c>
      <c r="N45" s="530" t="str">
        <f>IF('様式A-1-7'!N45="","","【"&amp;(IF('様式A-1-7'!N45&gt;='様式A-1-7'!$H45,ROUND(100+ABS('様式A-1-7'!$H45-'様式A-1-7'!N45)/ABS('様式A-1-7'!$H45/100),0),ROUND(100-ABS('様式A-1-7'!$H45-'様式A-1-7'!N45)/ABS('様式A-1-7'!$H45/100),0))&amp;"】"))</f>
        <v/>
      </c>
      <c r="O45" s="530" t="str">
        <f>IF('様式A-1-7'!O45="","","【"&amp;(IF('様式A-1-7'!O45&gt;='様式A-1-7'!$F$45,ROUND(100+ABS('様式A-1-7'!$F$45-'様式A-1-7'!O45)/ABS('様式A-1-7'!$F$45/100),0),ROUND(100-ABS('様式A-1-7'!$F$45-'様式A-1-7'!O45)/ABS('様式A-1-7'!$F$45/100),0))&amp;"】"))</f>
        <v/>
      </c>
      <c r="P45" s="530" t="str">
        <f>IF('様式A-1-7'!P45="","","【"&amp;(IF('様式A-1-7'!P45&gt;='様式A-1-7'!$G45,ROUND(100+ABS('様式A-1-7'!$G45-'様式A-1-7'!P45)/ABS('様式A-1-7'!$G45/100),0),ROUND(100-ABS('様式A-1-7'!$G45-'様式A-1-7'!P45)/ABS('様式A-1-7'!$G45/100),0))&amp;"】"))</f>
        <v/>
      </c>
      <c r="Q45" s="530" t="str">
        <f>IF('様式A-1-7'!Q45="","","【"&amp;(IF('様式A-1-7'!Q45&gt;='様式A-1-7'!$H45,ROUND(100+ABS('様式A-1-7'!$H45-'様式A-1-7'!Q45)/ABS('様式A-1-7'!$H45/100),0),ROUND(100-ABS('様式A-1-7'!$H45-'様式A-1-7'!Q45)/ABS('様式A-1-7'!$H45/100),0))&amp;"】"))</f>
        <v/>
      </c>
      <c r="R45" s="530" t="str">
        <f>IF('様式A-1-7'!R45="","","【"&amp;(IF('様式A-1-7'!R45&gt;='様式A-1-7'!$F$45,ROUND(100+ABS('様式A-1-7'!$F$45-'様式A-1-7'!R45)/ABS('様式A-1-7'!$F$45/100),0),ROUND(100-ABS('様式A-1-7'!$F$45-'様式A-1-7'!R45)/ABS('様式A-1-7'!$F$45/100),0))&amp;"】"))</f>
        <v/>
      </c>
      <c r="S45" s="530" t="str">
        <f>IF('様式A-1-7'!S45="","","【"&amp;(IF('様式A-1-7'!S45&gt;='様式A-1-7'!$G45,ROUND(100+ABS('様式A-1-7'!$G45-'様式A-1-7'!S45)/ABS('様式A-1-7'!$G45/100),0),ROUND(100-ABS('様式A-1-7'!$G45-'様式A-1-7'!S45)/ABS('様式A-1-7'!$G45/100),0))&amp;"】"))</f>
        <v/>
      </c>
      <c r="T45" s="546" t="str">
        <f>IF('様式A-1-7'!T45="","","【"&amp;(IF('様式A-1-7'!T45&gt;='様式A-1-7'!$H45,ROUND(100+ABS('様式A-1-7'!$H45-'様式A-1-7'!T45)/ABS('様式A-1-7'!$H45/100),0),ROUND(100-ABS('様式A-1-7'!$H45-'様式A-1-7'!T45)/ABS('様式A-1-7'!$H45/100),0))&amp;"】"))</f>
        <v/>
      </c>
    </row>
    <row r="46" spans="2:25" ht="14.1" customHeight="1">
      <c r="B46" s="124" t="s">
        <v>150</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row>
    <row r="47" spans="2:25" ht="16.350000000000001" customHeight="1">
      <c r="B47" s="124" t="s">
        <v>151</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row>
    <row r="48" spans="2:25" ht="13.5" thickBot="1">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row>
    <row r="49" spans="2:20" ht="48" customHeight="1" thickBot="1">
      <c r="B49" s="698" t="s">
        <v>122</v>
      </c>
      <c r="C49" s="733" t="s">
        <v>152</v>
      </c>
      <c r="D49" s="734"/>
      <c r="E49" s="734"/>
      <c r="F49" s="718" t="s">
        <v>78</v>
      </c>
      <c r="G49" s="680"/>
      <c r="H49" s="623"/>
      <c r="I49" s="622" t="s">
        <v>79</v>
      </c>
      <c r="J49" s="680"/>
      <c r="K49" s="623"/>
      <c r="L49" s="622" t="s">
        <v>80</v>
      </c>
      <c r="M49" s="680"/>
      <c r="N49" s="623"/>
      <c r="O49" s="622" t="s">
        <v>81</v>
      </c>
      <c r="P49" s="680"/>
      <c r="Q49" s="623"/>
      <c r="R49" s="680" t="s">
        <v>82</v>
      </c>
      <c r="S49" s="680"/>
      <c r="T49" s="681"/>
    </row>
    <row r="50" spans="2:20" ht="13.5">
      <c r="B50" s="699"/>
      <c r="C50" s="558"/>
      <c r="D50" s="559"/>
      <c r="E50" s="559"/>
      <c r="F50" s="632" t="s">
        <v>167</v>
      </c>
      <c r="G50" s="632"/>
      <c r="H50" s="554" t="s">
        <v>168</v>
      </c>
      <c r="I50" s="632" t="s">
        <v>167</v>
      </c>
      <c r="J50" s="632"/>
      <c r="K50" s="554" t="s">
        <v>168</v>
      </c>
      <c r="L50" s="632" t="s">
        <v>167</v>
      </c>
      <c r="M50" s="632"/>
      <c r="N50" s="554" t="s">
        <v>168</v>
      </c>
      <c r="O50" s="632" t="s">
        <v>167</v>
      </c>
      <c r="P50" s="632"/>
      <c r="Q50" s="554" t="s">
        <v>168</v>
      </c>
      <c r="R50" s="632" t="s">
        <v>167</v>
      </c>
      <c r="S50" s="632"/>
      <c r="T50" s="568" t="s">
        <v>168</v>
      </c>
    </row>
    <row r="51" spans="2:20" ht="13.5">
      <c r="B51" s="699"/>
      <c r="C51" s="558"/>
      <c r="D51" s="559"/>
      <c r="E51" s="559"/>
      <c r="F51" s="563" t="s">
        <v>169</v>
      </c>
      <c r="G51" s="564" t="s">
        <v>170</v>
      </c>
      <c r="H51" s="465" t="s">
        <v>130</v>
      </c>
      <c r="I51" s="563" t="s">
        <v>169</v>
      </c>
      <c r="J51" s="564" t="s">
        <v>170</v>
      </c>
      <c r="K51" s="465" t="s">
        <v>130</v>
      </c>
      <c r="L51" s="563" t="s">
        <v>169</v>
      </c>
      <c r="M51" s="564" t="s">
        <v>170</v>
      </c>
      <c r="N51" s="465" t="s">
        <v>130</v>
      </c>
      <c r="O51" s="563" t="s">
        <v>169</v>
      </c>
      <c r="P51" s="564" t="s">
        <v>170</v>
      </c>
      <c r="Q51" s="465" t="s">
        <v>130</v>
      </c>
      <c r="R51" s="563" t="s">
        <v>169</v>
      </c>
      <c r="S51" s="564" t="s">
        <v>170</v>
      </c>
      <c r="T51" s="541" t="s">
        <v>130</v>
      </c>
    </row>
    <row r="52" spans="2:20" ht="14.85" customHeight="1">
      <c r="B52" s="699"/>
      <c r="C52" s="117">
        <v>1</v>
      </c>
      <c r="D52" s="701" t="str">
        <f>'様式A-1-7'!D52</f>
        <v>国名１</v>
      </c>
      <c r="E52" s="113" t="s">
        <v>139</v>
      </c>
      <c r="F52" s="565" t="str">
        <f>IF('様式A-1-7'!F52="","","【"&amp;(IF(ABS('様式A-1-7'!F52)&gt;0,100,"0")&amp;"】"))</f>
        <v/>
      </c>
      <c r="G52" s="565" t="str">
        <f>IF('様式A-1-7'!G52="","","【"&amp;(IF(ABS('様式A-1-7'!G52)&gt;0,100,"0")&amp;"】"))</f>
        <v/>
      </c>
      <c r="H52" s="565" t="str">
        <f>IF('様式A-1-7'!H52="","","【"&amp;(IF(ABS('様式A-1-7'!H52)&gt;0,100,"0")&amp;"】"))</f>
        <v/>
      </c>
      <c r="I52" s="565" t="str">
        <f>IF('様式A-1-7'!I52="","","【"&amp;(IF('様式A-1-7'!I52&gt;='様式A-1-7'!$F52,ROUND(100+ABS('様式A-1-7'!$F52-'様式A-1-7'!I52)/ABS('様式A-1-7'!$F52/100),0),ROUND(100-ABS('様式A-1-7'!$F52-'様式A-1-7'!I52)/ABS('様式A-1-7'!$F52/100),0))&amp;"】"))</f>
        <v/>
      </c>
      <c r="J52" s="565" t="str">
        <f>IF('様式A-1-7'!J52="","","【"&amp;(IF('様式A-1-7'!J52&gt;='様式A-1-7'!$G52,ROUND(100+ABS('様式A-1-7'!$G52-'様式A-1-7'!J52)/ABS('様式A-1-7'!$G52/100),0),ROUND(100-ABS('様式A-1-7'!$G52-'様式A-1-7'!J52)/ABS('様式A-1-7'!$G52/100),0))&amp;"】"))</f>
        <v/>
      </c>
      <c r="K52" s="565" t="str">
        <f>IF('様式A-1-7'!K52="","","【"&amp;(IF('様式A-1-7'!K52&gt;='様式A-1-7'!$H52,ROUND(100+ABS('様式A-1-7'!$H52-'様式A-1-7'!K52)/ABS('様式A-1-7'!$H52/100),0),ROUND(100-ABS('様式A-1-7'!$H52-'様式A-1-7'!K52)/ABS('様式A-1-7'!$H52/100),0))&amp;"】"))</f>
        <v/>
      </c>
      <c r="L52" s="565" t="str">
        <f>IF('様式A-1-7'!L52="","","【"&amp;(IF('様式A-1-7'!L52&gt;='様式A-1-7'!$F52,ROUND(100+ABS('様式A-1-7'!$F52-'様式A-1-7'!L52)/ABS('様式A-1-7'!$F52/100),0),ROUND(100-ABS('様式A-1-7'!$F52-'様式A-1-7'!L52)/ABS('様式A-1-7'!$F52/100),0))&amp;"】"))</f>
        <v/>
      </c>
      <c r="M52" s="565" t="str">
        <f>IF('様式A-1-7'!M52="","","【"&amp;(IF('様式A-1-7'!M52&gt;='様式A-1-7'!$G52,ROUND(100+ABS('様式A-1-7'!$G52-'様式A-1-7'!M52)/ABS('様式A-1-7'!$G52/100),0),ROUND(100-ABS('様式A-1-7'!$G52-'様式A-1-7'!M52)/ABS('様式A-1-7'!$G52/100),0))&amp;"】"))</f>
        <v/>
      </c>
      <c r="N52" s="565" t="str">
        <f>IF('様式A-1-7'!N52="","","【"&amp;(IF('様式A-1-7'!N52&gt;='様式A-1-7'!$H52,ROUND(100+ABS('様式A-1-7'!$H52-'様式A-1-7'!N52)/ABS('様式A-1-7'!$H52/100),0),ROUND(100-ABS('様式A-1-7'!$H52-'様式A-1-7'!N52)/ABS('様式A-1-7'!$H52/100),0))&amp;"】"))</f>
        <v/>
      </c>
      <c r="O52" s="565" t="str">
        <f>IF('様式A-1-7'!O52="","","【"&amp;(IF('様式A-1-7'!O52&gt;='様式A-1-7'!$F52,ROUND(100+ABS('様式A-1-7'!$F52-'様式A-1-7'!O52)/ABS('様式A-1-7'!$F52/100),0),ROUND(100-ABS('様式A-1-7'!$F52-'様式A-1-7'!O52)/ABS('様式A-1-7'!$F52/100),0))&amp;"】"))</f>
        <v/>
      </c>
      <c r="P52" s="565" t="str">
        <f>IF('様式A-1-7'!P52="","","【"&amp;(IF('様式A-1-7'!P52&gt;='様式A-1-7'!$G52,ROUND(100+ABS('様式A-1-7'!$G52-'様式A-1-7'!P52)/ABS('様式A-1-7'!$G52/100),0),ROUND(100-ABS('様式A-1-7'!$G52-'様式A-1-7'!P52)/ABS('様式A-1-7'!$G52/100),0))&amp;"】"))</f>
        <v/>
      </c>
      <c r="Q52" s="565" t="str">
        <f>IF('様式A-1-7'!Q52="","","【"&amp;(IF('様式A-1-7'!Q52&gt;='様式A-1-7'!$H52,ROUND(100+ABS('様式A-1-7'!$H52-'様式A-1-7'!Q52)/ABS('様式A-1-7'!$H52/100),0),ROUND(100-ABS('様式A-1-7'!$H52-'様式A-1-7'!Q52)/ABS('様式A-1-7'!$H52/100),0))&amp;"】"))</f>
        <v/>
      </c>
      <c r="R52" s="565" t="str">
        <f>IF('様式A-1-7'!R52="","","【"&amp;(IF('様式A-1-7'!R52&gt;='様式A-1-7'!$F52,ROUND(100+ABS('様式A-1-7'!$F52-'様式A-1-7'!R52)/ABS('様式A-1-7'!$F52/100),0),ROUND(100-ABS('様式A-1-7'!$F52-'様式A-1-7'!R52)/ABS('様式A-1-7'!$F52/100),0))&amp;"】"))</f>
        <v/>
      </c>
      <c r="S52" s="565" t="str">
        <f>IF('様式A-1-7'!S52="","","【"&amp;(IF('様式A-1-7'!S52&gt;='様式A-1-7'!$G52,ROUND(100+ABS('様式A-1-7'!$G52-'様式A-1-7'!S52)/ABS('様式A-1-7'!$G52/100),0),ROUND(100-ABS('様式A-1-7'!$G52-'様式A-1-7'!S52)/ABS('様式A-1-7'!$G52/100),0))&amp;"】"))</f>
        <v/>
      </c>
      <c r="T52" s="569" t="str">
        <f>IF('様式A-1-7'!T52="","","【"&amp;(IF('様式A-1-7'!T52&gt;='様式A-1-7'!$H52,ROUND(100+ABS('様式A-1-7'!$H52-'様式A-1-7'!T52)/ABS('様式A-1-7'!$H52/100),0),ROUND(100-ABS('様式A-1-7'!$H52-'様式A-1-7'!T52)/ABS('様式A-1-7'!$H52/100),0))&amp;"】"))</f>
        <v/>
      </c>
    </row>
    <row r="53" spans="2:20" ht="14.85" customHeight="1">
      <c r="B53" s="699"/>
      <c r="C53" s="117"/>
      <c r="D53" s="702"/>
      <c r="E53" s="110" t="str">
        <f>'様式A-1-7'!E53</f>
        <v>金額（　）</v>
      </c>
      <c r="F53" s="566" t="str">
        <f>IF('様式A-1-7'!F53="","","【"&amp;(IF(ABS('様式A-1-7'!F53)&gt;0,100,"0")&amp;"】"))</f>
        <v/>
      </c>
      <c r="G53" s="566" t="str">
        <f>IF('様式A-1-7'!G53="","","【"&amp;(IF(ABS('様式A-1-7'!G53)&gt;0,100,"0")&amp;"】"))</f>
        <v/>
      </c>
      <c r="H53" s="566" t="str">
        <f>IF('様式A-1-7'!H53="","","【"&amp;(IF(ABS('様式A-1-7'!H53)&gt;0,100,"0")&amp;"】"))</f>
        <v/>
      </c>
      <c r="I53" s="566" t="str">
        <f>IF('様式A-1-7'!I53="","","【"&amp;(IF('様式A-1-7'!I53&gt;='様式A-1-7'!$F53,ROUND(100+ABS('様式A-1-7'!$F53-'様式A-1-7'!I53)/ABS('様式A-1-7'!$F53/100),0),ROUND(100-ABS('様式A-1-7'!$F53-'様式A-1-7'!I53)/ABS('様式A-1-7'!$F53/100),0))&amp;"】"))</f>
        <v/>
      </c>
      <c r="J53" s="566" t="str">
        <f>IF('様式A-1-7'!J53="","","【"&amp;(IF('様式A-1-7'!J53&gt;='様式A-1-7'!$G53,ROUND(100+ABS('様式A-1-7'!$G53-'様式A-1-7'!J53)/ABS('様式A-1-7'!$G53/100),0),ROUND(100-ABS('様式A-1-7'!$G53-'様式A-1-7'!J53)/ABS('様式A-1-7'!$G53/100),0))&amp;"】"))</f>
        <v/>
      </c>
      <c r="K53" s="566" t="str">
        <f>IF('様式A-1-7'!K53="","","【"&amp;(IF('様式A-1-7'!K53&gt;='様式A-1-7'!$H53,ROUND(100+ABS('様式A-1-7'!$H53-'様式A-1-7'!K53)/ABS('様式A-1-7'!$H53/100),0),ROUND(100-ABS('様式A-1-7'!$H53-'様式A-1-7'!K53)/ABS('様式A-1-7'!$H53/100),0))&amp;"】"))</f>
        <v/>
      </c>
      <c r="L53" s="566" t="str">
        <f>IF('様式A-1-7'!L53="","","【"&amp;(IF('様式A-1-7'!L53&gt;='様式A-1-7'!$F53,ROUND(100+ABS('様式A-1-7'!$F53-'様式A-1-7'!L53)/ABS('様式A-1-7'!$F53/100),0),ROUND(100-ABS('様式A-1-7'!$F53-'様式A-1-7'!L53)/ABS('様式A-1-7'!$F53/100),0))&amp;"】"))</f>
        <v/>
      </c>
      <c r="M53" s="566" t="str">
        <f>IF('様式A-1-7'!M53="","","【"&amp;(IF('様式A-1-7'!M53&gt;='様式A-1-7'!$G53,ROUND(100+ABS('様式A-1-7'!$G53-'様式A-1-7'!M53)/ABS('様式A-1-7'!$G53/100),0),ROUND(100-ABS('様式A-1-7'!$G53-'様式A-1-7'!M53)/ABS('様式A-1-7'!$G53/100),0))&amp;"】"))</f>
        <v/>
      </c>
      <c r="N53" s="566" t="str">
        <f>IF('様式A-1-7'!N53="","","【"&amp;(IF('様式A-1-7'!N53&gt;='様式A-1-7'!$H53,ROUND(100+ABS('様式A-1-7'!$H53-'様式A-1-7'!N53)/ABS('様式A-1-7'!$H53/100),0),ROUND(100-ABS('様式A-1-7'!$H53-'様式A-1-7'!N53)/ABS('様式A-1-7'!$H53/100),0))&amp;"】"))</f>
        <v/>
      </c>
      <c r="O53" s="566" t="str">
        <f>IF('様式A-1-7'!O53="","","【"&amp;(IF('様式A-1-7'!O53&gt;='様式A-1-7'!$F53,ROUND(100+ABS('様式A-1-7'!$F53-'様式A-1-7'!O53)/ABS('様式A-1-7'!$F53/100),0),ROUND(100-ABS('様式A-1-7'!$F53-'様式A-1-7'!O53)/ABS('様式A-1-7'!$F53/100),0))&amp;"】"))</f>
        <v/>
      </c>
      <c r="P53" s="566" t="str">
        <f>IF('様式A-1-7'!P53="","","【"&amp;(IF('様式A-1-7'!P53&gt;='様式A-1-7'!$G53,ROUND(100+ABS('様式A-1-7'!$G53-'様式A-1-7'!P53)/ABS('様式A-1-7'!$G53/100),0),ROUND(100-ABS('様式A-1-7'!$G53-'様式A-1-7'!P53)/ABS('様式A-1-7'!$G53/100),0))&amp;"】"))</f>
        <v/>
      </c>
      <c r="Q53" s="566" t="str">
        <f>IF('様式A-1-7'!Q53="","","【"&amp;(IF('様式A-1-7'!Q53&gt;='様式A-1-7'!$H53,ROUND(100+ABS('様式A-1-7'!$H53-'様式A-1-7'!Q53)/ABS('様式A-1-7'!$H53/100),0),ROUND(100-ABS('様式A-1-7'!$H53-'様式A-1-7'!Q53)/ABS('様式A-1-7'!$H53/100),0))&amp;"】"))</f>
        <v/>
      </c>
      <c r="R53" s="566" t="str">
        <f>IF('様式A-1-7'!R53="","","【"&amp;(IF('様式A-1-7'!R53&gt;='様式A-1-7'!$F53,ROUND(100+ABS('様式A-1-7'!$F53-'様式A-1-7'!R53)/ABS('様式A-1-7'!$F53/100),0),ROUND(100-ABS('様式A-1-7'!$F53-'様式A-1-7'!R53)/ABS('様式A-1-7'!$F53/100),0))&amp;"】"))</f>
        <v/>
      </c>
      <c r="S53" s="566" t="str">
        <f>IF('様式A-1-7'!S53="","","【"&amp;(IF('様式A-1-7'!S53&gt;='様式A-1-7'!$G53,ROUND(100+ABS('様式A-1-7'!$G53-'様式A-1-7'!S53)/ABS('様式A-1-7'!$G53/100),0),ROUND(100-ABS('様式A-1-7'!$G53-'様式A-1-7'!S53)/ABS('様式A-1-7'!$G53/100),0))&amp;"】"))</f>
        <v/>
      </c>
      <c r="T53" s="570" t="str">
        <f>IF('様式A-1-7'!T53="","","【"&amp;(IF('様式A-1-7'!T53&gt;='様式A-1-7'!$H53,ROUND(100+ABS('様式A-1-7'!$H53-'様式A-1-7'!T53)/ABS('様式A-1-7'!$H53/100),0),ROUND(100-ABS('様式A-1-7'!$H53-'様式A-1-7'!T53)/ABS('様式A-1-7'!$H53/100),0))&amp;"】"))</f>
        <v/>
      </c>
    </row>
    <row r="54" spans="2:20" ht="14.85" customHeight="1">
      <c r="B54" s="699"/>
      <c r="C54" s="117"/>
      <c r="D54" s="703"/>
      <c r="E54" s="115" t="s">
        <v>141</v>
      </c>
      <c r="F54" s="567" t="e">
        <f>IF('様式A-1-7'!F54="","","【"&amp;(IF(ABS('様式A-1-7'!F54)&gt;0,100,"0")&amp;"】"))</f>
        <v>#DIV/0!</v>
      </c>
      <c r="G54" s="567" t="e">
        <f>IF('様式A-1-7'!G54="","","【"&amp;(IF(ABS('様式A-1-7'!G54)&gt;0,100,"0")&amp;"】"))</f>
        <v>#DIV/0!</v>
      </c>
      <c r="H54" s="567" t="e">
        <f>IF('様式A-1-7'!H54="","","【"&amp;(IF(ABS('様式A-1-7'!H54)&gt;0,100,"0")&amp;"】"))</f>
        <v>#DIV/0!</v>
      </c>
      <c r="I54" s="567" t="e">
        <f>IF('様式A-1-7'!I54="","","【"&amp;(IF('様式A-1-7'!I54&gt;='様式A-1-7'!$F54,ROUND(100+ABS('様式A-1-7'!$F54-'様式A-1-7'!I54)/ABS('様式A-1-7'!$F54/100),0),ROUND(100-ABS('様式A-1-7'!$F54-'様式A-1-7'!I54)/ABS('様式A-1-7'!$F54/100),0))&amp;"】"))</f>
        <v>#DIV/0!</v>
      </c>
      <c r="J54" s="567" t="e">
        <f>IF('様式A-1-7'!J54="","","【"&amp;(IF('様式A-1-7'!J54&gt;='様式A-1-7'!$G54,ROUND(100+ABS('様式A-1-7'!$G54-'様式A-1-7'!J54)/ABS('様式A-1-7'!$G54/100),0),ROUND(100-ABS('様式A-1-7'!$G54-'様式A-1-7'!J54)/ABS('様式A-1-7'!$G54/100),0))&amp;"】"))</f>
        <v>#DIV/0!</v>
      </c>
      <c r="K54" s="567" t="e">
        <f>IF('様式A-1-7'!K54="","","【"&amp;(IF('様式A-1-7'!K54&gt;='様式A-1-7'!$H54,ROUND(100+ABS('様式A-1-7'!$H54-'様式A-1-7'!K54)/ABS('様式A-1-7'!$H54/100),0),ROUND(100-ABS('様式A-1-7'!$H54-'様式A-1-7'!K54)/ABS('様式A-1-7'!$H54/100),0))&amp;"】"))</f>
        <v>#DIV/0!</v>
      </c>
      <c r="L54" s="567" t="e">
        <f>IF('様式A-1-7'!L54="","","【"&amp;(IF('様式A-1-7'!L54&gt;='様式A-1-7'!$F54,ROUND(100+ABS('様式A-1-7'!$F54-'様式A-1-7'!L54)/ABS('様式A-1-7'!$F54/100),0),ROUND(100-ABS('様式A-1-7'!$F54-'様式A-1-7'!L54)/ABS('様式A-1-7'!$F54/100),0))&amp;"】"))</f>
        <v>#DIV/0!</v>
      </c>
      <c r="M54" s="567" t="e">
        <f>IF('様式A-1-7'!M54="","","【"&amp;(IF('様式A-1-7'!M54&gt;='様式A-1-7'!$G54,ROUND(100+ABS('様式A-1-7'!$G54-'様式A-1-7'!M54)/ABS('様式A-1-7'!$G54/100),0),ROUND(100-ABS('様式A-1-7'!$G54-'様式A-1-7'!M54)/ABS('様式A-1-7'!$G54/100),0))&amp;"】"))</f>
        <v>#DIV/0!</v>
      </c>
      <c r="N54" s="567" t="e">
        <f>IF('様式A-1-7'!N54="","","【"&amp;(IF('様式A-1-7'!N54&gt;='様式A-1-7'!$H54,ROUND(100+ABS('様式A-1-7'!$H54-'様式A-1-7'!N54)/ABS('様式A-1-7'!$H54/100),0),ROUND(100-ABS('様式A-1-7'!$H54-'様式A-1-7'!N54)/ABS('様式A-1-7'!$H54/100),0))&amp;"】"))</f>
        <v>#DIV/0!</v>
      </c>
      <c r="O54" s="567" t="e">
        <f>IF('様式A-1-7'!O54="","","【"&amp;(IF('様式A-1-7'!O54&gt;='様式A-1-7'!$F54,ROUND(100+ABS('様式A-1-7'!$F54-'様式A-1-7'!O54)/ABS('様式A-1-7'!$F54/100),0),ROUND(100-ABS('様式A-1-7'!$F54-'様式A-1-7'!O54)/ABS('様式A-1-7'!$F54/100),0))&amp;"】"))</f>
        <v>#DIV/0!</v>
      </c>
      <c r="P54" s="567" t="e">
        <f>IF('様式A-1-7'!P54="","","【"&amp;(IF('様式A-1-7'!P54&gt;='様式A-1-7'!$G54,ROUND(100+ABS('様式A-1-7'!$G54-'様式A-1-7'!P54)/ABS('様式A-1-7'!$G54/100),0),ROUND(100-ABS('様式A-1-7'!$G54-'様式A-1-7'!P54)/ABS('様式A-1-7'!$G54/100),0))&amp;"】"))</f>
        <v>#DIV/0!</v>
      </c>
      <c r="Q54" s="567" t="e">
        <f>IF('様式A-1-7'!Q54="","","【"&amp;(IF('様式A-1-7'!Q54&gt;='様式A-1-7'!$H54,ROUND(100+ABS('様式A-1-7'!$H54-'様式A-1-7'!Q54)/ABS('様式A-1-7'!$H54/100),0),ROUND(100-ABS('様式A-1-7'!$H54-'様式A-1-7'!Q54)/ABS('様式A-1-7'!$H54/100),0))&amp;"】"))</f>
        <v>#DIV/0!</v>
      </c>
      <c r="R54" s="567" t="e">
        <f>IF('様式A-1-7'!R54="","","【"&amp;(IF('様式A-1-7'!R54&gt;='様式A-1-7'!$F54,ROUND(100+ABS('様式A-1-7'!$F54-'様式A-1-7'!R54)/ABS('様式A-1-7'!$F54/100),0),ROUND(100-ABS('様式A-1-7'!$F54-'様式A-1-7'!R54)/ABS('様式A-1-7'!$F54/100),0))&amp;"】"))</f>
        <v>#DIV/0!</v>
      </c>
      <c r="S54" s="567" t="e">
        <f>IF('様式A-1-7'!S54="","","【"&amp;(IF('様式A-1-7'!S54&gt;='様式A-1-7'!$G54,ROUND(100+ABS('様式A-1-7'!$G54-'様式A-1-7'!S54)/ABS('様式A-1-7'!$G54/100),0),ROUND(100-ABS('様式A-1-7'!$G54-'様式A-1-7'!S54)/ABS('様式A-1-7'!$G54/100),0))&amp;"】"))</f>
        <v>#DIV/0!</v>
      </c>
      <c r="T54" s="571" t="e">
        <f>IF('様式A-1-7'!T54="","","【"&amp;(IF('様式A-1-7'!T54&gt;='様式A-1-7'!$H54,ROUND(100+ABS('様式A-1-7'!$H54-'様式A-1-7'!T54)/ABS('様式A-1-7'!$H54/100),0),ROUND(100-ABS('様式A-1-7'!$H54-'様式A-1-7'!T54)/ABS('様式A-1-7'!$H54/100),0))&amp;"】"))</f>
        <v>#DIV/0!</v>
      </c>
    </row>
    <row r="55" spans="2:20" ht="14.85" customHeight="1">
      <c r="B55" s="699"/>
      <c r="C55" s="117">
        <v>2</v>
      </c>
      <c r="D55" s="701" t="str">
        <f>'様式A-1-7'!D55</f>
        <v>国名2</v>
      </c>
      <c r="E55" s="113" t="s">
        <v>139</v>
      </c>
      <c r="F55" s="565" t="str">
        <f>IF('様式A-1-7'!F55="","","【"&amp;(IF(ABS('様式A-1-7'!F55)&gt;0,100,"0")&amp;"】"))</f>
        <v/>
      </c>
      <c r="G55" s="565" t="str">
        <f>IF('様式A-1-7'!G55="","","【"&amp;(IF(ABS('様式A-1-7'!G55)&gt;0,100,"0")&amp;"】"))</f>
        <v/>
      </c>
      <c r="H55" s="565" t="str">
        <f>IF('様式A-1-7'!H55="","","【"&amp;(IF(ABS('様式A-1-7'!H55)&gt;0,100,"0")&amp;"】"))</f>
        <v/>
      </c>
      <c r="I55" s="565" t="str">
        <f>IF('様式A-1-7'!I55="","","【"&amp;(IF('様式A-1-7'!I55&gt;='様式A-1-7'!$F55,ROUND(100+ABS('様式A-1-7'!$F55-'様式A-1-7'!I55)/ABS('様式A-1-7'!$F55/100),0),ROUND(100-ABS('様式A-1-7'!$F55-'様式A-1-7'!I55)/ABS('様式A-1-7'!$F55/100),0))&amp;"】"))</f>
        <v/>
      </c>
      <c r="J55" s="565" t="str">
        <f>IF('様式A-1-7'!J55="","","【"&amp;(IF('様式A-1-7'!J55&gt;='様式A-1-7'!$G55,ROUND(100+ABS('様式A-1-7'!$G55-'様式A-1-7'!J55)/ABS('様式A-1-7'!$G55/100),0),ROUND(100-ABS('様式A-1-7'!$G55-'様式A-1-7'!J55)/ABS('様式A-1-7'!$G55/100),0))&amp;"】"))</f>
        <v/>
      </c>
      <c r="K55" s="565" t="str">
        <f>IF('様式A-1-7'!K55="","","【"&amp;(IF('様式A-1-7'!K55&gt;='様式A-1-7'!$H55,ROUND(100+ABS('様式A-1-7'!$H55-'様式A-1-7'!K55)/ABS('様式A-1-7'!$H55/100),0),ROUND(100-ABS('様式A-1-7'!$H55-'様式A-1-7'!K55)/ABS('様式A-1-7'!$H55/100),0))&amp;"】"))</f>
        <v/>
      </c>
      <c r="L55" s="565" t="str">
        <f>IF('様式A-1-7'!L55="","","【"&amp;(IF('様式A-1-7'!L55&gt;='様式A-1-7'!$F55,ROUND(100+ABS('様式A-1-7'!$F55-'様式A-1-7'!L55)/ABS('様式A-1-7'!$F55/100),0),ROUND(100-ABS('様式A-1-7'!$F55-'様式A-1-7'!L55)/ABS('様式A-1-7'!$F55/100),0))&amp;"】"))</f>
        <v/>
      </c>
      <c r="M55" s="565" t="str">
        <f>IF('様式A-1-7'!M55="","","【"&amp;(IF('様式A-1-7'!M55&gt;='様式A-1-7'!$G55,ROUND(100+ABS('様式A-1-7'!$G55-'様式A-1-7'!M55)/ABS('様式A-1-7'!$G55/100),0),ROUND(100-ABS('様式A-1-7'!$G55-'様式A-1-7'!M55)/ABS('様式A-1-7'!$G55/100),0))&amp;"】"))</f>
        <v/>
      </c>
      <c r="N55" s="565" t="str">
        <f>IF('様式A-1-7'!N55="","","【"&amp;(IF('様式A-1-7'!N55&gt;='様式A-1-7'!$H55,ROUND(100+ABS('様式A-1-7'!$H55-'様式A-1-7'!N55)/ABS('様式A-1-7'!$H55/100),0),ROUND(100-ABS('様式A-1-7'!$H55-'様式A-1-7'!N55)/ABS('様式A-1-7'!$H55/100),0))&amp;"】"))</f>
        <v/>
      </c>
      <c r="O55" s="565" t="str">
        <f>IF('様式A-1-7'!O55="","","【"&amp;(IF('様式A-1-7'!O55&gt;='様式A-1-7'!$F55,ROUND(100+ABS('様式A-1-7'!$F55-'様式A-1-7'!O55)/ABS('様式A-1-7'!$F55/100),0),ROUND(100-ABS('様式A-1-7'!$F55-'様式A-1-7'!O55)/ABS('様式A-1-7'!$F55/100),0))&amp;"】"))</f>
        <v/>
      </c>
      <c r="P55" s="565" t="str">
        <f>IF('様式A-1-7'!P55="","","【"&amp;(IF('様式A-1-7'!P55&gt;='様式A-1-7'!$G55,ROUND(100+ABS('様式A-1-7'!$G55-'様式A-1-7'!P55)/ABS('様式A-1-7'!$G55/100),0),ROUND(100-ABS('様式A-1-7'!$G55-'様式A-1-7'!P55)/ABS('様式A-1-7'!$G55/100),0))&amp;"】"))</f>
        <v/>
      </c>
      <c r="Q55" s="565" t="str">
        <f>IF('様式A-1-7'!Q55="","","【"&amp;(IF('様式A-1-7'!Q55&gt;='様式A-1-7'!$H55,ROUND(100+ABS('様式A-1-7'!$H55-'様式A-1-7'!Q55)/ABS('様式A-1-7'!$H55/100),0),ROUND(100-ABS('様式A-1-7'!$H55-'様式A-1-7'!Q55)/ABS('様式A-1-7'!$H55/100),0))&amp;"】"))</f>
        <v/>
      </c>
      <c r="R55" s="565" t="str">
        <f>IF('様式A-1-7'!R55="","","【"&amp;(IF('様式A-1-7'!R55&gt;='様式A-1-7'!$F55,ROUND(100+ABS('様式A-1-7'!$F55-'様式A-1-7'!R55)/ABS('様式A-1-7'!$F55/100),0),ROUND(100-ABS('様式A-1-7'!$F55-'様式A-1-7'!R55)/ABS('様式A-1-7'!$F55/100),0))&amp;"】"))</f>
        <v/>
      </c>
      <c r="S55" s="565" t="str">
        <f>IF('様式A-1-7'!S55="","","【"&amp;(IF('様式A-1-7'!S55&gt;='様式A-1-7'!$G55,ROUND(100+ABS('様式A-1-7'!$G55-'様式A-1-7'!S55)/ABS('様式A-1-7'!$G55/100),0),ROUND(100-ABS('様式A-1-7'!$G55-'様式A-1-7'!S55)/ABS('様式A-1-7'!$G55/100),0))&amp;"】"))</f>
        <v/>
      </c>
      <c r="T55" s="569" t="str">
        <f>IF('様式A-1-7'!T55="","","【"&amp;(IF('様式A-1-7'!T55&gt;='様式A-1-7'!$H55,ROUND(100+ABS('様式A-1-7'!$H55-'様式A-1-7'!T55)/ABS('様式A-1-7'!$H55/100),0),ROUND(100-ABS('様式A-1-7'!$H55-'様式A-1-7'!T55)/ABS('様式A-1-7'!$H55/100),0))&amp;"】"))</f>
        <v/>
      </c>
    </row>
    <row r="56" spans="2:20" ht="14.85" customHeight="1">
      <c r="B56" s="699"/>
      <c r="C56" s="117"/>
      <c r="D56" s="702"/>
      <c r="E56" s="110" t="str">
        <f>'様式A-1-7'!E56</f>
        <v>金額（　）</v>
      </c>
      <c r="F56" s="566" t="str">
        <f>IF('様式A-1-7'!F56="","","【"&amp;(IF(ABS('様式A-1-7'!F56)&gt;0,100,"0")&amp;"】"))</f>
        <v/>
      </c>
      <c r="G56" s="566" t="str">
        <f>IF('様式A-1-7'!G56="","","【"&amp;(IF(ABS('様式A-1-7'!G56)&gt;0,100,"0")&amp;"】"))</f>
        <v/>
      </c>
      <c r="H56" s="566" t="str">
        <f>IF('様式A-1-7'!H56="","","【"&amp;(IF(ABS('様式A-1-7'!H56)&gt;0,100,"0")&amp;"】"))</f>
        <v/>
      </c>
      <c r="I56" s="566" t="str">
        <f>IF('様式A-1-7'!I56="","","【"&amp;(IF('様式A-1-7'!I56&gt;='様式A-1-7'!$F56,ROUND(100+ABS('様式A-1-7'!$F56-'様式A-1-7'!I56)/ABS('様式A-1-7'!$F56/100),0),ROUND(100-ABS('様式A-1-7'!$F56-'様式A-1-7'!I56)/ABS('様式A-1-7'!$F56/100),0))&amp;"】"))</f>
        <v/>
      </c>
      <c r="J56" s="566" t="str">
        <f>IF('様式A-1-7'!J56="","","【"&amp;(IF('様式A-1-7'!J56&gt;='様式A-1-7'!$G56,ROUND(100+ABS('様式A-1-7'!$G56-'様式A-1-7'!J56)/ABS('様式A-1-7'!$G56/100),0),ROUND(100-ABS('様式A-1-7'!$G56-'様式A-1-7'!J56)/ABS('様式A-1-7'!$G56/100),0))&amp;"】"))</f>
        <v/>
      </c>
      <c r="K56" s="566" t="str">
        <f>IF('様式A-1-7'!K56="","","【"&amp;(IF('様式A-1-7'!K56&gt;='様式A-1-7'!$H56,ROUND(100+ABS('様式A-1-7'!$H56-'様式A-1-7'!K56)/ABS('様式A-1-7'!$H56/100),0),ROUND(100-ABS('様式A-1-7'!$H56-'様式A-1-7'!K56)/ABS('様式A-1-7'!$H56/100),0))&amp;"】"))</f>
        <v/>
      </c>
      <c r="L56" s="566" t="str">
        <f>IF('様式A-1-7'!L56="","","【"&amp;(IF('様式A-1-7'!L56&gt;='様式A-1-7'!$F56,ROUND(100+ABS('様式A-1-7'!$F56-'様式A-1-7'!L56)/ABS('様式A-1-7'!$F56/100),0),ROUND(100-ABS('様式A-1-7'!$F56-'様式A-1-7'!L56)/ABS('様式A-1-7'!$F56/100),0))&amp;"】"))</f>
        <v/>
      </c>
      <c r="M56" s="566" t="str">
        <f>IF('様式A-1-7'!M56="","","【"&amp;(IF('様式A-1-7'!M56&gt;='様式A-1-7'!$G56,ROUND(100+ABS('様式A-1-7'!$G56-'様式A-1-7'!M56)/ABS('様式A-1-7'!$G56/100),0),ROUND(100-ABS('様式A-1-7'!$G56-'様式A-1-7'!M56)/ABS('様式A-1-7'!$G56/100),0))&amp;"】"))</f>
        <v/>
      </c>
      <c r="N56" s="566" t="str">
        <f>IF('様式A-1-7'!N56="","","【"&amp;(IF('様式A-1-7'!N56&gt;='様式A-1-7'!$H56,ROUND(100+ABS('様式A-1-7'!$H56-'様式A-1-7'!N56)/ABS('様式A-1-7'!$H56/100),0),ROUND(100-ABS('様式A-1-7'!$H56-'様式A-1-7'!N56)/ABS('様式A-1-7'!$H56/100),0))&amp;"】"))</f>
        <v/>
      </c>
      <c r="O56" s="566" t="str">
        <f>IF('様式A-1-7'!O56="","","【"&amp;(IF('様式A-1-7'!O56&gt;='様式A-1-7'!$F56,ROUND(100+ABS('様式A-1-7'!$F56-'様式A-1-7'!O56)/ABS('様式A-1-7'!$F56/100),0),ROUND(100-ABS('様式A-1-7'!$F56-'様式A-1-7'!O56)/ABS('様式A-1-7'!$F56/100),0))&amp;"】"))</f>
        <v/>
      </c>
      <c r="P56" s="566" t="str">
        <f>IF('様式A-1-7'!P56="","","【"&amp;(IF('様式A-1-7'!P56&gt;='様式A-1-7'!$G56,ROUND(100+ABS('様式A-1-7'!$G56-'様式A-1-7'!P56)/ABS('様式A-1-7'!$G56/100),0),ROUND(100-ABS('様式A-1-7'!$G56-'様式A-1-7'!P56)/ABS('様式A-1-7'!$G56/100),0))&amp;"】"))</f>
        <v/>
      </c>
      <c r="Q56" s="566" t="str">
        <f>IF('様式A-1-7'!Q56="","","【"&amp;(IF('様式A-1-7'!Q56&gt;='様式A-1-7'!$H56,ROUND(100+ABS('様式A-1-7'!$H56-'様式A-1-7'!Q56)/ABS('様式A-1-7'!$H56/100),0),ROUND(100-ABS('様式A-1-7'!$H56-'様式A-1-7'!Q56)/ABS('様式A-1-7'!$H56/100),0))&amp;"】"))</f>
        <v/>
      </c>
      <c r="R56" s="566" t="str">
        <f>IF('様式A-1-7'!R56="","","【"&amp;(IF('様式A-1-7'!R56&gt;='様式A-1-7'!$F56,ROUND(100+ABS('様式A-1-7'!$F56-'様式A-1-7'!R56)/ABS('様式A-1-7'!$F56/100),0),ROUND(100-ABS('様式A-1-7'!$F56-'様式A-1-7'!R56)/ABS('様式A-1-7'!$F56/100),0))&amp;"】"))</f>
        <v/>
      </c>
      <c r="S56" s="566" t="str">
        <f>IF('様式A-1-7'!S56="","","【"&amp;(IF('様式A-1-7'!S56&gt;='様式A-1-7'!$G56,ROUND(100+ABS('様式A-1-7'!$G56-'様式A-1-7'!S56)/ABS('様式A-1-7'!$G56/100),0),ROUND(100-ABS('様式A-1-7'!$G56-'様式A-1-7'!S56)/ABS('様式A-1-7'!$G56/100),0))&amp;"】"))</f>
        <v/>
      </c>
      <c r="T56" s="570" t="str">
        <f>IF('様式A-1-7'!T56="","","【"&amp;(IF('様式A-1-7'!T56&gt;='様式A-1-7'!$H56,ROUND(100+ABS('様式A-1-7'!$H56-'様式A-1-7'!T56)/ABS('様式A-1-7'!$H56/100),0),ROUND(100-ABS('様式A-1-7'!$H56-'様式A-1-7'!T56)/ABS('様式A-1-7'!$H56/100),0))&amp;"】"))</f>
        <v/>
      </c>
    </row>
    <row r="57" spans="2:20" ht="14.85" customHeight="1">
      <c r="B57" s="699"/>
      <c r="C57" s="117"/>
      <c r="D57" s="703"/>
      <c r="E57" s="115" t="s">
        <v>141</v>
      </c>
      <c r="F57" s="567" t="e">
        <f>IF('様式A-1-7'!F57="","","【"&amp;(IF(ABS('様式A-1-7'!F57)&gt;0,100,"0")&amp;"】"))</f>
        <v>#DIV/0!</v>
      </c>
      <c r="G57" s="567" t="e">
        <f>IF('様式A-1-7'!G57="","","【"&amp;(IF(ABS('様式A-1-7'!G57)&gt;0,100,"0")&amp;"】"))</f>
        <v>#DIV/0!</v>
      </c>
      <c r="H57" s="567" t="e">
        <f>IF('様式A-1-7'!H57="","","【"&amp;(IF(ABS('様式A-1-7'!H57)&gt;0,100,"0")&amp;"】"))</f>
        <v>#DIV/0!</v>
      </c>
      <c r="I57" s="567" t="e">
        <f>IF('様式A-1-7'!I57="","","【"&amp;(IF('様式A-1-7'!I57&gt;='様式A-1-7'!$F57,ROUND(100+ABS('様式A-1-7'!$F57-'様式A-1-7'!I57)/ABS('様式A-1-7'!$F57/100),0),ROUND(100-ABS('様式A-1-7'!$F57-'様式A-1-7'!I57)/ABS('様式A-1-7'!$F57/100),0))&amp;"】"))</f>
        <v>#DIV/0!</v>
      </c>
      <c r="J57" s="567" t="e">
        <f>IF('様式A-1-7'!J57="","","【"&amp;(IF('様式A-1-7'!J57&gt;='様式A-1-7'!$G57,ROUND(100+ABS('様式A-1-7'!$G57-'様式A-1-7'!J57)/ABS('様式A-1-7'!$G57/100),0),ROUND(100-ABS('様式A-1-7'!$G57-'様式A-1-7'!J57)/ABS('様式A-1-7'!$G57/100),0))&amp;"】"))</f>
        <v>#DIV/0!</v>
      </c>
      <c r="K57" s="567" t="e">
        <f>IF('様式A-1-7'!K57="","","【"&amp;(IF('様式A-1-7'!K57&gt;='様式A-1-7'!$H57,ROUND(100+ABS('様式A-1-7'!$H57-'様式A-1-7'!K57)/ABS('様式A-1-7'!$H57/100),0),ROUND(100-ABS('様式A-1-7'!$H57-'様式A-1-7'!K57)/ABS('様式A-1-7'!$H57/100),0))&amp;"】"))</f>
        <v>#DIV/0!</v>
      </c>
      <c r="L57" s="567" t="e">
        <f>IF('様式A-1-7'!L57="","","【"&amp;(IF('様式A-1-7'!L57&gt;='様式A-1-7'!$F57,ROUND(100+ABS('様式A-1-7'!$F57-'様式A-1-7'!L57)/ABS('様式A-1-7'!$F57/100),0),ROUND(100-ABS('様式A-1-7'!$F57-'様式A-1-7'!L57)/ABS('様式A-1-7'!$F57/100),0))&amp;"】"))</f>
        <v>#DIV/0!</v>
      </c>
      <c r="M57" s="567" t="e">
        <f>IF('様式A-1-7'!M57="","","【"&amp;(IF('様式A-1-7'!M57&gt;='様式A-1-7'!$G57,ROUND(100+ABS('様式A-1-7'!$G57-'様式A-1-7'!M57)/ABS('様式A-1-7'!$G57/100),0),ROUND(100-ABS('様式A-1-7'!$G57-'様式A-1-7'!M57)/ABS('様式A-1-7'!$G57/100),0))&amp;"】"))</f>
        <v>#DIV/0!</v>
      </c>
      <c r="N57" s="567" t="e">
        <f>IF('様式A-1-7'!N57="","","【"&amp;(IF('様式A-1-7'!N57&gt;='様式A-1-7'!$H57,ROUND(100+ABS('様式A-1-7'!$H57-'様式A-1-7'!N57)/ABS('様式A-1-7'!$H57/100),0),ROUND(100-ABS('様式A-1-7'!$H57-'様式A-1-7'!N57)/ABS('様式A-1-7'!$H57/100),0))&amp;"】"))</f>
        <v>#DIV/0!</v>
      </c>
      <c r="O57" s="567" t="e">
        <f>IF('様式A-1-7'!O57="","","【"&amp;(IF('様式A-1-7'!O57&gt;='様式A-1-7'!$F57,ROUND(100+ABS('様式A-1-7'!$F57-'様式A-1-7'!O57)/ABS('様式A-1-7'!$F57/100),0),ROUND(100-ABS('様式A-1-7'!$F57-'様式A-1-7'!O57)/ABS('様式A-1-7'!$F57/100),0))&amp;"】"))</f>
        <v>#DIV/0!</v>
      </c>
      <c r="P57" s="567" t="e">
        <f>IF('様式A-1-7'!P57="","","【"&amp;(IF('様式A-1-7'!P57&gt;='様式A-1-7'!$G57,ROUND(100+ABS('様式A-1-7'!$G57-'様式A-1-7'!P57)/ABS('様式A-1-7'!$G57/100),0),ROUND(100-ABS('様式A-1-7'!$G57-'様式A-1-7'!P57)/ABS('様式A-1-7'!$G57/100),0))&amp;"】"))</f>
        <v>#DIV/0!</v>
      </c>
      <c r="Q57" s="567" t="e">
        <f>IF('様式A-1-7'!Q57="","","【"&amp;(IF('様式A-1-7'!Q57&gt;='様式A-1-7'!$H57,ROUND(100+ABS('様式A-1-7'!$H57-'様式A-1-7'!Q57)/ABS('様式A-1-7'!$H57/100),0),ROUND(100-ABS('様式A-1-7'!$H57-'様式A-1-7'!Q57)/ABS('様式A-1-7'!$H57/100),0))&amp;"】"))</f>
        <v>#DIV/0!</v>
      </c>
      <c r="R57" s="567" t="e">
        <f>IF('様式A-1-7'!R57="","","【"&amp;(IF('様式A-1-7'!R57&gt;='様式A-1-7'!$F57,ROUND(100+ABS('様式A-1-7'!$F57-'様式A-1-7'!R57)/ABS('様式A-1-7'!$F57/100),0),ROUND(100-ABS('様式A-1-7'!$F57-'様式A-1-7'!R57)/ABS('様式A-1-7'!$F57/100),0))&amp;"】"))</f>
        <v>#DIV/0!</v>
      </c>
      <c r="S57" s="567" t="e">
        <f>IF('様式A-1-7'!S57="","","【"&amp;(IF('様式A-1-7'!S57&gt;='様式A-1-7'!$G57,ROUND(100+ABS('様式A-1-7'!$G57-'様式A-1-7'!S57)/ABS('様式A-1-7'!$G57/100),0),ROUND(100-ABS('様式A-1-7'!$G57-'様式A-1-7'!S57)/ABS('様式A-1-7'!$G57/100),0))&amp;"】"))</f>
        <v>#DIV/0!</v>
      </c>
      <c r="T57" s="571" t="e">
        <f>IF('様式A-1-7'!T57="","","【"&amp;(IF('様式A-1-7'!T57&gt;='様式A-1-7'!$H57,ROUND(100+ABS('様式A-1-7'!$H57-'様式A-1-7'!T57)/ABS('様式A-1-7'!$H57/100),0),ROUND(100-ABS('様式A-1-7'!$H57-'様式A-1-7'!T57)/ABS('様式A-1-7'!$H57/100),0))&amp;"】"))</f>
        <v>#DIV/0!</v>
      </c>
    </row>
    <row r="58" spans="2:20" ht="14.85" customHeight="1">
      <c r="B58" s="699"/>
      <c r="C58" s="118">
        <v>3</v>
      </c>
      <c r="D58" s="701" t="str">
        <f>'様式A-1-7'!D58</f>
        <v>国名3</v>
      </c>
      <c r="E58" s="113" t="s">
        <v>139</v>
      </c>
      <c r="F58" s="565" t="str">
        <f>IF('様式A-1-7'!F58="","","【"&amp;(IF(ABS('様式A-1-7'!F58)&gt;0,100,"0")&amp;"】"))</f>
        <v/>
      </c>
      <c r="G58" s="565" t="str">
        <f>IF('様式A-1-7'!G58="","","【"&amp;(IF(ABS('様式A-1-7'!G58)&gt;0,100,"0")&amp;"】"))</f>
        <v/>
      </c>
      <c r="H58" s="565" t="str">
        <f>IF('様式A-1-7'!H58="","","【"&amp;(IF(ABS('様式A-1-7'!H58)&gt;0,100,"0")&amp;"】"))</f>
        <v/>
      </c>
      <c r="I58" s="565" t="str">
        <f>IF('様式A-1-7'!I58="","","【"&amp;(IF('様式A-1-7'!I58&gt;='様式A-1-7'!$F58,ROUND(100+ABS('様式A-1-7'!$F58-'様式A-1-7'!I58)/ABS('様式A-1-7'!$F58/100),0),ROUND(100-ABS('様式A-1-7'!$F58-'様式A-1-7'!I58)/ABS('様式A-1-7'!$F58/100),0))&amp;"】"))</f>
        <v/>
      </c>
      <c r="J58" s="565" t="str">
        <f>IF('様式A-1-7'!J58="","","【"&amp;(IF('様式A-1-7'!J58&gt;='様式A-1-7'!$G58,ROUND(100+ABS('様式A-1-7'!$G58-'様式A-1-7'!J58)/ABS('様式A-1-7'!$G58/100),0),ROUND(100-ABS('様式A-1-7'!$G58-'様式A-1-7'!J58)/ABS('様式A-1-7'!$G58/100),0))&amp;"】"))</f>
        <v/>
      </c>
      <c r="K58" s="565" t="str">
        <f>IF('様式A-1-7'!K58="","","【"&amp;(IF('様式A-1-7'!K58&gt;='様式A-1-7'!$H58,ROUND(100+ABS('様式A-1-7'!$H58-'様式A-1-7'!K58)/ABS('様式A-1-7'!$H58/100),0),ROUND(100-ABS('様式A-1-7'!$H58-'様式A-1-7'!K58)/ABS('様式A-1-7'!$H58/100),0))&amp;"】"))</f>
        <v/>
      </c>
      <c r="L58" s="565" t="str">
        <f>IF('様式A-1-7'!L58="","","【"&amp;(IF('様式A-1-7'!L58&gt;='様式A-1-7'!$F58,ROUND(100+ABS('様式A-1-7'!$F58-'様式A-1-7'!L58)/ABS('様式A-1-7'!$F58/100),0),ROUND(100-ABS('様式A-1-7'!$F58-'様式A-1-7'!L58)/ABS('様式A-1-7'!$F58/100),0))&amp;"】"))</f>
        <v/>
      </c>
      <c r="M58" s="565" t="str">
        <f>IF('様式A-1-7'!M58="","","【"&amp;(IF('様式A-1-7'!M58&gt;='様式A-1-7'!$G58,ROUND(100+ABS('様式A-1-7'!$G58-'様式A-1-7'!M58)/ABS('様式A-1-7'!$G58/100),0),ROUND(100-ABS('様式A-1-7'!$G58-'様式A-1-7'!M58)/ABS('様式A-1-7'!$G58/100),0))&amp;"】"))</f>
        <v/>
      </c>
      <c r="N58" s="565" t="str">
        <f>IF('様式A-1-7'!N58="","","【"&amp;(IF('様式A-1-7'!N58&gt;='様式A-1-7'!$H58,ROUND(100+ABS('様式A-1-7'!$H58-'様式A-1-7'!N58)/ABS('様式A-1-7'!$H58/100),0),ROUND(100-ABS('様式A-1-7'!$H58-'様式A-1-7'!N58)/ABS('様式A-1-7'!$H58/100),0))&amp;"】"))</f>
        <v/>
      </c>
      <c r="O58" s="565" t="str">
        <f>IF('様式A-1-7'!O58="","","【"&amp;(IF('様式A-1-7'!O58&gt;='様式A-1-7'!$F58,ROUND(100+ABS('様式A-1-7'!$F58-'様式A-1-7'!O58)/ABS('様式A-1-7'!$F58/100),0),ROUND(100-ABS('様式A-1-7'!$F58-'様式A-1-7'!O58)/ABS('様式A-1-7'!$F58/100),0))&amp;"】"))</f>
        <v/>
      </c>
      <c r="P58" s="565" t="str">
        <f>IF('様式A-1-7'!P58="","","【"&amp;(IF('様式A-1-7'!P58&gt;='様式A-1-7'!$G58,ROUND(100+ABS('様式A-1-7'!$G58-'様式A-1-7'!P58)/ABS('様式A-1-7'!$G58/100),0),ROUND(100-ABS('様式A-1-7'!$G58-'様式A-1-7'!P58)/ABS('様式A-1-7'!$G58/100),0))&amp;"】"))</f>
        <v/>
      </c>
      <c r="Q58" s="565" t="str">
        <f>IF('様式A-1-7'!Q58="","","【"&amp;(IF('様式A-1-7'!Q58&gt;='様式A-1-7'!$H58,ROUND(100+ABS('様式A-1-7'!$H58-'様式A-1-7'!Q58)/ABS('様式A-1-7'!$H58/100),0),ROUND(100-ABS('様式A-1-7'!$H58-'様式A-1-7'!Q58)/ABS('様式A-1-7'!$H58/100),0))&amp;"】"))</f>
        <v/>
      </c>
      <c r="R58" s="565" t="str">
        <f>IF('様式A-1-7'!R58="","","【"&amp;(IF('様式A-1-7'!R58&gt;='様式A-1-7'!$F58,ROUND(100+ABS('様式A-1-7'!$F58-'様式A-1-7'!R58)/ABS('様式A-1-7'!$F58/100),0),ROUND(100-ABS('様式A-1-7'!$F58-'様式A-1-7'!R58)/ABS('様式A-1-7'!$F58/100),0))&amp;"】"))</f>
        <v/>
      </c>
      <c r="S58" s="565" t="str">
        <f>IF('様式A-1-7'!S58="","","【"&amp;(IF('様式A-1-7'!S58&gt;='様式A-1-7'!$G58,ROUND(100+ABS('様式A-1-7'!$G58-'様式A-1-7'!S58)/ABS('様式A-1-7'!$G58/100),0),ROUND(100-ABS('様式A-1-7'!$G58-'様式A-1-7'!S58)/ABS('様式A-1-7'!$G58/100),0))&amp;"】"))</f>
        <v/>
      </c>
      <c r="T58" s="569" t="str">
        <f>IF('様式A-1-7'!T58="","","【"&amp;(IF('様式A-1-7'!T58&gt;='様式A-1-7'!$H58,ROUND(100+ABS('様式A-1-7'!$H58-'様式A-1-7'!T58)/ABS('様式A-1-7'!$H58/100),0),ROUND(100-ABS('様式A-1-7'!$H58-'様式A-1-7'!T58)/ABS('様式A-1-7'!$H58/100),0))&amp;"】"))</f>
        <v/>
      </c>
    </row>
    <row r="59" spans="2:20" ht="14.85" customHeight="1">
      <c r="B59" s="699"/>
      <c r="C59" s="118"/>
      <c r="D59" s="702"/>
      <c r="E59" s="110" t="str">
        <f>'様式A-1-7'!E59</f>
        <v>金額（　）</v>
      </c>
      <c r="F59" s="566" t="str">
        <f>IF('様式A-1-7'!F59="","","【"&amp;(IF(ABS('様式A-1-7'!F59)&gt;0,100,"0")&amp;"】"))</f>
        <v/>
      </c>
      <c r="G59" s="566" t="str">
        <f>IF('様式A-1-7'!G59="","","【"&amp;(IF(ABS('様式A-1-7'!G59)&gt;0,100,"0")&amp;"】"))</f>
        <v/>
      </c>
      <c r="H59" s="566" t="str">
        <f>IF('様式A-1-7'!H59="","","【"&amp;(IF(ABS('様式A-1-7'!H59)&gt;0,100,"0")&amp;"】"))</f>
        <v/>
      </c>
      <c r="I59" s="566" t="str">
        <f>IF('様式A-1-7'!I59="","","【"&amp;(IF('様式A-1-7'!I59&gt;='様式A-1-7'!$F59,ROUND(100+ABS('様式A-1-7'!$F59-'様式A-1-7'!I59)/ABS('様式A-1-7'!$F59/100),0),ROUND(100-ABS('様式A-1-7'!$F59-'様式A-1-7'!I59)/ABS('様式A-1-7'!$F59/100),0))&amp;"】"))</f>
        <v/>
      </c>
      <c r="J59" s="566" t="str">
        <f>IF('様式A-1-7'!J59="","","【"&amp;(IF('様式A-1-7'!J59&gt;='様式A-1-7'!$G59,ROUND(100+ABS('様式A-1-7'!$G59-'様式A-1-7'!J59)/ABS('様式A-1-7'!$G59/100),0),ROUND(100-ABS('様式A-1-7'!$G59-'様式A-1-7'!J59)/ABS('様式A-1-7'!$G59/100),0))&amp;"】"))</f>
        <v/>
      </c>
      <c r="K59" s="566" t="str">
        <f>IF('様式A-1-7'!K59="","","【"&amp;(IF('様式A-1-7'!K59&gt;='様式A-1-7'!$H59,ROUND(100+ABS('様式A-1-7'!$H59-'様式A-1-7'!K59)/ABS('様式A-1-7'!$H59/100),0),ROUND(100-ABS('様式A-1-7'!$H59-'様式A-1-7'!K59)/ABS('様式A-1-7'!$H59/100),0))&amp;"】"))</f>
        <v/>
      </c>
      <c r="L59" s="566" t="str">
        <f>IF('様式A-1-7'!L59="","","【"&amp;(IF('様式A-1-7'!L59&gt;='様式A-1-7'!$F59,ROUND(100+ABS('様式A-1-7'!$F59-'様式A-1-7'!L59)/ABS('様式A-1-7'!$F59/100),0),ROUND(100-ABS('様式A-1-7'!$F59-'様式A-1-7'!L59)/ABS('様式A-1-7'!$F59/100),0))&amp;"】"))</f>
        <v/>
      </c>
      <c r="M59" s="566" t="str">
        <f>IF('様式A-1-7'!M59="","","【"&amp;(IF('様式A-1-7'!M59&gt;='様式A-1-7'!$G59,ROUND(100+ABS('様式A-1-7'!$G59-'様式A-1-7'!M59)/ABS('様式A-1-7'!$G59/100),0),ROUND(100-ABS('様式A-1-7'!$G59-'様式A-1-7'!M59)/ABS('様式A-1-7'!$G59/100),0))&amp;"】"))</f>
        <v/>
      </c>
      <c r="N59" s="566" t="str">
        <f>IF('様式A-1-7'!N59="","","【"&amp;(IF('様式A-1-7'!N59&gt;='様式A-1-7'!$H59,ROUND(100+ABS('様式A-1-7'!$H59-'様式A-1-7'!N59)/ABS('様式A-1-7'!$H59/100),0),ROUND(100-ABS('様式A-1-7'!$H59-'様式A-1-7'!N59)/ABS('様式A-1-7'!$H59/100),0))&amp;"】"))</f>
        <v/>
      </c>
      <c r="O59" s="566" t="str">
        <f>IF('様式A-1-7'!O59="","","【"&amp;(IF('様式A-1-7'!O59&gt;='様式A-1-7'!$F59,ROUND(100+ABS('様式A-1-7'!$F59-'様式A-1-7'!O59)/ABS('様式A-1-7'!$F59/100),0),ROUND(100-ABS('様式A-1-7'!$F59-'様式A-1-7'!O59)/ABS('様式A-1-7'!$F59/100),0))&amp;"】"))</f>
        <v/>
      </c>
      <c r="P59" s="566" t="str">
        <f>IF('様式A-1-7'!P59="","","【"&amp;(IF('様式A-1-7'!P59&gt;='様式A-1-7'!$G59,ROUND(100+ABS('様式A-1-7'!$G59-'様式A-1-7'!P59)/ABS('様式A-1-7'!$G59/100),0),ROUND(100-ABS('様式A-1-7'!$G59-'様式A-1-7'!P59)/ABS('様式A-1-7'!$G59/100),0))&amp;"】"))</f>
        <v/>
      </c>
      <c r="Q59" s="566" t="str">
        <f>IF('様式A-1-7'!Q59="","","【"&amp;(IF('様式A-1-7'!Q59&gt;='様式A-1-7'!$H59,ROUND(100+ABS('様式A-1-7'!$H59-'様式A-1-7'!Q59)/ABS('様式A-1-7'!$H59/100),0),ROUND(100-ABS('様式A-1-7'!$H59-'様式A-1-7'!Q59)/ABS('様式A-1-7'!$H59/100),0))&amp;"】"))</f>
        <v/>
      </c>
      <c r="R59" s="566" t="str">
        <f>IF('様式A-1-7'!R59="","","【"&amp;(IF('様式A-1-7'!R59&gt;='様式A-1-7'!$F59,ROUND(100+ABS('様式A-1-7'!$F59-'様式A-1-7'!R59)/ABS('様式A-1-7'!$F59/100),0),ROUND(100-ABS('様式A-1-7'!$F59-'様式A-1-7'!R59)/ABS('様式A-1-7'!$F59/100),0))&amp;"】"))</f>
        <v/>
      </c>
      <c r="S59" s="566" t="str">
        <f>IF('様式A-1-7'!S59="","","【"&amp;(IF('様式A-1-7'!S59&gt;='様式A-1-7'!$G59,ROUND(100+ABS('様式A-1-7'!$G59-'様式A-1-7'!S59)/ABS('様式A-1-7'!$G59/100),0),ROUND(100-ABS('様式A-1-7'!$G59-'様式A-1-7'!S59)/ABS('様式A-1-7'!$G59/100),0))&amp;"】"))</f>
        <v/>
      </c>
      <c r="T59" s="570" t="str">
        <f>IF('様式A-1-7'!T59="","","【"&amp;(IF('様式A-1-7'!T59&gt;='様式A-1-7'!$H59,ROUND(100+ABS('様式A-1-7'!$H59-'様式A-1-7'!T59)/ABS('様式A-1-7'!$H59/100),0),ROUND(100-ABS('様式A-1-7'!$H59-'様式A-1-7'!T59)/ABS('様式A-1-7'!$H59/100),0))&amp;"】"))</f>
        <v/>
      </c>
    </row>
    <row r="60" spans="2:20" ht="14.85" customHeight="1">
      <c r="B60" s="699"/>
      <c r="C60" s="118"/>
      <c r="D60" s="703"/>
      <c r="E60" s="115" t="s">
        <v>141</v>
      </c>
      <c r="F60" s="567" t="e">
        <f>IF('様式A-1-7'!F60="","","【"&amp;(IF(ABS('様式A-1-7'!F60)&gt;0,100,"0")&amp;"】"))</f>
        <v>#DIV/0!</v>
      </c>
      <c r="G60" s="567" t="e">
        <f>IF('様式A-1-7'!G60="","","【"&amp;(IF(ABS('様式A-1-7'!G60)&gt;0,100,"0")&amp;"】"))</f>
        <v>#DIV/0!</v>
      </c>
      <c r="H60" s="567" t="e">
        <f>IF('様式A-1-7'!H60="","","【"&amp;(IF(ABS('様式A-1-7'!H60)&gt;0,100,"0")&amp;"】"))</f>
        <v>#DIV/0!</v>
      </c>
      <c r="I60" s="567" t="e">
        <f>IF('様式A-1-7'!I60="","","【"&amp;(IF('様式A-1-7'!I60&gt;='様式A-1-7'!$F60,ROUND(100+ABS('様式A-1-7'!$F60-'様式A-1-7'!I60)/ABS('様式A-1-7'!$F60/100),0),ROUND(100-ABS('様式A-1-7'!$F60-'様式A-1-7'!I60)/ABS('様式A-1-7'!$F60/100),0))&amp;"】"))</f>
        <v>#DIV/0!</v>
      </c>
      <c r="J60" s="567" t="e">
        <f>IF('様式A-1-7'!J60="","","【"&amp;(IF('様式A-1-7'!J60&gt;='様式A-1-7'!$G60,ROUND(100+ABS('様式A-1-7'!$G60-'様式A-1-7'!J60)/ABS('様式A-1-7'!$G60/100),0),ROUND(100-ABS('様式A-1-7'!$G60-'様式A-1-7'!J60)/ABS('様式A-1-7'!$G60/100),0))&amp;"】"))</f>
        <v>#DIV/0!</v>
      </c>
      <c r="K60" s="567" t="e">
        <f>IF('様式A-1-7'!K60="","","【"&amp;(IF('様式A-1-7'!K60&gt;='様式A-1-7'!$H60,ROUND(100+ABS('様式A-1-7'!$H60-'様式A-1-7'!K60)/ABS('様式A-1-7'!$H60/100),0),ROUND(100-ABS('様式A-1-7'!$H60-'様式A-1-7'!K60)/ABS('様式A-1-7'!$H60/100),0))&amp;"】"))</f>
        <v>#DIV/0!</v>
      </c>
      <c r="L60" s="567" t="e">
        <f>IF('様式A-1-7'!L60="","","【"&amp;(IF('様式A-1-7'!L60&gt;='様式A-1-7'!$F60,ROUND(100+ABS('様式A-1-7'!$F60-'様式A-1-7'!L60)/ABS('様式A-1-7'!$F60/100),0),ROUND(100-ABS('様式A-1-7'!$F60-'様式A-1-7'!L60)/ABS('様式A-1-7'!$F60/100),0))&amp;"】"))</f>
        <v>#DIV/0!</v>
      </c>
      <c r="M60" s="567" t="e">
        <f>IF('様式A-1-7'!M60="","","【"&amp;(IF('様式A-1-7'!M60&gt;='様式A-1-7'!$G60,ROUND(100+ABS('様式A-1-7'!$G60-'様式A-1-7'!M60)/ABS('様式A-1-7'!$G60/100),0),ROUND(100-ABS('様式A-1-7'!$G60-'様式A-1-7'!M60)/ABS('様式A-1-7'!$G60/100),0))&amp;"】"))</f>
        <v>#DIV/0!</v>
      </c>
      <c r="N60" s="567" t="e">
        <f>IF('様式A-1-7'!N60="","","【"&amp;(IF('様式A-1-7'!N60&gt;='様式A-1-7'!$H60,ROUND(100+ABS('様式A-1-7'!$H60-'様式A-1-7'!N60)/ABS('様式A-1-7'!$H60/100),0),ROUND(100-ABS('様式A-1-7'!$H60-'様式A-1-7'!N60)/ABS('様式A-1-7'!$H60/100),0))&amp;"】"))</f>
        <v>#DIV/0!</v>
      </c>
      <c r="O60" s="567" t="e">
        <f>IF('様式A-1-7'!O60="","","【"&amp;(IF('様式A-1-7'!O60&gt;='様式A-1-7'!$F60,ROUND(100+ABS('様式A-1-7'!$F60-'様式A-1-7'!O60)/ABS('様式A-1-7'!$F60/100),0),ROUND(100-ABS('様式A-1-7'!$F60-'様式A-1-7'!O60)/ABS('様式A-1-7'!$F60/100),0))&amp;"】"))</f>
        <v>#DIV/0!</v>
      </c>
      <c r="P60" s="567" t="e">
        <f>IF('様式A-1-7'!P60="","","【"&amp;(IF('様式A-1-7'!P60&gt;='様式A-1-7'!$G60,ROUND(100+ABS('様式A-1-7'!$G60-'様式A-1-7'!P60)/ABS('様式A-1-7'!$G60/100),0),ROUND(100-ABS('様式A-1-7'!$G60-'様式A-1-7'!P60)/ABS('様式A-1-7'!$G60/100),0))&amp;"】"))</f>
        <v>#DIV/0!</v>
      </c>
      <c r="Q60" s="567" t="e">
        <f>IF('様式A-1-7'!Q60="","","【"&amp;(IF('様式A-1-7'!Q60&gt;='様式A-1-7'!$H60,ROUND(100+ABS('様式A-1-7'!$H60-'様式A-1-7'!Q60)/ABS('様式A-1-7'!$H60/100),0),ROUND(100-ABS('様式A-1-7'!$H60-'様式A-1-7'!Q60)/ABS('様式A-1-7'!$H60/100),0))&amp;"】"))</f>
        <v>#DIV/0!</v>
      </c>
      <c r="R60" s="567" t="e">
        <f>IF('様式A-1-7'!R60="","","【"&amp;(IF('様式A-1-7'!R60&gt;='様式A-1-7'!$F60,ROUND(100+ABS('様式A-1-7'!$F60-'様式A-1-7'!R60)/ABS('様式A-1-7'!$F60/100),0),ROUND(100-ABS('様式A-1-7'!$F60-'様式A-1-7'!R60)/ABS('様式A-1-7'!$F60/100),0))&amp;"】"))</f>
        <v>#DIV/0!</v>
      </c>
      <c r="S60" s="567" t="e">
        <f>IF('様式A-1-7'!S60="","","【"&amp;(IF('様式A-1-7'!S60&gt;='様式A-1-7'!$G60,ROUND(100+ABS('様式A-1-7'!$G60-'様式A-1-7'!S60)/ABS('様式A-1-7'!$G60/100),0),ROUND(100-ABS('様式A-1-7'!$G60-'様式A-1-7'!S60)/ABS('様式A-1-7'!$G60/100),0))&amp;"】"))</f>
        <v>#DIV/0!</v>
      </c>
      <c r="T60" s="571" t="e">
        <f>IF('様式A-1-7'!T60="","","【"&amp;(IF('様式A-1-7'!T60&gt;='様式A-1-7'!$H60,ROUND(100+ABS('様式A-1-7'!$H60-'様式A-1-7'!T60)/ABS('様式A-1-7'!$H60/100),0),ROUND(100-ABS('様式A-1-7'!$H60-'様式A-1-7'!T60)/ABS('様式A-1-7'!$H60/100),0))&amp;"】"))</f>
        <v>#DIV/0!</v>
      </c>
    </row>
    <row r="61" spans="2:20" ht="14.85" customHeight="1">
      <c r="B61" s="699"/>
      <c r="C61" s="117">
        <v>4</v>
      </c>
      <c r="D61" s="701" t="str">
        <f>'様式A-1-7'!D61</f>
        <v>国名4</v>
      </c>
      <c r="E61" s="113" t="s">
        <v>139</v>
      </c>
      <c r="F61" s="565" t="str">
        <f>IF('様式A-1-7'!F61="","","【"&amp;(IF(ABS('様式A-1-7'!F61)&gt;0,100,"0")&amp;"】"))</f>
        <v/>
      </c>
      <c r="G61" s="565" t="str">
        <f>IF('様式A-1-7'!G61="","","【"&amp;(IF(ABS('様式A-1-7'!G61)&gt;0,100,"0")&amp;"】"))</f>
        <v/>
      </c>
      <c r="H61" s="565" t="str">
        <f>IF('様式A-1-7'!H61="","","【"&amp;(IF(ABS('様式A-1-7'!H61)&gt;0,100,"0")&amp;"】"))</f>
        <v/>
      </c>
      <c r="I61" s="565" t="str">
        <f>IF('様式A-1-7'!I61="","","【"&amp;(IF('様式A-1-7'!I61&gt;='様式A-1-7'!$F61,ROUND(100+ABS('様式A-1-7'!$F61-'様式A-1-7'!I61)/ABS('様式A-1-7'!$F61/100),0),ROUND(100-ABS('様式A-1-7'!$F61-'様式A-1-7'!I61)/ABS('様式A-1-7'!$F61/100),0))&amp;"】"))</f>
        <v/>
      </c>
      <c r="J61" s="565" t="str">
        <f>IF('様式A-1-7'!J61="","","【"&amp;(IF('様式A-1-7'!J61&gt;='様式A-1-7'!$G61,ROUND(100+ABS('様式A-1-7'!$G61-'様式A-1-7'!J61)/ABS('様式A-1-7'!$G61/100),0),ROUND(100-ABS('様式A-1-7'!$G61-'様式A-1-7'!J61)/ABS('様式A-1-7'!$G61/100),0))&amp;"】"))</f>
        <v/>
      </c>
      <c r="K61" s="565" t="str">
        <f>IF('様式A-1-7'!K61="","","【"&amp;(IF('様式A-1-7'!K61&gt;='様式A-1-7'!$H61,ROUND(100+ABS('様式A-1-7'!$H61-'様式A-1-7'!K61)/ABS('様式A-1-7'!$H61/100),0),ROUND(100-ABS('様式A-1-7'!$H61-'様式A-1-7'!K61)/ABS('様式A-1-7'!$H61/100),0))&amp;"】"))</f>
        <v/>
      </c>
      <c r="L61" s="565" t="str">
        <f>IF('様式A-1-7'!L61="","","【"&amp;(IF('様式A-1-7'!L61&gt;='様式A-1-7'!$F61,ROUND(100+ABS('様式A-1-7'!$F61-'様式A-1-7'!L61)/ABS('様式A-1-7'!$F61/100),0),ROUND(100-ABS('様式A-1-7'!$F61-'様式A-1-7'!L61)/ABS('様式A-1-7'!$F61/100),0))&amp;"】"))</f>
        <v/>
      </c>
      <c r="M61" s="565" t="str">
        <f>IF('様式A-1-7'!M61="","","【"&amp;(IF('様式A-1-7'!M61&gt;='様式A-1-7'!$G61,ROUND(100+ABS('様式A-1-7'!$G61-'様式A-1-7'!M61)/ABS('様式A-1-7'!$G61/100),0),ROUND(100-ABS('様式A-1-7'!$G61-'様式A-1-7'!M61)/ABS('様式A-1-7'!$G61/100),0))&amp;"】"))</f>
        <v/>
      </c>
      <c r="N61" s="565" t="str">
        <f>IF('様式A-1-7'!N61="","","【"&amp;(IF('様式A-1-7'!N61&gt;='様式A-1-7'!$H61,ROUND(100+ABS('様式A-1-7'!$H61-'様式A-1-7'!N61)/ABS('様式A-1-7'!$H61/100),0),ROUND(100-ABS('様式A-1-7'!$H61-'様式A-1-7'!N61)/ABS('様式A-1-7'!$H61/100),0))&amp;"】"))</f>
        <v/>
      </c>
      <c r="O61" s="565" t="str">
        <f>IF('様式A-1-7'!O61="","","【"&amp;(IF('様式A-1-7'!O61&gt;='様式A-1-7'!$F61,ROUND(100+ABS('様式A-1-7'!$F61-'様式A-1-7'!O61)/ABS('様式A-1-7'!$F61/100),0),ROUND(100-ABS('様式A-1-7'!$F61-'様式A-1-7'!O61)/ABS('様式A-1-7'!$F61/100),0))&amp;"】"))</f>
        <v/>
      </c>
      <c r="P61" s="565" t="str">
        <f>IF('様式A-1-7'!P61="","","【"&amp;(IF('様式A-1-7'!P61&gt;='様式A-1-7'!$G61,ROUND(100+ABS('様式A-1-7'!$G61-'様式A-1-7'!P61)/ABS('様式A-1-7'!$G61/100),0),ROUND(100-ABS('様式A-1-7'!$G61-'様式A-1-7'!P61)/ABS('様式A-1-7'!$G61/100),0))&amp;"】"))</f>
        <v/>
      </c>
      <c r="Q61" s="565" t="str">
        <f>IF('様式A-1-7'!Q61="","","【"&amp;(IF('様式A-1-7'!Q61&gt;='様式A-1-7'!$H61,ROUND(100+ABS('様式A-1-7'!$H61-'様式A-1-7'!Q61)/ABS('様式A-1-7'!$H61/100),0),ROUND(100-ABS('様式A-1-7'!$H61-'様式A-1-7'!Q61)/ABS('様式A-1-7'!$H61/100),0))&amp;"】"))</f>
        <v/>
      </c>
      <c r="R61" s="565" t="str">
        <f>IF('様式A-1-7'!R61="","","【"&amp;(IF('様式A-1-7'!R61&gt;='様式A-1-7'!$F61,ROUND(100+ABS('様式A-1-7'!$F61-'様式A-1-7'!R61)/ABS('様式A-1-7'!$F61/100),0),ROUND(100-ABS('様式A-1-7'!$F61-'様式A-1-7'!R61)/ABS('様式A-1-7'!$F61/100),0))&amp;"】"))</f>
        <v/>
      </c>
      <c r="S61" s="565" t="str">
        <f>IF('様式A-1-7'!S61="","","【"&amp;(IF('様式A-1-7'!S61&gt;='様式A-1-7'!$G61,ROUND(100+ABS('様式A-1-7'!$G61-'様式A-1-7'!S61)/ABS('様式A-1-7'!$G61/100),0),ROUND(100-ABS('様式A-1-7'!$G61-'様式A-1-7'!S61)/ABS('様式A-1-7'!$G61/100),0))&amp;"】"))</f>
        <v/>
      </c>
      <c r="T61" s="569" t="str">
        <f>IF('様式A-1-7'!T61="","","【"&amp;(IF('様式A-1-7'!T61&gt;='様式A-1-7'!$H61,ROUND(100+ABS('様式A-1-7'!$H61-'様式A-1-7'!T61)/ABS('様式A-1-7'!$H61/100),0),ROUND(100-ABS('様式A-1-7'!$H61-'様式A-1-7'!T61)/ABS('様式A-1-7'!$H61/100),0))&amp;"】"))</f>
        <v/>
      </c>
    </row>
    <row r="62" spans="2:20" ht="14.85" customHeight="1">
      <c r="B62" s="699"/>
      <c r="C62" s="117"/>
      <c r="D62" s="702"/>
      <c r="E62" s="110" t="str">
        <f>'様式A-1-7'!E62</f>
        <v>金額（　）</v>
      </c>
      <c r="F62" s="566" t="str">
        <f>IF('様式A-1-7'!F62="","","【"&amp;(IF(ABS('様式A-1-7'!F62)&gt;0,100,"0")&amp;"】"))</f>
        <v/>
      </c>
      <c r="G62" s="566" t="str">
        <f>IF('様式A-1-7'!G62="","","【"&amp;(IF(ABS('様式A-1-7'!G62)&gt;0,100,"0")&amp;"】"))</f>
        <v/>
      </c>
      <c r="H62" s="566" t="str">
        <f>IF('様式A-1-7'!H62="","","【"&amp;(IF(ABS('様式A-1-7'!H62)&gt;0,100,"0")&amp;"】"))</f>
        <v/>
      </c>
      <c r="I62" s="566" t="str">
        <f>IF('様式A-1-7'!I62="","","【"&amp;(IF('様式A-1-7'!I62&gt;='様式A-1-7'!$F62,ROUND(100+ABS('様式A-1-7'!$F62-'様式A-1-7'!I62)/ABS('様式A-1-7'!$F62/100),0),ROUND(100-ABS('様式A-1-7'!$F62-'様式A-1-7'!I62)/ABS('様式A-1-7'!$F62/100),0))&amp;"】"))</f>
        <v/>
      </c>
      <c r="J62" s="566" t="str">
        <f>IF('様式A-1-7'!J62="","","【"&amp;(IF('様式A-1-7'!J62&gt;='様式A-1-7'!$G62,ROUND(100+ABS('様式A-1-7'!$G62-'様式A-1-7'!J62)/ABS('様式A-1-7'!$G62/100),0),ROUND(100-ABS('様式A-1-7'!$G62-'様式A-1-7'!J62)/ABS('様式A-1-7'!$G62/100),0))&amp;"】"))</f>
        <v/>
      </c>
      <c r="K62" s="566" t="str">
        <f>IF('様式A-1-7'!K62="","","【"&amp;(IF('様式A-1-7'!K62&gt;='様式A-1-7'!$H62,ROUND(100+ABS('様式A-1-7'!$H62-'様式A-1-7'!K62)/ABS('様式A-1-7'!$H62/100),0),ROUND(100-ABS('様式A-1-7'!$H62-'様式A-1-7'!K62)/ABS('様式A-1-7'!$H62/100),0))&amp;"】"))</f>
        <v/>
      </c>
      <c r="L62" s="566" t="str">
        <f>IF('様式A-1-7'!L62="","","【"&amp;(IF('様式A-1-7'!L62&gt;='様式A-1-7'!$F62,ROUND(100+ABS('様式A-1-7'!$F62-'様式A-1-7'!L62)/ABS('様式A-1-7'!$F62/100),0),ROUND(100-ABS('様式A-1-7'!$F62-'様式A-1-7'!L62)/ABS('様式A-1-7'!$F62/100),0))&amp;"】"))</f>
        <v/>
      </c>
      <c r="M62" s="566" t="str">
        <f>IF('様式A-1-7'!M62="","","【"&amp;(IF('様式A-1-7'!M62&gt;='様式A-1-7'!$G62,ROUND(100+ABS('様式A-1-7'!$G62-'様式A-1-7'!M62)/ABS('様式A-1-7'!$G62/100),0),ROUND(100-ABS('様式A-1-7'!$G62-'様式A-1-7'!M62)/ABS('様式A-1-7'!$G62/100),0))&amp;"】"))</f>
        <v/>
      </c>
      <c r="N62" s="566" t="str">
        <f>IF('様式A-1-7'!N62="","","【"&amp;(IF('様式A-1-7'!N62&gt;='様式A-1-7'!$H62,ROUND(100+ABS('様式A-1-7'!$H62-'様式A-1-7'!N62)/ABS('様式A-1-7'!$H62/100),0),ROUND(100-ABS('様式A-1-7'!$H62-'様式A-1-7'!N62)/ABS('様式A-1-7'!$H62/100),0))&amp;"】"))</f>
        <v/>
      </c>
      <c r="O62" s="566" t="str">
        <f>IF('様式A-1-7'!O62="","","【"&amp;(IF('様式A-1-7'!O62&gt;='様式A-1-7'!$F62,ROUND(100+ABS('様式A-1-7'!$F62-'様式A-1-7'!O62)/ABS('様式A-1-7'!$F62/100),0),ROUND(100-ABS('様式A-1-7'!$F62-'様式A-1-7'!O62)/ABS('様式A-1-7'!$F62/100),0))&amp;"】"))</f>
        <v/>
      </c>
      <c r="P62" s="566" t="str">
        <f>IF('様式A-1-7'!P62="","","【"&amp;(IF('様式A-1-7'!P62&gt;='様式A-1-7'!$G62,ROUND(100+ABS('様式A-1-7'!$G62-'様式A-1-7'!P62)/ABS('様式A-1-7'!$G62/100),0),ROUND(100-ABS('様式A-1-7'!$G62-'様式A-1-7'!P62)/ABS('様式A-1-7'!$G62/100),0))&amp;"】"))</f>
        <v/>
      </c>
      <c r="Q62" s="566" t="str">
        <f>IF('様式A-1-7'!Q62="","","【"&amp;(IF('様式A-1-7'!Q62&gt;='様式A-1-7'!$H62,ROUND(100+ABS('様式A-1-7'!$H62-'様式A-1-7'!Q62)/ABS('様式A-1-7'!$H62/100),0),ROUND(100-ABS('様式A-1-7'!$H62-'様式A-1-7'!Q62)/ABS('様式A-1-7'!$H62/100),0))&amp;"】"))</f>
        <v/>
      </c>
      <c r="R62" s="566" t="str">
        <f>IF('様式A-1-7'!R62="","","【"&amp;(IF('様式A-1-7'!R62&gt;='様式A-1-7'!$F62,ROUND(100+ABS('様式A-1-7'!$F62-'様式A-1-7'!R62)/ABS('様式A-1-7'!$F62/100),0),ROUND(100-ABS('様式A-1-7'!$F62-'様式A-1-7'!R62)/ABS('様式A-1-7'!$F62/100),0))&amp;"】"))</f>
        <v/>
      </c>
      <c r="S62" s="566" t="str">
        <f>IF('様式A-1-7'!S62="","","【"&amp;(IF('様式A-1-7'!S62&gt;='様式A-1-7'!$G62,ROUND(100+ABS('様式A-1-7'!$G62-'様式A-1-7'!S62)/ABS('様式A-1-7'!$G62/100),0),ROUND(100-ABS('様式A-1-7'!$G62-'様式A-1-7'!S62)/ABS('様式A-1-7'!$G62/100),0))&amp;"】"))</f>
        <v/>
      </c>
      <c r="T62" s="570" t="str">
        <f>IF('様式A-1-7'!T62="","","【"&amp;(IF('様式A-1-7'!T62&gt;='様式A-1-7'!$H62,ROUND(100+ABS('様式A-1-7'!$H62-'様式A-1-7'!T62)/ABS('様式A-1-7'!$H62/100),0),ROUND(100-ABS('様式A-1-7'!$H62-'様式A-1-7'!T62)/ABS('様式A-1-7'!$H62/100),0))&amp;"】"))</f>
        <v/>
      </c>
    </row>
    <row r="63" spans="2:20" ht="14.85" customHeight="1">
      <c r="B63" s="699"/>
      <c r="C63" s="117"/>
      <c r="D63" s="703"/>
      <c r="E63" s="115" t="s">
        <v>141</v>
      </c>
      <c r="F63" s="567" t="e">
        <f>IF('様式A-1-7'!F63="","","【"&amp;(IF(ABS('様式A-1-7'!F63)&gt;0,100,"0")&amp;"】"))</f>
        <v>#DIV/0!</v>
      </c>
      <c r="G63" s="567" t="e">
        <f>IF('様式A-1-7'!G63="","","【"&amp;(IF(ABS('様式A-1-7'!G63)&gt;0,100,"0")&amp;"】"))</f>
        <v>#DIV/0!</v>
      </c>
      <c r="H63" s="567" t="e">
        <f>IF('様式A-1-7'!H63="","","【"&amp;(IF(ABS('様式A-1-7'!H63)&gt;0,100,"0")&amp;"】"))</f>
        <v>#DIV/0!</v>
      </c>
      <c r="I63" s="567" t="e">
        <f>IF('様式A-1-7'!I63="","","【"&amp;(IF('様式A-1-7'!I63&gt;='様式A-1-7'!$F63,ROUND(100+ABS('様式A-1-7'!$F63-'様式A-1-7'!I63)/ABS('様式A-1-7'!$F63/100),0),ROUND(100-ABS('様式A-1-7'!$F63-'様式A-1-7'!I63)/ABS('様式A-1-7'!$F63/100),0))&amp;"】"))</f>
        <v>#DIV/0!</v>
      </c>
      <c r="J63" s="567" t="e">
        <f>IF('様式A-1-7'!J63="","","【"&amp;(IF('様式A-1-7'!J63&gt;='様式A-1-7'!$G63,ROUND(100+ABS('様式A-1-7'!$G63-'様式A-1-7'!J63)/ABS('様式A-1-7'!$G63/100),0),ROUND(100-ABS('様式A-1-7'!$G63-'様式A-1-7'!J63)/ABS('様式A-1-7'!$G63/100),0))&amp;"】"))</f>
        <v>#DIV/0!</v>
      </c>
      <c r="K63" s="567" t="e">
        <f>IF('様式A-1-7'!K63="","","【"&amp;(IF('様式A-1-7'!K63&gt;='様式A-1-7'!$H63,ROUND(100+ABS('様式A-1-7'!$H63-'様式A-1-7'!K63)/ABS('様式A-1-7'!$H63/100),0),ROUND(100-ABS('様式A-1-7'!$H63-'様式A-1-7'!K63)/ABS('様式A-1-7'!$H63/100),0))&amp;"】"))</f>
        <v>#DIV/0!</v>
      </c>
      <c r="L63" s="567" t="e">
        <f>IF('様式A-1-7'!L63="","","【"&amp;(IF('様式A-1-7'!L63&gt;='様式A-1-7'!$F63,ROUND(100+ABS('様式A-1-7'!$F63-'様式A-1-7'!L63)/ABS('様式A-1-7'!$F63/100),0),ROUND(100-ABS('様式A-1-7'!$F63-'様式A-1-7'!L63)/ABS('様式A-1-7'!$F63/100),0))&amp;"】"))</f>
        <v>#DIV/0!</v>
      </c>
      <c r="M63" s="567" t="e">
        <f>IF('様式A-1-7'!M63="","","【"&amp;(IF('様式A-1-7'!M63&gt;='様式A-1-7'!$G63,ROUND(100+ABS('様式A-1-7'!$G63-'様式A-1-7'!M63)/ABS('様式A-1-7'!$G63/100),0),ROUND(100-ABS('様式A-1-7'!$G63-'様式A-1-7'!M63)/ABS('様式A-1-7'!$G63/100),0))&amp;"】"))</f>
        <v>#DIV/0!</v>
      </c>
      <c r="N63" s="567" t="e">
        <f>IF('様式A-1-7'!N63="","","【"&amp;(IF('様式A-1-7'!N63&gt;='様式A-1-7'!$H63,ROUND(100+ABS('様式A-1-7'!$H63-'様式A-1-7'!N63)/ABS('様式A-1-7'!$H63/100),0),ROUND(100-ABS('様式A-1-7'!$H63-'様式A-1-7'!N63)/ABS('様式A-1-7'!$H63/100),0))&amp;"】"))</f>
        <v>#DIV/0!</v>
      </c>
      <c r="O63" s="567" t="e">
        <f>IF('様式A-1-7'!O63="","","【"&amp;(IF('様式A-1-7'!O63&gt;='様式A-1-7'!$F63,ROUND(100+ABS('様式A-1-7'!$F63-'様式A-1-7'!O63)/ABS('様式A-1-7'!$F63/100),0),ROUND(100-ABS('様式A-1-7'!$F63-'様式A-1-7'!O63)/ABS('様式A-1-7'!$F63/100),0))&amp;"】"))</f>
        <v>#DIV/0!</v>
      </c>
      <c r="P63" s="567" t="e">
        <f>IF('様式A-1-7'!P63="","","【"&amp;(IF('様式A-1-7'!P63&gt;='様式A-1-7'!$G63,ROUND(100+ABS('様式A-1-7'!$G63-'様式A-1-7'!P63)/ABS('様式A-1-7'!$G63/100),0),ROUND(100-ABS('様式A-1-7'!$G63-'様式A-1-7'!P63)/ABS('様式A-1-7'!$G63/100),0))&amp;"】"))</f>
        <v>#DIV/0!</v>
      </c>
      <c r="Q63" s="567" t="e">
        <f>IF('様式A-1-7'!Q63="","","【"&amp;(IF('様式A-1-7'!Q63&gt;='様式A-1-7'!$H63,ROUND(100+ABS('様式A-1-7'!$H63-'様式A-1-7'!Q63)/ABS('様式A-1-7'!$H63/100),0),ROUND(100-ABS('様式A-1-7'!$H63-'様式A-1-7'!Q63)/ABS('様式A-1-7'!$H63/100),0))&amp;"】"))</f>
        <v>#DIV/0!</v>
      </c>
      <c r="R63" s="567" t="e">
        <f>IF('様式A-1-7'!R63="","","【"&amp;(IF('様式A-1-7'!R63&gt;='様式A-1-7'!$F63,ROUND(100+ABS('様式A-1-7'!$F63-'様式A-1-7'!R63)/ABS('様式A-1-7'!$F63/100),0),ROUND(100-ABS('様式A-1-7'!$F63-'様式A-1-7'!R63)/ABS('様式A-1-7'!$F63/100),0))&amp;"】"))</f>
        <v>#DIV/0!</v>
      </c>
      <c r="S63" s="567" t="e">
        <f>IF('様式A-1-7'!S63="","","【"&amp;(IF('様式A-1-7'!S63&gt;='様式A-1-7'!$G63,ROUND(100+ABS('様式A-1-7'!$G63-'様式A-1-7'!S63)/ABS('様式A-1-7'!$G63/100),0),ROUND(100-ABS('様式A-1-7'!$G63-'様式A-1-7'!S63)/ABS('様式A-1-7'!$G63/100),0))&amp;"】"))</f>
        <v>#DIV/0!</v>
      </c>
      <c r="T63" s="571" t="e">
        <f>IF('様式A-1-7'!T63="","","【"&amp;(IF('様式A-1-7'!T63&gt;='様式A-1-7'!$H63,ROUND(100+ABS('様式A-1-7'!$H63-'様式A-1-7'!T63)/ABS('様式A-1-7'!$H63/100),0),ROUND(100-ABS('様式A-1-7'!$H63-'様式A-1-7'!T63)/ABS('様式A-1-7'!$H63/100),0))&amp;"】"))</f>
        <v>#DIV/0!</v>
      </c>
    </row>
    <row r="64" spans="2:20" ht="14.85" customHeight="1">
      <c r="B64" s="699"/>
      <c r="C64" s="117">
        <v>5</v>
      </c>
      <c r="D64" s="701" t="str">
        <f>'様式A-1-7'!D64</f>
        <v>国名5</v>
      </c>
      <c r="E64" s="113" t="s">
        <v>139</v>
      </c>
      <c r="F64" s="565" t="str">
        <f>IF('様式A-1-7'!F64="","","【"&amp;(IF(ABS('様式A-1-7'!F64)&gt;0,100,"0")&amp;"】"))</f>
        <v/>
      </c>
      <c r="G64" s="565" t="str">
        <f>IF('様式A-1-7'!G64="","","【"&amp;(IF(ABS('様式A-1-7'!G64)&gt;0,100,"0")&amp;"】"))</f>
        <v/>
      </c>
      <c r="H64" s="565" t="str">
        <f>IF('様式A-1-7'!H64="","","【"&amp;(IF(ABS('様式A-1-7'!H64)&gt;0,100,"0")&amp;"】"))</f>
        <v/>
      </c>
      <c r="I64" s="565" t="str">
        <f>IF('様式A-1-7'!I64="","","【"&amp;(IF('様式A-1-7'!I64&gt;='様式A-1-7'!$F64,ROUND(100+ABS('様式A-1-7'!$F64-'様式A-1-7'!I64)/ABS('様式A-1-7'!$F64/100),0),ROUND(100-ABS('様式A-1-7'!$F64-'様式A-1-7'!I64)/ABS('様式A-1-7'!$F64/100),0))&amp;"】"))</f>
        <v/>
      </c>
      <c r="J64" s="565" t="str">
        <f>IF('様式A-1-7'!J64="","","【"&amp;(IF('様式A-1-7'!J64&gt;='様式A-1-7'!$G64,ROUND(100+ABS('様式A-1-7'!$G64-'様式A-1-7'!J64)/ABS('様式A-1-7'!$G64/100),0),ROUND(100-ABS('様式A-1-7'!$G64-'様式A-1-7'!J64)/ABS('様式A-1-7'!$G64/100),0))&amp;"】"))</f>
        <v/>
      </c>
      <c r="K64" s="565" t="str">
        <f>IF('様式A-1-7'!K64="","","【"&amp;(IF('様式A-1-7'!K64&gt;='様式A-1-7'!$H64,ROUND(100+ABS('様式A-1-7'!$H64-'様式A-1-7'!K64)/ABS('様式A-1-7'!$H64/100),0),ROUND(100-ABS('様式A-1-7'!$H64-'様式A-1-7'!K64)/ABS('様式A-1-7'!$H64/100),0))&amp;"】"))</f>
        <v/>
      </c>
      <c r="L64" s="565" t="str">
        <f>IF('様式A-1-7'!L64="","","【"&amp;(IF('様式A-1-7'!L64&gt;='様式A-1-7'!$F64,ROUND(100+ABS('様式A-1-7'!$F64-'様式A-1-7'!L64)/ABS('様式A-1-7'!$F64/100),0),ROUND(100-ABS('様式A-1-7'!$F64-'様式A-1-7'!L64)/ABS('様式A-1-7'!$F64/100),0))&amp;"】"))</f>
        <v/>
      </c>
      <c r="M64" s="565" t="str">
        <f>IF('様式A-1-7'!M64="","","【"&amp;(IF('様式A-1-7'!M64&gt;='様式A-1-7'!$G64,ROUND(100+ABS('様式A-1-7'!$G64-'様式A-1-7'!M64)/ABS('様式A-1-7'!$G64/100),0),ROUND(100-ABS('様式A-1-7'!$G64-'様式A-1-7'!M64)/ABS('様式A-1-7'!$G64/100),0))&amp;"】"))</f>
        <v/>
      </c>
      <c r="N64" s="565" t="str">
        <f>IF('様式A-1-7'!N64="","","【"&amp;(IF('様式A-1-7'!N64&gt;='様式A-1-7'!$H64,ROUND(100+ABS('様式A-1-7'!$H64-'様式A-1-7'!N64)/ABS('様式A-1-7'!$H64/100),0),ROUND(100-ABS('様式A-1-7'!$H64-'様式A-1-7'!N64)/ABS('様式A-1-7'!$H64/100),0))&amp;"】"))</f>
        <v/>
      </c>
      <c r="O64" s="565" t="str">
        <f>IF('様式A-1-7'!O64="","","【"&amp;(IF('様式A-1-7'!O64&gt;='様式A-1-7'!$F64,ROUND(100+ABS('様式A-1-7'!$F64-'様式A-1-7'!O64)/ABS('様式A-1-7'!$F64/100),0),ROUND(100-ABS('様式A-1-7'!$F64-'様式A-1-7'!O64)/ABS('様式A-1-7'!$F64/100),0))&amp;"】"))</f>
        <v/>
      </c>
      <c r="P64" s="565" t="str">
        <f>IF('様式A-1-7'!P64="","","【"&amp;(IF('様式A-1-7'!P64&gt;='様式A-1-7'!$G64,ROUND(100+ABS('様式A-1-7'!$G64-'様式A-1-7'!P64)/ABS('様式A-1-7'!$G64/100),0),ROUND(100-ABS('様式A-1-7'!$G64-'様式A-1-7'!P64)/ABS('様式A-1-7'!$G64/100),0))&amp;"】"))</f>
        <v/>
      </c>
      <c r="Q64" s="565" t="str">
        <f>IF('様式A-1-7'!Q64="","","【"&amp;(IF('様式A-1-7'!Q64&gt;='様式A-1-7'!$H64,ROUND(100+ABS('様式A-1-7'!$H64-'様式A-1-7'!Q64)/ABS('様式A-1-7'!$H64/100),0),ROUND(100-ABS('様式A-1-7'!$H64-'様式A-1-7'!Q64)/ABS('様式A-1-7'!$H64/100),0))&amp;"】"))</f>
        <v/>
      </c>
      <c r="R64" s="565" t="str">
        <f>IF('様式A-1-7'!R64="","","【"&amp;(IF('様式A-1-7'!R64&gt;='様式A-1-7'!$F64,ROUND(100+ABS('様式A-1-7'!$F64-'様式A-1-7'!R64)/ABS('様式A-1-7'!$F64/100),0),ROUND(100-ABS('様式A-1-7'!$F64-'様式A-1-7'!R64)/ABS('様式A-1-7'!$F64/100),0))&amp;"】"))</f>
        <v/>
      </c>
      <c r="S64" s="565" t="str">
        <f>IF('様式A-1-7'!S64="","","【"&amp;(IF('様式A-1-7'!S64&gt;='様式A-1-7'!$G64,ROUND(100+ABS('様式A-1-7'!$G64-'様式A-1-7'!S64)/ABS('様式A-1-7'!$G64/100),0),ROUND(100-ABS('様式A-1-7'!$G64-'様式A-1-7'!S64)/ABS('様式A-1-7'!$G64/100),0))&amp;"】"))</f>
        <v/>
      </c>
      <c r="T64" s="569" t="str">
        <f>IF('様式A-1-7'!T64="","","【"&amp;(IF('様式A-1-7'!T64&gt;='様式A-1-7'!$H64,ROUND(100+ABS('様式A-1-7'!$H64-'様式A-1-7'!T64)/ABS('様式A-1-7'!$H64/100),0),ROUND(100-ABS('様式A-1-7'!$H64-'様式A-1-7'!T64)/ABS('様式A-1-7'!$H64/100),0))&amp;"】"))</f>
        <v/>
      </c>
    </row>
    <row r="65" spans="2:25" ht="14.85" customHeight="1">
      <c r="B65" s="699"/>
      <c r="C65" s="117"/>
      <c r="D65" s="702"/>
      <c r="E65" s="110" t="str">
        <f>'様式A-1-7'!E65</f>
        <v>金額（　）</v>
      </c>
      <c r="F65" s="566" t="str">
        <f>IF('様式A-1-7'!F65="","","【"&amp;(IF(ABS('様式A-1-7'!F65)&gt;0,100,"0")&amp;"】"))</f>
        <v/>
      </c>
      <c r="G65" s="566" t="str">
        <f>IF('様式A-1-7'!G65="","","【"&amp;(IF(ABS('様式A-1-7'!G65)&gt;0,100,"0")&amp;"】"))</f>
        <v/>
      </c>
      <c r="H65" s="566" t="str">
        <f>IF('様式A-1-7'!H65="","","【"&amp;(IF(ABS('様式A-1-7'!H65)&gt;0,100,"0")&amp;"】"))</f>
        <v/>
      </c>
      <c r="I65" s="566" t="str">
        <f>IF('様式A-1-7'!I65="","","【"&amp;(IF('様式A-1-7'!I65&gt;='様式A-1-7'!$F65,ROUND(100+ABS('様式A-1-7'!$F65-'様式A-1-7'!I65)/ABS('様式A-1-7'!$F65/100),0),ROUND(100-ABS('様式A-1-7'!$F65-'様式A-1-7'!I65)/ABS('様式A-1-7'!$F65/100),0))&amp;"】"))</f>
        <v/>
      </c>
      <c r="J65" s="566" t="str">
        <f>IF('様式A-1-7'!J65="","","【"&amp;(IF('様式A-1-7'!J65&gt;='様式A-1-7'!$G65,ROUND(100+ABS('様式A-1-7'!$G65-'様式A-1-7'!J65)/ABS('様式A-1-7'!$G65/100),0),ROUND(100-ABS('様式A-1-7'!$G65-'様式A-1-7'!J65)/ABS('様式A-1-7'!$G65/100),0))&amp;"】"))</f>
        <v/>
      </c>
      <c r="K65" s="566" t="str">
        <f>IF('様式A-1-7'!K65="","","【"&amp;(IF('様式A-1-7'!K65&gt;='様式A-1-7'!$H65,ROUND(100+ABS('様式A-1-7'!$H65-'様式A-1-7'!K65)/ABS('様式A-1-7'!$H65/100),0),ROUND(100-ABS('様式A-1-7'!$H65-'様式A-1-7'!K65)/ABS('様式A-1-7'!$H65/100),0))&amp;"】"))</f>
        <v/>
      </c>
      <c r="L65" s="566" t="str">
        <f>IF('様式A-1-7'!L65="","","【"&amp;(IF('様式A-1-7'!L65&gt;='様式A-1-7'!$F65,ROUND(100+ABS('様式A-1-7'!$F65-'様式A-1-7'!L65)/ABS('様式A-1-7'!$F65/100),0),ROUND(100-ABS('様式A-1-7'!$F65-'様式A-1-7'!L65)/ABS('様式A-1-7'!$F65/100),0))&amp;"】"))</f>
        <v/>
      </c>
      <c r="M65" s="566" t="str">
        <f>IF('様式A-1-7'!M65="","","【"&amp;(IF('様式A-1-7'!M65&gt;='様式A-1-7'!$G65,ROUND(100+ABS('様式A-1-7'!$G65-'様式A-1-7'!M65)/ABS('様式A-1-7'!$G65/100),0),ROUND(100-ABS('様式A-1-7'!$G65-'様式A-1-7'!M65)/ABS('様式A-1-7'!$G65/100),0))&amp;"】"))</f>
        <v/>
      </c>
      <c r="N65" s="566" t="str">
        <f>IF('様式A-1-7'!N65="","","【"&amp;(IF('様式A-1-7'!N65&gt;='様式A-1-7'!$H65,ROUND(100+ABS('様式A-1-7'!$H65-'様式A-1-7'!N65)/ABS('様式A-1-7'!$H65/100),0),ROUND(100-ABS('様式A-1-7'!$H65-'様式A-1-7'!N65)/ABS('様式A-1-7'!$H65/100),0))&amp;"】"))</f>
        <v/>
      </c>
      <c r="O65" s="566" t="str">
        <f>IF('様式A-1-7'!O65="","","【"&amp;(IF('様式A-1-7'!O65&gt;='様式A-1-7'!$F65,ROUND(100+ABS('様式A-1-7'!$F65-'様式A-1-7'!O65)/ABS('様式A-1-7'!$F65/100),0),ROUND(100-ABS('様式A-1-7'!$F65-'様式A-1-7'!O65)/ABS('様式A-1-7'!$F65/100),0))&amp;"】"))</f>
        <v/>
      </c>
      <c r="P65" s="566" t="str">
        <f>IF('様式A-1-7'!P65="","","【"&amp;(IF('様式A-1-7'!P65&gt;='様式A-1-7'!$G65,ROUND(100+ABS('様式A-1-7'!$G65-'様式A-1-7'!P65)/ABS('様式A-1-7'!$G65/100),0),ROUND(100-ABS('様式A-1-7'!$G65-'様式A-1-7'!P65)/ABS('様式A-1-7'!$G65/100),0))&amp;"】"))</f>
        <v/>
      </c>
      <c r="Q65" s="566" t="str">
        <f>IF('様式A-1-7'!Q65="","","【"&amp;(IF('様式A-1-7'!Q65&gt;='様式A-1-7'!$H65,ROUND(100+ABS('様式A-1-7'!$H65-'様式A-1-7'!Q65)/ABS('様式A-1-7'!$H65/100),0),ROUND(100-ABS('様式A-1-7'!$H65-'様式A-1-7'!Q65)/ABS('様式A-1-7'!$H65/100),0))&amp;"】"))</f>
        <v/>
      </c>
      <c r="R65" s="566" t="str">
        <f>IF('様式A-1-7'!R65="","","【"&amp;(IF('様式A-1-7'!R65&gt;='様式A-1-7'!$F65,ROUND(100+ABS('様式A-1-7'!$F65-'様式A-1-7'!R65)/ABS('様式A-1-7'!$F65/100),0),ROUND(100-ABS('様式A-1-7'!$F65-'様式A-1-7'!R65)/ABS('様式A-1-7'!$F65/100),0))&amp;"】"))</f>
        <v/>
      </c>
      <c r="S65" s="566" t="str">
        <f>IF('様式A-1-7'!S65="","","【"&amp;(IF('様式A-1-7'!S65&gt;='様式A-1-7'!$G65,ROUND(100+ABS('様式A-1-7'!$G65-'様式A-1-7'!S65)/ABS('様式A-1-7'!$G65/100),0),ROUND(100-ABS('様式A-1-7'!$G65-'様式A-1-7'!S65)/ABS('様式A-1-7'!$G65/100),0))&amp;"】"))</f>
        <v/>
      </c>
      <c r="T65" s="570" t="str">
        <f>IF('様式A-1-7'!T65="","","【"&amp;(IF('様式A-1-7'!T65&gt;='様式A-1-7'!$H65,ROUND(100+ABS('様式A-1-7'!$H65-'様式A-1-7'!T65)/ABS('様式A-1-7'!$H65/100),0),ROUND(100-ABS('様式A-1-7'!$H65-'様式A-1-7'!T65)/ABS('様式A-1-7'!$H65/100),0))&amp;"】"))</f>
        <v/>
      </c>
    </row>
    <row r="66" spans="2:25" ht="14.85" customHeight="1">
      <c r="B66" s="699"/>
      <c r="C66" s="117"/>
      <c r="D66" s="703"/>
      <c r="E66" s="119" t="s">
        <v>141</v>
      </c>
      <c r="F66" s="567" t="e">
        <f>IF('様式A-1-7'!F66="","","【"&amp;(IF(ABS('様式A-1-7'!F66)&gt;0,100,"0")&amp;"】"))</f>
        <v>#DIV/0!</v>
      </c>
      <c r="G66" s="567" t="e">
        <f>IF('様式A-1-7'!G66="","","【"&amp;(IF(ABS('様式A-1-7'!G66)&gt;0,100,"0")&amp;"】"))</f>
        <v>#DIV/0!</v>
      </c>
      <c r="H66" s="567" t="e">
        <f>IF('様式A-1-7'!H66="","","【"&amp;(IF(ABS('様式A-1-7'!H66)&gt;0,100,"0")&amp;"】"))</f>
        <v>#DIV/0!</v>
      </c>
      <c r="I66" s="567" t="e">
        <f>IF('様式A-1-7'!I66="","","【"&amp;(IF('様式A-1-7'!I66&gt;='様式A-1-7'!$F66,ROUND(100+ABS('様式A-1-7'!$F66-'様式A-1-7'!I66)/ABS('様式A-1-7'!$F66/100),0),ROUND(100-ABS('様式A-1-7'!$F66-'様式A-1-7'!I66)/ABS('様式A-1-7'!$F66/100),0))&amp;"】"))</f>
        <v>#DIV/0!</v>
      </c>
      <c r="J66" s="567" t="e">
        <f>IF('様式A-1-7'!J66="","","【"&amp;(IF('様式A-1-7'!J66&gt;='様式A-1-7'!$G66,ROUND(100+ABS('様式A-1-7'!$G66-'様式A-1-7'!J66)/ABS('様式A-1-7'!$G66/100),0),ROUND(100-ABS('様式A-1-7'!$G66-'様式A-1-7'!J66)/ABS('様式A-1-7'!$G66/100),0))&amp;"】"))</f>
        <v>#DIV/0!</v>
      </c>
      <c r="K66" s="567" t="e">
        <f>IF('様式A-1-7'!K66="","","【"&amp;(IF('様式A-1-7'!K66&gt;='様式A-1-7'!$H66,ROUND(100+ABS('様式A-1-7'!$H66-'様式A-1-7'!K66)/ABS('様式A-1-7'!$H66/100),0),ROUND(100-ABS('様式A-1-7'!$H66-'様式A-1-7'!K66)/ABS('様式A-1-7'!$H66/100),0))&amp;"】"))</f>
        <v>#DIV/0!</v>
      </c>
      <c r="L66" s="567" t="e">
        <f>IF('様式A-1-7'!L66="","","【"&amp;(IF('様式A-1-7'!L66&gt;='様式A-1-7'!$F66,ROUND(100+ABS('様式A-1-7'!$F66-'様式A-1-7'!L66)/ABS('様式A-1-7'!$F66/100),0),ROUND(100-ABS('様式A-1-7'!$F66-'様式A-1-7'!L66)/ABS('様式A-1-7'!$F66/100),0))&amp;"】"))</f>
        <v>#DIV/0!</v>
      </c>
      <c r="M66" s="567" t="e">
        <f>IF('様式A-1-7'!M66="","","【"&amp;(IF('様式A-1-7'!M66&gt;='様式A-1-7'!$G66,ROUND(100+ABS('様式A-1-7'!$G66-'様式A-1-7'!M66)/ABS('様式A-1-7'!$G66/100),0),ROUND(100-ABS('様式A-1-7'!$G66-'様式A-1-7'!M66)/ABS('様式A-1-7'!$G66/100),0))&amp;"】"))</f>
        <v>#DIV/0!</v>
      </c>
      <c r="N66" s="567" t="e">
        <f>IF('様式A-1-7'!N66="","","【"&amp;(IF('様式A-1-7'!N66&gt;='様式A-1-7'!$H66,ROUND(100+ABS('様式A-1-7'!$H66-'様式A-1-7'!N66)/ABS('様式A-1-7'!$H66/100),0),ROUND(100-ABS('様式A-1-7'!$H66-'様式A-1-7'!N66)/ABS('様式A-1-7'!$H66/100),0))&amp;"】"))</f>
        <v>#DIV/0!</v>
      </c>
      <c r="O66" s="567" t="e">
        <f>IF('様式A-1-7'!O66="","","【"&amp;(IF('様式A-1-7'!O66&gt;='様式A-1-7'!$F66,ROUND(100+ABS('様式A-1-7'!$F66-'様式A-1-7'!O66)/ABS('様式A-1-7'!$F66/100),0),ROUND(100-ABS('様式A-1-7'!$F66-'様式A-1-7'!O66)/ABS('様式A-1-7'!$F66/100),0))&amp;"】"))</f>
        <v>#DIV/0!</v>
      </c>
      <c r="P66" s="567" t="e">
        <f>IF('様式A-1-7'!P66="","","【"&amp;(IF('様式A-1-7'!P66&gt;='様式A-1-7'!$G66,ROUND(100+ABS('様式A-1-7'!$G66-'様式A-1-7'!P66)/ABS('様式A-1-7'!$G66/100),0),ROUND(100-ABS('様式A-1-7'!$G66-'様式A-1-7'!P66)/ABS('様式A-1-7'!$G66/100),0))&amp;"】"))</f>
        <v>#DIV/0!</v>
      </c>
      <c r="Q66" s="567" t="e">
        <f>IF('様式A-1-7'!Q66="","","【"&amp;(IF('様式A-1-7'!Q66&gt;='様式A-1-7'!$H66,ROUND(100+ABS('様式A-1-7'!$H66-'様式A-1-7'!Q66)/ABS('様式A-1-7'!$H66/100),0),ROUND(100-ABS('様式A-1-7'!$H66-'様式A-1-7'!Q66)/ABS('様式A-1-7'!$H66/100),0))&amp;"】"))</f>
        <v>#DIV/0!</v>
      </c>
      <c r="R66" s="567" t="e">
        <f>IF('様式A-1-7'!R66="","","【"&amp;(IF('様式A-1-7'!R66&gt;='様式A-1-7'!$F66,ROUND(100+ABS('様式A-1-7'!$F66-'様式A-1-7'!R66)/ABS('様式A-1-7'!$F66/100),0),ROUND(100-ABS('様式A-1-7'!$F66-'様式A-1-7'!R66)/ABS('様式A-1-7'!$F66/100),0))&amp;"】"))</f>
        <v>#DIV/0!</v>
      </c>
      <c r="S66" s="567" t="e">
        <f>IF('様式A-1-7'!S66="","","【"&amp;(IF('様式A-1-7'!S66&gt;='様式A-1-7'!$G66,ROUND(100+ABS('様式A-1-7'!$G66-'様式A-1-7'!S66)/ABS('様式A-1-7'!$G66/100),0),ROUND(100-ABS('様式A-1-7'!$G66-'様式A-1-7'!S66)/ABS('様式A-1-7'!$G66/100),0))&amp;"】"))</f>
        <v>#DIV/0!</v>
      </c>
      <c r="T66" s="571" t="e">
        <f>IF('様式A-1-7'!T66="","","【"&amp;(IF('様式A-1-7'!T66&gt;='様式A-1-7'!$H66,ROUND(100+ABS('様式A-1-7'!$H66-'様式A-1-7'!T66)/ABS('様式A-1-7'!$H66/100),0),ROUND(100-ABS('様式A-1-7'!$H66-'様式A-1-7'!T66)/ABS('様式A-1-7'!$H66/100),0))&amp;"】"))</f>
        <v>#DIV/0!</v>
      </c>
    </row>
    <row r="67" spans="2:25" ht="14.85" customHeight="1">
      <c r="B67" s="699"/>
      <c r="C67" s="117"/>
      <c r="D67" s="701" t="s">
        <v>158</v>
      </c>
      <c r="E67" s="113" t="s">
        <v>139</v>
      </c>
      <c r="F67" s="565" t="str">
        <f>IF('様式A-1-7'!F67="","","【"&amp;(IF(ABS('様式A-1-7'!F67)&gt;0,100,"0")&amp;"】"))</f>
        <v/>
      </c>
      <c r="G67" s="565" t="str">
        <f>IF('様式A-1-7'!G67="","","【"&amp;(IF(ABS('様式A-1-7'!G67)&gt;0,100,"0")&amp;"】"))</f>
        <v/>
      </c>
      <c r="H67" s="565" t="str">
        <f>IF('様式A-1-7'!H67="","","【"&amp;(IF(ABS('様式A-1-7'!H67)&gt;0,100,"0")&amp;"】"))</f>
        <v/>
      </c>
      <c r="I67" s="565" t="str">
        <f>IF('様式A-1-7'!I67="","","【"&amp;(IF('様式A-1-7'!I67&gt;='様式A-1-7'!$F67,ROUND(100+ABS('様式A-1-7'!$F67-'様式A-1-7'!I67)/ABS('様式A-1-7'!$F67/100),0),ROUND(100-ABS('様式A-1-7'!$F67-'様式A-1-7'!I67)/ABS('様式A-1-7'!$F67/100),0))&amp;"】"))</f>
        <v/>
      </c>
      <c r="J67" s="565" t="str">
        <f>IF('様式A-1-7'!J67="","","【"&amp;(IF('様式A-1-7'!J67&gt;='様式A-1-7'!$G67,ROUND(100+ABS('様式A-1-7'!$G67-'様式A-1-7'!J67)/ABS('様式A-1-7'!$G67/100),0),ROUND(100-ABS('様式A-1-7'!$G67-'様式A-1-7'!J67)/ABS('様式A-1-7'!$G67/100),0))&amp;"】"))</f>
        <v/>
      </c>
      <c r="K67" s="565" t="str">
        <f>IF('様式A-1-7'!K67="","","【"&amp;(IF('様式A-1-7'!K67&gt;='様式A-1-7'!$H67,ROUND(100+ABS('様式A-1-7'!$H67-'様式A-1-7'!K67)/ABS('様式A-1-7'!$H67/100),0),ROUND(100-ABS('様式A-1-7'!$H67-'様式A-1-7'!K67)/ABS('様式A-1-7'!$H67/100),0))&amp;"】"))</f>
        <v/>
      </c>
      <c r="L67" s="565" t="str">
        <f>IF('様式A-1-7'!L67="","","【"&amp;(IF('様式A-1-7'!L67&gt;='様式A-1-7'!$F67,ROUND(100+ABS('様式A-1-7'!$F67-'様式A-1-7'!L67)/ABS('様式A-1-7'!$F67/100),0),ROUND(100-ABS('様式A-1-7'!$F67-'様式A-1-7'!L67)/ABS('様式A-1-7'!$F67/100),0))&amp;"】"))</f>
        <v/>
      </c>
      <c r="M67" s="565" t="str">
        <f>IF('様式A-1-7'!M67="","","【"&amp;(IF('様式A-1-7'!M67&gt;='様式A-1-7'!$G67,ROUND(100+ABS('様式A-1-7'!$G67-'様式A-1-7'!M67)/ABS('様式A-1-7'!$G67/100),0),ROUND(100-ABS('様式A-1-7'!$G67-'様式A-1-7'!M67)/ABS('様式A-1-7'!$G67/100),0))&amp;"】"))</f>
        <v/>
      </c>
      <c r="N67" s="565" t="str">
        <f>IF('様式A-1-7'!N67="","","【"&amp;(IF('様式A-1-7'!N67&gt;='様式A-1-7'!$H67,ROUND(100+ABS('様式A-1-7'!$H67-'様式A-1-7'!N67)/ABS('様式A-1-7'!$H67/100),0),ROUND(100-ABS('様式A-1-7'!$H67-'様式A-1-7'!N67)/ABS('様式A-1-7'!$H67/100),0))&amp;"】"))</f>
        <v/>
      </c>
      <c r="O67" s="565" t="str">
        <f>IF('様式A-1-7'!O67="","","【"&amp;(IF('様式A-1-7'!O67&gt;='様式A-1-7'!$F67,ROUND(100+ABS('様式A-1-7'!$F67-'様式A-1-7'!O67)/ABS('様式A-1-7'!$F67/100),0),ROUND(100-ABS('様式A-1-7'!$F67-'様式A-1-7'!O67)/ABS('様式A-1-7'!$F67/100),0))&amp;"】"))</f>
        <v/>
      </c>
      <c r="P67" s="565" t="str">
        <f>IF('様式A-1-7'!P67="","","【"&amp;(IF('様式A-1-7'!P67&gt;='様式A-1-7'!$G67,ROUND(100+ABS('様式A-1-7'!$G67-'様式A-1-7'!P67)/ABS('様式A-1-7'!$G67/100),0),ROUND(100-ABS('様式A-1-7'!$G67-'様式A-1-7'!P67)/ABS('様式A-1-7'!$G67/100),0))&amp;"】"))</f>
        <v/>
      </c>
      <c r="Q67" s="565" t="str">
        <f>IF('様式A-1-7'!Q67="","","【"&amp;(IF('様式A-1-7'!Q67&gt;='様式A-1-7'!$H67,ROUND(100+ABS('様式A-1-7'!$H67-'様式A-1-7'!Q67)/ABS('様式A-1-7'!$H67/100),0),ROUND(100-ABS('様式A-1-7'!$H67-'様式A-1-7'!Q67)/ABS('様式A-1-7'!$H67/100),0))&amp;"】"))</f>
        <v/>
      </c>
      <c r="R67" s="565" t="str">
        <f>IF('様式A-1-7'!R67="","","【"&amp;(IF('様式A-1-7'!R67&gt;='様式A-1-7'!$F67,ROUND(100+ABS('様式A-1-7'!$F67-'様式A-1-7'!R67)/ABS('様式A-1-7'!$F67/100),0),ROUND(100-ABS('様式A-1-7'!$F67-'様式A-1-7'!R67)/ABS('様式A-1-7'!$F67/100),0))&amp;"】"))</f>
        <v/>
      </c>
      <c r="S67" s="565" t="str">
        <f>IF('様式A-1-7'!S67="","","【"&amp;(IF('様式A-1-7'!S67&gt;='様式A-1-7'!$G67,ROUND(100+ABS('様式A-1-7'!$G67-'様式A-1-7'!S67)/ABS('様式A-1-7'!$G67/100),0),ROUND(100-ABS('様式A-1-7'!$G67-'様式A-1-7'!S67)/ABS('様式A-1-7'!$G67/100),0))&amp;"】"))</f>
        <v/>
      </c>
      <c r="T67" s="569" t="str">
        <f>IF('様式A-1-7'!T67="","","【"&amp;(IF('様式A-1-7'!T67&gt;='様式A-1-7'!$H67,ROUND(100+ABS('様式A-1-7'!$H67-'様式A-1-7'!T67)/ABS('様式A-1-7'!$H67/100),0),ROUND(100-ABS('様式A-1-7'!$H67-'様式A-1-7'!T67)/ABS('様式A-1-7'!$H67/100),0))&amp;"】"))</f>
        <v/>
      </c>
    </row>
    <row r="68" spans="2:25" ht="14.85" customHeight="1">
      <c r="B68" s="699"/>
      <c r="C68" s="117"/>
      <c r="D68" s="702"/>
      <c r="E68" s="110" t="str">
        <f>'様式A-1-7'!E68</f>
        <v>金額（　）</v>
      </c>
      <c r="F68" s="566" t="str">
        <f>IF('様式A-1-7'!F68="","","【"&amp;(IF(ABS('様式A-1-7'!F68)&gt;0,100,"0")&amp;"】"))</f>
        <v/>
      </c>
      <c r="G68" s="566" t="str">
        <f>IF('様式A-1-7'!G68="","","【"&amp;(IF(ABS('様式A-1-7'!G68)&gt;0,100,"0")&amp;"】"))</f>
        <v/>
      </c>
      <c r="H68" s="566" t="str">
        <f>IF('様式A-1-7'!H68="","","【"&amp;(IF(ABS('様式A-1-7'!H68)&gt;0,100,"0")&amp;"】"))</f>
        <v/>
      </c>
      <c r="I68" s="566" t="str">
        <f>IF('様式A-1-7'!I68="","","【"&amp;(IF('様式A-1-7'!I68&gt;='様式A-1-7'!$F68,ROUND(100+ABS('様式A-1-7'!$F68-'様式A-1-7'!I68)/ABS('様式A-1-7'!$F68/100),0),ROUND(100-ABS('様式A-1-7'!$F68-'様式A-1-7'!I68)/ABS('様式A-1-7'!$F68/100),0))&amp;"】"))</f>
        <v/>
      </c>
      <c r="J68" s="566" t="str">
        <f>IF('様式A-1-7'!J68="","","【"&amp;(IF('様式A-1-7'!J68&gt;='様式A-1-7'!$G68,ROUND(100+ABS('様式A-1-7'!$G68-'様式A-1-7'!J68)/ABS('様式A-1-7'!$G68/100),0),ROUND(100-ABS('様式A-1-7'!$G68-'様式A-1-7'!J68)/ABS('様式A-1-7'!$G68/100),0))&amp;"】"))</f>
        <v/>
      </c>
      <c r="K68" s="566" t="str">
        <f>IF('様式A-1-7'!K68="","","【"&amp;(IF('様式A-1-7'!K68&gt;='様式A-1-7'!$H68,ROUND(100+ABS('様式A-1-7'!$H68-'様式A-1-7'!K68)/ABS('様式A-1-7'!$H68/100),0),ROUND(100-ABS('様式A-1-7'!$H68-'様式A-1-7'!K68)/ABS('様式A-1-7'!$H68/100),0))&amp;"】"))</f>
        <v/>
      </c>
      <c r="L68" s="566" t="str">
        <f>IF('様式A-1-7'!L68="","","【"&amp;(IF('様式A-1-7'!L68&gt;='様式A-1-7'!$F68,ROUND(100+ABS('様式A-1-7'!$F68-'様式A-1-7'!L68)/ABS('様式A-1-7'!$F68/100),0),ROUND(100-ABS('様式A-1-7'!$F68-'様式A-1-7'!L68)/ABS('様式A-1-7'!$F68/100),0))&amp;"】"))</f>
        <v/>
      </c>
      <c r="M68" s="566" t="str">
        <f>IF('様式A-1-7'!M68="","","【"&amp;(IF('様式A-1-7'!M68&gt;='様式A-1-7'!$G68,ROUND(100+ABS('様式A-1-7'!$G68-'様式A-1-7'!M68)/ABS('様式A-1-7'!$G68/100),0),ROUND(100-ABS('様式A-1-7'!$G68-'様式A-1-7'!M68)/ABS('様式A-1-7'!$G68/100),0))&amp;"】"))</f>
        <v/>
      </c>
      <c r="N68" s="566" t="str">
        <f>IF('様式A-1-7'!N68="","","【"&amp;(IF('様式A-1-7'!N68&gt;='様式A-1-7'!$H68,ROUND(100+ABS('様式A-1-7'!$H68-'様式A-1-7'!N68)/ABS('様式A-1-7'!$H68/100),0),ROUND(100-ABS('様式A-1-7'!$H68-'様式A-1-7'!N68)/ABS('様式A-1-7'!$H68/100),0))&amp;"】"))</f>
        <v/>
      </c>
      <c r="O68" s="566" t="str">
        <f>IF('様式A-1-7'!O68="","","【"&amp;(IF('様式A-1-7'!O68&gt;='様式A-1-7'!$F68,ROUND(100+ABS('様式A-1-7'!$F68-'様式A-1-7'!O68)/ABS('様式A-1-7'!$F68/100),0),ROUND(100-ABS('様式A-1-7'!$F68-'様式A-1-7'!O68)/ABS('様式A-1-7'!$F68/100),0))&amp;"】"))</f>
        <v/>
      </c>
      <c r="P68" s="566" t="str">
        <f>IF('様式A-1-7'!P68="","","【"&amp;(IF('様式A-1-7'!P68&gt;='様式A-1-7'!$G68,ROUND(100+ABS('様式A-1-7'!$G68-'様式A-1-7'!P68)/ABS('様式A-1-7'!$G68/100),0),ROUND(100-ABS('様式A-1-7'!$G68-'様式A-1-7'!P68)/ABS('様式A-1-7'!$G68/100),0))&amp;"】"))</f>
        <v/>
      </c>
      <c r="Q68" s="566" t="str">
        <f>IF('様式A-1-7'!Q68="","","【"&amp;(IF('様式A-1-7'!Q68&gt;='様式A-1-7'!$H68,ROUND(100+ABS('様式A-1-7'!$H68-'様式A-1-7'!Q68)/ABS('様式A-1-7'!$H68/100),0),ROUND(100-ABS('様式A-1-7'!$H68-'様式A-1-7'!Q68)/ABS('様式A-1-7'!$H68/100),0))&amp;"】"))</f>
        <v/>
      </c>
      <c r="R68" s="566" t="str">
        <f>IF('様式A-1-7'!R68="","","【"&amp;(IF('様式A-1-7'!R68&gt;='様式A-1-7'!$F68,ROUND(100+ABS('様式A-1-7'!$F68-'様式A-1-7'!R68)/ABS('様式A-1-7'!$F68/100),0),ROUND(100-ABS('様式A-1-7'!$F68-'様式A-1-7'!R68)/ABS('様式A-1-7'!$F68/100),0))&amp;"】"))</f>
        <v/>
      </c>
      <c r="S68" s="566" t="str">
        <f>IF('様式A-1-7'!S68="","","【"&amp;(IF('様式A-1-7'!S68&gt;='様式A-1-7'!$G68,ROUND(100+ABS('様式A-1-7'!$G68-'様式A-1-7'!S68)/ABS('様式A-1-7'!$G68/100),0),ROUND(100-ABS('様式A-1-7'!$G68-'様式A-1-7'!S68)/ABS('様式A-1-7'!$G68/100),0))&amp;"】"))</f>
        <v/>
      </c>
      <c r="T68" s="570" t="str">
        <f>IF('様式A-1-7'!T68="","","【"&amp;(IF('様式A-1-7'!T68&gt;='様式A-1-7'!$H68,ROUND(100+ABS('様式A-1-7'!$H68-'様式A-1-7'!T68)/ABS('様式A-1-7'!$H68/100),0),ROUND(100-ABS('様式A-1-7'!$H68-'様式A-1-7'!T68)/ABS('様式A-1-7'!$H68/100),0))&amp;"】"))</f>
        <v/>
      </c>
    </row>
    <row r="69" spans="2:25" ht="14.85" customHeight="1" thickBot="1">
      <c r="B69" s="700"/>
      <c r="C69" s="548"/>
      <c r="D69" s="704"/>
      <c r="E69" s="549" t="s">
        <v>141</v>
      </c>
      <c r="F69" s="572" t="e">
        <f>IF('様式A-1-7'!F69="","","【"&amp;(IF(ABS('様式A-1-7'!F69)&gt;0,100,"0")&amp;"】"))</f>
        <v>#DIV/0!</v>
      </c>
      <c r="G69" s="572" t="e">
        <f>IF('様式A-1-7'!G69="","","【"&amp;(IF(ABS('様式A-1-7'!G69)&gt;0,100,"0")&amp;"】"))</f>
        <v>#DIV/0!</v>
      </c>
      <c r="H69" s="572" t="e">
        <f>IF('様式A-1-7'!H69="","","【"&amp;(IF(ABS('様式A-1-7'!H69)&gt;0,100,"0")&amp;"】"))</f>
        <v>#DIV/0!</v>
      </c>
      <c r="I69" s="572" t="e">
        <f>IF('様式A-1-7'!I69="","","【"&amp;(IF('様式A-1-7'!I69&gt;='様式A-1-7'!$F69,ROUND(100+ABS('様式A-1-7'!$F69-'様式A-1-7'!I69)/ABS('様式A-1-7'!$F69/100),0),ROUND(100-ABS('様式A-1-7'!$F69-'様式A-1-7'!I69)/ABS('様式A-1-7'!$F69/100),0))&amp;"】"))</f>
        <v>#DIV/0!</v>
      </c>
      <c r="J69" s="572" t="e">
        <f>IF('様式A-1-7'!J69="","","【"&amp;(IF('様式A-1-7'!J69&gt;='様式A-1-7'!$G69,ROUND(100+ABS('様式A-1-7'!$G69-'様式A-1-7'!J69)/ABS('様式A-1-7'!$G69/100),0),ROUND(100-ABS('様式A-1-7'!$G69-'様式A-1-7'!J69)/ABS('様式A-1-7'!$G69/100),0))&amp;"】"))</f>
        <v>#DIV/0!</v>
      </c>
      <c r="K69" s="572" t="e">
        <f>IF('様式A-1-7'!K69="","","【"&amp;(IF('様式A-1-7'!K69&gt;='様式A-1-7'!$H69,ROUND(100+ABS('様式A-1-7'!$H69-'様式A-1-7'!K69)/ABS('様式A-1-7'!$H69/100),0),ROUND(100-ABS('様式A-1-7'!$H69-'様式A-1-7'!K69)/ABS('様式A-1-7'!$H69/100),0))&amp;"】"))</f>
        <v>#DIV/0!</v>
      </c>
      <c r="L69" s="572" t="e">
        <f>IF('様式A-1-7'!L69="","","【"&amp;(IF('様式A-1-7'!L69&gt;='様式A-1-7'!$F69,ROUND(100+ABS('様式A-1-7'!$F69-'様式A-1-7'!L69)/ABS('様式A-1-7'!$F69/100),0),ROUND(100-ABS('様式A-1-7'!$F69-'様式A-1-7'!L69)/ABS('様式A-1-7'!$F69/100),0))&amp;"】"))</f>
        <v>#DIV/0!</v>
      </c>
      <c r="M69" s="572" t="e">
        <f>IF('様式A-1-7'!M69="","","【"&amp;(IF('様式A-1-7'!M69&gt;='様式A-1-7'!$G69,ROUND(100+ABS('様式A-1-7'!$G69-'様式A-1-7'!M69)/ABS('様式A-1-7'!$G69/100),0),ROUND(100-ABS('様式A-1-7'!$G69-'様式A-1-7'!M69)/ABS('様式A-1-7'!$G69/100),0))&amp;"】"))</f>
        <v>#DIV/0!</v>
      </c>
      <c r="N69" s="572" t="e">
        <f>IF('様式A-1-7'!N69="","","【"&amp;(IF('様式A-1-7'!N69&gt;='様式A-1-7'!$H69,ROUND(100+ABS('様式A-1-7'!$H69-'様式A-1-7'!N69)/ABS('様式A-1-7'!$H69/100),0),ROUND(100-ABS('様式A-1-7'!$H69-'様式A-1-7'!N69)/ABS('様式A-1-7'!$H69/100),0))&amp;"】"))</f>
        <v>#DIV/0!</v>
      </c>
      <c r="O69" s="572" t="e">
        <f>IF('様式A-1-7'!O69="","","【"&amp;(IF('様式A-1-7'!O69&gt;='様式A-1-7'!$F69,ROUND(100+ABS('様式A-1-7'!$F69-'様式A-1-7'!O69)/ABS('様式A-1-7'!$F69/100),0),ROUND(100-ABS('様式A-1-7'!$F69-'様式A-1-7'!O69)/ABS('様式A-1-7'!$F69/100),0))&amp;"】"))</f>
        <v>#DIV/0!</v>
      </c>
      <c r="P69" s="572" t="e">
        <f>IF('様式A-1-7'!P69="","","【"&amp;(IF('様式A-1-7'!P69&gt;='様式A-1-7'!$G69,ROUND(100+ABS('様式A-1-7'!$G69-'様式A-1-7'!P69)/ABS('様式A-1-7'!$G69/100),0),ROUND(100-ABS('様式A-1-7'!$G69-'様式A-1-7'!P69)/ABS('様式A-1-7'!$G69/100),0))&amp;"】"))</f>
        <v>#DIV/0!</v>
      </c>
      <c r="Q69" s="572" t="e">
        <f>IF('様式A-1-7'!Q69="","","【"&amp;(IF('様式A-1-7'!Q69&gt;='様式A-1-7'!$H69,ROUND(100+ABS('様式A-1-7'!$H69-'様式A-1-7'!Q69)/ABS('様式A-1-7'!$H69/100),0),ROUND(100-ABS('様式A-1-7'!$H69-'様式A-1-7'!Q69)/ABS('様式A-1-7'!$H69/100),0))&amp;"】"))</f>
        <v>#DIV/0!</v>
      </c>
      <c r="R69" s="572" t="e">
        <f>IF('様式A-1-7'!R69="","","【"&amp;(IF('様式A-1-7'!R69&gt;='様式A-1-7'!$F69,ROUND(100+ABS('様式A-1-7'!$F69-'様式A-1-7'!R69)/ABS('様式A-1-7'!$F69/100),0),ROUND(100-ABS('様式A-1-7'!$F69-'様式A-1-7'!R69)/ABS('様式A-1-7'!$F69/100),0))&amp;"】"))</f>
        <v>#DIV/0!</v>
      </c>
      <c r="S69" s="572" t="e">
        <f>IF('様式A-1-7'!S69="","","【"&amp;(IF('様式A-1-7'!S69&gt;='様式A-1-7'!$G69,ROUND(100+ABS('様式A-1-7'!$G69-'様式A-1-7'!S69)/ABS('様式A-1-7'!$G69/100),0),ROUND(100-ABS('様式A-1-7'!$G69-'様式A-1-7'!S69)/ABS('様式A-1-7'!$G69/100),0))&amp;"】"))</f>
        <v>#DIV/0!</v>
      </c>
      <c r="T69" s="573" t="e">
        <f>IF('様式A-1-7'!T69="","","【"&amp;(IF('様式A-1-7'!T69&gt;='様式A-1-7'!$H69,ROUND(100+ABS('様式A-1-7'!$H69-'様式A-1-7'!T69)/ABS('様式A-1-7'!$H69/100),0),ROUND(100-ABS('様式A-1-7'!$H69-'様式A-1-7'!T69)/ABS('様式A-1-7'!$H69/100),0))&amp;"】"))</f>
        <v>#DIV/0!</v>
      </c>
    </row>
    <row r="71" spans="2:25" ht="11.25" customHeight="1">
      <c r="B71" s="122" t="s">
        <v>159</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row>
    <row r="72" spans="2:25" ht="38.85" customHeight="1">
      <c r="B72" s="705" t="s">
        <v>160</v>
      </c>
      <c r="C72" s="705"/>
      <c r="D72" s="705"/>
      <c r="E72" s="705"/>
      <c r="F72" s="705"/>
      <c r="G72" s="705"/>
      <c r="H72" s="705"/>
      <c r="I72" s="705"/>
      <c r="J72" s="705"/>
      <c r="K72" s="705"/>
      <c r="L72" s="705"/>
      <c r="M72" s="705"/>
      <c r="N72" s="705"/>
      <c r="O72" s="705"/>
      <c r="P72" s="705"/>
      <c r="Q72" s="705"/>
      <c r="R72" s="705"/>
      <c r="S72" s="433"/>
      <c r="T72" s="433"/>
      <c r="U72" s="124"/>
      <c r="V72" s="124"/>
      <c r="W72" s="124"/>
      <c r="X72" s="124"/>
      <c r="Y72" s="124"/>
    </row>
    <row r="73" spans="2:25" ht="11.25" customHeight="1">
      <c r="B73" s="124" t="s">
        <v>161</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ht="11.25" customHeight="1" thickBot="1">
      <c r="B74" s="124"/>
      <c r="C74" s="123"/>
      <c r="D74" s="123"/>
      <c r="E74" s="123"/>
      <c r="F74" s="123"/>
      <c r="G74" s="123"/>
      <c r="H74" s="123"/>
      <c r="I74" s="123"/>
      <c r="J74" s="123"/>
      <c r="K74" s="123"/>
      <c r="L74" s="123"/>
      <c r="M74" s="123"/>
      <c r="N74" s="123"/>
      <c r="O74" s="123"/>
      <c r="P74" s="123"/>
      <c r="Q74" s="123"/>
      <c r="R74" s="123"/>
      <c r="S74" s="123"/>
      <c r="T74" s="123"/>
      <c r="U74" s="123"/>
      <c r="V74" s="123"/>
      <c r="W74" s="123"/>
      <c r="X74" s="123"/>
      <c r="Y74" s="123"/>
    </row>
    <row r="75" spans="2:25" ht="13.5" customHeight="1">
      <c r="B75" s="640" t="str">
        <f>'様式A-1-7'!B75:Y77</f>
        <v>【例1】財務会計システムの売上元帳（Sales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v>
      </c>
      <c r="C75" s="690"/>
      <c r="D75" s="690"/>
      <c r="E75" s="690"/>
      <c r="F75" s="690"/>
      <c r="G75" s="690"/>
      <c r="H75" s="690"/>
      <c r="I75" s="690"/>
      <c r="J75" s="690"/>
      <c r="K75" s="690"/>
      <c r="L75" s="690"/>
      <c r="M75" s="690"/>
      <c r="N75" s="690"/>
      <c r="O75" s="690"/>
      <c r="P75" s="690"/>
      <c r="Q75" s="690"/>
      <c r="R75" s="690"/>
      <c r="S75" s="690"/>
      <c r="T75" s="690"/>
      <c r="U75" s="690"/>
      <c r="V75" s="690"/>
      <c r="W75" s="690"/>
      <c r="X75" s="690"/>
      <c r="Y75" s="691"/>
    </row>
    <row r="76" spans="2:25" ht="13.5" customHeight="1">
      <c r="B76" s="692"/>
      <c r="C76" s="693"/>
      <c r="D76" s="693"/>
      <c r="E76" s="693"/>
      <c r="F76" s="693"/>
      <c r="G76" s="693"/>
      <c r="H76" s="693"/>
      <c r="I76" s="693"/>
      <c r="J76" s="693"/>
      <c r="K76" s="693"/>
      <c r="L76" s="693"/>
      <c r="M76" s="693"/>
      <c r="N76" s="693"/>
      <c r="O76" s="693"/>
      <c r="P76" s="693"/>
      <c r="Q76" s="693"/>
      <c r="R76" s="693"/>
      <c r="S76" s="693"/>
      <c r="T76" s="693"/>
      <c r="U76" s="693"/>
      <c r="V76" s="693"/>
      <c r="W76" s="693"/>
      <c r="X76" s="693"/>
      <c r="Y76" s="694"/>
    </row>
    <row r="77" spans="2:25" ht="13.5" customHeight="1" thickBot="1">
      <c r="B77" s="695"/>
      <c r="C77" s="696"/>
      <c r="D77" s="696"/>
      <c r="E77" s="696"/>
      <c r="F77" s="696"/>
      <c r="G77" s="696"/>
      <c r="H77" s="696"/>
      <c r="I77" s="696"/>
      <c r="J77" s="696"/>
      <c r="K77" s="696"/>
      <c r="L77" s="696"/>
      <c r="M77" s="696"/>
      <c r="N77" s="696"/>
      <c r="O77" s="696"/>
      <c r="P77" s="696"/>
      <c r="Q77" s="696"/>
      <c r="R77" s="696"/>
      <c r="S77" s="696"/>
      <c r="T77" s="696"/>
      <c r="U77" s="696"/>
      <c r="V77" s="696"/>
      <c r="W77" s="696"/>
      <c r="X77" s="696"/>
      <c r="Y77" s="697"/>
    </row>
    <row r="78" spans="2:25" ht="12.75">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row>
    <row r="79" spans="2:25" ht="12.75">
      <c r="B79" s="122" t="s">
        <v>171</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row>
    <row r="80" spans="2:25" ht="12.75">
      <c r="B80" s="124" t="s">
        <v>172</v>
      </c>
      <c r="C80" s="219"/>
      <c r="D80" s="219"/>
      <c r="E80" s="219"/>
      <c r="F80" s="219"/>
      <c r="G80" s="219"/>
      <c r="H80" s="219"/>
      <c r="I80" s="219"/>
      <c r="J80" s="219"/>
      <c r="K80" s="219"/>
      <c r="L80" s="219"/>
      <c r="M80" s="219"/>
      <c r="N80" s="219"/>
      <c r="O80" s="219"/>
      <c r="P80" s="219"/>
      <c r="Q80" s="219"/>
      <c r="R80" s="219"/>
      <c r="S80" s="219"/>
      <c r="T80" s="219"/>
      <c r="U80" s="219"/>
      <c r="V80" s="219"/>
      <c r="W80" s="219"/>
      <c r="X80" s="219"/>
      <c r="Y80" s="123"/>
    </row>
    <row r="81" spans="2:25" ht="13.5" thickBot="1">
      <c r="B81" s="122"/>
      <c r="C81" s="123"/>
      <c r="D81" s="123"/>
      <c r="E81" s="123"/>
      <c r="F81" s="123"/>
      <c r="G81" s="123"/>
      <c r="H81" s="123"/>
      <c r="I81" s="123"/>
      <c r="J81" s="123"/>
      <c r="K81" s="123"/>
      <c r="L81" s="123"/>
      <c r="M81" s="123"/>
      <c r="N81" s="123"/>
      <c r="O81" s="123"/>
      <c r="P81" s="123"/>
      <c r="Q81" s="123"/>
      <c r="R81" s="123"/>
      <c r="S81" s="123"/>
      <c r="T81" s="123"/>
      <c r="U81" s="123"/>
      <c r="V81" s="123"/>
      <c r="W81" s="123"/>
      <c r="X81" s="123"/>
      <c r="Y81" s="123"/>
    </row>
    <row r="82" spans="2:25">
      <c r="B82" s="640" t="str">
        <f>'様式A-1-7'!B82:Y84</f>
        <v>【例】販売品目〇〇の売上（全社売上の20%程度）</v>
      </c>
      <c r="C82" s="690"/>
      <c r="D82" s="690"/>
      <c r="E82" s="690"/>
      <c r="F82" s="690"/>
      <c r="G82" s="690"/>
      <c r="H82" s="690"/>
      <c r="I82" s="690"/>
      <c r="J82" s="690"/>
      <c r="K82" s="690"/>
      <c r="L82" s="690"/>
      <c r="M82" s="690"/>
      <c r="N82" s="690"/>
      <c r="O82" s="690"/>
      <c r="P82" s="690"/>
      <c r="Q82" s="690"/>
      <c r="R82" s="690"/>
      <c r="S82" s="690"/>
      <c r="T82" s="690"/>
      <c r="U82" s="690"/>
      <c r="V82" s="690"/>
      <c r="W82" s="690"/>
      <c r="X82" s="690"/>
      <c r="Y82" s="691"/>
    </row>
    <row r="83" spans="2:25">
      <c r="B83" s="692"/>
      <c r="C83" s="693"/>
      <c r="D83" s="693"/>
      <c r="E83" s="693"/>
      <c r="F83" s="693"/>
      <c r="G83" s="693"/>
      <c r="H83" s="693"/>
      <c r="I83" s="693"/>
      <c r="J83" s="693"/>
      <c r="K83" s="693"/>
      <c r="L83" s="693"/>
      <c r="M83" s="693"/>
      <c r="N83" s="693"/>
      <c r="O83" s="693"/>
      <c r="P83" s="693"/>
      <c r="Q83" s="693"/>
      <c r="R83" s="693"/>
      <c r="S83" s="693"/>
      <c r="T83" s="693"/>
      <c r="U83" s="693"/>
      <c r="V83" s="693"/>
      <c r="W83" s="693"/>
      <c r="X83" s="693"/>
      <c r="Y83" s="694"/>
    </row>
    <row r="84" spans="2:25" ht="11.25" thickBot="1">
      <c r="B84" s="695"/>
      <c r="C84" s="696"/>
      <c r="D84" s="696"/>
      <c r="E84" s="696"/>
      <c r="F84" s="696"/>
      <c r="G84" s="696"/>
      <c r="H84" s="696"/>
      <c r="I84" s="696"/>
      <c r="J84" s="696"/>
      <c r="K84" s="696"/>
      <c r="L84" s="696"/>
      <c r="M84" s="696"/>
      <c r="N84" s="696"/>
      <c r="O84" s="696"/>
      <c r="P84" s="696"/>
      <c r="Q84" s="696"/>
      <c r="R84" s="696"/>
      <c r="S84" s="696"/>
      <c r="T84" s="696"/>
      <c r="U84" s="696"/>
      <c r="V84" s="696"/>
      <c r="W84" s="696"/>
      <c r="X84" s="696"/>
      <c r="Y84" s="697"/>
    </row>
    <row r="85" spans="2:25" ht="12.75">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row>
    <row r="86" spans="2:25" ht="12.75">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row>
  </sheetData>
  <mergeCells count="50">
    <mergeCell ref="I50:J50"/>
    <mergeCell ref="L50:M50"/>
    <mergeCell ref="O50:P50"/>
    <mergeCell ref="R49:T49"/>
    <mergeCell ref="R50:S50"/>
    <mergeCell ref="E4:L4"/>
    <mergeCell ref="B11:E11"/>
    <mergeCell ref="B14:B40"/>
    <mergeCell ref="C14:D14"/>
    <mergeCell ref="C15:D15"/>
    <mergeCell ref="D17:D19"/>
    <mergeCell ref="D20:D22"/>
    <mergeCell ref="C23:D23"/>
    <mergeCell ref="C24:D24"/>
    <mergeCell ref="D38:D40"/>
    <mergeCell ref="F11:H11"/>
    <mergeCell ref="I11:K11"/>
    <mergeCell ref="L11:N11"/>
    <mergeCell ref="B41:D43"/>
    <mergeCell ref="B44:D44"/>
    <mergeCell ref="B45:D45"/>
    <mergeCell ref="B4:D4"/>
    <mergeCell ref="D26:D28"/>
    <mergeCell ref="D29:D31"/>
    <mergeCell ref="C32:D32"/>
    <mergeCell ref="C33:D33"/>
    <mergeCell ref="D35:D37"/>
    <mergeCell ref="B75:Y77"/>
    <mergeCell ref="B82:Y84"/>
    <mergeCell ref="B49:B69"/>
    <mergeCell ref="C49:E49"/>
    <mergeCell ref="D52:D54"/>
    <mergeCell ref="D55:D57"/>
    <mergeCell ref="D58:D60"/>
    <mergeCell ref="D61:D63"/>
    <mergeCell ref="D64:D66"/>
    <mergeCell ref="D67:D69"/>
    <mergeCell ref="B72:R72"/>
    <mergeCell ref="F49:H49"/>
    <mergeCell ref="I49:K49"/>
    <mergeCell ref="L49:N49"/>
    <mergeCell ref="O49:Q49"/>
    <mergeCell ref="F50:G50"/>
    <mergeCell ref="R11:T11"/>
    <mergeCell ref="O11:Q11"/>
    <mergeCell ref="F12:G12"/>
    <mergeCell ref="I12:J12"/>
    <mergeCell ref="L12:M12"/>
    <mergeCell ref="O12:P12"/>
    <mergeCell ref="R12:S12"/>
  </mergeCells>
  <phoneticPr fontId="13"/>
  <printOptions horizontalCentered="1"/>
  <pageMargins left="0.23622047244094491" right="0.23622047244094491" top="0.74803149606299213" bottom="0.74803149606299213" header="0.31496062992125984" footer="0.31496062992125984"/>
  <pageSetup paperSize="9" scale="49" fitToHeight="0" orientation="landscape" r:id="rId1"/>
  <headerFooter>
    <oddHeader xml:space="preserve">&amp;R&amp;U開示版・非開示版&amp;U
※上記いずれかに丸をつけてください。
</oddHeader>
  </headerFooter>
  <rowBreaks count="1" manualBreakCount="1">
    <brk id="48" max="20"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81E90-E359-4286-A0A0-28EE81FC6849}">
  <sheetPr codeName="Sheet17">
    <pageSetUpPr fitToPage="1"/>
  </sheetPr>
  <dimension ref="A1:Y132"/>
  <sheetViews>
    <sheetView showGridLines="0" view="pageBreakPreview" zoomScale="85" zoomScaleNormal="80" zoomScaleSheetLayoutView="85" workbookViewId="0">
      <selection activeCell="B1" sqref="B1"/>
    </sheetView>
  </sheetViews>
  <sheetFormatPr defaultColWidth="8.875" defaultRowHeight="13.5"/>
  <cols>
    <col min="1" max="1" width="1.875" style="241" customWidth="1"/>
    <col min="2" max="2" width="5" style="244" customWidth="1"/>
    <col min="3" max="3" width="3.875" style="390" customWidth="1"/>
    <col min="4" max="4" width="2.375" style="73" customWidth="1"/>
    <col min="5" max="5" width="5.125" style="239" customWidth="1"/>
    <col min="6" max="6" width="5.875" style="239" customWidth="1"/>
    <col min="7" max="8" width="5.125" style="239" customWidth="1"/>
    <col min="9" max="9" width="14.625" style="79" customWidth="1"/>
    <col min="10" max="10" width="16" style="75" customWidth="1"/>
    <col min="11" max="11" width="17.375" style="75" customWidth="1"/>
    <col min="12" max="13" width="16" style="75" customWidth="1"/>
    <col min="14" max="14" width="17" style="75" customWidth="1"/>
    <col min="15" max="15" width="17.125" style="154" customWidth="1"/>
    <col min="16" max="16" width="15.125" style="154" customWidth="1"/>
    <col min="17" max="17" width="14.375" style="154" customWidth="1"/>
    <col min="18" max="18" width="2.875" style="154" customWidth="1"/>
    <col min="19" max="19" width="14.125" style="154" customWidth="1"/>
    <col min="20" max="20" width="12.875" style="154" customWidth="1"/>
    <col min="21" max="21" width="14.125" style="154" customWidth="1"/>
    <col min="22" max="22" width="2.125" style="240" customWidth="1"/>
    <col min="23" max="23" width="30.375" style="154" bestFit="1" customWidth="1"/>
    <col min="24" max="24" width="25.625" style="154" customWidth="1"/>
    <col min="25" max="16384" width="8.875" style="154"/>
  </cols>
  <sheetData>
    <row r="1" spans="1:23" ht="20.25" customHeight="1">
      <c r="A1" s="238"/>
      <c r="B1" s="54" t="s">
        <v>173</v>
      </c>
    </row>
    <row r="2" spans="1:23" ht="14.25">
      <c r="B2" s="242" t="s">
        <v>174</v>
      </c>
    </row>
    <row r="3" spans="1:23" ht="5.85" customHeight="1" thickBot="1">
      <c r="A3" s="154"/>
      <c r="B3" s="50"/>
    </row>
    <row r="4" spans="1:23" s="109" customFormat="1" ht="16.350000000000001" customHeight="1" thickBot="1">
      <c r="B4" s="766" t="s">
        <v>68</v>
      </c>
      <c r="C4" s="767"/>
      <c r="D4" s="767"/>
      <c r="E4" s="767"/>
      <c r="F4" s="767"/>
      <c r="G4" s="767"/>
      <c r="H4" s="768" t="str">
        <f>IF(様式一覧表!D5="","",様式一覧表!D5)</f>
        <v/>
      </c>
      <c r="I4" s="768"/>
      <c r="J4" s="768"/>
      <c r="K4" s="769"/>
      <c r="L4" s="769"/>
      <c r="M4" s="769"/>
      <c r="N4" s="769"/>
      <c r="O4" s="770"/>
    </row>
    <row r="5" spans="1:23" ht="9.75" customHeight="1">
      <c r="A5" s="154"/>
      <c r="B5" s="50"/>
    </row>
    <row r="6" spans="1:23">
      <c r="A6" s="154"/>
      <c r="B6" s="154" t="s">
        <v>175</v>
      </c>
    </row>
    <row r="7" spans="1:23" ht="7.5" customHeight="1">
      <c r="A7" s="154"/>
      <c r="B7" s="154"/>
    </row>
    <row r="8" spans="1:23">
      <c r="B8" s="243" t="s">
        <v>176</v>
      </c>
      <c r="C8" s="390" t="s">
        <v>177</v>
      </c>
    </row>
    <row r="9" spans="1:23" ht="29.25" customHeight="1" thickBot="1">
      <c r="C9" s="424" t="s">
        <v>178</v>
      </c>
      <c r="D9" s="424"/>
      <c r="E9" s="424"/>
      <c r="F9" s="424"/>
      <c r="G9" s="424"/>
      <c r="H9" s="424"/>
      <c r="I9" s="424"/>
      <c r="J9" s="424"/>
      <c r="K9" s="424"/>
      <c r="L9" s="424"/>
      <c r="M9" s="424"/>
      <c r="N9" s="424"/>
      <c r="O9" s="424"/>
      <c r="P9" s="424"/>
      <c r="Q9" s="245"/>
      <c r="R9" s="245"/>
      <c r="S9" s="245"/>
      <c r="T9" s="245"/>
      <c r="U9" s="75"/>
    </row>
    <row r="10" spans="1:23" ht="14.25" thickBot="1">
      <c r="C10" s="246"/>
      <c r="K10" s="742" t="s">
        <v>179</v>
      </c>
      <c r="L10" s="743"/>
      <c r="M10" s="743"/>
      <c r="N10" s="743"/>
      <c r="O10" s="743"/>
      <c r="P10" s="744"/>
      <c r="Q10" s="247"/>
      <c r="V10" s="154"/>
      <c r="W10" s="240"/>
    </row>
    <row r="11" spans="1:23" ht="14.1" customHeight="1">
      <c r="C11" s="771"/>
      <c r="D11" s="772"/>
      <c r="E11" s="772"/>
      <c r="F11" s="772"/>
      <c r="G11" s="772"/>
      <c r="H11" s="772"/>
      <c r="I11" s="772"/>
      <c r="J11" s="775" t="s">
        <v>180</v>
      </c>
      <c r="K11" s="737" t="s">
        <v>181</v>
      </c>
      <c r="L11" s="738"/>
      <c r="M11" s="738"/>
      <c r="N11" s="198"/>
      <c r="O11" s="162" t="s">
        <v>182</v>
      </c>
      <c r="P11" s="248"/>
      <c r="S11" s="240"/>
      <c r="V11" s="154"/>
    </row>
    <row r="12" spans="1:23" s="84" customFormat="1" ht="40.5">
      <c r="A12" s="249"/>
      <c r="B12" s="249"/>
      <c r="C12" s="773"/>
      <c r="D12" s="774"/>
      <c r="E12" s="774"/>
      <c r="F12" s="774"/>
      <c r="G12" s="774"/>
      <c r="H12" s="774"/>
      <c r="I12" s="774"/>
      <c r="J12" s="776"/>
      <c r="K12" s="250" t="s">
        <v>183</v>
      </c>
      <c r="L12" s="251" t="s">
        <v>184</v>
      </c>
      <c r="M12" s="251" t="s">
        <v>185</v>
      </c>
      <c r="N12" s="252" t="s">
        <v>186</v>
      </c>
      <c r="O12" s="395" t="s">
        <v>187</v>
      </c>
      <c r="P12" s="65" t="s">
        <v>188</v>
      </c>
    </row>
    <row r="13" spans="1:23" ht="21" customHeight="1">
      <c r="C13" s="253" t="s">
        <v>189</v>
      </c>
      <c r="D13" s="777" t="s">
        <v>190</v>
      </c>
      <c r="E13" s="777"/>
      <c r="F13" s="777"/>
      <c r="G13" s="777"/>
      <c r="H13" s="777"/>
      <c r="I13" s="778"/>
      <c r="J13" s="254"/>
      <c r="K13" s="255"/>
      <c r="L13" s="256"/>
      <c r="M13" s="256"/>
      <c r="N13" s="257"/>
      <c r="O13" s="396"/>
      <c r="P13" s="356"/>
      <c r="Q13" s="75"/>
      <c r="R13" s="75"/>
      <c r="S13" s="240"/>
      <c r="V13" s="154"/>
    </row>
    <row r="14" spans="1:23" ht="21" customHeight="1">
      <c r="C14" s="384" t="s">
        <v>191</v>
      </c>
      <c r="D14" s="780" t="s">
        <v>192</v>
      </c>
      <c r="E14" s="780"/>
      <c r="F14" s="780"/>
      <c r="G14" s="780"/>
      <c r="H14" s="780"/>
      <c r="I14" s="781"/>
      <c r="J14" s="83"/>
      <c r="K14" s="259">
        <f>IF(K16&lt;&gt;0,(K15+K16-K17),0)</f>
        <v>0</v>
      </c>
      <c r="L14" s="259">
        <f t="shared" ref="L14:O14" si="0">IF(L16&lt;&gt;0,(L15+L16-L17),0)</f>
        <v>0</v>
      </c>
      <c r="M14" s="259">
        <f t="shared" si="0"/>
        <v>0</v>
      </c>
      <c r="N14" s="259">
        <f t="shared" si="0"/>
        <v>0</v>
      </c>
      <c r="O14" s="264">
        <f t="shared" si="0"/>
        <v>0</v>
      </c>
      <c r="P14" s="334" t="e">
        <f>O14/O13*100</f>
        <v>#DIV/0!</v>
      </c>
      <c r="Q14" s="75"/>
      <c r="R14" s="75"/>
      <c r="S14" s="240"/>
      <c r="V14" s="154"/>
    </row>
    <row r="15" spans="1:23" ht="21" customHeight="1">
      <c r="C15" s="384" t="s">
        <v>193</v>
      </c>
      <c r="D15" s="780" t="s">
        <v>194</v>
      </c>
      <c r="E15" s="780"/>
      <c r="F15" s="780"/>
      <c r="G15" s="780"/>
      <c r="H15" s="780"/>
      <c r="I15" s="781"/>
      <c r="J15" s="83"/>
      <c r="K15" s="255"/>
      <c r="L15" s="256"/>
      <c r="M15" s="256"/>
      <c r="N15" s="260"/>
      <c r="O15" s="397"/>
      <c r="P15" s="356"/>
      <c r="Q15" s="75"/>
      <c r="R15" s="75"/>
      <c r="S15" s="240"/>
      <c r="V15" s="154"/>
    </row>
    <row r="16" spans="1:23" ht="21" customHeight="1">
      <c r="C16" s="384" t="s">
        <v>195</v>
      </c>
      <c r="D16" s="780" t="s">
        <v>196</v>
      </c>
      <c r="E16" s="780"/>
      <c r="F16" s="780"/>
      <c r="G16" s="780"/>
      <c r="H16" s="780"/>
      <c r="I16" s="781"/>
      <c r="J16" s="83"/>
      <c r="K16" s="255"/>
      <c r="L16" s="256"/>
      <c r="M16" s="256"/>
      <c r="N16" s="260"/>
      <c r="O16" s="397"/>
      <c r="P16" s="356"/>
      <c r="Q16" s="75"/>
      <c r="R16" s="75"/>
      <c r="S16" s="240"/>
      <c r="V16" s="154"/>
    </row>
    <row r="17" spans="3:22" ht="21" customHeight="1">
      <c r="C17" s="384" t="s">
        <v>197</v>
      </c>
      <c r="D17" s="780" t="s">
        <v>198</v>
      </c>
      <c r="E17" s="780"/>
      <c r="F17" s="780"/>
      <c r="G17" s="780"/>
      <c r="H17" s="780"/>
      <c r="I17" s="781"/>
      <c r="J17" s="83"/>
      <c r="K17" s="255"/>
      <c r="L17" s="256"/>
      <c r="M17" s="256"/>
      <c r="N17" s="260"/>
      <c r="O17" s="397"/>
      <c r="P17" s="356"/>
      <c r="Q17" s="75"/>
      <c r="R17" s="75"/>
      <c r="S17" s="240"/>
      <c r="V17" s="154"/>
    </row>
    <row r="18" spans="3:22" ht="21" customHeight="1">
      <c r="C18" s="384"/>
      <c r="D18" s="780" t="s">
        <v>199</v>
      </c>
      <c r="E18" s="780"/>
      <c r="F18" s="780"/>
      <c r="G18" s="780"/>
      <c r="H18" s="780"/>
      <c r="I18" s="781"/>
      <c r="J18" s="293"/>
      <c r="K18" s="261" t="e">
        <f>K14/K13</f>
        <v>#DIV/0!</v>
      </c>
      <c r="L18" s="261" t="e">
        <f>L14/L13</f>
        <v>#DIV/0!</v>
      </c>
      <c r="M18" s="262" t="e">
        <f>M14/M13</f>
        <v>#DIV/0!</v>
      </c>
      <c r="N18" s="263" t="e">
        <f>N14/N13</f>
        <v>#DIV/0!</v>
      </c>
      <c r="O18" s="262" t="e">
        <f>O14/O13</f>
        <v>#DIV/0!</v>
      </c>
      <c r="P18" s="356"/>
      <c r="Q18" s="75"/>
      <c r="R18" s="75"/>
      <c r="S18" s="240"/>
      <c r="V18" s="154"/>
    </row>
    <row r="19" spans="3:22" ht="21" customHeight="1">
      <c r="C19" s="384" t="s">
        <v>200</v>
      </c>
      <c r="D19" s="780" t="s">
        <v>201</v>
      </c>
      <c r="E19" s="780"/>
      <c r="F19" s="780"/>
      <c r="G19" s="780"/>
      <c r="H19" s="780"/>
      <c r="I19" s="781"/>
      <c r="J19" s="83"/>
      <c r="K19" s="259">
        <f>K13-K14</f>
        <v>0</v>
      </c>
      <c r="L19" s="259">
        <f>L13-L14</f>
        <v>0</v>
      </c>
      <c r="M19" s="259">
        <f>M13-M14</f>
        <v>0</v>
      </c>
      <c r="N19" s="259">
        <f>N13-N14</f>
        <v>0</v>
      </c>
      <c r="O19" s="264">
        <f>O13-O14</f>
        <v>0</v>
      </c>
      <c r="P19" s="334" t="e">
        <f>O19/O13*100</f>
        <v>#DIV/0!</v>
      </c>
      <c r="Q19" s="75"/>
      <c r="R19" s="75"/>
      <c r="S19" s="240"/>
      <c r="V19" s="154"/>
    </row>
    <row r="20" spans="3:22" ht="21" customHeight="1">
      <c r="C20" s="384" t="s">
        <v>202</v>
      </c>
      <c r="D20" s="780" t="s">
        <v>203</v>
      </c>
      <c r="E20" s="780"/>
      <c r="F20" s="780"/>
      <c r="G20" s="780"/>
      <c r="H20" s="780"/>
      <c r="I20" s="781"/>
      <c r="J20" s="83"/>
      <c r="K20" s="255"/>
      <c r="L20" s="256"/>
      <c r="M20" s="256"/>
      <c r="N20" s="260"/>
      <c r="O20" s="397"/>
      <c r="P20" s="334" t="e">
        <f>O20/O13*100</f>
        <v>#DIV/0!</v>
      </c>
      <c r="Q20" s="75"/>
      <c r="R20" s="75"/>
      <c r="S20" s="240"/>
      <c r="V20" s="154"/>
    </row>
    <row r="21" spans="3:22" ht="21" customHeight="1">
      <c r="C21" s="384" t="s">
        <v>204</v>
      </c>
      <c r="D21" s="782" t="s">
        <v>205</v>
      </c>
      <c r="E21" s="782"/>
      <c r="F21" s="782"/>
      <c r="G21" s="782"/>
      <c r="H21" s="782"/>
      <c r="I21" s="783"/>
      <c r="J21" s="83"/>
      <c r="K21" s="259">
        <f>K19-K20</f>
        <v>0</v>
      </c>
      <c r="L21" s="259">
        <f>L19-L20</f>
        <v>0</v>
      </c>
      <c r="M21" s="259">
        <f>M19-M20</f>
        <v>0</v>
      </c>
      <c r="N21" s="259">
        <f>N19-N20</f>
        <v>0</v>
      </c>
      <c r="O21" s="264">
        <f>O19-O20</f>
        <v>0</v>
      </c>
      <c r="P21" s="334" t="e">
        <f>O21/O13*100</f>
        <v>#DIV/0!</v>
      </c>
      <c r="Q21" s="75"/>
      <c r="R21" s="75"/>
      <c r="S21" s="240"/>
      <c r="V21" s="154"/>
    </row>
    <row r="22" spans="3:22" ht="21" customHeight="1">
      <c r="C22" s="384"/>
      <c r="D22" s="780" t="s">
        <v>206</v>
      </c>
      <c r="E22" s="780"/>
      <c r="F22" s="780"/>
      <c r="G22" s="780"/>
      <c r="H22" s="780"/>
      <c r="I22" s="781"/>
      <c r="J22" s="293"/>
      <c r="K22" s="261" t="e">
        <f>K21/K13</f>
        <v>#DIV/0!</v>
      </c>
      <c r="L22" s="261" t="e">
        <f>L21/L13</f>
        <v>#DIV/0!</v>
      </c>
      <c r="M22" s="262" t="e">
        <f>M21/M13</f>
        <v>#DIV/0!</v>
      </c>
      <c r="N22" s="263" t="e">
        <f>N21/N13</f>
        <v>#DIV/0!</v>
      </c>
      <c r="O22" s="262" t="e">
        <f>O21/O13</f>
        <v>#DIV/0!</v>
      </c>
      <c r="P22" s="356"/>
      <c r="Q22" s="75"/>
      <c r="R22" s="75"/>
      <c r="S22" s="240"/>
      <c r="V22" s="154"/>
    </row>
    <row r="23" spans="3:22" ht="21" customHeight="1">
      <c r="C23" s="384" t="s">
        <v>207</v>
      </c>
      <c r="D23" s="782" t="s">
        <v>208</v>
      </c>
      <c r="E23" s="782"/>
      <c r="F23" s="782"/>
      <c r="G23" s="782"/>
      <c r="H23" s="782"/>
      <c r="I23" s="783"/>
      <c r="J23" s="83"/>
      <c r="K23" s="255"/>
      <c r="L23" s="256"/>
      <c r="M23" s="256"/>
      <c r="N23" s="260"/>
      <c r="O23" s="397"/>
      <c r="P23" s="334" t="e">
        <f>O23/O13*100</f>
        <v>#DIV/0!</v>
      </c>
      <c r="Q23" s="75"/>
      <c r="R23" s="75"/>
      <c r="S23" s="240"/>
      <c r="V23" s="154"/>
    </row>
    <row r="24" spans="3:22" ht="21" customHeight="1">
      <c r="C24" s="384" t="s">
        <v>209</v>
      </c>
      <c r="D24" s="782" t="s">
        <v>210</v>
      </c>
      <c r="E24" s="782"/>
      <c r="F24" s="782"/>
      <c r="G24" s="782"/>
      <c r="H24" s="782"/>
      <c r="I24" s="783"/>
      <c r="J24" s="83"/>
      <c r="K24" s="255"/>
      <c r="L24" s="256"/>
      <c r="M24" s="256"/>
      <c r="N24" s="260"/>
      <c r="O24" s="397"/>
      <c r="P24" s="334" t="e">
        <f>O24/O13*100</f>
        <v>#DIV/0!</v>
      </c>
      <c r="Q24" s="75"/>
      <c r="R24" s="75"/>
      <c r="S24" s="240"/>
      <c r="V24" s="154"/>
    </row>
    <row r="25" spans="3:22" ht="21" customHeight="1">
      <c r="C25" s="384" t="s">
        <v>211</v>
      </c>
      <c r="D25" s="782" t="s">
        <v>212</v>
      </c>
      <c r="E25" s="782"/>
      <c r="F25" s="782"/>
      <c r="G25" s="782"/>
      <c r="H25" s="782"/>
      <c r="I25" s="783"/>
      <c r="J25" s="83"/>
      <c r="K25" s="259">
        <f>K21+K23-K24</f>
        <v>0</v>
      </c>
      <c r="L25" s="259">
        <f>L21+L23-L24</f>
        <v>0</v>
      </c>
      <c r="M25" s="264">
        <f>M21+M23-M24</f>
        <v>0</v>
      </c>
      <c r="N25" s="265">
        <f>N21+N23-N24</f>
        <v>0</v>
      </c>
      <c r="O25" s="264">
        <f>O21+O23-O24</f>
        <v>0</v>
      </c>
      <c r="P25" s="334" t="e">
        <f>O25/O13*100</f>
        <v>#DIV/0!</v>
      </c>
      <c r="Q25" s="75"/>
      <c r="R25" s="75"/>
      <c r="S25" s="240"/>
      <c r="V25" s="154"/>
    </row>
    <row r="26" spans="3:22" ht="21" customHeight="1">
      <c r="C26" s="384"/>
      <c r="D26" s="780" t="s">
        <v>213</v>
      </c>
      <c r="E26" s="780"/>
      <c r="F26" s="780"/>
      <c r="G26" s="780"/>
      <c r="H26" s="780"/>
      <c r="I26" s="781"/>
      <c r="J26" s="293"/>
      <c r="K26" s="261" t="e">
        <f>K25/K13</f>
        <v>#DIV/0!</v>
      </c>
      <c r="L26" s="261" t="e">
        <f>L25/L13</f>
        <v>#DIV/0!</v>
      </c>
      <c r="M26" s="262" t="e">
        <f>M25/M13</f>
        <v>#DIV/0!</v>
      </c>
      <c r="N26" s="263" t="e">
        <f>N25/N13</f>
        <v>#DIV/0!</v>
      </c>
      <c r="O26" s="262" t="e">
        <f>O25/O13</f>
        <v>#DIV/0!</v>
      </c>
      <c r="P26" s="398"/>
      <c r="Q26" s="75"/>
      <c r="R26" s="75"/>
      <c r="S26" s="240"/>
      <c r="V26" s="154"/>
    </row>
    <row r="27" spans="3:22" ht="21" customHeight="1">
      <c r="C27" s="384" t="s">
        <v>214</v>
      </c>
      <c r="D27" s="750" t="s">
        <v>215</v>
      </c>
      <c r="E27" s="750"/>
      <c r="F27" s="750"/>
      <c r="G27" s="750"/>
      <c r="H27" s="750"/>
      <c r="I27" s="750"/>
      <c r="J27" s="293"/>
      <c r="K27" s="255"/>
      <c r="L27" s="256"/>
      <c r="M27" s="256"/>
      <c r="N27" s="260"/>
      <c r="O27" s="397"/>
      <c r="P27" s="356"/>
      <c r="Q27" s="75"/>
      <c r="R27" s="75"/>
      <c r="S27" s="240"/>
      <c r="V27" s="154"/>
    </row>
    <row r="28" spans="3:22" ht="21" customHeight="1">
      <c r="C28" s="384" t="s">
        <v>216</v>
      </c>
      <c r="D28" s="750" t="s">
        <v>217</v>
      </c>
      <c r="E28" s="750"/>
      <c r="F28" s="750"/>
      <c r="G28" s="750"/>
      <c r="H28" s="750"/>
      <c r="I28" s="750"/>
      <c r="J28" s="293"/>
      <c r="K28" s="255"/>
      <c r="L28" s="256"/>
      <c r="M28" s="256"/>
      <c r="N28" s="260"/>
      <c r="O28" s="397"/>
      <c r="P28" s="356"/>
      <c r="Q28" s="75"/>
      <c r="R28" s="75"/>
      <c r="S28" s="240"/>
      <c r="V28" s="154"/>
    </row>
    <row r="29" spans="3:22" ht="21" customHeight="1">
      <c r="C29" s="384" t="s">
        <v>218</v>
      </c>
      <c r="D29" s="750" t="s">
        <v>219</v>
      </c>
      <c r="E29" s="750"/>
      <c r="F29" s="750"/>
      <c r="G29" s="750"/>
      <c r="H29" s="750"/>
      <c r="I29" s="750"/>
      <c r="J29" s="293"/>
      <c r="K29" s="255"/>
      <c r="L29" s="256"/>
      <c r="M29" s="256"/>
      <c r="N29" s="260"/>
      <c r="O29" s="397"/>
      <c r="P29" s="356"/>
      <c r="Q29" s="75"/>
      <c r="R29" s="75"/>
      <c r="S29" s="240"/>
      <c r="V29" s="154"/>
    </row>
    <row r="30" spans="3:22" ht="21" customHeight="1">
      <c r="C30" s="384" t="s">
        <v>220</v>
      </c>
      <c r="D30" s="795" t="s">
        <v>221</v>
      </c>
      <c r="E30" s="795"/>
      <c r="F30" s="795"/>
      <c r="G30" s="795"/>
      <c r="H30" s="795"/>
      <c r="I30" s="795"/>
      <c r="J30" s="293"/>
      <c r="K30" s="255"/>
      <c r="L30" s="256"/>
      <c r="M30" s="256"/>
      <c r="N30" s="260"/>
      <c r="O30" s="397"/>
      <c r="P30" s="356"/>
      <c r="Q30" s="75"/>
      <c r="R30" s="75"/>
      <c r="S30" s="240"/>
      <c r="V30" s="154"/>
    </row>
    <row r="31" spans="3:22" ht="21" customHeight="1">
      <c r="C31" s="802" t="s">
        <v>222</v>
      </c>
      <c r="D31" s="750"/>
      <c r="E31" s="750"/>
      <c r="F31" s="750"/>
      <c r="G31" s="750"/>
      <c r="H31" s="750"/>
      <c r="I31" s="750"/>
      <c r="J31" s="293"/>
      <c r="K31" s="266" t="e">
        <f>K14/K30</f>
        <v>#DIV/0!</v>
      </c>
      <c r="L31" s="266" t="e">
        <f>L14/L30</f>
        <v>#DIV/0!</v>
      </c>
      <c r="M31" s="266" t="e">
        <f>M14/M30</f>
        <v>#DIV/0!</v>
      </c>
      <c r="N31" s="267" t="e">
        <f>N14/N30</f>
        <v>#DIV/0!</v>
      </c>
      <c r="O31" s="267" t="e">
        <f>O14/O30</f>
        <v>#DIV/0!</v>
      </c>
      <c r="P31" s="268"/>
      <c r="Q31" s="75"/>
      <c r="R31" s="75"/>
      <c r="S31" s="240"/>
      <c r="V31" s="154"/>
    </row>
    <row r="32" spans="3:22" ht="21" customHeight="1">
      <c r="C32" s="802" t="s">
        <v>223</v>
      </c>
      <c r="D32" s="750"/>
      <c r="E32" s="750"/>
      <c r="F32" s="750"/>
      <c r="G32" s="750"/>
      <c r="H32" s="750"/>
      <c r="I32" s="751"/>
      <c r="J32" s="293"/>
      <c r="K32" s="267" t="e">
        <f>K23/K30</f>
        <v>#DIV/0!</v>
      </c>
      <c r="L32" s="267" t="e">
        <f>L23/L30</f>
        <v>#DIV/0!</v>
      </c>
      <c r="M32" s="267" t="e">
        <f>M23/M30</f>
        <v>#DIV/0!</v>
      </c>
      <c r="N32" s="269" t="e">
        <f>N23/N30</f>
        <v>#DIV/0!</v>
      </c>
      <c r="O32" s="269" t="e">
        <f>O23/O30</f>
        <v>#DIV/0!</v>
      </c>
      <c r="P32" s="270"/>
      <c r="Q32" s="75"/>
      <c r="R32" s="75"/>
      <c r="S32" s="240"/>
      <c r="V32" s="154"/>
    </row>
    <row r="33" spans="1:25" ht="21" customHeight="1" thickBot="1">
      <c r="C33" s="752" t="s">
        <v>224</v>
      </c>
      <c r="D33" s="753"/>
      <c r="E33" s="753"/>
      <c r="F33" s="753"/>
      <c r="G33" s="753"/>
      <c r="H33" s="753"/>
      <c r="I33" s="803"/>
      <c r="J33" s="422"/>
      <c r="K33" s="271" t="e">
        <f>K24/K30</f>
        <v>#DIV/0!</v>
      </c>
      <c r="L33" s="271" t="e">
        <f>L24/L30</f>
        <v>#DIV/0!</v>
      </c>
      <c r="M33" s="271" t="e">
        <f>M24/M30</f>
        <v>#DIV/0!</v>
      </c>
      <c r="N33" s="271" t="e">
        <f>N24/N30</f>
        <v>#DIV/0!</v>
      </c>
      <c r="O33" s="271" t="e">
        <f>O24/O30</f>
        <v>#DIV/0!</v>
      </c>
      <c r="P33" s="272"/>
      <c r="Q33" s="75"/>
      <c r="R33" s="75"/>
      <c r="S33" s="240"/>
      <c r="V33" s="154"/>
    </row>
    <row r="34" spans="1:25" ht="10.5" customHeight="1">
      <c r="C34" s="273"/>
      <c r="D34" s="273"/>
      <c r="E34" s="273"/>
      <c r="F34" s="273"/>
      <c r="G34" s="273"/>
      <c r="H34" s="273"/>
      <c r="I34" s="273"/>
      <c r="J34" s="273"/>
      <c r="K34" s="273"/>
      <c r="L34" s="273"/>
      <c r="M34" s="273"/>
      <c r="N34" s="273"/>
      <c r="O34" s="274"/>
      <c r="P34" s="274"/>
      <c r="Q34" s="274"/>
      <c r="R34" s="274"/>
      <c r="S34" s="274"/>
      <c r="T34" s="274"/>
      <c r="U34" s="274"/>
      <c r="V34" s="75"/>
      <c r="W34" s="75"/>
      <c r="X34" s="75"/>
      <c r="Y34" s="240"/>
    </row>
    <row r="35" spans="1:25" ht="17.25" customHeight="1">
      <c r="B35" s="244" t="s">
        <v>225</v>
      </c>
      <c r="C35" s="785" t="s">
        <v>226</v>
      </c>
      <c r="D35" s="785"/>
      <c r="E35" s="785"/>
      <c r="F35" s="785"/>
      <c r="G35" s="390"/>
      <c r="H35" s="390"/>
      <c r="J35" s="273"/>
      <c r="K35" s="273"/>
      <c r="L35" s="273"/>
      <c r="M35" s="273"/>
      <c r="N35" s="273"/>
      <c r="O35" s="274"/>
      <c r="R35" s="274"/>
      <c r="S35" s="274"/>
      <c r="T35" s="274"/>
      <c r="U35" s="274"/>
      <c r="V35" s="75"/>
      <c r="W35" s="75"/>
      <c r="X35" s="75"/>
      <c r="Y35" s="240"/>
    </row>
    <row r="36" spans="1:25" ht="15" customHeight="1" thickBot="1">
      <c r="B36" s="275"/>
      <c r="D36" s="154" t="s">
        <v>227</v>
      </c>
      <c r="E36" s="154"/>
      <c r="F36" s="154"/>
      <c r="G36" s="154"/>
      <c r="H36" s="154"/>
      <c r="I36" s="154"/>
      <c r="J36" s="154"/>
      <c r="K36" s="154"/>
      <c r="L36" s="154"/>
      <c r="M36" s="154"/>
      <c r="N36" s="154"/>
      <c r="T36" s="274"/>
      <c r="U36" s="274"/>
      <c r="V36" s="75"/>
      <c r="W36" s="75"/>
      <c r="X36" s="75"/>
      <c r="Y36" s="240"/>
    </row>
    <row r="37" spans="1:25" ht="20.100000000000001" customHeight="1">
      <c r="B37" s="275"/>
      <c r="C37" s="786"/>
      <c r="D37" s="787"/>
      <c r="E37" s="787"/>
      <c r="F37" s="787"/>
      <c r="G37" s="787"/>
      <c r="H37" s="788"/>
      <c r="I37" s="174" t="s">
        <v>228</v>
      </c>
      <c r="J37" s="193" t="s">
        <v>229</v>
      </c>
      <c r="K37" s="173" t="s">
        <v>230</v>
      </c>
      <c r="L37" s="173" t="s">
        <v>231</v>
      </c>
      <c r="M37" s="192" t="s">
        <v>232</v>
      </c>
      <c r="N37" s="274"/>
      <c r="P37" s="75"/>
      <c r="Q37" s="75"/>
      <c r="R37" s="240"/>
      <c r="V37" s="154"/>
    </row>
    <row r="38" spans="1:25" ht="20.100000000000001" customHeight="1">
      <c r="B38" s="275"/>
      <c r="C38" s="789"/>
      <c r="D38" s="790"/>
      <c r="E38" s="790"/>
      <c r="F38" s="790"/>
      <c r="G38" s="790"/>
      <c r="H38" s="791"/>
      <c r="I38" s="277" t="s">
        <v>548</v>
      </c>
      <c r="J38" s="277" t="s">
        <v>233</v>
      </c>
      <c r="K38" s="276" t="s">
        <v>234</v>
      </c>
      <c r="L38" s="276" t="s">
        <v>235</v>
      </c>
      <c r="M38" s="278" t="s">
        <v>236</v>
      </c>
      <c r="N38" s="274"/>
      <c r="P38" s="75"/>
      <c r="Q38" s="75"/>
      <c r="R38" s="240"/>
      <c r="V38" s="154"/>
    </row>
    <row r="39" spans="1:25" ht="20.100000000000001" customHeight="1">
      <c r="B39" s="275"/>
      <c r="C39" s="792"/>
      <c r="D39" s="793"/>
      <c r="E39" s="793"/>
      <c r="F39" s="793"/>
      <c r="G39" s="793"/>
      <c r="H39" s="794"/>
      <c r="I39" s="812" t="s">
        <v>237</v>
      </c>
      <c r="J39" s="813"/>
      <c r="K39" s="393"/>
      <c r="L39" s="279" t="s">
        <v>238</v>
      </c>
      <c r="M39" s="280"/>
      <c r="N39" s="239"/>
      <c r="O39" s="239"/>
      <c r="P39" s="75"/>
      <c r="Q39" s="239"/>
      <c r="R39" s="240"/>
      <c r="V39" s="154"/>
    </row>
    <row r="40" spans="1:25" ht="19.5" customHeight="1">
      <c r="B40" s="275"/>
      <c r="C40" s="384" t="s">
        <v>189</v>
      </c>
      <c r="D40" s="74"/>
      <c r="E40" s="74" t="s">
        <v>239</v>
      </c>
      <c r="F40" s="74"/>
      <c r="G40" s="281"/>
      <c r="H40" s="282"/>
      <c r="I40" s="284"/>
      <c r="J40" s="284"/>
      <c r="K40" s="284"/>
      <c r="L40" s="284"/>
      <c r="M40" s="285">
        <f>O13</f>
        <v>0</v>
      </c>
      <c r="N40" s="239"/>
      <c r="O40" s="239"/>
      <c r="P40" s="75"/>
      <c r="Q40" s="239"/>
      <c r="R40" s="240"/>
      <c r="V40" s="154"/>
    </row>
    <row r="41" spans="1:25" ht="19.5" customHeight="1">
      <c r="B41" s="275"/>
      <c r="C41" s="384" t="s">
        <v>191</v>
      </c>
      <c r="D41" s="74"/>
      <c r="E41" s="74" t="s">
        <v>240</v>
      </c>
      <c r="F41" s="74"/>
      <c r="G41" s="281"/>
      <c r="H41" s="282"/>
      <c r="I41" s="284"/>
      <c r="J41" s="284"/>
      <c r="K41" s="284"/>
      <c r="L41" s="284"/>
      <c r="M41" s="285">
        <f>O14</f>
        <v>0</v>
      </c>
      <c r="N41" s="239"/>
      <c r="O41" s="239"/>
      <c r="P41" s="75"/>
      <c r="R41" s="240"/>
      <c r="V41" s="154"/>
    </row>
    <row r="42" spans="1:25" ht="19.5" customHeight="1" thickBot="1">
      <c r="B42" s="275"/>
      <c r="C42" s="286" t="s">
        <v>241</v>
      </c>
      <c r="D42" s="82"/>
      <c r="E42" s="82" t="s">
        <v>242</v>
      </c>
      <c r="F42" s="82"/>
      <c r="G42" s="81"/>
      <c r="H42" s="80"/>
      <c r="I42" s="287" t="e">
        <f t="shared" ref="I42:M42" si="1">I41/I40</f>
        <v>#DIV/0!</v>
      </c>
      <c r="J42" s="288" t="e">
        <f t="shared" si="1"/>
        <v>#DIV/0!</v>
      </c>
      <c r="K42" s="287" t="e">
        <f t="shared" si="1"/>
        <v>#DIV/0!</v>
      </c>
      <c r="L42" s="287" t="e">
        <f t="shared" si="1"/>
        <v>#DIV/0!</v>
      </c>
      <c r="M42" s="289" t="e">
        <f t="shared" si="1"/>
        <v>#DIV/0!</v>
      </c>
      <c r="N42" s="239"/>
      <c r="O42" s="239"/>
      <c r="P42" s="75"/>
      <c r="Q42" s="240"/>
      <c r="R42" s="240"/>
      <c r="V42" s="154"/>
    </row>
    <row r="43" spans="1:25" ht="10.5" customHeight="1">
      <c r="B43" s="275"/>
      <c r="J43" s="390"/>
      <c r="K43" s="390"/>
      <c r="L43" s="390"/>
      <c r="M43" s="390"/>
      <c r="N43" s="390"/>
      <c r="O43" s="73"/>
      <c r="P43" s="239"/>
      <c r="Q43" s="239"/>
      <c r="R43" s="79" t="s">
        <v>243</v>
      </c>
      <c r="S43" s="390"/>
      <c r="T43" s="73"/>
      <c r="U43" s="239"/>
      <c r="V43" s="75"/>
      <c r="W43" s="75"/>
      <c r="X43" s="75"/>
      <c r="Y43" s="240"/>
    </row>
    <row r="44" spans="1:25">
      <c r="B44" s="244">
        <v>2</v>
      </c>
      <c r="C44" s="390" t="s">
        <v>244</v>
      </c>
      <c r="R44" s="290"/>
      <c r="S44" s="75"/>
    </row>
    <row r="45" spans="1:25" ht="39" customHeight="1">
      <c r="B45" s="157"/>
      <c r="C45" s="784" t="s">
        <v>245</v>
      </c>
      <c r="D45" s="784"/>
      <c r="E45" s="784"/>
      <c r="F45" s="784"/>
      <c r="G45" s="784"/>
      <c r="H45" s="784"/>
      <c r="I45" s="784"/>
      <c r="J45" s="784"/>
      <c r="K45" s="784"/>
      <c r="L45" s="784"/>
      <c r="M45" s="784"/>
      <c r="N45" s="784"/>
      <c r="O45" s="784"/>
      <c r="P45" s="784"/>
      <c r="Q45" s="784"/>
      <c r="R45" s="157"/>
      <c r="S45" s="157"/>
      <c r="T45" s="157"/>
      <c r="U45" s="157"/>
    </row>
    <row r="46" spans="1:25" ht="4.5" customHeight="1" thickBot="1">
      <c r="B46" s="157"/>
      <c r="C46" s="392"/>
      <c r="D46" s="392"/>
      <c r="E46" s="392"/>
      <c r="F46" s="392"/>
      <c r="G46" s="392"/>
      <c r="H46" s="392"/>
      <c r="I46" s="392"/>
      <c r="J46" s="392"/>
      <c r="K46" s="392"/>
      <c r="L46" s="392"/>
      <c r="M46" s="392"/>
      <c r="N46" s="392"/>
      <c r="O46" s="392"/>
      <c r="P46" s="392"/>
      <c r="Q46" s="392"/>
      <c r="R46" s="392"/>
      <c r="S46" s="392"/>
      <c r="T46" s="392"/>
      <c r="U46" s="392"/>
    </row>
    <row r="47" spans="1:25" ht="14.25" thickBot="1">
      <c r="C47" s="246"/>
      <c r="K47" s="739" t="s">
        <v>246</v>
      </c>
      <c r="L47" s="740"/>
      <c r="M47" s="740"/>
      <c r="N47" s="740"/>
      <c r="O47" s="740"/>
      <c r="P47" s="740"/>
      <c r="Q47" s="741"/>
      <c r="V47" s="154"/>
    </row>
    <row r="48" spans="1:25" s="50" customFormat="1" ht="27.6" customHeight="1">
      <c r="A48" s="244"/>
      <c r="B48" s="244"/>
      <c r="C48" s="806"/>
      <c r="D48" s="807"/>
      <c r="E48" s="807"/>
      <c r="F48" s="807"/>
      <c r="G48" s="807"/>
      <c r="H48" s="807"/>
      <c r="I48" s="807"/>
      <c r="J48" s="775" t="s">
        <v>180</v>
      </c>
      <c r="K48" s="745" t="s">
        <v>181</v>
      </c>
      <c r="L48" s="746"/>
      <c r="M48" s="197"/>
      <c r="N48" s="175" t="s">
        <v>182</v>
      </c>
      <c r="O48" s="176"/>
      <c r="P48" s="756" t="s">
        <v>247</v>
      </c>
      <c r="Q48" s="754" t="s">
        <v>248</v>
      </c>
      <c r="R48" s="385"/>
    </row>
    <row r="49" spans="1:22" s="84" customFormat="1" ht="40.5">
      <c r="A49" s="249"/>
      <c r="B49" s="249"/>
      <c r="C49" s="808"/>
      <c r="D49" s="809"/>
      <c r="E49" s="809"/>
      <c r="F49" s="809"/>
      <c r="G49" s="809"/>
      <c r="H49" s="809"/>
      <c r="I49" s="809"/>
      <c r="J49" s="776"/>
      <c r="K49" s="250" t="s">
        <v>183</v>
      </c>
      <c r="L49" s="251" t="s">
        <v>184</v>
      </c>
      <c r="M49" s="251" t="s">
        <v>185</v>
      </c>
      <c r="N49" s="252" t="s">
        <v>186</v>
      </c>
      <c r="O49" s="395" t="s">
        <v>187</v>
      </c>
      <c r="P49" s="757"/>
      <c r="Q49" s="755"/>
      <c r="R49" s="291"/>
    </row>
    <row r="50" spans="1:22" s="84" customFormat="1" ht="21.75" customHeight="1">
      <c r="A50" s="249"/>
      <c r="B50" s="249"/>
      <c r="C50" s="292" t="s">
        <v>189</v>
      </c>
      <c r="D50" s="74" t="s">
        <v>249</v>
      </c>
      <c r="E50" s="78"/>
      <c r="F50" s="74"/>
      <c r="G50" s="74"/>
      <c r="H50" s="74"/>
      <c r="I50" s="74"/>
      <c r="J50" s="293"/>
      <c r="K50" s="294">
        <f>IF(K52&lt;&gt;0,K62+K67+K72,0)</f>
        <v>0</v>
      </c>
      <c r="L50" s="295">
        <f>IF(L52&lt;&gt;0,L62+L67+L72,0)</f>
        <v>0</v>
      </c>
      <c r="M50" s="295">
        <f>IF(M52&lt;&gt;0,M62+M67+M72,0)</f>
        <v>0</v>
      </c>
      <c r="N50" s="296">
        <f>IF(N52&lt;&gt;0,N62+N67+N72,0)</f>
        <v>0</v>
      </c>
      <c r="O50" s="297">
        <f>IF(O52&lt;&gt;0,O62+O67+O72,0)</f>
        <v>0</v>
      </c>
      <c r="P50" s="298" t="e">
        <f>O50/$O$89*100</f>
        <v>#DIV/0!</v>
      </c>
      <c r="Q50" s="65"/>
      <c r="R50" s="291"/>
    </row>
    <row r="51" spans="1:22" ht="20.100000000000001" customHeight="1">
      <c r="C51" s="299" t="s">
        <v>191</v>
      </c>
      <c r="D51" s="77" t="s">
        <v>250</v>
      </c>
      <c r="E51" s="74"/>
      <c r="F51" s="74"/>
      <c r="G51" s="74"/>
      <c r="H51" s="74"/>
      <c r="I51" s="74"/>
      <c r="J51" s="300"/>
      <c r="K51" s="301"/>
      <c r="L51" s="302"/>
      <c r="M51" s="302"/>
      <c r="N51" s="303"/>
      <c r="O51" s="304"/>
      <c r="P51" s="305"/>
      <c r="Q51" s="76"/>
      <c r="V51" s="154"/>
    </row>
    <row r="52" spans="1:22" ht="20.100000000000001" customHeight="1">
      <c r="C52" s="306"/>
      <c r="D52" s="71"/>
      <c r="E52" s="69" t="s">
        <v>251</v>
      </c>
      <c r="F52" s="779"/>
      <c r="G52" s="779"/>
      <c r="H52" s="779"/>
      <c r="I52" s="184"/>
      <c r="J52" s="307"/>
      <c r="K52" s="308"/>
      <c r="L52" s="309"/>
      <c r="M52" s="309"/>
      <c r="N52" s="310"/>
      <c r="O52" s="283"/>
      <c r="P52" s="267" t="e">
        <f t="shared" ref="P52:P62" si="2">O52/$O$89*100</f>
        <v>#DIV/0!</v>
      </c>
      <c r="Q52" s="76"/>
      <c r="V52" s="154"/>
    </row>
    <row r="53" spans="1:22" ht="20.100000000000001" customHeight="1">
      <c r="C53" s="306"/>
      <c r="D53" s="70"/>
      <c r="E53" s="69" t="s">
        <v>252</v>
      </c>
      <c r="F53" s="779"/>
      <c r="G53" s="779"/>
      <c r="H53" s="779"/>
      <c r="I53" s="184"/>
      <c r="J53" s="307"/>
      <c r="K53" s="308"/>
      <c r="L53" s="309"/>
      <c r="M53" s="309"/>
      <c r="N53" s="311"/>
      <c r="O53" s="312"/>
      <c r="P53" s="267" t="e">
        <f t="shared" si="2"/>
        <v>#DIV/0!</v>
      </c>
      <c r="Q53" s="76"/>
      <c r="V53" s="154"/>
    </row>
    <row r="54" spans="1:22" ht="20.100000000000001" customHeight="1">
      <c r="C54" s="306"/>
      <c r="D54" s="70"/>
      <c r="E54" s="69" t="s">
        <v>253</v>
      </c>
      <c r="F54" s="779"/>
      <c r="G54" s="779"/>
      <c r="H54" s="779"/>
      <c r="I54" s="184"/>
      <c r="J54" s="307"/>
      <c r="K54" s="308"/>
      <c r="L54" s="309"/>
      <c r="M54" s="309"/>
      <c r="N54" s="311"/>
      <c r="O54" s="312"/>
      <c r="P54" s="267" t="e">
        <f t="shared" si="2"/>
        <v>#DIV/0!</v>
      </c>
      <c r="Q54" s="76"/>
      <c r="V54" s="154"/>
    </row>
    <row r="55" spans="1:22" ht="20.100000000000001" customHeight="1">
      <c r="C55" s="306"/>
      <c r="D55" s="70"/>
      <c r="E55" s="69" t="s">
        <v>254</v>
      </c>
      <c r="F55" s="388" t="s">
        <v>255</v>
      </c>
      <c r="G55" s="187" t="s">
        <v>256</v>
      </c>
      <c r="H55" s="86"/>
      <c r="I55" s="389" t="s">
        <v>238</v>
      </c>
      <c r="J55" s="307"/>
      <c r="K55" s="308"/>
      <c r="L55" s="309"/>
      <c r="M55" s="309"/>
      <c r="N55" s="311"/>
      <c r="O55" s="312"/>
      <c r="P55" s="267" t="e">
        <f t="shared" si="2"/>
        <v>#DIV/0!</v>
      </c>
      <c r="Q55" s="76"/>
      <c r="V55" s="154"/>
    </row>
    <row r="56" spans="1:22" ht="20.100000000000001" customHeight="1">
      <c r="C56" s="306"/>
      <c r="D56" s="75"/>
      <c r="E56" s="69" t="s">
        <v>257</v>
      </c>
      <c r="F56" s="388" t="s">
        <v>255</v>
      </c>
      <c r="G56" s="387" t="s">
        <v>258</v>
      </c>
      <c r="H56" s="387"/>
      <c r="I56" s="389" t="s">
        <v>238</v>
      </c>
      <c r="J56" s="307"/>
      <c r="K56" s="308"/>
      <c r="L56" s="309"/>
      <c r="M56" s="309"/>
      <c r="N56" s="311"/>
      <c r="O56" s="312"/>
      <c r="P56" s="267" t="e">
        <f t="shared" si="2"/>
        <v>#DIV/0!</v>
      </c>
      <c r="Q56" s="76"/>
      <c r="V56" s="154"/>
    </row>
    <row r="57" spans="1:22" ht="20.100000000000001" customHeight="1">
      <c r="C57" s="306"/>
      <c r="D57" s="75"/>
      <c r="E57" s="69" t="s">
        <v>259</v>
      </c>
      <c r="F57" s="74" t="s">
        <v>260</v>
      </c>
      <c r="G57" s="279"/>
      <c r="H57" s="279"/>
      <c r="I57" s="279"/>
      <c r="J57" s="307"/>
      <c r="K57" s="308"/>
      <c r="L57" s="309"/>
      <c r="M57" s="309"/>
      <c r="N57" s="311"/>
      <c r="O57" s="312"/>
      <c r="P57" s="267" t="e">
        <f t="shared" si="2"/>
        <v>#DIV/0!</v>
      </c>
      <c r="Q57" s="76"/>
      <c r="V57" s="154"/>
    </row>
    <row r="58" spans="1:22" ht="20.100000000000001" customHeight="1">
      <c r="C58" s="306"/>
      <c r="D58" s="75"/>
      <c r="E58" s="69" t="s">
        <v>261</v>
      </c>
      <c r="F58" s="74" t="s">
        <v>262</v>
      </c>
      <c r="G58" s="279"/>
      <c r="H58" s="279"/>
      <c r="I58" s="279"/>
      <c r="J58" s="307"/>
      <c r="K58" s="308"/>
      <c r="L58" s="309"/>
      <c r="M58" s="309"/>
      <c r="N58" s="311"/>
      <c r="O58" s="312"/>
      <c r="P58" s="267" t="e">
        <f t="shared" si="2"/>
        <v>#DIV/0!</v>
      </c>
      <c r="Q58" s="76"/>
      <c r="V58" s="154"/>
    </row>
    <row r="59" spans="1:22" ht="20.100000000000001" customHeight="1">
      <c r="C59" s="306"/>
      <c r="E59" s="69" t="s">
        <v>263</v>
      </c>
      <c r="F59" s="388" t="s">
        <v>264</v>
      </c>
      <c r="G59" s="388"/>
      <c r="H59" s="388"/>
      <c r="I59" s="389"/>
      <c r="J59" s="307"/>
      <c r="K59" s="308"/>
      <c r="L59" s="309"/>
      <c r="M59" s="309"/>
      <c r="N59" s="310"/>
      <c r="O59" s="283"/>
      <c r="P59" s="267" t="e">
        <f t="shared" si="2"/>
        <v>#DIV/0!</v>
      </c>
      <c r="Q59" s="76"/>
      <c r="V59" s="154"/>
    </row>
    <row r="60" spans="1:22" ht="20.100000000000001" customHeight="1">
      <c r="C60" s="306"/>
      <c r="E60" s="69" t="s">
        <v>265</v>
      </c>
      <c r="F60" s="798"/>
      <c r="G60" s="798"/>
      <c r="H60" s="798"/>
      <c r="I60" s="799"/>
      <c r="J60" s="307"/>
      <c r="K60" s="308"/>
      <c r="L60" s="309"/>
      <c r="M60" s="309"/>
      <c r="N60" s="311"/>
      <c r="O60" s="283"/>
      <c r="P60" s="267" t="e">
        <f t="shared" si="2"/>
        <v>#DIV/0!</v>
      </c>
      <c r="Q60" s="76"/>
      <c r="V60" s="154"/>
    </row>
    <row r="61" spans="1:22" ht="20.100000000000001" customHeight="1">
      <c r="C61" s="306"/>
      <c r="E61" s="69" t="s">
        <v>266</v>
      </c>
      <c r="F61" s="800" t="s">
        <v>267</v>
      </c>
      <c r="G61" s="800"/>
      <c r="H61" s="800"/>
      <c r="I61" s="801"/>
      <c r="J61" s="307"/>
      <c r="K61" s="308"/>
      <c r="L61" s="309"/>
      <c r="M61" s="309"/>
      <c r="N61" s="311"/>
      <c r="O61" s="283"/>
      <c r="P61" s="267" t="e">
        <f t="shared" si="2"/>
        <v>#DIV/0!</v>
      </c>
      <c r="Q61" s="76"/>
      <c r="V61" s="154"/>
    </row>
    <row r="62" spans="1:22" ht="20.100000000000001" customHeight="1">
      <c r="C62" s="253"/>
      <c r="D62" s="72"/>
      <c r="E62" s="761" t="s">
        <v>268</v>
      </c>
      <c r="F62" s="761"/>
      <c r="G62" s="761"/>
      <c r="H62" s="761"/>
      <c r="I62" s="762"/>
      <c r="J62" s="293"/>
      <c r="K62" s="313" t="str">
        <f>IF(K52&lt;&gt;0,SUM(K52:K61),"")</f>
        <v/>
      </c>
      <c r="L62" s="314" t="str">
        <f>IF(L52&lt;&gt;0,SUM(L52:L61),"")</f>
        <v/>
      </c>
      <c r="M62" s="314" t="str">
        <f>IF(M52&lt;&gt;0,SUM(M52:M61),"")</f>
        <v/>
      </c>
      <c r="N62" s="315" t="str">
        <f>IF(N52&lt;&gt;0,SUM(N52:N61),"")</f>
        <v/>
      </c>
      <c r="O62" s="316" t="str">
        <f>IF(O52&lt;&gt;0,SUM(O52:O61),"")</f>
        <v/>
      </c>
      <c r="P62" s="267" t="e">
        <f t="shared" si="2"/>
        <v>#VALUE!</v>
      </c>
      <c r="Q62" s="76"/>
      <c r="V62" s="154"/>
    </row>
    <row r="63" spans="1:22" ht="20.100000000000001" customHeight="1">
      <c r="C63" s="299" t="s">
        <v>193</v>
      </c>
      <c r="D63" s="763" t="s">
        <v>269</v>
      </c>
      <c r="E63" s="763"/>
      <c r="F63" s="763"/>
      <c r="G63" s="763"/>
      <c r="H63" s="763"/>
      <c r="I63" s="763"/>
      <c r="J63" s="300"/>
      <c r="K63" s="301"/>
      <c r="L63" s="302"/>
      <c r="M63" s="302"/>
      <c r="N63" s="303"/>
      <c r="O63" s="304"/>
      <c r="P63" s="317"/>
      <c r="Q63" s="76"/>
      <c r="V63" s="154"/>
    </row>
    <row r="64" spans="1:22" ht="20.100000000000001" customHeight="1">
      <c r="C64" s="306"/>
      <c r="D64" s="71"/>
      <c r="E64" s="69" t="s">
        <v>251</v>
      </c>
      <c r="F64" s="758"/>
      <c r="G64" s="758"/>
      <c r="H64" s="758"/>
      <c r="I64" s="759"/>
      <c r="J64" s="307"/>
      <c r="K64" s="308"/>
      <c r="L64" s="309"/>
      <c r="M64" s="309"/>
      <c r="N64" s="311"/>
      <c r="O64" s="283"/>
      <c r="P64" s="267" t="e">
        <f>O64/$O$89*100</f>
        <v>#DIV/0!</v>
      </c>
      <c r="Q64" s="76"/>
      <c r="V64" s="154"/>
    </row>
    <row r="65" spans="3:22" ht="20.100000000000001" customHeight="1">
      <c r="C65" s="306"/>
      <c r="D65" s="70"/>
      <c r="E65" s="69" t="s">
        <v>252</v>
      </c>
      <c r="F65" s="758"/>
      <c r="G65" s="758"/>
      <c r="H65" s="758"/>
      <c r="I65" s="759"/>
      <c r="J65" s="307"/>
      <c r="K65" s="308"/>
      <c r="L65" s="309"/>
      <c r="M65" s="309"/>
      <c r="N65" s="311"/>
      <c r="O65" s="283"/>
      <c r="P65" s="267" t="e">
        <f>O65/$O$89*100</f>
        <v>#DIV/0!</v>
      </c>
      <c r="Q65" s="76"/>
      <c r="V65" s="154"/>
    </row>
    <row r="66" spans="3:22" ht="20.100000000000001" customHeight="1">
      <c r="C66" s="306"/>
      <c r="D66" s="70"/>
      <c r="E66" s="69" t="s">
        <v>253</v>
      </c>
      <c r="F66" s="758"/>
      <c r="G66" s="758"/>
      <c r="H66" s="758"/>
      <c r="I66" s="759"/>
      <c r="J66" s="307"/>
      <c r="K66" s="308"/>
      <c r="L66" s="309"/>
      <c r="M66" s="309"/>
      <c r="N66" s="311"/>
      <c r="O66" s="283"/>
      <c r="P66" s="267" t="e">
        <f>O66/$O$89*100</f>
        <v>#DIV/0!</v>
      </c>
      <c r="Q66" s="76"/>
      <c r="V66" s="154"/>
    </row>
    <row r="67" spans="3:22" ht="20.100000000000001" customHeight="1">
      <c r="C67" s="253"/>
      <c r="D67" s="68"/>
      <c r="E67" s="760" t="s">
        <v>268</v>
      </c>
      <c r="F67" s="761"/>
      <c r="G67" s="761"/>
      <c r="H67" s="761"/>
      <c r="I67" s="762"/>
      <c r="J67" s="293"/>
      <c r="K67" s="265">
        <f>IF(K64&lt;&gt;0,SUM(K64:K66),0)</f>
        <v>0</v>
      </c>
      <c r="L67" s="265">
        <f>IF(L64&lt;&gt;0,SUM(L64:L66),0)</f>
        <v>0</v>
      </c>
      <c r="M67" s="265">
        <f>IF(M64&lt;&gt;0,SUM(M64:M66),0)</f>
        <v>0</v>
      </c>
      <c r="N67" s="265">
        <f>IF(N64&lt;&gt;0,SUM(N64:N66),0)</f>
        <v>0</v>
      </c>
      <c r="O67" s="259">
        <f>IF(O64&lt;&gt;0,SUM(O64:O66),0)</f>
        <v>0</v>
      </c>
      <c r="P67" s="267" t="e">
        <f>O67/$O$89*100</f>
        <v>#DIV/0!</v>
      </c>
      <c r="Q67" s="76"/>
      <c r="V67" s="154"/>
    </row>
    <row r="68" spans="3:22" ht="20.100000000000001" customHeight="1">
      <c r="C68" s="299" t="s">
        <v>195</v>
      </c>
      <c r="D68" s="763" t="s">
        <v>270</v>
      </c>
      <c r="E68" s="763"/>
      <c r="F68" s="763"/>
      <c r="G68" s="763"/>
      <c r="H68" s="763"/>
      <c r="I68" s="763"/>
      <c r="J68" s="300"/>
      <c r="K68" s="301"/>
      <c r="L68" s="302"/>
      <c r="M68" s="302"/>
      <c r="N68" s="303"/>
      <c r="O68" s="304"/>
      <c r="P68" s="317"/>
      <c r="Q68" s="318"/>
      <c r="V68" s="154"/>
    </row>
    <row r="69" spans="3:22" ht="20.100000000000001" customHeight="1">
      <c r="C69" s="306"/>
      <c r="D69" s="71"/>
      <c r="E69" s="69" t="s">
        <v>251</v>
      </c>
      <c r="F69" s="758"/>
      <c r="G69" s="758"/>
      <c r="H69" s="758"/>
      <c r="I69" s="759"/>
      <c r="J69" s="307"/>
      <c r="K69" s="308"/>
      <c r="L69" s="309"/>
      <c r="M69" s="309"/>
      <c r="N69" s="311"/>
      <c r="O69" s="283"/>
      <c r="P69" s="267" t="e">
        <f>O69/$O$89*100</f>
        <v>#DIV/0!</v>
      </c>
      <c r="Q69" s="318"/>
      <c r="V69" s="154"/>
    </row>
    <row r="70" spans="3:22" ht="20.100000000000001" customHeight="1">
      <c r="C70" s="306"/>
      <c r="D70" s="70"/>
      <c r="E70" s="69" t="s">
        <v>252</v>
      </c>
      <c r="F70" s="758"/>
      <c r="G70" s="758"/>
      <c r="H70" s="758"/>
      <c r="I70" s="759"/>
      <c r="J70" s="307"/>
      <c r="K70" s="308"/>
      <c r="L70" s="309"/>
      <c r="M70" s="309"/>
      <c r="N70" s="311"/>
      <c r="O70" s="283"/>
      <c r="P70" s="267" t="e">
        <f>O70/$O$89*100</f>
        <v>#DIV/0!</v>
      </c>
      <c r="Q70" s="318"/>
      <c r="V70" s="154"/>
    </row>
    <row r="71" spans="3:22" ht="20.100000000000001" customHeight="1">
      <c r="C71" s="306"/>
      <c r="D71" s="70"/>
      <c r="E71" s="69" t="s">
        <v>253</v>
      </c>
      <c r="F71" s="758"/>
      <c r="G71" s="758"/>
      <c r="H71" s="758"/>
      <c r="I71" s="759"/>
      <c r="J71" s="307"/>
      <c r="K71" s="308"/>
      <c r="L71" s="309"/>
      <c r="M71" s="309"/>
      <c r="N71" s="311"/>
      <c r="O71" s="283"/>
      <c r="P71" s="267" t="e">
        <f>O71/$O$89*100</f>
        <v>#DIV/0!</v>
      </c>
      <c r="Q71" s="318"/>
      <c r="V71" s="154"/>
    </row>
    <row r="72" spans="3:22" ht="20.100000000000001" customHeight="1">
      <c r="C72" s="253"/>
      <c r="D72" s="68"/>
      <c r="E72" s="760" t="s">
        <v>268</v>
      </c>
      <c r="F72" s="761"/>
      <c r="G72" s="761"/>
      <c r="H72" s="761"/>
      <c r="I72" s="762"/>
      <c r="J72" s="293"/>
      <c r="K72" s="265">
        <f t="shared" ref="K72:O72" si="3">IF(K69&lt;&gt;0,SUM(K69:K71),0)</f>
        <v>0</v>
      </c>
      <c r="L72" s="265">
        <f t="shared" si="3"/>
        <v>0</v>
      </c>
      <c r="M72" s="265">
        <f t="shared" si="3"/>
        <v>0</v>
      </c>
      <c r="N72" s="404">
        <f t="shared" si="3"/>
        <v>0</v>
      </c>
      <c r="O72" s="259">
        <f t="shared" si="3"/>
        <v>0</v>
      </c>
      <c r="P72" s="267" t="e">
        <f>O72/$O$89*100</f>
        <v>#DIV/0!</v>
      </c>
      <c r="Q72" s="318"/>
      <c r="V72" s="154"/>
    </row>
    <row r="73" spans="3:22" ht="20.100000000000001" customHeight="1">
      <c r="C73" s="299" t="s">
        <v>197</v>
      </c>
      <c r="D73" s="763" t="s">
        <v>271</v>
      </c>
      <c r="E73" s="763"/>
      <c r="F73" s="763"/>
      <c r="G73" s="763"/>
      <c r="H73" s="763"/>
      <c r="I73" s="763"/>
      <c r="J73" s="300"/>
      <c r="K73" s="265">
        <f>IF(SUM(K75,K80,K85)&lt;&gt;0,SUM(K78,K83,K88),0)</f>
        <v>0</v>
      </c>
      <c r="L73" s="265">
        <f>IF(SUM(L75,L80,L85)&lt;&gt;0,SUM(L78,L83,L88),0)</f>
        <v>0</v>
      </c>
      <c r="M73" s="265">
        <f>IF(SUM(M75,M80,M85)&lt;&gt;0,SUM(M78,M83,M88),0)</f>
        <v>0</v>
      </c>
      <c r="N73" s="404">
        <f>IF(SUM(N75,N80,N85)&lt;&gt;0,SUM(N78,N83,N88),0)</f>
        <v>0</v>
      </c>
      <c r="O73" s="259">
        <f>IF(SUM(O75,O80,O85)&lt;&gt;0,SUM(O78,O83,O88),0)</f>
        <v>0</v>
      </c>
      <c r="P73" s="267" t="e">
        <f>O73/$O$89*100</f>
        <v>#DIV/0!</v>
      </c>
      <c r="Q73" s="318"/>
      <c r="V73" s="154"/>
    </row>
    <row r="74" spans="3:22" ht="20.100000000000001" customHeight="1">
      <c r="C74" s="299" t="s">
        <v>200</v>
      </c>
      <c r="D74" s="763" t="s">
        <v>272</v>
      </c>
      <c r="E74" s="763"/>
      <c r="F74" s="763"/>
      <c r="G74" s="763"/>
      <c r="H74" s="763"/>
      <c r="I74" s="763"/>
      <c r="J74" s="300"/>
      <c r="K74" s="301"/>
      <c r="L74" s="302"/>
      <c r="M74" s="302"/>
      <c r="N74" s="303"/>
      <c r="O74" s="304"/>
      <c r="P74" s="317"/>
      <c r="Q74" s="318"/>
      <c r="V74" s="154"/>
    </row>
    <row r="75" spans="3:22" ht="20.100000000000001" customHeight="1">
      <c r="C75" s="306"/>
      <c r="D75" s="71"/>
      <c r="E75" s="69" t="s">
        <v>251</v>
      </c>
      <c r="F75" s="758"/>
      <c r="G75" s="758"/>
      <c r="H75" s="758"/>
      <c r="I75" s="759"/>
      <c r="J75" s="307"/>
      <c r="K75" s="308"/>
      <c r="L75" s="309"/>
      <c r="M75" s="309"/>
      <c r="N75" s="311"/>
      <c r="O75" s="283"/>
      <c r="P75" s="267" t="e">
        <f>O75/$O$89*100</f>
        <v>#DIV/0!</v>
      </c>
      <c r="Q75" s="318"/>
      <c r="V75" s="154"/>
    </row>
    <row r="76" spans="3:22" ht="20.100000000000001" customHeight="1">
      <c r="C76" s="306"/>
      <c r="D76" s="70"/>
      <c r="E76" s="69" t="s">
        <v>252</v>
      </c>
      <c r="F76" s="758"/>
      <c r="G76" s="758"/>
      <c r="H76" s="758"/>
      <c r="I76" s="759"/>
      <c r="J76" s="307"/>
      <c r="K76" s="308"/>
      <c r="L76" s="309"/>
      <c r="M76" s="309"/>
      <c r="N76" s="311"/>
      <c r="O76" s="283"/>
      <c r="P76" s="267" t="e">
        <f>O76/$O$89*100</f>
        <v>#DIV/0!</v>
      </c>
      <c r="Q76" s="318"/>
      <c r="V76" s="154"/>
    </row>
    <row r="77" spans="3:22" ht="20.100000000000001" customHeight="1">
      <c r="C77" s="306"/>
      <c r="D77" s="70"/>
      <c r="E77" s="69" t="s">
        <v>253</v>
      </c>
      <c r="F77" s="758"/>
      <c r="G77" s="758"/>
      <c r="H77" s="758"/>
      <c r="I77" s="759"/>
      <c r="J77" s="307"/>
      <c r="K77" s="308"/>
      <c r="L77" s="309"/>
      <c r="M77" s="309"/>
      <c r="N77" s="311"/>
      <c r="O77" s="283"/>
      <c r="P77" s="267" t="e">
        <f>O77/$O$89*100</f>
        <v>#DIV/0!</v>
      </c>
      <c r="Q77" s="318"/>
      <c r="V77" s="154"/>
    </row>
    <row r="78" spans="3:22" ht="20.100000000000001" customHeight="1">
      <c r="C78" s="253"/>
      <c r="D78" s="68"/>
      <c r="E78" s="760" t="s">
        <v>268</v>
      </c>
      <c r="F78" s="761"/>
      <c r="G78" s="761"/>
      <c r="H78" s="761"/>
      <c r="I78" s="762"/>
      <c r="J78" s="293"/>
      <c r="K78" s="265">
        <f>IF(K75&lt;&gt;0,SUM(K75:K77),0)</f>
        <v>0</v>
      </c>
      <c r="L78" s="265">
        <f>IF(L75&lt;&gt;0,SUM(L75:L77),0)</f>
        <v>0</v>
      </c>
      <c r="M78" s="265">
        <f>IF(M75&lt;&gt;0,SUM(M75:M77),0)</f>
        <v>0</v>
      </c>
      <c r="N78" s="404">
        <f>IF(N75&lt;&gt;0,SUM(N75:N77),0)</f>
        <v>0</v>
      </c>
      <c r="O78" s="259">
        <f>IF(O75&lt;&gt;0,SUM(O75:O77),0)</f>
        <v>0</v>
      </c>
      <c r="P78" s="267" t="e">
        <f>O78/$O$89*100</f>
        <v>#DIV/0!</v>
      </c>
      <c r="Q78" s="318"/>
      <c r="V78" s="154"/>
    </row>
    <row r="79" spans="3:22" ht="20.100000000000001" customHeight="1">
      <c r="C79" s="299" t="s">
        <v>202</v>
      </c>
      <c r="D79" s="763" t="s">
        <v>273</v>
      </c>
      <c r="E79" s="763"/>
      <c r="F79" s="763"/>
      <c r="G79" s="763"/>
      <c r="H79" s="763"/>
      <c r="I79" s="763"/>
      <c r="J79" s="300"/>
      <c r="K79" s="301"/>
      <c r="L79" s="302"/>
      <c r="M79" s="302"/>
      <c r="N79" s="303"/>
      <c r="O79" s="304"/>
      <c r="P79" s="317"/>
      <c r="Q79" s="76"/>
      <c r="V79" s="154"/>
    </row>
    <row r="80" spans="3:22" ht="20.100000000000001" customHeight="1">
      <c r="C80" s="306"/>
      <c r="D80" s="71"/>
      <c r="E80" s="69" t="s">
        <v>251</v>
      </c>
      <c r="F80" s="758"/>
      <c r="G80" s="758"/>
      <c r="H80" s="758"/>
      <c r="I80" s="759"/>
      <c r="J80" s="307"/>
      <c r="K80" s="308"/>
      <c r="L80" s="309"/>
      <c r="M80" s="309"/>
      <c r="N80" s="311"/>
      <c r="O80" s="283"/>
      <c r="P80" s="267" t="e">
        <f>O80/$O$89*100</f>
        <v>#DIV/0!</v>
      </c>
      <c r="Q80" s="76"/>
      <c r="V80" s="154"/>
    </row>
    <row r="81" spans="2:22" ht="20.100000000000001" customHeight="1">
      <c r="C81" s="306"/>
      <c r="D81" s="70"/>
      <c r="E81" s="69" t="s">
        <v>252</v>
      </c>
      <c r="F81" s="758"/>
      <c r="G81" s="758"/>
      <c r="H81" s="758"/>
      <c r="I81" s="759"/>
      <c r="J81" s="307"/>
      <c r="K81" s="308"/>
      <c r="L81" s="309"/>
      <c r="M81" s="309"/>
      <c r="N81" s="311"/>
      <c r="O81" s="283"/>
      <c r="P81" s="267" t="e">
        <f>O81/$O$89*100</f>
        <v>#DIV/0!</v>
      </c>
      <c r="Q81" s="76"/>
      <c r="V81" s="154"/>
    </row>
    <row r="82" spans="2:22" ht="20.100000000000001" customHeight="1">
      <c r="C82" s="306"/>
      <c r="D82" s="70"/>
      <c r="E82" s="69" t="s">
        <v>253</v>
      </c>
      <c r="F82" s="758"/>
      <c r="G82" s="758"/>
      <c r="H82" s="758"/>
      <c r="I82" s="759"/>
      <c r="J82" s="307"/>
      <c r="K82" s="308"/>
      <c r="L82" s="309"/>
      <c r="M82" s="309"/>
      <c r="N82" s="311"/>
      <c r="O82" s="283"/>
      <c r="P82" s="267" t="e">
        <f>O82/$O$89*100</f>
        <v>#DIV/0!</v>
      </c>
      <c r="Q82" s="76"/>
      <c r="V82" s="154"/>
    </row>
    <row r="83" spans="2:22" ht="20.100000000000001" customHeight="1">
      <c r="C83" s="253"/>
      <c r="D83" s="68"/>
      <c r="E83" s="760" t="s">
        <v>268</v>
      </c>
      <c r="F83" s="761"/>
      <c r="G83" s="761"/>
      <c r="H83" s="761"/>
      <c r="I83" s="762"/>
      <c r="J83" s="293"/>
      <c r="K83" s="265">
        <f>IF(K80&lt;&gt;0,SUM(K80:K82),0)</f>
        <v>0</v>
      </c>
      <c r="L83" s="265">
        <f>IF(L80&lt;&gt;0,SUM(L80:L82),0)</f>
        <v>0</v>
      </c>
      <c r="M83" s="265">
        <f>IF(M80&lt;&gt;0,SUM(M80:M82),0)</f>
        <v>0</v>
      </c>
      <c r="N83" s="404">
        <f>IF(N80&lt;&gt;0,SUM(N80:N82),0)</f>
        <v>0</v>
      </c>
      <c r="O83" s="259">
        <f>IF(O80&lt;&gt;0,SUM(O80:O82),0)</f>
        <v>0</v>
      </c>
      <c r="P83" s="267" t="e">
        <f>O83/$O$89*100</f>
        <v>#DIV/0!</v>
      </c>
      <c r="Q83" s="76"/>
      <c r="V83" s="154"/>
    </row>
    <row r="84" spans="2:22" ht="20.100000000000001" customHeight="1">
      <c r="C84" s="299" t="s">
        <v>204</v>
      </c>
      <c r="D84" s="763" t="s">
        <v>274</v>
      </c>
      <c r="E84" s="763"/>
      <c r="F84" s="763"/>
      <c r="G84" s="763"/>
      <c r="H84" s="763"/>
      <c r="I84" s="763"/>
      <c r="J84" s="300"/>
      <c r="K84" s="301"/>
      <c r="L84" s="302"/>
      <c r="M84" s="302"/>
      <c r="N84" s="303"/>
      <c r="O84" s="304"/>
      <c r="P84" s="317"/>
      <c r="Q84" s="318"/>
      <c r="V84" s="154"/>
    </row>
    <row r="85" spans="2:22" ht="20.100000000000001" customHeight="1">
      <c r="C85" s="306"/>
      <c r="D85" s="71"/>
      <c r="E85" s="69" t="s">
        <v>251</v>
      </c>
      <c r="F85" s="758"/>
      <c r="G85" s="758"/>
      <c r="H85" s="758"/>
      <c r="I85" s="759"/>
      <c r="J85" s="307"/>
      <c r="K85" s="308"/>
      <c r="L85" s="309"/>
      <c r="M85" s="309"/>
      <c r="N85" s="311"/>
      <c r="O85" s="283"/>
      <c r="P85" s="267" t="e">
        <f>O85/$O$89*100</f>
        <v>#DIV/0!</v>
      </c>
      <c r="Q85" s="318"/>
      <c r="V85" s="154"/>
    </row>
    <row r="86" spans="2:22" ht="20.100000000000001" customHeight="1">
      <c r="C86" s="306"/>
      <c r="D86" s="70"/>
      <c r="E86" s="69" t="s">
        <v>252</v>
      </c>
      <c r="F86" s="758"/>
      <c r="G86" s="758"/>
      <c r="H86" s="758"/>
      <c r="I86" s="759"/>
      <c r="J86" s="307"/>
      <c r="K86" s="308"/>
      <c r="L86" s="309"/>
      <c r="M86" s="309"/>
      <c r="N86" s="311"/>
      <c r="O86" s="283"/>
      <c r="P86" s="267" t="e">
        <f>O86/$O$89*100</f>
        <v>#DIV/0!</v>
      </c>
      <c r="Q86" s="318"/>
      <c r="V86" s="154"/>
    </row>
    <row r="87" spans="2:22" ht="20.100000000000001" customHeight="1">
      <c r="C87" s="306"/>
      <c r="D87" s="70"/>
      <c r="E87" s="69" t="s">
        <v>253</v>
      </c>
      <c r="F87" s="758"/>
      <c r="G87" s="758"/>
      <c r="H87" s="758"/>
      <c r="I87" s="759"/>
      <c r="J87" s="307"/>
      <c r="K87" s="308"/>
      <c r="L87" s="309"/>
      <c r="M87" s="309"/>
      <c r="N87" s="311"/>
      <c r="O87" s="283"/>
      <c r="P87" s="267" t="e">
        <f>O87/$O$89*100</f>
        <v>#DIV/0!</v>
      </c>
      <c r="Q87" s="318"/>
      <c r="V87" s="154"/>
    </row>
    <row r="88" spans="2:22" ht="20.100000000000001" customHeight="1">
      <c r="C88" s="253"/>
      <c r="D88" s="68"/>
      <c r="E88" s="760" t="s">
        <v>268</v>
      </c>
      <c r="F88" s="761"/>
      <c r="G88" s="761"/>
      <c r="H88" s="761"/>
      <c r="I88" s="762"/>
      <c r="J88" s="293"/>
      <c r="K88" s="265">
        <f>IF(K85&lt;&gt;0,SUM(K85:K87),0)</f>
        <v>0</v>
      </c>
      <c r="L88" s="265">
        <f>IF(L85&lt;&gt;0,SUM(L85:L87),0)</f>
        <v>0</v>
      </c>
      <c r="M88" s="265">
        <f>IF(M85&lt;&gt;0,SUM(M85:M87),0)</f>
        <v>0</v>
      </c>
      <c r="N88" s="265">
        <f>IF(N85&lt;&gt;0,SUM(N85:N87),0)</f>
        <v>0</v>
      </c>
      <c r="O88" s="259">
        <f>IF(O85&lt;&gt;0,SUM(O85:O87),0)</f>
        <v>0</v>
      </c>
      <c r="P88" s="267" t="e">
        <f>O88/$O$89*100</f>
        <v>#DIV/0!</v>
      </c>
      <c r="Q88" s="318"/>
      <c r="V88" s="154"/>
    </row>
    <row r="89" spans="2:22" ht="20.100000000000001" customHeight="1">
      <c r="C89" s="384" t="s">
        <v>207</v>
      </c>
      <c r="D89" s="805" t="s">
        <v>275</v>
      </c>
      <c r="E89" s="805"/>
      <c r="F89" s="805"/>
      <c r="G89" s="805"/>
      <c r="H89" s="805"/>
      <c r="I89" s="805"/>
      <c r="J89" s="293"/>
      <c r="K89" s="265">
        <f>K50+K73</f>
        <v>0</v>
      </c>
      <c r="L89" s="265">
        <f>L50+L73</f>
        <v>0</v>
      </c>
      <c r="M89" s="265">
        <f>M50+M73</f>
        <v>0</v>
      </c>
      <c r="N89" s="265">
        <f>N50+N73</f>
        <v>0</v>
      </c>
      <c r="O89" s="265">
        <f>O50+O73</f>
        <v>0</v>
      </c>
      <c r="P89" s="317"/>
      <c r="Q89" s="318"/>
      <c r="V89" s="154"/>
    </row>
    <row r="90" spans="2:22" ht="20.100000000000001" customHeight="1">
      <c r="C90" s="384" t="s">
        <v>209</v>
      </c>
      <c r="D90" s="805" t="s">
        <v>276</v>
      </c>
      <c r="E90" s="805"/>
      <c r="F90" s="805"/>
      <c r="G90" s="805"/>
      <c r="H90" s="805"/>
      <c r="I90" s="805"/>
      <c r="J90" s="293"/>
      <c r="K90" s="308"/>
      <c r="L90" s="309"/>
      <c r="M90" s="309"/>
      <c r="N90" s="311"/>
      <c r="O90" s="284"/>
      <c r="P90" s="317"/>
      <c r="Q90" s="318"/>
      <c r="V90" s="154"/>
    </row>
    <row r="91" spans="2:22" ht="20.100000000000001" customHeight="1">
      <c r="C91" s="384" t="s">
        <v>211</v>
      </c>
      <c r="D91" s="805" t="s">
        <v>277</v>
      </c>
      <c r="E91" s="805"/>
      <c r="F91" s="805"/>
      <c r="G91" s="805"/>
      <c r="H91" s="805"/>
      <c r="I91" s="805"/>
      <c r="J91" s="293"/>
      <c r="K91" s="308"/>
      <c r="L91" s="309"/>
      <c r="M91" s="309"/>
      <c r="N91" s="311"/>
      <c r="O91" s="284"/>
      <c r="P91" s="317"/>
      <c r="Q91" s="318"/>
      <c r="V91" s="154"/>
    </row>
    <row r="92" spans="2:22" ht="20.100000000000001" customHeight="1">
      <c r="C92" s="384" t="s">
        <v>278</v>
      </c>
      <c r="D92" s="805" t="s">
        <v>279</v>
      </c>
      <c r="E92" s="805"/>
      <c r="F92" s="805"/>
      <c r="G92" s="805"/>
      <c r="H92" s="805"/>
      <c r="I92" s="805"/>
      <c r="J92" s="293"/>
      <c r="K92" s="265">
        <f>K89+K90-K91</f>
        <v>0</v>
      </c>
      <c r="L92" s="265">
        <f>L89+L90-L91</f>
        <v>0</v>
      </c>
      <c r="M92" s="265">
        <f>M89+M90-M91</f>
        <v>0</v>
      </c>
      <c r="N92" s="404">
        <f>N89+N90-N91</f>
        <v>0</v>
      </c>
      <c r="O92" s="265">
        <f>O89+O90-O91</f>
        <v>0</v>
      </c>
      <c r="P92" s="317"/>
      <c r="Q92" s="318"/>
      <c r="V92" s="154"/>
    </row>
    <row r="93" spans="2:22" ht="20.100000000000001" customHeight="1">
      <c r="C93" s="319"/>
      <c r="D93" s="747" t="s">
        <v>217</v>
      </c>
      <c r="E93" s="747"/>
      <c r="F93" s="747"/>
      <c r="G93" s="747"/>
      <c r="H93" s="747"/>
      <c r="I93" s="747"/>
      <c r="J93" s="293"/>
      <c r="K93" s="320"/>
      <c r="L93" s="321"/>
      <c r="M93" s="321"/>
      <c r="N93" s="322"/>
      <c r="O93" s="323"/>
      <c r="P93" s="317"/>
      <c r="Q93" s="318"/>
      <c r="V93" s="154"/>
    </row>
    <row r="94" spans="2:22" ht="20.100000000000001" customHeight="1" thickBot="1">
      <c r="C94" s="748" t="s">
        <v>280</v>
      </c>
      <c r="D94" s="749"/>
      <c r="E94" s="749"/>
      <c r="F94" s="749"/>
      <c r="G94" s="749"/>
      <c r="H94" s="749"/>
      <c r="I94" s="749"/>
      <c r="J94" s="293"/>
      <c r="K94" s="405" t="e">
        <f>K92/K93</f>
        <v>#DIV/0!</v>
      </c>
      <c r="L94" s="271" t="e">
        <f>L92/L93</f>
        <v>#DIV/0!</v>
      </c>
      <c r="M94" s="271" t="e">
        <f>M92/M93</f>
        <v>#DIV/0!</v>
      </c>
      <c r="N94" s="406" t="e">
        <f>N92/N93</f>
        <v>#DIV/0!</v>
      </c>
      <c r="O94" s="271" t="e">
        <f>O92/O93</f>
        <v>#DIV/0!</v>
      </c>
      <c r="P94" s="324"/>
      <c r="Q94" s="325"/>
      <c r="V94" s="154"/>
    </row>
    <row r="95" spans="2:22">
      <c r="J95" s="326"/>
      <c r="K95" s="326"/>
      <c r="L95" s="326"/>
      <c r="M95" s="326"/>
      <c r="N95" s="326"/>
      <c r="O95" s="215"/>
      <c r="P95" s="215"/>
    </row>
    <row r="96" spans="2:22">
      <c r="B96" s="244">
        <v>3</v>
      </c>
      <c r="C96" s="390" t="s">
        <v>281</v>
      </c>
      <c r="J96" s="326"/>
      <c r="K96" s="326"/>
      <c r="L96" s="326"/>
      <c r="M96" s="326"/>
      <c r="N96" s="326"/>
      <c r="O96" s="215"/>
      <c r="P96" s="215"/>
    </row>
    <row r="97" spans="3:22" ht="22.5" customHeight="1" thickBot="1">
      <c r="C97" s="67" t="s">
        <v>282</v>
      </c>
      <c r="D97" s="66"/>
      <c r="E97" s="66"/>
      <c r="F97" s="66"/>
      <c r="G97" s="66"/>
      <c r="H97" s="66"/>
      <c r="I97" s="66"/>
      <c r="J97" s="327"/>
      <c r="K97" s="327"/>
      <c r="L97" s="327"/>
      <c r="M97" s="327"/>
      <c r="N97" s="327"/>
      <c r="O97" s="327"/>
      <c r="P97" s="327"/>
      <c r="Q97" s="66"/>
      <c r="R97" s="66"/>
      <c r="S97" s="66"/>
      <c r="T97" s="67"/>
    </row>
    <row r="98" spans="3:22" ht="14.25" thickBot="1">
      <c r="C98" s="328"/>
      <c r="D98" s="329"/>
      <c r="E98" s="330"/>
      <c r="F98" s="330"/>
      <c r="G98" s="330"/>
      <c r="H98" s="330"/>
      <c r="I98" s="331"/>
      <c r="J98" s="332"/>
      <c r="K98" s="739" t="s">
        <v>246</v>
      </c>
      <c r="L98" s="740"/>
      <c r="M98" s="740"/>
      <c r="N98" s="740"/>
      <c r="O98" s="740"/>
      <c r="P98" s="741"/>
      <c r="Q98" s="247"/>
      <c r="V98" s="154"/>
    </row>
    <row r="99" spans="3:22" ht="14.25" customHeight="1">
      <c r="C99" s="810"/>
      <c r="D99" s="811"/>
      <c r="E99" s="811"/>
      <c r="F99" s="811"/>
      <c r="G99" s="811"/>
      <c r="H99" s="811"/>
      <c r="I99" s="811"/>
      <c r="J99" s="804" t="s">
        <v>180</v>
      </c>
      <c r="K99" s="737" t="s">
        <v>181</v>
      </c>
      <c r="L99" s="738"/>
      <c r="M99" s="212"/>
      <c r="N99" s="391" t="s">
        <v>182</v>
      </c>
      <c r="O99" s="391"/>
      <c r="P99" s="213"/>
      <c r="V99" s="154"/>
    </row>
    <row r="100" spans="3:22" ht="40.5">
      <c r="C100" s="773"/>
      <c r="D100" s="774"/>
      <c r="E100" s="774"/>
      <c r="F100" s="774"/>
      <c r="G100" s="774"/>
      <c r="H100" s="774"/>
      <c r="I100" s="774"/>
      <c r="J100" s="776"/>
      <c r="K100" s="250" t="s">
        <v>183</v>
      </c>
      <c r="L100" s="251" t="s">
        <v>184</v>
      </c>
      <c r="M100" s="251" t="s">
        <v>185</v>
      </c>
      <c r="N100" s="252" t="s">
        <v>186</v>
      </c>
      <c r="O100" s="395" t="s">
        <v>187</v>
      </c>
      <c r="P100" s="65" t="s">
        <v>283</v>
      </c>
      <c r="V100" s="154"/>
    </row>
    <row r="101" spans="3:22" ht="20.100000000000001" customHeight="1">
      <c r="C101" s="299" t="s">
        <v>189</v>
      </c>
      <c r="D101" s="796" t="s">
        <v>284</v>
      </c>
      <c r="E101" s="796"/>
      <c r="F101" s="796"/>
      <c r="G101" s="796"/>
      <c r="H101" s="796"/>
      <c r="I101" s="797"/>
      <c r="J101" s="333"/>
      <c r="K101" s="259">
        <f>IF(K102&lt;&gt;0,SUM(K102:K104),0)</f>
        <v>0</v>
      </c>
      <c r="L101" s="259">
        <f>IF(L102&lt;&gt;0,SUM(L102:L104),0)</f>
        <v>0</v>
      </c>
      <c r="M101" s="259">
        <f>IF(M102&lt;&gt;0,SUM(M102:M104),0)</f>
        <v>0</v>
      </c>
      <c r="N101" s="259">
        <f>IF(N102&lt;&gt;0,SUM(N102:N104),0)</f>
        <v>0</v>
      </c>
      <c r="O101" s="259">
        <f>IF(O102&lt;&gt;0,SUM(O102:O104),0)</f>
        <v>0</v>
      </c>
      <c r="P101" s="334" t="e">
        <f>O101/O109*100</f>
        <v>#DIV/0!</v>
      </c>
      <c r="V101" s="154"/>
    </row>
    <row r="102" spans="3:22" ht="20.100000000000001" customHeight="1">
      <c r="C102" s="335"/>
      <c r="D102" s="386" t="s">
        <v>251</v>
      </c>
      <c r="E102" s="764"/>
      <c r="F102" s="764"/>
      <c r="G102" s="764"/>
      <c r="H102" s="764"/>
      <c r="I102" s="765"/>
      <c r="J102" s="307"/>
      <c r="K102" s="255"/>
      <c r="L102" s="256"/>
      <c r="M102" s="256"/>
      <c r="N102" s="260"/>
      <c r="O102" s="283"/>
      <c r="P102" s="334" t="e">
        <f>O102/$O109*100</f>
        <v>#DIV/0!</v>
      </c>
      <c r="V102" s="154"/>
    </row>
    <row r="103" spans="3:22" ht="20.100000000000001" customHeight="1">
      <c r="C103" s="335"/>
      <c r="D103" s="386" t="s">
        <v>252</v>
      </c>
      <c r="E103" s="764"/>
      <c r="F103" s="764"/>
      <c r="G103" s="764"/>
      <c r="H103" s="764"/>
      <c r="I103" s="765"/>
      <c r="J103" s="307"/>
      <c r="K103" s="255"/>
      <c r="L103" s="256"/>
      <c r="M103" s="256"/>
      <c r="N103" s="260"/>
      <c r="O103" s="283"/>
      <c r="P103" s="334" t="e">
        <f>O103/O109*100</f>
        <v>#DIV/0!</v>
      </c>
      <c r="V103" s="154"/>
    </row>
    <row r="104" spans="3:22" ht="20.100000000000001" customHeight="1">
      <c r="C104" s="336"/>
      <c r="D104" s="386" t="s">
        <v>253</v>
      </c>
      <c r="E104" s="764"/>
      <c r="F104" s="764"/>
      <c r="G104" s="764"/>
      <c r="H104" s="764"/>
      <c r="I104" s="765"/>
      <c r="J104" s="307"/>
      <c r="K104" s="255"/>
      <c r="L104" s="256"/>
      <c r="M104" s="256"/>
      <c r="N104" s="260"/>
      <c r="O104" s="283"/>
      <c r="P104" s="334" t="e">
        <f>O104/O109*100</f>
        <v>#DIV/0!</v>
      </c>
      <c r="V104" s="154"/>
    </row>
    <row r="105" spans="3:22" ht="20.100000000000001" customHeight="1">
      <c r="C105" s="299" t="s">
        <v>191</v>
      </c>
      <c r="D105" s="796" t="s">
        <v>285</v>
      </c>
      <c r="E105" s="796"/>
      <c r="F105" s="796"/>
      <c r="G105" s="796"/>
      <c r="H105" s="796"/>
      <c r="I105" s="797"/>
      <c r="J105" s="333"/>
      <c r="K105" s="259">
        <f>IF(K106&lt;&gt;0,SUM(K106:K108),0)</f>
        <v>0</v>
      </c>
      <c r="L105" s="259">
        <f>IF(L106&lt;&gt;0,SUM(L106:L108),0)</f>
        <v>0</v>
      </c>
      <c r="M105" s="259">
        <f>IF(M106&lt;&gt;0,SUM(M106:M108),0)</f>
        <v>0</v>
      </c>
      <c r="N105" s="259">
        <f>IF(N106&lt;&gt;0,SUM(N106:N108),0)</f>
        <v>0</v>
      </c>
      <c r="O105" s="259">
        <f>IF(O106&lt;&gt;0,SUM(O106:O108),0)</f>
        <v>0</v>
      </c>
      <c r="P105" s="334" t="e">
        <f>O105/O109*100</f>
        <v>#DIV/0!</v>
      </c>
      <c r="V105" s="154"/>
    </row>
    <row r="106" spans="3:22" ht="20.100000000000001" customHeight="1">
      <c r="C106" s="335"/>
      <c r="D106" s="386" t="s">
        <v>251</v>
      </c>
      <c r="E106" s="764"/>
      <c r="F106" s="764"/>
      <c r="G106" s="764"/>
      <c r="H106" s="764"/>
      <c r="I106" s="765"/>
      <c r="J106" s="307"/>
      <c r="K106" s="255"/>
      <c r="L106" s="256"/>
      <c r="M106" s="256"/>
      <c r="N106" s="260"/>
      <c r="O106" s="283"/>
      <c r="P106" s="334" t="e">
        <f>O106/O109*100</f>
        <v>#DIV/0!</v>
      </c>
      <c r="V106" s="154"/>
    </row>
    <row r="107" spans="3:22" ht="20.100000000000001" customHeight="1">
      <c r="C107" s="335"/>
      <c r="D107" s="386" t="s">
        <v>252</v>
      </c>
      <c r="E107" s="764"/>
      <c r="F107" s="764"/>
      <c r="G107" s="764"/>
      <c r="H107" s="764"/>
      <c r="I107" s="765"/>
      <c r="J107" s="307"/>
      <c r="K107" s="255"/>
      <c r="L107" s="256"/>
      <c r="M107" s="256"/>
      <c r="N107" s="260"/>
      <c r="O107" s="283"/>
      <c r="P107" s="334" t="e">
        <f>O107/O109*100</f>
        <v>#DIV/0!</v>
      </c>
      <c r="V107" s="154"/>
    </row>
    <row r="108" spans="3:22" ht="20.100000000000001" customHeight="1">
      <c r="C108" s="336"/>
      <c r="D108" s="386" t="s">
        <v>253</v>
      </c>
      <c r="E108" s="764"/>
      <c r="F108" s="764"/>
      <c r="G108" s="764"/>
      <c r="H108" s="764"/>
      <c r="I108" s="765"/>
      <c r="J108" s="307"/>
      <c r="K108" s="255"/>
      <c r="L108" s="256"/>
      <c r="M108" s="256"/>
      <c r="N108" s="260"/>
      <c r="O108" s="283"/>
      <c r="P108" s="334" t="e">
        <f>O108/O109*100</f>
        <v>#DIV/0!</v>
      </c>
      <c r="V108" s="154"/>
    </row>
    <row r="109" spans="3:22" ht="22.5" customHeight="1">
      <c r="C109" s="384" t="s">
        <v>193</v>
      </c>
      <c r="D109" s="796" t="s">
        <v>286</v>
      </c>
      <c r="E109" s="796"/>
      <c r="F109" s="796"/>
      <c r="G109" s="796"/>
      <c r="H109" s="796"/>
      <c r="I109" s="796"/>
      <c r="J109" s="333"/>
      <c r="K109" s="259">
        <f>K101+K105</f>
        <v>0</v>
      </c>
      <c r="L109" s="259">
        <f>L101+L105</f>
        <v>0</v>
      </c>
      <c r="M109" s="259">
        <f>M101+M105</f>
        <v>0</v>
      </c>
      <c r="N109" s="259">
        <f>N101+N105</f>
        <v>0</v>
      </c>
      <c r="O109" s="265">
        <f>O101+O105</f>
        <v>0</v>
      </c>
      <c r="P109" s="337"/>
      <c r="V109" s="154"/>
    </row>
    <row r="110" spans="3:22" ht="20.100000000000001" customHeight="1">
      <c r="C110" s="299"/>
      <c r="D110" s="750" t="s">
        <v>221</v>
      </c>
      <c r="E110" s="750"/>
      <c r="F110" s="750"/>
      <c r="G110" s="750"/>
      <c r="H110" s="750"/>
      <c r="I110" s="751"/>
      <c r="J110" s="333"/>
      <c r="K110" s="338"/>
      <c r="L110" s="339"/>
      <c r="M110" s="339"/>
      <c r="N110" s="257"/>
      <c r="O110" s="258"/>
      <c r="P110" s="340"/>
      <c r="V110" s="154"/>
    </row>
    <row r="111" spans="3:22" ht="20.100000000000001" customHeight="1" thickBot="1">
      <c r="C111" s="752" t="s">
        <v>287</v>
      </c>
      <c r="D111" s="753"/>
      <c r="E111" s="753"/>
      <c r="F111" s="753"/>
      <c r="G111" s="753"/>
      <c r="H111" s="753"/>
      <c r="I111" s="753"/>
      <c r="J111" s="333"/>
      <c r="K111" s="341" t="e">
        <f>K109/K110</f>
        <v>#DIV/0!</v>
      </c>
      <c r="L111" s="341" t="e">
        <f>L109/L110</f>
        <v>#DIV/0!</v>
      </c>
      <c r="M111" s="341" t="e">
        <f>M109/M110</f>
        <v>#DIV/0!</v>
      </c>
      <c r="N111" s="341" t="e">
        <f>N109/N110</f>
        <v>#DIV/0!</v>
      </c>
      <c r="O111" s="271" t="e">
        <f>O109/O110</f>
        <v>#DIV/0!</v>
      </c>
      <c r="P111" s="342"/>
      <c r="V111" s="154"/>
    </row>
    <row r="113" spans="2:22">
      <c r="B113" s="244">
        <v>4</v>
      </c>
      <c r="C113" s="390" t="s">
        <v>288</v>
      </c>
    </row>
    <row r="114" spans="2:22" ht="35.85" customHeight="1" thickBot="1">
      <c r="C114" s="423" t="s">
        <v>289</v>
      </c>
      <c r="D114" s="423"/>
      <c r="E114" s="423"/>
      <c r="F114" s="423"/>
      <c r="G114" s="423"/>
      <c r="H114" s="423"/>
      <c r="I114" s="423"/>
      <c r="J114" s="423"/>
      <c r="K114" s="423"/>
      <c r="L114" s="423"/>
      <c r="M114" s="423"/>
      <c r="N114" s="423"/>
      <c r="O114" s="423"/>
      <c r="P114" s="423"/>
      <c r="Q114" s="423"/>
      <c r="R114" s="423"/>
      <c r="S114" s="423"/>
      <c r="T114" s="240"/>
      <c r="V114" s="154"/>
    </row>
    <row r="115" spans="2:22" ht="14.25" customHeight="1" thickBot="1">
      <c r="C115" s="328"/>
      <c r="D115" s="329"/>
      <c r="E115" s="330"/>
      <c r="F115" s="330"/>
      <c r="G115" s="330"/>
      <c r="H115" s="330"/>
      <c r="I115" s="331"/>
      <c r="J115" s="343"/>
      <c r="K115" s="742" t="s">
        <v>246</v>
      </c>
      <c r="L115" s="743"/>
      <c r="M115" s="743"/>
      <c r="N115" s="743"/>
      <c r="O115" s="744"/>
      <c r="V115" s="154"/>
    </row>
    <row r="116" spans="2:22" ht="14.25" customHeight="1">
      <c r="C116" s="831" t="s">
        <v>290</v>
      </c>
      <c r="D116" s="832"/>
      <c r="E116" s="832"/>
      <c r="F116" s="832"/>
      <c r="G116" s="832"/>
      <c r="H116" s="832"/>
      <c r="I116" s="833"/>
      <c r="J116" s="834" t="s">
        <v>180</v>
      </c>
      <c r="K116" s="737" t="s">
        <v>181</v>
      </c>
      <c r="L116" s="738"/>
      <c r="M116" s="198"/>
      <c r="N116" s="161" t="s">
        <v>182</v>
      </c>
      <c r="O116" s="163"/>
      <c r="V116" s="154"/>
    </row>
    <row r="117" spans="2:22" ht="40.5">
      <c r="C117" s="828"/>
      <c r="D117" s="829"/>
      <c r="E117" s="829"/>
      <c r="F117" s="829"/>
      <c r="G117" s="829"/>
      <c r="H117" s="829"/>
      <c r="I117" s="830"/>
      <c r="J117" s="835"/>
      <c r="K117" s="250" t="s">
        <v>183</v>
      </c>
      <c r="L117" s="251" t="s">
        <v>184</v>
      </c>
      <c r="M117" s="251" t="s">
        <v>185</v>
      </c>
      <c r="N117" s="252" t="s">
        <v>186</v>
      </c>
      <c r="O117" s="395" t="s">
        <v>187</v>
      </c>
      <c r="P117" s="247"/>
      <c r="V117" s="154"/>
    </row>
    <row r="118" spans="2:22" ht="20.100000000000001" customHeight="1">
      <c r="C118" s="384" t="s">
        <v>251</v>
      </c>
      <c r="D118" s="758"/>
      <c r="E118" s="758"/>
      <c r="F118" s="758"/>
      <c r="G118" s="758"/>
      <c r="H118" s="758"/>
      <c r="I118" s="759"/>
      <c r="J118" s="345"/>
      <c r="K118" s="308"/>
      <c r="L118" s="309"/>
      <c r="M118" s="309"/>
      <c r="N118" s="311"/>
      <c r="O118" s="285"/>
      <c r="V118" s="154"/>
    </row>
    <row r="119" spans="2:22" ht="20.100000000000001" customHeight="1">
      <c r="C119" s="384" t="s">
        <v>252</v>
      </c>
      <c r="D119" s="758"/>
      <c r="E119" s="758"/>
      <c r="F119" s="758"/>
      <c r="G119" s="758"/>
      <c r="H119" s="758"/>
      <c r="I119" s="759"/>
      <c r="J119" s="345"/>
      <c r="K119" s="308"/>
      <c r="L119" s="309"/>
      <c r="M119" s="309"/>
      <c r="N119" s="311"/>
      <c r="O119" s="285"/>
      <c r="V119" s="154"/>
    </row>
    <row r="120" spans="2:22" ht="20.100000000000001" customHeight="1">
      <c r="C120" s="817" t="s">
        <v>291</v>
      </c>
      <c r="D120" s="818"/>
      <c r="E120" s="818"/>
      <c r="F120" s="818"/>
      <c r="G120" s="818"/>
      <c r="H120" s="818"/>
      <c r="I120" s="819"/>
      <c r="J120" s="346"/>
      <c r="K120" s="265">
        <f>IF(K118&lt;&gt;0,SUM(K118:K119),0)</f>
        <v>0</v>
      </c>
      <c r="L120" s="265">
        <f>IF(L118&lt;&gt;0,SUM(L118:L119),0)</f>
        <v>0</v>
      </c>
      <c r="M120" s="265">
        <f>IF(M118&lt;&gt;0,SUM(M118:M119),0)</f>
        <v>0</v>
      </c>
      <c r="N120" s="407">
        <f>IF(N118&lt;&gt;0,SUM(N118:N119),0)</f>
        <v>0</v>
      </c>
      <c r="O120" s="347">
        <f>IF(O118&lt;&gt;0,SUM(O118:O119),0)</f>
        <v>0</v>
      </c>
      <c r="V120" s="154"/>
    </row>
    <row r="121" spans="2:22" ht="20.100000000000001" customHeight="1">
      <c r="C121" s="299"/>
      <c r="D121" s="820" t="s">
        <v>221</v>
      </c>
      <c r="E121" s="821"/>
      <c r="F121" s="821"/>
      <c r="G121" s="821"/>
      <c r="H121" s="821"/>
      <c r="I121" s="821"/>
      <c r="J121" s="821"/>
      <c r="K121" s="338"/>
      <c r="L121" s="339"/>
      <c r="M121" s="339"/>
      <c r="N121" s="257"/>
      <c r="O121" s="348"/>
      <c r="V121" s="154"/>
    </row>
    <row r="122" spans="2:22" ht="20.100000000000001" customHeight="1" thickBot="1">
      <c r="C122" s="822" t="s">
        <v>292</v>
      </c>
      <c r="D122" s="823"/>
      <c r="E122" s="823"/>
      <c r="F122" s="823"/>
      <c r="G122" s="823"/>
      <c r="H122" s="823"/>
      <c r="I122" s="823"/>
      <c r="J122" s="824"/>
      <c r="K122" s="341" t="e">
        <f>K120/K121</f>
        <v>#DIV/0!</v>
      </c>
      <c r="L122" s="341" t="e">
        <f>L120/L121</f>
        <v>#DIV/0!</v>
      </c>
      <c r="M122" s="341" t="e">
        <f>M120/M121</f>
        <v>#DIV/0!</v>
      </c>
      <c r="N122" s="341" t="e">
        <f>N120/N121</f>
        <v>#DIV/0!</v>
      </c>
      <c r="O122" s="349" t="e">
        <f>O120/O121</f>
        <v>#DIV/0!</v>
      </c>
      <c r="V122" s="154"/>
    </row>
    <row r="123" spans="2:22" ht="14.25" thickBot="1"/>
    <row r="124" spans="2:22" ht="18" customHeight="1" thickBot="1">
      <c r="C124" s="246"/>
      <c r="K124" s="742" t="s">
        <v>246</v>
      </c>
      <c r="L124" s="743"/>
      <c r="M124" s="743"/>
      <c r="N124" s="743"/>
      <c r="O124" s="744"/>
      <c r="P124" s="158"/>
      <c r="Q124" s="158"/>
      <c r="R124" s="158"/>
      <c r="S124" s="158"/>
      <c r="V124" s="154"/>
    </row>
    <row r="125" spans="2:22" ht="14.25" customHeight="1">
      <c r="C125" s="825" t="s">
        <v>293</v>
      </c>
      <c r="D125" s="826"/>
      <c r="E125" s="826"/>
      <c r="F125" s="826"/>
      <c r="G125" s="826"/>
      <c r="H125" s="826"/>
      <c r="I125" s="826"/>
      <c r="J125" s="827"/>
      <c r="K125" s="737" t="s">
        <v>181</v>
      </c>
      <c r="L125" s="738"/>
      <c r="M125" s="198"/>
      <c r="N125" s="161" t="s">
        <v>182</v>
      </c>
      <c r="O125" s="163"/>
      <c r="P125" s="247"/>
      <c r="V125" s="154"/>
    </row>
    <row r="126" spans="2:22" ht="41.1" customHeight="1">
      <c r="C126" s="828"/>
      <c r="D126" s="829"/>
      <c r="E126" s="829"/>
      <c r="F126" s="829"/>
      <c r="G126" s="829"/>
      <c r="H126" s="829"/>
      <c r="I126" s="829"/>
      <c r="J126" s="830"/>
      <c r="K126" s="250" t="s">
        <v>183</v>
      </c>
      <c r="L126" s="251" t="s">
        <v>184</v>
      </c>
      <c r="M126" s="251" t="s">
        <v>185</v>
      </c>
      <c r="N126" s="252" t="s">
        <v>186</v>
      </c>
      <c r="O126" s="344" t="s">
        <v>187</v>
      </c>
      <c r="V126" s="154"/>
    </row>
    <row r="127" spans="2:22" ht="20.100000000000001" customHeight="1">
      <c r="C127" s="836" t="s">
        <v>280</v>
      </c>
      <c r="D127" s="837"/>
      <c r="E127" s="837"/>
      <c r="F127" s="837"/>
      <c r="G127" s="837"/>
      <c r="H127" s="837"/>
      <c r="I127" s="837"/>
      <c r="J127" s="838"/>
      <c r="K127" s="259">
        <f>IFERROR(K94,0)</f>
        <v>0</v>
      </c>
      <c r="L127" s="259">
        <f>IFERROR(L94,0)</f>
        <v>0</v>
      </c>
      <c r="M127" s="259">
        <f>IFERROR(M94,0)</f>
        <v>0</v>
      </c>
      <c r="N127" s="259">
        <f>IFERROR(N94,0)</f>
        <v>0</v>
      </c>
      <c r="O127" s="350">
        <f>IFERROR(O94,0)</f>
        <v>0</v>
      </c>
      <c r="V127" s="154"/>
    </row>
    <row r="128" spans="2:22" ht="20.100000000000001" customHeight="1">
      <c r="C128" s="836" t="s">
        <v>294</v>
      </c>
      <c r="D128" s="837"/>
      <c r="E128" s="837"/>
      <c r="F128" s="837"/>
      <c r="G128" s="837"/>
      <c r="H128" s="837"/>
      <c r="I128" s="837"/>
      <c r="J128" s="838"/>
      <c r="K128" s="259">
        <f>IFERROR(K111,0)</f>
        <v>0</v>
      </c>
      <c r="L128" s="259">
        <f>IFERROR(L111,0)</f>
        <v>0</v>
      </c>
      <c r="M128" s="259">
        <f>IFERROR(M111,0)</f>
        <v>0</v>
      </c>
      <c r="N128" s="259">
        <f>IFERROR(N111,0)</f>
        <v>0</v>
      </c>
      <c r="O128" s="350">
        <f>IFERROR(O111,0)</f>
        <v>0</v>
      </c>
      <c r="V128" s="154"/>
    </row>
    <row r="129" spans="3:22" ht="20.100000000000001" customHeight="1">
      <c r="C129" s="836" t="s">
        <v>295</v>
      </c>
      <c r="D129" s="837"/>
      <c r="E129" s="837"/>
      <c r="F129" s="837"/>
      <c r="G129" s="837"/>
      <c r="H129" s="837"/>
      <c r="I129" s="837"/>
      <c r="J129" s="838"/>
      <c r="K129" s="351">
        <f>IFERROR(K122,0)</f>
        <v>0</v>
      </c>
      <c r="L129" s="351">
        <f>IFERROR(L122,0)</f>
        <v>0</v>
      </c>
      <c r="M129" s="351">
        <f>IFERROR(M122,0)</f>
        <v>0</v>
      </c>
      <c r="N129" s="351">
        <f>IFERROR(N122,0)</f>
        <v>0</v>
      </c>
      <c r="O129" s="347">
        <f>IFERROR(O122,0)</f>
        <v>0</v>
      </c>
      <c r="V129" s="154"/>
    </row>
    <row r="130" spans="3:22" ht="20.100000000000001" customHeight="1">
      <c r="C130" s="836" t="s">
        <v>223</v>
      </c>
      <c r="D130" s="837"/>
      <c r="E130" s="837"/>
      <c r="F130" s="837"/>
      <c r="G130" s="837"/>
      <c r="H130" s="837"/>
      <c r="I130" s="837"/>
      <c r="J130" s="838"/>
      <c r="K130" s="352">
        <f t="shared" ref="K130:O131" si="4">IFERROR(K32,0)</f>
        <v>0</v>
      </c>
      <c r="L130" s="352">
        <f t="shared" si="4"/>
        <v>0</v>
      </c>
      <c r="M130" s="352">
        <f t="shared" si="4"/>
        <v>0</v>
      </c>
      <c r="N130" s="352">
        <f t="shared" si="4"/>
        <v>0</v>
      </c>
      <c r="O130" s="334">
        <f t="shared" si="4"/>
        <v>0</v>
      </c>
      <c r="R130" s="240"/>
      <c r="V130" s="154"/>
    </row>
    <row r="131" spans="3:22" ht="20.100000000000001" customHeight="1" thickBot="1">
      <c r="C131" s="839" t="s">
        <v>224</v>
      </c>
      <c r="D131" s="840"/>
      <c r="E131" s="840"/>
      <c r="F131" s="840"/>
      <c r="G131" s="840"/>
      <c r="H131" s="840"/>
      <c r="I131" s="840"/>
      <c r="J131" s="841"/>
      <c r="K131" s="353">
        <f t="shared" si="4"/>
        <v>0</v>
      </c>
      <c r="L131" s="353">
        <f t="shared" si="4"/>
        <v>0</v>
      </c>
      <c r="M131" s="353">
        <f t="shared" si="4"/>
        <v>0</v>
      </c>
      <c r="N131" s="353">
        <f t="shared" si="4"/>
        <v>0</v>
      </c>
      <c r="O131" s="354">
        <f t="shared" si="4"/>
        <v>0</v>
      </c>
      <c r="R131" s="240"/>
      <c r="V131" s="154"/>
    </row>
    <row r="132" spans="3:22" ht="20.100000000000001" customHeight="1" thickTop="1" thickBot="1">
      <c r="C132" s="814" t="s">
        <v>296</v>
      </c>
      <c r="D132" s="815"/>
      <c r="E132" s="815"/>
      <c r="F132" s="815"/>
      <c r="G132" s="815"/>
      <c r="H132" s="815"/>
      <c r="I132" s="815"/>
      <c r="J132" s="816"/>
      <c r="K132" s="341">
        <f>SUM(K127:K129,K131)-K130</f>
        <v>0</v>
      </c>
      <c r="L132" s="341">
        <f>SUM(L127:L129,L131)-L130</f>
        <v>0</v>
      </c>
      <c r="M132" s="341">
        <f>SUM(M127:M129,M131)-M130</f>
        <v>0</v>
      </c>
      <c r="N132" s="341">
        <f>SUM(N127:N129,N131)-N130</f>
        <v>0</v>
      </c>
      <c r="O132" s="349">
        <f>SUM(O127:O129,O131)-O130</f>
        <v>0</v>
      </c>
      <c r="R132" s="240"/>
      <c r="V132" s="154"/>
    </row>
  </sheetData>
  <mergeCells count="108">
    <mergeCell ref="E104:I104"/>
    <mergeCell ref="D105:I105"/>
    <mergeCell ref="E106:I106"/>
    <mergeCell ref="C132:J132"/>
    <mergeCell ref="C120:I120"/>
    <mergeCell ref="D121:J121"/>
    <mergeCell ref="C122:J122"/>
    <mergeCell ref="C125:J126"/>
    <mergeCell ref="C116:I117"/>
    <mergeCell ref="J116:J117"/>
    <mergeCell ref="D118:I118"/>
    <mergeCell ref="D119:I119"/>
    <mergeCell ref="C127:J127"/>
    <mergeCell ref="E107:I107"/>
    <mergeCell ref="C131:J131"/>
    <mergeCell ref="C128:J128"/>
    <mergeCell ref="C129:J129"/>
    <mergeCell ref="E108:I108"/>
    <mergeCell ref="D109:I109"/>
    <mergeCell ref="C130:J130"/>
    <mergeCell ref="C32:I32"/>
    <mergeCell ref="C33:I33"/>
    <mergeCell ref="J99:J100"/>
    <mergeCell ref="F87:I87"/>
    <mergeCell ref="E88:I88"/>
    <mergeCell ref="D89:I89"/>
    <mergeCell ref="D90:I90"/>
    <mergeCell ref="D91:I91"/>
    <mergeCell ref="D92:I92"/>
    <mergeCell ref="C48:I49"/>
    <mergeCell ref="J48:J49"/>
    <mergeCell ref="F75:I75"/>
    <mergeCell ref="F76:I76"/>
    <mergeCell ref="F77:I77"/>
    <mergeCell ref="C99:I100"/>
    <mergeCell ref="I39:J39"/>
    <mergeCell ref="D101:I101"/>
    <mergeCell ref="E102:I102"/>
    <mergeCell ref="D16:I16"/>
    <mergeCell ref="D17:I17"/>
    <mergeCell ref="D18:I18"/>
    <mergeCell ref="D19:I19"/>
    <mergeCell ref="E78:I78"/>
    <mergeCell ref="F54:H54"/>
    <mergeCell ref="D68:I68"/>
    <mergeCell ref="F69:I69"/>
    <mergeCell ref="F70:I70"/>
    <mergeCell ref="F53:H53"/>
    <mergeCell ref="F60:I60"/>
    <mergeCell ref="F61:I61"/>
    <mergeCell ref="E62:I62"/>
    <mergeCell ref="F71:I71"/>
    <mergeCell ref="D73:I73"/>
    <mergeCell ref="D74:I74"/>
    <mergeCell ref="D63:I63"/>
    <mergeCell ref="F64:I64"/>
    <mergeCell ref="F65:I65"/>
    <mergeCell ref="F66:I66"/>
    <mergeCell ref="E67:I67"/>
    <mergeCell ref="C31:I31"/>
    <mergeCell ref="B4:G4"/>
    <mergeCell ref="H4:O4"/>
    <mergeCell ref="C11:I12"/>
    <mergeCell ref="J11:J12"/>
    <mergeCell ref="D13:I13"/>
    <mergeCell ref="F52:H52"/>
    <mergeCell ref="D20:I20"/>
    <mergeCell ref="D21:I21"/>
    <mergeCell ref="D22:I22"/>
    <mergeCell ref="D23:I23"/>
    <mergeCell ref="C45:Q45"/>
    <mergeCell ref="C35:F35"/>
    <mergeCell ref="K10:P10"/>
    <mergeCell ref="C37:H39"/>
    <mergeCell ref="D26:I26"/>
    <mergeCell ref="K11:M11"/>
    <mergeCell ref="D27:I27"/>
    <mergeCell ref="D28:I28"/>
    <mergeCell ref="D29:I29"/>
    <mergeCell ref="D30:I30"/>
    <mergeCell ref="D24:I24"/>
    <mergeCell ref="D25:I25"/>
    <mergeCell ref="D14:I14"/>
    <mergeCell ref="D15:I15"/>
    <mergeCell ref="K116:L116"/>
    <mergeCell ref="K125:L125"/>
    <mergeCell ref="K47:Q47"/>
    <mergeCell ref="K98:P98"/>
    <mergeCell ref="K115:O115"/>
    <mergeCell ref="K124:O124"/>
    <mergeCell ref="K48:L48"/>
    <mergeCell ref="D93:I93"/>
    <mergeCell ref="C94:I94"/>
    <mergeCell ref="D110:I110"/>
    <mergeCell ref="C111:I111"/>
    <mergeCell ref="Q48:Q49"/>
    <mergeCell ref="P48:P49"/>
    <mergeCell ref="F81:I81"/>
    <mergeCell ref="E72:I72"/>
    <mergeCell ref="K99:L99"/>
    <mergeCell ref="F82:I82"/>
    <mergeCell ref="E83:I83"/>
    <mergeCell ref="D79:I79"/>
    <mergeCell ref="F80:I80"/>
    <mergeCell ref="D84:I84"/>
    <mergeCell ref="F85:I85"/>
    <mergeCell ref="F86:I86"/>
    <mergeCell ref="E103:I103"/>
  </mergeCells>
  <phoneticPr fontId="13"/>
  <printOptions horizontalCentered="1"/>
  <pageMargins left="0.11811023622047245" right="0.11811023622047245" top="0.55118110236220474" bottom="0.35433070866141736" header="0.31496062992125984" footer="0.31496062992125984"/>
  <pageSetup paperSize="8" scale="81" fitToHeight="0" orientation="portrait" r:id="rId1"/>
  <headerFooter>
    <oddHeader xml:space="preserve">&amp;R&amp;U開示版・非開示版&amp;U
※上記いずれかに丸をつけてください。
</oddHeader>
  </headerFooter>
  <rowBreaks count="2" manualBreakCount="2">
    <brk id="34" max="17" man="1"/>
    <brk id="95"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4D2C6-18B3-418E-AB5C-9F4B3039370A}">
  <sheetPr codeName="Sheet18">
    <tabColor rgb="FF92D050"/>
    <pageSetUpPr fitToPage="1"/>
  </sheetPr>
  <dimension ref="A1:Y132"/>
  <sheetViews>
    <sheetView showGridLines="0" view="pageBreakPreview" zoomScale="85" zoomScaleNormal="80" zoomScaleSheetLayoutView="85" workbookViewId="0">
      <selection activeCell="B1" sqref="B1"/>
    </sheetView>
  </sheetViews>
  <sheetFormatPr defaultColWidth="8.875" defaultRowHeight="13.5"/>
  <cols>
    <col min="1" max="1" width="1.875" style="241" customWidth="1"/>
    <col min="2" max="2" width="5" style="244" customWidth="1"/>
    <col min="3" max="3" width="3.875" style="390" customWidth="1"/>
    <col min="4" max="4" width="2.375" style="73" customWidth="1"/>
    <col min="5" max="5" width="5.125" style="239" customWidth="1"/>
    <col min="6" max="6" width="5.875" style="239" customWidth="1"/>
    <col min="7" max="8" width="5.125" style="239" customWidth="1"/>
    <col min="9" max="9" width="20.875" style="79" customWidth="1"/>
    <col min="10" max="10" width="20.875" style="75" customWidth="1"/>
    <col min="11" max="14" width="20.625" style="75" customWidth="1"/>
    <col min="15" max="15" width="22.375" style="154" customWidth="1"/>
    <col min="16" max="16" width="15.125" style="154" customWidth="1"/>
    <col min="17" max="17" width="14.375" style="154" customWidth="1"/>
    <col min="18" max="18" width="2.875" style="154" customWidth="1"/>
    <col min="19" max="19" width="14.125" style="154" customWidth="1"/>
    <col min="20" max="20" width="12.875" style="154" customWidth="1"/>
    <col min="21" max="21" width="14.125" style="154" customWidth="1"/>
    <col min="22" max="22" width="2.125" style="240" customWidth="1"/>
    <col min="23" max="23" width="30.375" style="154" bestFit="1" customWidth="1"/>
    <col min="24" max="24" width="25.625" style="154" customWidth="1"/>
    <col min="25" max="16384" width="8.875" style="154"/>
  </cols>
  <sheetData>
    <row r="1" spans="1:23" ht="20.25" customHeight="1">
      <c r="A1" s="238"/>
      <c r="B1" s="54" t="s">
        <v>297</v>
      </c>
      <c r="Q1" s="215"/>
    </row>
    <row r="2" spans="1:23" ht="14.25">
      <c r="B2" s="242" t="s">
        <v>298</v>
      </c>
    </row>
    <row r="3" spans="1:23" ht="5.85" customHeight="1" thickBot="1">
      <c r="A3" s="154"/>
      <c r="B3" s="50"/>
    </row>
    <row r="4" spans="1:23" s="109" customFormat="1" ht="16.350000000000001" customHeight="1" thickBot="1">
      <c r="B4" s="766" t="s">
        <v>68</v>
      </c>
      <c r="C4" s="767"/>
      <c r="D4" s="767"/>
      <c r="E4" s="767"/>
      <c r="F4" s="767"/>
      <c r="G4" s="767"/>
      <c r="H4" s="768" t="str">
        <f>IF(様式一覧表!D5="","",様式一覧表!D5)</f>
        <v/>
      </c>
      <c r="I4" s="768"/>
      <c r="J4" s="768"/>
      <c r="K4" s="769"/>
      <c r="L4" s="769"/>
      <c r="M4" s="769"/>
      <c r="N4" s="769"/>
      <c r="O4" s="770"/>
    </row>
    <row r="5" spans="1:23" ht="9.75" customHeight="1">
      <c r="A5" s="154"/>
      <c r="B5" s="50"/>
    </row>
    <row r="6" spans="1:23">
      <c r="A6" s="154"/>
      <c r="B6" s="154" t="s">
        <v>175</v>
      </c>
    </row>
    <row r="7" spans="1:23" ht="7.5" customHeight="1">
      <c r="A7" s="154"/>
      <c r="B7" s="154"/>
    </row>
    <row r="8" spans="1:23">
      <c r="B8" s="243" t="s">
        <v>176</v>
      </c>
      <c r="C8" s="390" t="s">
        <v>177</v>
      </c>
    </row>
    <row r="9" spans="1:23" ht="29.25" customHeight="1" thickBot="1">
      <c r="C9" s="851" t="s">
        <v>178</v>
      </c>
      <c r="D9" s="851"/>
      <c r="E9" s="851"/>
      <c r="F9" s="851"/>
      <c r="G9" s="851"/>
      <c r="H9" s="851"/>
      <c r="I9" s="851"/>
      <c r="J9" s="851"/>
      <c r="K9" s="851"/>
      <c r="L9" s="851"/>
      <c r="M9" s="851"/>
      <c r="N9" s="851"/>
      <c r="O9" s="851"/>
      <c r="P9" s="851"/>
      <c r="Q9" s="245"/>
      <c r="R9" s="245"/>
      <c r="S9" s="245"/>
      <c r="T9" s="245"/>
      <c r="U9" s="75"/>
    </row>
    <row r="10" spans="1:23" ht="14.25" thickBot="1">
      <c r="C10" s="246"/>
      <c r="K10" s="742" t="s">
        <v>179</v>
      </c>
      <c r="L10" s="743"/>
      <c r="M10" s="743"/>
      <c r="N10" s="743"/>
      <c r="O10" s="743"/>
      <c r="P10" s="744"/>
      <c r="Q10" s="247"/>
      <c r="V10" s="154"/>
      <c r="W10" s="240"/>
    </row>
    <row r="11" spans="1:23" ht="14.1" customHeight="1">
      <c r="C11" s="771"/>
      <c r="D11" s="772"/>
      <c r="E11" s="772"/>
      <c r="F11" s="772"/>
      <c r="G11" s="772"/>
      <c r="H11" s="772"/>
      <c r="I11" s="772"/>
      <c r="J11" s="775" t="s">
        <v>180</v>
      </c>
      <c r="K11" s="737" t="s">
        <v>181</v>
      </c>
      <c r="L11" s="738"/>
      <c r="M11" s="738"/>
      <c r="N11" s="197" t="str">
        <f>IF('様式A-3-2-2'!N11="","",'様式A-3-2-2'!N11)</f>
        <v/>
      </c>
      <c r="O11" s="162" t="s">
        <v>238</v>
      </c>
      <c r="P11" s="355"/>
      <c r="S11" s="240"/>
      <c r="V11" s="154"/>
    </row>
    <row r="12" spans="1:23" s="84" customFormat="1" ht="27">
      <c r="A12" s="249"/>
      <c r="B12" s="249"/>
      <c r="C12" s="773"/>
      <c r="D12" s="774"/>
      <c r="E12" s="774"/>
      <c r="F12" s="774"/>
      <c r="G12" s="774"/>
      <c r="H12" s="774"/>
      <c r="I12" s="774"/>
      <c r="J12" s="776"/>
      <c r="K12" s="250" t="s">
        <v>183</v>
      </c>
      <c r="L12" s="251" t="s">
        <v>184</v>
      </c>
      <c r="M12" s="251" t="s">
        <v>185</v>
      </c>
      <c r="N12" s="252" t="s">
        <v>186</v>
      </c>
      <c r="O12" s="395" t="s">
        <v>187</v>
      </c>
      <c r="P12" s="65" t="s">
        <v>188</v>
      </c>
    </row>
    <row r="13" spans="1:23" ht="21" customHeight="1">
      <c r="C13" s="253" t="s">
        <v>189</v>
      </c>
      <c r="D13" s="777" t="s">
        <v>190</v>
      </c>
      <c r="E13" s="777"/>
      <c r="F13" s="777"/>
      <c r="G13" s="777"/>
      <c r="H13" s="777"/>
      <c r="I13" s="778"/>
      <c r="J13" s="254" t="str">
        <f>IF('様式A-3-2-2'!J13="","",'様式A-3-2-2'!J13)</f>
        <v/>
      </c>
      <c r="K13" s="255" t="str">
        <f ca="1">IF('様式A-3-2-2'!K13="","",IF('様式A-3-2-2'!K13=0,"-","【"&amp;ROUND(IFERROR(IF(ABS('様式A-3-2-2'!K13)&gt;=10,IF('様式A-3-2-2'!K13&gt;=0,'様式A-3-2-2'!K13*RANDBETWEEN(80,90)*0.01,'様式A-3-2-2'!K13*RANDBETWEEN(110,120)*0.01),'様式A-3-2-2'!K13-RANDBETWEEN(1,3)),0),0)&amp;"～"&amp;ROUND(IFERROR(IF(ABS('様式A-3-2-2'!K13)&gt;=10,IF('様式A-3-2-2'!K13&gt;=0,'様式A-3-2-2'!K13*RANDBETWEEN(110,120)*0.01,'様式A-3-2-2'!K13*RANDBETWEEN(80,90)*0.01),'様式A-3-2-2'!K13+RANDBETWEEN(1,3)),0),0)&amp;"】"))</f>
        <v/>
      </c>
      <c r="L13" s="255" t="str">
        <f ca="1">IF('様式A-3-2-2'!L13="","",IF('様式A-3-2-2'!L13=0,"-","【"&amp;ROUND(IFERROR(IF(ABS('様式A-3-2-2'!L13)&gt;=10,IF('様式A-3-2-2'!L13&gt;=0,'様式A-3-2-2'!L13*RANDBETWEEN(80,90)*0.01,'様式A-3-2-2'!L13*RANDBETWEEN(110,120)*0.01),'様式A-3-2-2'!L13-RANDBETWEEN(1,3)),0),0)&amp;"～"&amp;ROUND(IFERROR(IF(ABS('様式A-3-2-2'!L13)&gt;=10,IF('様式A-3-2-2'!L13&gt;=0,'様式A-3-2-2'!L13*RANDBETWEEN(110,120)*0.01,'様式A-3-2-2'!L13*RANDBETWEEN(80,90)*0.01),'様式A-3-2-2'!L13+RANDBETWEEN(1,3)),0),0)&amp;"】"))</f>
        <v/>
      </c>
      <c r="M13" s="255" t="str">
        <f ca="1">IF('様式A-3-2-2'!M13="","",IF('様式A-3-2-2'!M13=0,"-","【"&amp;ROUND(IFERROR(IF(ABS('様式A-3-2-2'!M13)&gt;=10,IF('様式A-3-2-2'!M13&gt;=0,'様式A-3-2-2'!M13*RANDBETWEEN(80,90)*0.01,'様式A-3-2-2'!M13*RANDBETWEEN(110,120)*0.01),'様式A-3-2-2'!M13-RANDBETWEEN(1,3)),0),0)&amp;"～"&amp;ROUND(IFERROR(IF(ABS('様式A-3-2-2'!M13)&gt;=10,IF('様式A-3-2-2'!M13&gt;=0,'様式A-3-2-2'!M13*RANDBETWEEN(110,120)*0.01,'様式A-3-2-2'!M13*RANDBETWEEN(80,90)*0.01),'様式A-3-2-2'!M13+RANDBETWEEN(1,3)),0),0)&amp;"】"))</f>
        <v/>
      </c>
      <c r="N13" s="255" t="str">
        <f ca="1">IF('様式A-3-2-2'!N13="","",IF('様式A-3-2-2'!N13=0,"-","【"&amp;ROUND(IFERROR(IF(ABS('様式A-3-2-2'!N13)&gt;=10,IF('様式A-3-2-2'!N13&gt;=0,'様式A-3-2-2'!N13*RANDBETWEEN(80,90)*0.01,'様式A-3-2-2'!N13*RANDBETWEEN(110,120)*0.01),'様式A-3-2-2'!N13-RANDBETWEEN(1,3)),0),0)&amp;"～"&amp;ROUND(IFERROR(IF(ABS('様式A-3-2-2'!N13)&gt;=10,IF('様式A-3-2-2'!N13&gt;=0,'様式A-3-2-2'!N13*RANDBETWEEN(110,120)*0.01,'様式A-3-2-2'!N13*RANDBETWEEN(80,90)*0.01),'様式A-3-2-2'!N13+RANDBETWEEN(1,3)),0),0)&amp;"】"))</f>
        <v/>
      </c>
      <c r="O13" s="255" t="str">
        <f ca="1">IF('様式A-3-2-2'!O13="","",IF('様式A-3-2-2'!O13=0,"-","【"&amp;ROUND(IFERROR(IF(ABS('様式A-3-2-2'!O13)&gt;=10,IF('様式A-3-2-2'!O13&gt;=0,'様式A-3-2-2'!O13*RANDBETWEEN(80,90)*0.01,'様式A-3-2-2'!O13*RANDBETWEEN(110,120)*0.01),'様式A-3-2-2'!O13-RANDBETWEEN(1,3)),0),0)&amp;"～"&amp;ROUND(IFERROR(IF(ABS('様式A-3-2-2'!O13)&gt;=10,IF('様式A-3-2-2'!O13&gt;=0,'様式A-3-2-2'!O13*RANDBETWEEN(110,120)*0.01,'様式A-3-2-2'!O13*RANDBETWEEN(80,90)*0.01),'様式A-3-2-2'!O13+RANDBETWEEN(1,3)),0),0)&amp;"】"))</f>
        <v/>
      </c>
      <c r="P13" s="356" t="str">
        <f ca="1">IF('様式A-3-2-2'!P13="","",IF('様式A-3-2-2'!P13=0,"-","【"&amp;ROUND(IFERROR(IF(ABS('様式A-3-2-2'!P13)&gt;=10,IF('様式A-3-2-2'!P13&gt;=0,'様式A-3-2-2'!P13*RANDBETWEEN(80,90)*0.01,'様式A-3-2-2'!P13*RANDBETWEEN(110,120)*0.01),'様式A-3-2-2'!P13-RANDBETWEEN(1,3)),0),0)&amp;"～"&amp;ROUND(IFERROR(IF(ABS('様式A-3-2-2'!P13)&gt;=10,IF('様式A-3-2-2'!P13&gt;=0,'様式A-3-2-2'!P13*RANDBETWEEN(110,120)*0.01,'様式A-3-2-2'!P13*RANDBETWEEN(80,90)*0.01),'様式A-3-2-2'!P13+RANDBETWEEN(1,3)),0),0)&amp;"】"))</f>
        <v/>
      </c>
      <c r="Q13" s="75"/>
      <c r="R13" s="75"/>
      <c r="S13" s="240"/>
      <c r="V13" s="154"/>
    </row>
    <row r="14" spans="1:23" ht="21" customHeight="1">
      <c r="C14" s="384" t="s">
        <v>191</v>
      </c>
      <c r="D14" s="780" t="s">
        <v>192</v>
      </c>
      <c r="E14" s="780"/>
      <c r="F14" s="780"/>
      <c r="G14" s="780"/>
      <c r="H14" s="780"/>
      <c r="I14" s="781"/>
      <c r="J14" s="254" t="str">
        <f>IF('様式A-3-2-2'!J14="","",'様式A-3-2-2'!J14)</f>
        <v/>
      </c>
      <c r="K14" s="259" t="str">
        <f ca="1">IF('様式A-3-2-2'!K14="","",IF('様式A-3-2-2'!K14=0,"-","【"&amp;ROUND(IFERROR(IF(ABS('様式A-3-2-2'!K14)&gt;=10,IF('様式A-3-2-2'!K14&gt;=0,'様式A-3-2-2'!K14*RANDBETWEEN(80,90)*0.01,'様式A-3-2-2'!K14*RANDBETWEEN(110,120)*0.01),'様式A-3-2-2'!K14-RANDBETWEEN(1,3)),0),0)&amp;"～"&amp;ROUND(IFERROR(IF(ABS('様式A-3-2-2'!K14)&gt;=10,IF('様式A-3-2-2'!K14&gt;=0,'様式A-3-2-2'!K14*RANDBETWEEN(110,120)*0.01,'様式A-3-2-2'!K14*RANDBETWEEN(80,90)*0.01),'様式A-3-2-2'!K14+RANDBETWEEN(1,3)),0),0)&amp;"】"))</f>
        <v>-</v>
      </c>
      <c r="L14" s="259" t="str">
        <f ca="1">IF('様式A-3-2-2'!L14="","",IF('様式A-3-2-2'!L14=0,"-","【"&amp;ROUND(IFERROR(IF(ABS('様式A-3-2-2'!L14)&gt;=10,IF('様式A-3-2-2'!L14&gt;=0,'様式A-3-2-2'!L14*RANDBETWEEN(80,90)*0.01,'様式A-3-2-2'!L14*RANDBETWEEN(110,120)*0.01),'様式A-3-2-2'!L14-RANDBETWEEN(1,3)),0),0)&amp;"～"&amp;ROUND(IFERROR(IF(ABS('様式A-3-2-2'!L14)&gt;=10,IF('様式A-3-2-2'!L14&gt;=0,'様式A-3-2-2'!L14*RANDBETWEEN(110,120)*0.01,'様式A-3-2-2'!L14*RANDBETWEEN(80,90)*0.01),'様式A-3-2-2'!L14+RANDBETWEEN(1,3)),0),0)&amp;"】"))</f>
        <v>-</v>
      </c>
      <c r="M14" s="259" t="str">
        <f ca="1">IF('様式A-3-2-2'!M14="","",IF('様式A-3-2-2'!M14=0,"-","【"&amp;ROUND(IFERROR(IF(ABS('様式A-3-2-2'!M14)&gt;=10,IF('様式A-3-2-2'!M14&gt;=0,'様式A-3-2-2'!M14*RANDBETWEEN(80,90)*0.01,'様式A-3-2-2'!M14*RANDBETWEEN(110,120)*0.01),'様式A-3-2-2'!M14-RANDBETWEEN(1,3)),0),0)&amp;"～"&amp;ROUND(IFERROR(IF(ABS('様式A-3-2-2'!M14)&gt;=10,IF('様式A-3-2-2'!M14&gt;=0,'様式A-3-2-2'!M14*RANDBETWEEN(110,120)*0.01,'様式A-3-2-2'!M14*RANDBETWEEN(80,90)*0.01),'様式A-3-2-2'!M14+RANDBETWEEN(1,3)),0),0)&amp;"】"))</f>
        <v>-</v>
      </c>
      <c r="N14" s="259" t="str">
        <f ca="1">IF('様式A-3-2-2'!N14="","",IF('様式A-3-2-2'!N14=0,"-","【"&amp;ROUND(IFERROR(IF(ABS('様式A-3-2-2'!N14)&gt;=10,IF('様式A-3-2-2'!N14&gt;=0,'様式A-3-2-2'!N14*RANDBETWEEN(80,90)*0.01,'様式A-3-2-2'!N14*RANDBETWEEN(110,120)*0.01),'様式A-3-2-2'!N14-RANDBETWEEN(1,3)),0),0)&amp;"～"&amp;ROUND(IFERROR(IF(ABS('様式A-3-2-2'!N14)&gt;=10,IF('様式A-3-2-2'!N14&gt;=0,'様式A-3-2-2'!N14*RANDBETWEEN(110,120)*0.01,'様式A-3-2-2'!N14*RANDBETWEEN(80,90)*0.01),'様式A-3-2-2'!N14+RANDBETWEEN(1,3)),0),0)&amp;"】"))</f>
        <v>-</v>
      </c>
      <c r="O14" s="259" t="str">
        <f ca="1">IF('様式A-3-2-2'!O14="","",IF('様式A-3-2-2'!O14=0,"-","【"&amp;ROUND(IFERROR(IF(ABS('様式A-3-2-2'!O14)&gt;=10,IF('様式A-3-2-2'!O14&gt;=0,'様式A-3-2-2'!O14*RANDBETWEEN(80,90)*0.01,'様式A-3-2-2'!O14*RANDBETWEEN(110,120)*0.01),'様式A-3-2-2'!O14-RANDBETWEEN(1,3)),0),0)&amp;"～"&amp;ROUND(IFERROR(IF(ABS('様式A-3-2-2'!O14)&gt;=10,IF('様式A-3-2-2'!O14&gt;=0,'様式A-3-2-2'!O14*RANDBETWEEN(110,120)*0.01,'様式A-3-2-2'!O14*RANDBETWEEN(80,90)*0.01),'様式A-3-2-2'!O14+RANDBETWEEN(1,3)),0),0)&amp;"】"))</f>
        <v>-</v>
      </c>
      <c r="P14" s="350" t="e">
        <f ca="1">IF('様式A-3-2-2'!P14="","",IF('様式A-3-2-2'!P14=0,"-","【"&amp;ROUND(IFERROR(IF(ABS('様式A-3-2-2'!P14)&gt;=10,IF('様式A-3-2-2'!P14&gt;=0,'様式A-3-2-2'!P14*RANDBETWEEN(80,90)*0.01,'様式A-3-2-2'!P14*RANDBETWEEN(110,120)*0.01),'様式A-3-2-2'!P14-RANDBETWEEN(1,3)),0),0)&amp;"～"&amp;ROUND(IFERROR(IF(ABS('様式A-3-2-2'!P14)&gt;=10,IF('様式A-3-2-2'!P14&gt;=0,'様式A-3-2-2'!P14*RANDBETWEEN(110,120)*0.01,'様式A-3-2-2'!P14*RANDBETWEEN(80,90)*0.01),'様式A-3-2-2'!P14+RANDBETWEEN(1,3)),0),0)&amp;"】"))</f>
        <v>#DIV/0!</v>
      </c>
      <c r="Q14" s="75"/>
      <c r="R14" s="75"/>
      <c r="S14" s="240"/>
      <c r="V14" s="154"/>
    </row>
    <row r="15" spans="1:23" ht="21" customHeight="1">
      <c r="C15" s="384" t="s">
        <v>193</v>
      </c>
      <c r="D15" s="780" t="s">
        <v>194</v>
      </c>
      <c r="E15" s="780"/>
      <c r="F15" s="780"/>
      <c r="G15" s="780"/>
      <c r="H15" s="780"/>
      <c r="I15" s="781"/>
      <c r="J15" s="254" t="str">
        <f>IF('様式A-3-2-2'!J15="","",'様式A-3-2-2'!J15)</f>
        <v/>
      </c>
      <c r="K15" s="255" t="str">
        <f ca="1">IF('様式A-3-2-2'!K15="","",IF('様式A-3-2-2'!K15=0,"-","【"&amp;ROUND(IFERROR(IF(ABS('様式A-3-2-2'!K15)&gt;=10,IF('様式A-3-2-2'!K15&gt;=0,'様式A-3-2-2'!K15*RANDBETWEEN(80,90)*0.01,'様式A-3-2-2'!K15*RANDBETWEEN(110,120)*0.01),'様式A-3-2-2'!K15-RANDBETWEEN(1,3)),0),0)&amp;"～"&amp;ROUND(IFERROR(IF(ABS('様式A-3-2-2'!K15)&gt;=10,IF('様式A-3-2-2'!K15&gt;=0,'様式A-3-2-2'!K15*RANDBETWEEN(110,120)*0.01,'様式A-3-2-2'!K15*RANDBETWEEN(80,90)*0.01),'様式A-3-2-2'!K15+RANDBETWEEN(1,3)),0),0)&amp;"】"))</f>
        <v/>
      </c>
      <c r="L15" s="255" t="str">
        <f ca="1">IF('様式A-3-2-2'!L15="","",IF('様式A-3-2-2'!L15=0,"-","【"&amp;ROUND(IFERROR(IF(ABS('様式A-3-2-2'!L15)&gt;=10,IF('様式A-3-2-2'!L15&gt;=0,'様式A-3-2-2'!L15*RANDBETWEEN(80,90)*0.01,'様式A-3-2-2'!L15*RANDBETWEEN(110,120)*0.01),'様式A-3-2-2'!L15-RANDBETWEEN(1,3)),0),0)&amp;"～"&amp;ROUND(IFERROR(IF(ABS('様式A-3-2-2'!L15)&gt;=10,IF('様式A-3-2-2'!L15&gt;=0,'様式A-3-2-2'!L15*RANDBETWEEN(110,120)*0.01,'様式A-3-2-2'!L15*RANDBETWEEN(80,90)*0.01),'様式A-3-2-2'!L15+RANDBETWEEN(1,3)),0),0)&amp;"】"))</f>
        <v/>
      </c>
      <c r="M15" s="255" t="str">
        <f ca="1">IF('様式A-3-2-2'!M15="","",IF('様式A-3-2-2'!M15=0,"-","【"&amp;ROUND(IFERROR(IF(ABS('様式A-3-2-2'!M15)&gt;=10,IF('様式A-3-2-2'!M15&gt;=0,'様式A-3-2-2'!M15*RANDBETWEEN(80,90)*0.01,'様式A-3-2-2'!M15*RANDBETWEEN(110,120)*0.01),'様式A-3-2-2'!M15-RANDBETWEEN(1,3)),0),0)&amp;"～"&amp;ROUND(IFERROR(IF(ABS('様式A-3-2-2'!M15)&gt;=10,IF('様式A-3-2-2'!M15&gt;=0,'様式A-3-2-2'!M15*RANDBETWEEN(110,120)*0.01,'様式A-3-2-2'!M15*RANDBETWEEN(80,90)*0.01),'様式A-3-2-2'!M15+RANDBETWEEN(1,3)),0),0)&amp;"】"))</f>
        <v/>
      </c>
      <c r="N15" s="255" t="str">
        <f ca="1">IF('様式A-3-2-2'!N15="","",IF('様式A-3-2-2'!N15=0,"-","【"&amp;ROUND(IFERROR(IF(ABS('様式A-3-2-2'!N15)&gt;=10,IF('様式A-3-2-2'!N15&gt;=0,'様式A-3-2-2'!N15*RANDBETWEEN(80,90)*0.01,'様式A-3-2-2'!N15*RANDBETWEEN(110,120)*0.01),'様式A-3-2-2'!N15-RANDBETWEEN(1,3)),0),0)&amp;"～"&amp;ROUND(IFERROR(IF(ABS('様式A-3-2-2'!N15)&gt;=10,IF('様式A-3-2-2'!N15&gt;=0,'様式A-3-2-2'!N15*RANDBETWEEN(110,120)*0.01,'様式A-3-2-2'!N15*RANDBETWEEN(80,90)*0.01),'様式A-3-2-2'!N15+RANDBETWEEN(1,3)),0),0)&amp;"】"))</f>
        <v/>
      </c>
      <c r="O15" s="255" t="str">
        <f ca="1">IF('様式A-3-2-2'!O15="","",IF('様式A-3-2-2'!O15=0,"-","【"&amp;ROUND(IFERROR(IF(ABS('様式A-3-2-2'!O15)&gt;=10,IF('様式A-3-2-2'!O15&gt;=0,'様式A-3-2-2'!O15*RANDBETWEEN(80,90)*0.01,'様式A-3-2-2'!O15*RANDBETWEEN(110,120)*0.01),'様式A-3-2-2'!O15-RANDBETWEEN(1,3)),0),0)&amp;"～"&amp;ROUND(IFERROR(IF(ABS('様式A-3-2-2'!O15)&gt;=10,IF('様式A-3-2-2'!O15&gt;=0,'様式A-3-2-2'!O15*RANDBETWEEN(110,120)*0.01,'様式A-3-2-2'!O15*RANDBETWEEN(80,90)*0.01),'様式A-3-2-2'!O15+RANDBETWEEN(1,3)),0),0)&amp;"】"))</f>
        <v/>
      </c>
      <c r="P15" s="356" t="str">
        <f ca="1">IF('様式A-3-2-2'!P15="","",IF('様式A-3-2-2'!P15=0,"-","【"&amp;ROUND(IFERROR(IF(ABS('様式A-3-2-2'!P15)&gt;=10,IF('様式A-3-2-2'!P15&gt;=0,'様式A-3-2-2'!P15*RANDBETWEEN(80,90)*0.01,'様式A-3-2-2'!P15*RANDBETWEEN(110,120)*0.01),'様式A-3-2-2'!P15-RANDBETWEEN(1,3)),0),0)&amp;"～"&amp;ROUND(IFERROR(IF(ABS('様式A-3-2-2'!P15)&gt;=10,IF('様式A-3-2-2'!P15&gt;=0,'様式A-3-2-2'!P15*RANDBETWEEN(110,120)*0.01,'様式A-3-2-2'!P15*RANDBETWEEN(80,90)*0.01),'様式A-3-2-2'!P15+RANDBETWEEN(1,3)),0),0)&amp;"】"))</f>
        <v/>
      </c>
      <c r="Q15" s="75"/>
      <c r="R15" s="75"/>
      <c r="S15" s="240"/>
      <c r="V15" s="154"/>
    </row>
    <row r="16" spans="1:23" ht="21" customHeight="1">
      <c r="C16" s="384" t="s">
        <v>195</v>
      </c>
      <c r="D16" s="780" t="s">
        <v>196</v>
      </c>
      <c r="E16" s="780"/>
      <c r="F16" s="780"/>
      <c r="G16" s="780"/>
      <c r="H16" s="780"/>
      <c r="I16" s="781"/>
      <c r="J16" s="254" t="str">
        <f>IF('様式A-3-2-2'!J16="","",'様式A-3-2-2'!J16)</f>
        <v/>
      </c>
      <c r="K16" s="255" t="str">
        <f ca="1">IF('様式A-3-2-2'!K16="","",IF('様式A-3-2-2'!K16=0,"-","【"&amp;ROUND(IFERROR(IF(ABS('様式A-3-2-2'!K16)&gt;=10,IF('様式A-3-2-2'!K16&gt;=0,'様式A-3-2-2'!K16*RANDBETWEEN(80,90)*0.01,'様式A-3-2-2'!K16*RANDBETWEEN(110,120)*0.01),'様式A-3-2-2'!K16-RANDBETWEEN(1,3)),0),0)&amp;"～"&amp;ROUND(IFERROR(IF(ABS('様式A-3-2-2'!K16)&gt;=10,IF('様式A-3-2-2'!K16&gt;=0,'様式A-3-2-2'!K16*RANDBETWEEN(110,120)*0.01,'様式A-3-2-2'!K16*RANDBETWEEN(80,90)*0.01),'様式A-3-2-2'!K16+RANDBETWEEN(1,3)),0),0)&amp;"】"))</f>
        <v/>
      </c>
      <c r="L16" s="255" t="str">
        <f ca="1">IF('様式A-3-2-2'!L16="","",IF('様式A-3-2-2'!L16=0,"-","【"&amp;ROUND(IFERROR(IF(ABS('様式A-3-2-2'!L16)&gt;=10,IF('様式A-3-2-2'!L16&gt;=0,'様式A-3-2-2'!L16*RANDBETWEEN(80,90)*0.01,'様式A-3-2-2'!L16*RANDBETWEEN(110,120)*0.01),'様式A-3-2-2'!L16-RANDBETWEEN(1,3)),0),0)&amp;"～"&amp;ROUND(IFERROR(IF(ABS('様式A-3-2-2'!L16)&gt;=10,IF('様式A-3-2-2'!L16&gt;=0,'様式A-3-2-2'!L16*RANDBETWEEN(110,120)*0.01,'様式A-3-2-2'!L16*RANDBETWEEN(80,90)*0.01),'様式A-3-2-2'!L16+RANDBETWEEN(1,3)),0),0)&amp;"】"))</f>
        <v/>
      </c>
      <c r="M16" s="255" t="str">
        <f ca="1">IF('様式A-3-2-2'!M16="","",IF('様式A-3-2-2'!M16=0,"-","【"&amp;ROUND(IFERROR(IF(ABS('様式A-3-2-2'!M16)&gt;=10,IF('様式A-3-2-2'!M16&gt;=0,'様式A-3-2-2'!M16*RANDBETWEEN(80,90)*0.01,'様式A-3-2-2'!M16*RANDBETWEEN(110,120)*0.01),'様式A-3-2-2'!M16-RANDBETWEEN(1,3)),0),0)&amp;"～"&amp;ROUND(IFERROR(IF(ABS('様式A-3-2-2'!M16)&gt;=10,IF('様式A-3-2-2'!M16&gt;=0,'様式A-3-2-2'!M16*RANDBETWEEN(110,120)*0.01,'様式A-3-2-2'!M16*RANDBETWEEN(80,90)*0.01),'様式A-3-2-2'!M16+RANDBETWEEN(1,3)),0),0)&amp;"】"))</f>
        <v/>
      </c>
      <c r="N16" s="255" t="str">
        <f ca="1">IF('様式A-3-2-2'!N16="","",IF('様式A-3-2-2'!N16=0,"-","【"&amp;ROUND(IFERROR(IF(ABS('様式A-3-2-2'!N16)&gt;=10,IF('様式A-3-2-2'!N16&gt;=0,'様式A-3-2-2'!N16*RANDBETWEEN(80,90)*0.01,'様式A-3-2-2'!N16*RANDBETWEEN(110,120)*0.01),'様式A-3-2-2'!N16-RANDBETWEEN(1,3)),0),0)&amp;"～"&amp;ROUND(IFERROR(IF(ABS('様式A-3-2-2'!N16)&gt;=10,IF('様式A-3-2-2'!N16&gt;=0,'様式A-3-2-2'!N16*RANDBETWEEN(110,120)*0.01,'様式A-3-2-2'!N16*RANDBETWEEN(80,90)*0.01),'様式A-3-2-2'!N16+RANDBETWEEN(1,3)),0),0)&amp;"】"))</f>
        <v/>
      </c>
      <c r="O16" s="255" t="str">
        <f ca="1">IF('様式A-3-2-2'!O16="","",IF('様式A-3-2-2'!O16=0,"-","【"&amp;ROUND(IFERROR(IF(ABS('様式A-3-2-2'!O16)&gt;=10,IF('様式A-3-2-2'!O16&gt;=0,'様式A-3-2-2'!O16*RANDBETWEEN(80,90)*0.01,'様式A-3-2-2'!O16*RANDBETWEEN(110,120)*0.01),'様式A-3-2-2'!O16-RANDBETWEEN(1,3)),0),0)&amp;"～"&amp;ROUND(IFERROR(IF(ABS('様式A-3-2-2'!O16)&gt;=10,IF('様式A-3-2-2'!O16&gt;=0,'様式A-3-2-2'!O16*RANDBETWEEN(110,120)*0.01,'様式A-3-2-2'!O16*RANDBETWEEN(80,90)*0.01),'様式A-3-2-2'!O16+RANDBETWEEN(1,3)),0),0)&amp;"】"))</f>
        <v/>
      </c>
      <c r="P16" s="356" t="str">
        <f ca="1">IF('様式A-3-2-2'!P16="","",IF('様式A-3-2-2'!P16=0,"-","【"&amp;ROUND(IFERROR(IF(ABS('様式A-3-2-2'!P16)&gt;=10,IF('様式A-3-2-2'!P16&gt;=0,'様式A-3-2-2'!P16*RANDBETWEEN(80,90)*0.01,'様式A-3-2-2'!P16*RANDBETWEEN(110,120)*0.01),'様式A-3-2-2'!P16-RANDBETWEEN(1,3)),0),0)&amp;"～"&amp;ROUND(IFERROR(IF(ABS('様式A-3-2-2'!P16)&gt;=10,IF('様式A-3-2-2'!P16&gt;=0,'様式A-3-2-2'!P16*RANDBETWEEN(110,120)*0.01,'様式A-3-2-2'!P16*RANDBETWEEN(80,90)*0.01),'様式A-3-2-2'!P16+RANDBETWEEN(1,3)),0),0)&amp;"】"))</f>
        <v/>
      </c>
      <c r="Q16" s="75"/>
      <c r="R16" s="75"/>
      <c r="S16" s="240"/>
      <c r="V16" s="154"/>
    </row>
    <row r="17" spans="3:22" ht="21" customHeight="1">
      <c r="C17" s="384" t="s">
        <v>197</v>
      </c>
      <c r="D17" s="780" t="s">
        <v>198</v>
      </c>
      <c r="E17" s="780"/>
      <c r="F17" s="780"/>
      <c r="G17" s="780"/>
      <c r="H17" s="780"/>
      <c r="I17" s="781"/>
      <c r="J17" s="254" t="str">
        <f>IF('様式A-3-2-2'!J17="","",'様式A-3-2-2'!J17)</f>
        <v/>
      </c>
      <c r="K17" s="255" t="str">
        <f ca="1">IF('様式A-3-2-2'!K17="","",IF('様式A-3-2-2'!K17=0,"-","【"&amp;ROUND(IFERROR(IF(ABS('様式A-3-2-2'!K17)&gt;=10,IF('様式A-3-2-2'!K17&gt;=0,'様式A-3-2-2'!K17*RANDBETWEEN(80,90)*0.01,'様式A-3-2-2'!K17*RANDBETWEEN(110,120)*0.01),'様式A-3-2-2'!K17-RANDBETWEEN(1,3)),0),0)&amp;"～"&amp;ROUND(IFERROR(IF(ABS('様式A-3-2-2'!K17)&gt;=10,IF('様式A-3-2-2'!K17&gt;=0,'様式A-3-2-2'!K17*RANDBETWEEN(110,120)*0.01,'様式A-3-2-2'!K17*RANDBETWEEN(80,90)*0.01),'様式A-3-2-2'!K17+RANDBETWEEN(1,3)),0),0)&amp;"】"))</f>
        <v/>
      </c>
      <c r="L17" s="255" t="str">
        <f ca="1">IF('様式A-3-2-2'!L17="","",IF('様式A-3-2-2'!L17=0,"-","【"&amp;ROUND(IFERROR(IF(ABS('様式A-3-2-2'!L17)&gt;=10,IF('様式A-3-2-2'!L17&gt;=0,'様式A-3-2-2'!L17*RANDBETWEEN(80,90)*0.01,'様式A-3-2-2'!L17*RANDBETWEEN(110,120)*0.01),'様式A-3-2-2'!L17-RANDBETWEEN(1,3)),0),0)&amp;"～"&amp;ROUND(IFERROR(IF(ABS('様式A-3-2-2'!L17)&gt;=10,IF('様式A-3-2-2'!L17&gt;=0,'様式A-3-2-2'!L17*RANDBETWEEN(110,120)*0.01,'様式A-3-2-2'!L17*RANDBETWEEN(80,90)*0.01),'様式A-3-2-2'!L17+RANDBETWEEN(1,3)),0),0)&amp;"】"))</f>
        <v/>
      </c>
      <c r="M17" s="255" t="str">
        <f ca="1">IF('様式A-3-2-2'!M17="","",IF('様式A-3-2-2'!M17=0,"-","【"&amp;ROUND(IFERROR(IF(ABS('様式A-3-2-2'!M17)&gt;=10,IF('様式A-3-2-2'!M17&gt;=0,'様式A-3-2-2'!M17*RANDBETWEEN(80,90)*0.01,'様式A-3-2-2'!M17*RANDBETWEEN(110,120)*0.01),'様式A-3-2-2'!M17-RANDBETWEEN(1,3)),0),0)&amp;"～"&amp;ROUND(IFERROR(IF(ABS('様式A-3-2-2'!M17)&gt;=10,IF('様式A-3-2-2'!M17&gt;=0,'様式A-3-2-2'!M17*RANDBETWEEN(110,120)*0.01,'様式A-3-2-2'!M17*RANDBETWEEN(80,90)*0.01),'様式A-3-2-2'!M17+RANDBETWEEN(1,3)),0),0)&amp;"】"))</f>
        <v/>
      </c>
      <c r="N17" s="255" t="str">
        <f ca="1">IF('様式A-3-2-2'!N17="","",IF('様式A-3-2-2'!N17=0,"-","【"&amp;ROUND(IFERROR(IF(ABS('様式A-3-2-2'!N17)&gt;=10,IF('様式A-3-2-2'!N17&gt;=0,'様式A-3-2-2'!N17*RANDBETWEEN(80,90)*0.01,'様式A-3-2-2'!N17*RANDBETWEEN(110,120)*0.01),'様式A-3-2-2'!N17-RANDBETWEEN(1,3)),0),0)&amp;"～"&amp;ROUND(IFERROR(IF(ABS('様式A-3-2-2'!N17)&gt;=10,IF('様式A-3-2-2'!N17&gt;=0,'様式A-3-2-2'!N17*RANDBETWEEN(110,120)*0.01,'様式A-3-2-2'!N17*RANDBETWEEN(80,90)*0.01),'様式A-3-2-2'!N17+RANDBETWEEN(1,3)),0),0)&amp;"】"))</f>
        <v/>
      </c>
      <c r="O17" s="255" t="str">
        <f ca="1">IF('様式A-3-2-2'!O17="","",IF('様式A-3-2-2'!O17=0,"-","【"&amp;ROUND(IFERROR(IF(ABS('様式A-3-2-2'!O17)&gt;=10,IF('様式A-3-2-2'!O17&gt;=0,'様式A-3-2-2'!O17*RANDBETWEEN(80,90)*0.01,'様式A-3-2-2'!O17*RANDBETWEEN(110,120)*0.01),'様式A-3-2-2'!O17-RANDBETWEEN(1,3)),0),0)&amp;"～"&amp;ROUND(IFERROR(IF(ABS('様式A-3-2-2'!O17)&gt;=10,IF('様式A-3-2-2'!O17&gt;=0,'様式A-3-2-2'!O17*RANDBETWEEN(110,120)*0.01,'様式A-3-2-2'!O17*RANDBETWEEN(80,90)*0.01),'様式A-3-2-2'!O17+RANDBETWEEN(1,3)),0),0)&amp;"】"))</f>
        <v/>
      </c>
      <c r="P17" s="356" t="str">
        <f ca="1">IF('様式A-3-2-2'!P17="","",IF('様式A-3-2-2'!P17=0,"-","【"&amp;ROUND(IFERROR(IF(ABS('様式A-3-2-2'!P17)&gt;=10,IF('様式A-3-2-2'!P17&gt;=0,'様式A-3-2-2'!P17*RANDBETWEEN(80,90)*0.01,'様式A-3-2-2'!P17*RANDBETWEEN(110,120)*0.01),'様式A-3-2-2'!P17-RANDBETWEEN(1,3)),0),0)&amp;"～"&amp;ROUND(IFERROR(IF(ABS('様式A-3-2-2'!P17)&gt;=10,IF('様式A-3-2-2'!P17&gt;=0,'様式A-3-2-2'!P17*RANDBETWEEN(110,120)*0.01,'様式A-3-2-2'!P17*RANDBETWEEN(80,90)*0.01),'様式A-3-2-2'!P17+RANDBETWEEN(1,3)),0),0)&amp;"】"))</f>
        <v/>
      </c>
      <c r="Q17" s="75"/>
      <c r="R17" s="75"/>
      <c r="S17" s="240"/>
      <c r="V17" s="154"/>
    </row>
    <row r="18" spans="3:22" ht="21" customHeight="1">
      <c r="C18" s="384"/>
      <c r="D18" s="780" t="s">
        <v>199</v>
      </c>
      <c r="E18" s="780"/>
      <c r="F18" s="780"/>
      <c r="G18" s="780"/>
      <c r="H18" s="780"/>
      <c r="I18" s="781"/>
      <c r="J18" s="346" t="str">
        <f>IF('様式A-3-2-2'!J18="","",'様式A-3-2-2'!J18)</f>
        <v/>
      </c>
      <c r="K18" s="352" t="e">
        <f ca="1">IF('様式A-3-2-2'!K18="","",IF('様式A-3-2-2'!K18=0,"-","【"&amp;ROUND(IFERROR(IF(ABS('様式A-3-2-2'!K18)&gt;=0.1,IF('様式A-3-2-2'!K18&gt;=0,'様式A-3-2-2'!K18*RANDBETWEEN(80,90),'様式A-3-2-2'!K18*RANDBETWEEN(110,120)),('様式A-3-2-2'!K18)*100-RANDBETWEEN(3,7)),0),0)&amp;"%～"&amp;ROUND(IFERROR(IF(ABS('様式A-3-2-2'!K18)&gt;=0.1,IF('様式A-3-2-2'!K18&gt;=0,'様式A-3-2-2'!K18*RANDBETWEEN(110,120),'様式A-3-2-2'!K18*RANDBETWEEN(80,90)),('様式A-3-2-2'!K18)*100+RANDBETWEEN(3,7)),0),0)&amp;"%】"))</f>
        <v>#DIV/0!</v>
      </c>
      <c r="L18" s="352" t="e">
        <f ca="1">IF('様式A-3-2-2'!L18="","",IF('様式A-3-2-2'!L18=0,"-","【"&amp;ROUND(IFERROR(IF(ABS('様式A-3-2-2'!L18)&gt;=0.1,IF('様式A-3-2-2'!L18&gt;=0,'様式A-3-2-2'!L18*RANDBETWEEN(80,90),'様式A-3-2-2'!L18*RANDBETWEEN(110,120)),('様式A-3-2-2'!L18)*100-RANDBETWEEN(3,7)),0),0)&amp;"%～"&amp;ROUND(IFERROR(IF(ABS('様式A-3-2-2'!L18)&gt;=0.1,IF('様式A-3-2-2'!L18&gt;=0,'様式A-3-2-2'!L18*RANDBETWEEN(110,120),'様式A-3-2-2'!L18*RANDBETWEEN(80,90)),('様式A-3-2-2'!L18)*100+RANDBETWEEN(3,7)),0),0)&amp;"%】"))</f>
        <v>#DIV/0!</v>
      </c>
      <c r="M18" s="352" t="e">
        <f ca="1">IF('様式A-3-2-2'!M18="","",IF('様式A-3-2-2'!M18=0,"-","【"&amp;ROUND(IFERROR(IF(ABS('様式A-3-2-2'!M18)&gt;=0.1,IF('様式A-3-2-2'!M18&gt;=0,'様式A-3-2-2'!M18*RANDBETWEEN(80,90),'様式A-3-2-2'!M18*RANDBETWEEN(110,120)),('様式A-3-2-2'!M18)*100-RANDBETWEEN(3,7)),0),0)&amp;"%～"&amp;ROUND(IFERROR(IF(ABS('様式A-3-2-2'!M18)&gt;=0.1,IF('様式A-3-2-2'!M18&gt;=0,'様式A-3-2-2'!M18*RANDBETWEEN(110,120),'様式A-3-2-2'!M18*RANDBETWEEN(80,90)),('様式A-3-2-2'!M18)*100+RANDBETWEEN(3,7)),0),0)&amp;"%】"))</f>
        <v>#DIV/0!</v>
      </c>
      <c r="N18" s="352" t="e">
        <f ca="1">IF('様式A-3-2-2'!N18="","",IF('様式A-3-2-2'!N18=0,"-","【"&amp;ROUND(IFERROR(IF(ABS('様式A-3-2-2'!N18)&gt;=0.1,IF('様式A-3-2-2'!N18&gt;=0,'様式A-3-2-2'!N18*RANDBETWEEN(80,90),'様式A-3-2-2'!N18*RANDBETWEEN(110,120)),('様式A-3-2-2'!N18)*100-RANDBETWEEN(3,7)),0),0)&amp;"%～"&amp;ROUND(IFERROR(IF(ABS('様式A-3-2-2'!N18)&gt;=0.1,IF('様式A-3-2-2'!N18&gt;=0,'様式A-3-2-2'!N18*RANDBETWEEN(110,120),'様式A-3-2-2'!N18*RANDBETWEEN(80,90)),('様式A-3-2-2'!N18)*100+RANDBETWEEN(3,7)),0),0)&amp;"%】"))</f>
        <v>#DIV/0!</v>
      </c>
      <c r="O18" s="352" t="e">
        <f ca="1">IF('様式A-3-2-2'!O18="","",IF('様式A-3-2-2'!O18=0,"-","【"&amp;ROUND(IFERROR(IF(ABS('様式A-3-2-2'!O18)&gt;=0.1,IF('様式A-3-2-2'!O18&gt;=0,'様式A-3-2-2'!O18*RANDBETWEEN(80,90),'様式A-3-2-2'!O18*RANDBETWEEN(110,120)),('様式A-3-2-2'!O18)*100-RANDBETWEEN(3,7)),0),0)&amp;"%～"&amp;ROUND(IFERROR(IF(ABS('様式A-3-2-2'!O18)&gt;=0.1,IF('様式A-3-2-2'!O18&gt;=0,'様式A-3-2-2'!O18*RANDBETWEEN(110,120),'様式A-3-2-2'!O18*RANDBETWEEN(80,90)),('様式A-3-2-2'!O18)*100+RANDBETWEEN(3,7)),0),0)&amp;"%】"))</f>
        <v>#DIV/0!</v>
      </c>
      <c r="P18" s="356" t="str">
        <f ca="1">IF('様式A-3-2-2'!P18="","",IF('様式A-3-2-2'!P18=0,"-","【"&amp;ROUND(IFERROR(IF(ABS('様式A-3-2-2'!P18)&gt;=0.1,IF('様式A-3-2-2'!P18&gt;=0,'様式A-3-2-2'!P18*RANDBETWEEN(80,90),'様式A-3-2-2'!P18*RANDBETWEEN(110,120)),('様式A-3-2-2'!P18)*100-RANDBETWEEN(3,7)),0),0)&amp;"%～"&amp;ROUND(IFERROR(IF(ABS('様式A-3-2-2'!P18)&gt;=0.1,IF('様式A-3-2-2'!P18&gt;=0,'様式A-3-2-2'!P18*RANDBETWEEN(110,120),'様式A-3-2-2'!P18*RANDBETWEEN(80,90)),('様式A-3-2-2'!P18)*100+RANDBETWEEN(3,7)),0),0)&amp;"%】"))</f>
        <v/>
      </c>
      <c r="Q18" s="75"/>
      <c r="R18" s="75"/>
      <c r="S18" s="240"/>
      <c r="V18" s="154"/>
    </row>
    <row r="19" spans="3:22" ht="21" customHeight="1">
      <c r="C19" s="384" t="s">
        <v>200</v>
      </c>
      <c r="D19" s="780" t="s">
        <v>201</v>
      </c>
      <c r="E19" s="780"/>
      <c r="F19" s="780"/>
      <c r="G19" s="780"/>
      <c r="H19" s="780"/>
      <c r="I19" s="781"/>
      <c r="J19" s="254" t="str">
        <f>IF('様式A-3-2-2'!J19="","",'様式A-3-2-2'!J19)</f>
        <v/>
      </c>
      <c r="K19" s="259" t="str">
        <f ca="1">IF('様式A-3-2-2'!K19="","",IF('様式A-3-2-2'!K19=0,"-","【"&amp;ROUND(IFERROR(IF(ABS('様式A-3-2-2'!K19)&gt;=10,IF('様式A-3-2-2'!K19&gt;=0,'様式A-3-2-2'!K19*RANDBETWEEN(80,90)*0.01,'様式A-3-2-2'!K19*RANDBETWEEN(110,120)*0.01),'様式A-3-2-2'!K19-RANDBETWEEN(1,3)),0),0)&amp;"～"&amp;ROUND(IFERROR(IF(ABS('様式A-3-2-2'!K19)&gt;=10,IF('様式A-3-2-2'!K19&gt;=0,'様式A-3-2-2'!K19*RANDBETWEEN(110,120)*0.01,'様式A-3-2-2'!K19*RANDBETWEEN(80,90)*0.01),'様式A-3-2-2'!K19+RANDBETWEEN(1,3)),0),0)&amp;"】"))</f>
        <v>-</v>
      </c>
      <c r="L19" s="259" t="str">
        <f ca="1">IF('様式A-3-2-2'!L19="","",IF('様式A-3-2-2'!L19=0,"-","【"&amp;ROUND(IFERROR(IF(ABS('様式A-3-2-2'!L19)&gt;=10,IF('様式A-3-2-2'!L19&gt;=0,'様式A-3-2-2'!L19*RANDBETWEEN(80,90)*0.01,'様式A-3-2-2'!L19*RANDBETWEEN(110,120)*0.01),'様式A-3-2-2'!L19-RANDBETWEEN(1,3)),0),0)&amp;"～"&amp;ROUND(IFERROR(IF(ABS('様式A-3-2-2'!L19)&gt;=10,IF('様式A-3-2-2'!L19&gt;=0,'様式A-3-2-2'!L19*RANDBETWEEN(110,120)*0.01,'様式A-3-2-2'!L19*RANDBETWEEN(80,90)*0.01),'様式A-3-2-2'!L19+RANDBETWEEN(1,3)),0),0)&amp;"】"))</f>
        <v>-</v>
      </c>
      <c r="M19" s="259" t="str">
        <f ca="1">IF('様式A-3-2-2'!M19="","",IF('様式A-3-2-2'!M19=0,"-","【"&amp;ROUND(IFERROR(IF(ABS('様式A-3-2-2'!M19)&gt;=10,IF('様式A-3-2-2'!M19&gt;=0,'様式A-3-2-2'!M19*RANDBETWEEN(80,90)*0.01,'様式A-3-2-2'!M19*RANDBETWEEN(110,120)*0.01),'様式A-3-2-2'!M19-RANDBETWEEN(1,3)),0),0)&amp;"～"&amp;ROUND(IFERROR(IF(ABS('様式A-3-2-2'!M19)&gt;=10,IF('様式A-3-2-2'!M19&gt;=0,'様式A-3-2-2'!M19*RANDBETWEEN(110,120)*0.01,'様式A-3-2-2'!M19*RANDBETWEEN(80,90)*0.01),'様式A-3-2-2'!M19+RANDBETWEEN(1,3)),0),0)&amp;"】"))</f>
        <v>-</v>
      </c>
      <c r="N19" s="259" t="str">
        <f ca="1">IF('様式A-3-2-2'!N19="","",IF('様式A-3-2-2'!N19=0,"-","【"&amp;ROUND(IFERROR(IF(ABS('様式A-3-2-2'!N19)&gt;=10,IF('様式A-3-2-2'!N19&gt;=0,'様式A-3-2-2'!N19*RANDBETWEEN(80,90)*0.01,'様式A-3-2-2'!N19*RANDBETWEEN(110,120)*0.01),'様式A-3-2-2'!N19-RANDBETWEEN(1,3)),0),0)&amp;"～"&amp;ROUND(IFERROR(IF(ABS('様式A-3-2-2'!N19)&gt;=10,IF('様式A-3-2-2'!N19&gt;=0,'様式A-3-2-2'!N19*RANDBETWEEN(110,120)*0.01,'様式A-3-2-2'!N19*RANDBETWEEN(80,90)*0.01),'様式A-3-2-2'!N19+RANDBETWEEN(1,3)),0),0)&amp;"】"))</f>
        <v>-</v>
      </c>
      <c r="O19" s="259" t="str">
        <f ca="1">IF('様式A-3-2-2'!O19="","",IF('様式A-3-2-2'!O19=0,"-","【"&amp;ROUND(IFERROR(IF(ABS('様式A-3-2-2'!O19)&gt;=10,IF('様式A-3-2-2'!O19&gt;=0,'様式A-3-2-2'!O19*RANDBETWEEN(80,90)*0.01,'様式A-3-2-2'!O19*RANDBETWEEN(110,120)*0.01),'様式A-3-2-2'!O19-RANDBETWEEN(1,3)),0),0)&amp;"～"&amp;ROUND(IFERROR(IF(ABS('様式A-3-2-2'!O19)&gt;=10,IF('様式A-3-2-2'!O19&gt;=0,'様式A-3-2-2'!O19*RANDBETWEEN(110,120)*0.01,'様式A-3-2-2'!O19*RANDBETWEEN(80,90)*0.01),'様式A-3-2-2'!O19+RANDBETWEEN(1,3)),0),0)&amp;"】"))</f>
        <v>-</v>
      </c>
      <c r="P19" s="350" t="e">
        <f ca="1">IF('様式A-3-2-2'!P19="","",IF('様式A-3-2-2'!P19=0,"-","【"&amp;ROUND(IFERROR(IF(ABS('様式A-3-2-2'!P19)&gt;=10,IF('様式A-3-2-2'!P19&gt;=0,'様式A-3-2-2'!P19*RANDBETWEEN(80,90)*0.01,'様式A-3-2-2'!P19*RANDBETWEEN(110,120)*0.01),'様式A-3-2-2'!P19-RANDBETWEEN(1,3)),0),0)&amp;"～"&amp;ROUND(IFERROR(IF(ABS('様式A-3-2-2'!P19)&gt;=10,IF('様式A-3-2-2'!P19&gt;=0,'様式A-3-2-2'!P19*RANDBETWEEN(110,120)*0.01,'様式A-3-2-2'!P19*RANDBETWEEN(80,90)*0.01),'様式A-3-2-2'!P19+RANDBETWEEN(1,3)),0),0)&amp;"】"))</f>
        <v>#DIV/0!</v>
      </c>
      <c r="Q19" s="75"/>
      <c r="R19" s="75"/>
      <c r="S19" s="240"/>
      <c r="V19" s="154"/>
    </row>
    <row r="20" spans="3:22" ht="21" customHeight="1">
      <c r="C20" s="384" t="s">
        <v>202</v>
      </c>
      <c r="D20" s="780" t="s">
        <v>203</v>
      </c>
      <c r="E20" s="780"/>
      <c r="F20" s="780"/>
      <c r="G20" s="780"/>
      <c r="H20" s="780"/>
      <c r="I20" s="781"/>
      <c r="J20" s="254" t="str">
        <f>IF('様式A-3-2-2'!J20="","",'様式A-3-2-2'!J20)</f>
        <v/>
      </c>
      <c r="K20" s="255" t="str">
        <f ca="1">IF('様式A-3-2-2'!K20="","",IF('様式A-3-2-2'!K20=0,"-","【"&amp;ROUND(IFERROR(IF(ABS('様式A-3-2-2'!K20)&gt;=10,IF('様式A-3-2-2'!K20&gt;=0,'様式A-3-2-2'!K20*RANDBETWEEN(80,90)*0.01,'様式A-3-2-2'!K20*RANDBETWEEN(110,120)*0.01),'様式A-3-2-2'!K20-RANDBETWEEN(1,3)),0),0)&amp;"～"&amp;ROUND(IFERROR(IF(ABS('様式A-3-2-2'!K20)&gt;=10,IF('様式A-3-2-2'!K20&gt;=0,'様式A-3-2-2'!K20*RANDBETWEEN(110,120)*0.01,'様式A-3-2-2'!K20*RANDBETWEEN(80,90)*0.01),'様式A-3-2-2'!K20+RANDBETWEEN(1,3)),0),0)&amp;"】"))</f>
        <v/>
      </c>
      <c r="L20" s="255" t="str">
        <f ca="1">IF('様式A-3-2-2'!L20="","",IF('様式A-3-2-2'!L20=0,"-","【"&amp;ROUND(IFERROR(IF(ABS('様式A-3-2-2'!L20)&gt;=10,IF('様式A-3-2-2'!L20&gt;=0,'様式A-3-2-2'!L20*RANDBETWEEN(80,90)*0.01,'様式A-3-2-2'!L20*RANDBETWEEN(110,120)*0.01),'様式A-3-2-2'!L20-RANDBETWEEN(1,3)),0),0)&amp;"～"&amp;ROUND(IFERROR(IF(ABS('様式A-3-2-2'!L20)&gt;=10,IF('様式A-3-2-2'!L20&gt;=0,'様式A-3-2-2'!L20*RANDBETWEEN(110,120)*0.01,'様式A-3-2-2'!L20*RANDBETWEEN(80,90)*0.01),'様式A-3-2-2'!L20+RANDBETWEEN(1,3)),0),0)&amp;"】"))</f>
        <v/>
      </c>
      <c r="M20" s="255" t="str">
        <f ca="1">IF('様式A-3-2-2'!M20="","",IF('様式A-3-2-2'!M20=0,"-","【"&amp;ROUND(IFERROR(IF(ABS('様式A-3-2-2'!M20)&gt;=10,IF('様式A-3-2-2'!M20&gt;=0,'様式A-3-2-2'!M20*RANDBETWEEN(80,90)*0.01,'様式A-3-2-2'!M20*RANDBETWEEN(110,120)*0.01),'様式A-3-2-2'!M20-RANDBETWEEN(1,3)),0),0)&amp;"～"&amp;ROUND(IFERROR(IF(ABS('様式A-3-2-2'!M20)&gt;=10,IF('様式A-3-2-2'!M20&gt;=0,'様式A-3-2-2'!M20*RANDBETWEEN(110,120)*0.01,'様式A-3-2-2'!M20*RANDBETWEEN(80,90)*0.01),'様式A-3-2-2'!M20+RANDBETWEEN(1,3)),0),0)&amp;"】"))</f>
        <v/>
      </c>
      <c r="N20" s="255" t="str">
        <f ca="1">IF('様式A-3-2-2'!N20="","",IF('様式A-3-2-2'!N20=0,"-","【"&amp;ROUND(IFERROR(IF(ABS('様式A-3-2-2'!N20)&gt;=10,IF('様式A-3-2-2'!N20&gt;=0,'様式A-3-2-2'!N20*RANDBETWEEN(80,90)*0.01,'様式A-3-2-2'!N20*RANDBETWEEN(110,120)*0.01),'様式A-3-2-2'!N20-RANDBETWEEN(1,3)),0),0)&amp;"～"&amp;ROUND(IFERROR(IF(ABS('様式A-3-2-2'!N20)&gt;=10,IF('様式A-3-2-2'!N20&gt;=0,'様式A-3-2-2'!N20*RANDBETWEEN(110,120)*0.01,'様式A-3-2-2'!N20*RANDBETWEEN(80,90)*0.01),'様式A-3-2-2'!N20+RANDBETWEEN(1,3)),0),0)&amp;"】"))</f>
        <v/>
      </c>
      <c r="O20" s="255" t="str">
        <f ca="1">IF('様式A-3-2-2'!O20="","",IF('様式A-3-2-2'!O20=0,"-","【"&amp;ROUND(IFERROR(IF(ABS('様式A-3-2-2'!O20)&gt;=10,IF('様式A-3-2-2'!O20&gt;=0,'様式A-3-2-2'!O20*RANDBETWEEN(80,90)*0.01,'様式A-3-2-2'!O20*RANDBETWEEN(110,120)*0.01),'様式A-3-2-2'!O20-RANDBETWEEN(1,3)),0),0)&amp;"～"&amp;ROUND(IFERROR(IF(ABS('様式A-3-2-2'!O20)&gt;=10,IF('様式A-3-2-2'!O20&gt;=0,'様式A-3-2-2'!O20*RANDBETWEEN(110,120)*0.01,'様式A-3-2-2'!O20*RANDBETWEEN(80,90)*0.01),'様式A-3-2-2'!O20+RANDBETWEEN(1,3)),0),0)&amp;"】"))</f>
        <v/>
      </c>
      <c r="P20" s="350" t="e">
        <f ca="1">IF('様式A-3-2-2'!P20="","",IF('様式A-3-2-2'!P20=0,"-","【"&amp;ROUND(IFERROR(IF(ABS('様式A-3-2-2'!P20)&gt;=10,IF('様式A-3-2-2'!P20&gt;=0,'様式A-3-2-2'!P20*RANDBETWEEN(80,90)*0.01,'様式A-3-2-2'!P20*RANDBETWEEN(110,120)*0.01),'様式A-3-2-2'!P20-RANDBETWEEN(1,3)),0),0)&amp;"～"&amp;ROUND(IFERROR(IF(ABS('様式A-3-2-2'!P20)&gt;=10,IF('様式A-3-2-2'!P20&gt;=0,'様式A-3-2-2'!P20*RANDBETWEEN(110,120)*0.01,'様式A-3-2-2'!P20*RANDBETWEEN(80,90)*0.01),'様式A-3-2-2'!P20+RANDBETWEEN(1,3)),0),0)&amp;"】"))</f>
        <v>#DIV/0!</v>
      </c>
      <c r="Q20" s="75"/>
      <c r="R20" s="75"/>
      <c r="S20" s="240"/>
      <c r="V20" s="154"/>
    </row>
    <row r="21" spans="3:22" ht="21" customHeight="1">
      <c r="C21" s="384" t="s">
        <v>204</v>
      </c>
      <c r="D21" s="782" t="s">
        <v>205</v>
      </c>
      <c r="E21" s="782"/>
      <c r="F21" s="782"/>
      <c r="G21" s="782"/>
      <c r="H21" s="782"/>
      <c r="I21" s="783"/>
      <c r="J21" s="254" t="str">
        <f>IF('様式A-3-2-2'!J21="","",'様式A-3-2-2'!J21)</f>
        <v/>
      </c>
      <c r="K21" s="259" t="str">
        <f ca="1">IF('様式A-3-2-2'!K21="","",IF('様式A-3-2-2'!K21=0,"-","【"&amp;ROUND(IFERROR(IF(ABS('様式A-3-2-2'!K21)&gt;=10,IF('様式A-3-2-2'!K21&gt;=0,'様式A-3-2-2'!K21*RANDBETWEEN(80,90)*0.01,'様式A-3-2-2'!K21*RANDBETWEEN(110,120)*0.01),'様式A-3-2-2'!K21-RANDBETWEEN(1,3)),0),0)&amp;"～"&amp;ROUND(IFERROR(IF(ABS('様式A-3-2-2'!K21)&gt;=10,IF('様式A-3-2-2'!K21&gt;=0,'様式A-3-2-2'!K21*RANDBETWEEN(110,120)*0.01,'様式A-3-2-2'!K21*RANDBETWEEN(80,90)*0.01),'様式A-3-2-2'!K21+RANDBETWEEN(1,3)),0),0)&amp;"】"))</f>
        <v>-</v>
      </c>
      <c r="L21" s="259" t="str">
        <f ca="1">IF('様式A-3-2-2'!L21="","",IF('様式A-3-2-2'!L21=0,"-","【"&amp;ROUND(IFERROR(IF(ABS('様式A-3-2-2'!L21)&gt;=10,IF('様式A-3-2-2'!L21&gt;=0,'様式A-3-2-2'!L21*RANDBETWEEN(80,90)*0.01,'様式A-3-2-2'!L21*RANDBETWEEN(110,120)*0.01),'様式A-3-2-2'!L21-RANDBETWEEN(1,3)),0),0)&amp;"～"&amp;ROUND(IFERROR(IF(ABS('様式A-3-2-2'!L21)&gt;=10,IF('様式A-3-2-2'!L21&gt;=0,'様式A-3-2-2'!L21*RANDBETWEEN(110,120)*0.01,'様式A-3-2-2'!L21*RANDBETWEEN(80,90)*0.01),'様式A-3-2-2'!L21+RANDBETWEEN(1,3)),0),0)&amp;"】"))</f>
        <v>-</v>
      </c>
      <c r="M21" s="259" t="str">
        <f ca="1">IF('様式A-3-2-2'!M21="","",IF('様式A-3-2-2'!M21=0,"-","【"&amp;ROUND(IFERROR(IF(ABS('様式A-3-2-2'!M21)&gt;=10,IF('様式A-3-2-2'!M21&gt;=0,'様式A-3-2-2'!M21*RANDBETWEEN(80,90)*0.01,'様式A-3-2-2'!M21*RANDBETWEEN(110,120)*0.01),'様式A-3-2-2'!M21-RANDBETWEEN(1,3)),0),0)&amp;"～"&amp;ROUND(IFERROR(IF(ABS('様式A-3-2-2'!M21)&gt;=10,IF('様式A-3-2-2'!M21&gt;=0,'様式A-3-2-2'!M21*RANDBETWEEN(110,120)*0.01,'様式A-3-2-2'!M21*RANDBETWEEN(80,90)*0.01),'様式A-3-2-2'!M21+RANDBETWEEN(1,3)),0),0)&amp;"】"))</f>
        <v>-</v>
      </c>
      <c r="N21" s="259" t="str">
        <f ca="1">IF('様式A-3-2-2'!N21="","",IF('様式A-3-2-2'!N21=0,"-","【"&amp;ROUND(IFERROR(IF(ABS('様式A-3-2-2'!N21)&gt;=10,IF('様式A-3-2-2'!N21&gt;=0,'様式A-3-2-2'!N21*RANDBETWEEN(80,90)*0.01,'様式A-3-2-2'!N21*RANDBETWEEN(110,120)*0.01),'様式A-3-2-2'!N21-RANDBETWEEN(1,3)),0),0)&amp;"～"&amp;ROUND(IFERROR(IF(ABS('様式A-3-2-2'!N21)&gt;=10,IF('様式A-3-2-2'!N21&gt;=0,'様式A-3-2-2'!N21*RANDBETWEEN(110,120)*0.01,'様式A-3-2-2'!N21*RANDBETWEEN(80,90)*0.01),'様式A-3-2-2'!N21+RANDBETWEEN(1,3)),0),0)&amp;"】"))</f>
        <v>-</v>
      </c>
      <c r="O21" s="259" t="str">
        <f ca="1">IF('様式A-3-2-2'!O21="","",IF('様式A-3-2-2'!O21=0,"-","【"&amp;ROUND(IFERROR(IF(ABS('様式A-3-2-2'!O21)&gt;=10,IF('様式A-3-2-2'!O21&gt;=0,'様式A-3-2-2'!O21*RANDBETWEEN(80,90)*0.01,'様式A-3-2-2'!O21*RANDBETWEEN(110,120)*0.01),'様式A-3-2-2'!O21-RANDBETWEEN(1,3)),0),0)&amp;"～"&amp;ROUND(IFERROR(IF(ABS('様式A-3-2-2'!O21)&gt;=10,IF('様式A-3-2-2'!O21&gt;=0,'様式A-3-2-2'!O21*RANDBETWEEN(110,120)*0.01,'様式A-3-2-2'!O21*RANDBETWEEN(80,90)*0.01),'様式A-3-2-2'!O21+RANDBETWEEN(1,3)),0),0)&amp;"】"))</f>
        <v>-</v>
      </c>
      <c r="P21" s="350" t="e">
        <f ca="1">IF('様式A-3-2-2'!P21="","",IF('様式A-3-2-2'!P21=0,"-","【"&amp;ROUND(IFERROR(IF(ABS('様式A-3-2-2'!P21)&gt;=10,IF('様式A-3-2-2'!P21&gt;=0,'様式A-3-2-2'!P21*RANDBETWEEN(80,90)*0.01,'様式A-3-2-2'!P21*RANDBETWEEN(110,120)*0.01),'様式A-3-2-2'!P21-RANDBETWEEN(1,3)),0),0)&amp;"～"&amp;ROUND(IFERROR(IF(ABS('様式A-3-2-2'!P21)&gt;=10,IF('様式A-3-2-2'!P21&gt;=0,'様式A-3-2-2'!P21*RANDBETWEEN(110,120)*0.01,'様式A-3-2-2'!P21*RANDBETWEEN(80,90)*0.01),'様式A-3-2-2'!P21+RANDBETWEEN(1,3)),0),0)&amp;"】"))</f>
        <v>#DIV/0!</v>
      </c>
      <c r="Q21" s="75"/>
      <c r="R21" s="75"/>
      <c r="S21" s="240"/>
      <c r="V21" s="154"/>
    </row>
    <row r="22" spans="3:22" ht="21" customHeight="1">
      <c r="C22" s="384"/>
      <c r="D22" s="780" t="s">
        <v>206</v>
      </c>
      <c r="E22" s="780"/>
      <c r="F22" s="780"/>
      <c r="G22" s="780"/>
      <c r="H22" s="780"/>
      <c r="I22" s="781"/>
      <c r="J22" s="293"/>
      <c r="K22" s="352" t="e">
        <f ca="1">IF('様式A-3-2-2'!K22="","",IF('様式A-3-2-2'!K22=0,"-","【"&amp;ROUND(IFERROR(IF(ABS('様式A-3-2-2'!K22)&gt;=0.1,IF('様式A-3-2-2'!K22&gt;=0,'様式A-3-2-2'!K22*RANDBETWEEN(80,90),'様式A-3-2-2'!K22*RANDBETWEEN(110,120)),('様式A-3-2-2'!K22)*100-RANDBETWEEN(3,7)),0),0)&amp;"%～"&amp;ROUND(IFERROR(IF(ABS('様式A-3-2-2'!K22)&gt;=0.1,IF('様式A-3-2-2'!K22&gt;=0,'様式A-3-2-2'!K22*RANDBETWEEN(110,120),'様式A-3-2-2'!K22*RANDBETWEEN(80,90)),('様式A-3-2-2'!K22)*100+RANDBETWEEN(3,7)),0),0)&amp;"%】"))</f>
        <v>#DIV/0!</v>
      </c>
      <c r="L22" s="352" t="e">
        <f ca="1">IF('様式A-3-2-2'!L22="","",IF('様式A-3-2-2'!L22=0,"-","【"&amp;ROUND(IFERROR(IF(ABS('様式A-3-2-2'!L22)&gt;=0.1,IF('様式A-3-2-2'!L22&gt;=0,'様式A-3-2-2'!L22*RANDBETWEEN(80,90),'様式A-3-2-2'!L22*RANDBETWEEN(110,120)),('様式A-3-2-2'!L22)*100-RANDBETWEEN(3,7)),0),0)&amp;"%～"&amp;ROUND(IFERROR(IF(ABS('様式A-3-2-2'!L22)&gt;=0.1,IF('様式A-3-2-2'!L22&gt;=0,'様式A-3-2-2'!L22*RANDBETWEEN(110,120),'様式A-3-2-2'!L22*RANDBETWEEN(80,90)),('様式A-3-2-2'!L22)*100+RANDBETWEEN(3,7)),0),0)&amp;"%】"))</f>
        <v>#DIV/0!</v>
      </c>
      <c r="M22" s="352" t="e">
        <f ca="1">IF('様式A-3-2-2'!M22="","",IF('様式A-3-2-2'!M22=0,"-","【"&amp;ROUND(IFERROR(IF(ABS('様式A-3-2-2'!M22)&gt;=0.1,IF('様式A-3-2-2'!M22&gt;=0,'様式A-3-2-2'!M22*RANDBETWEEN(80,90),'様式A-3-2-2'!M22*RANDBETWEEN(110,120)),('様式A-3-2-2'!M22)*100-RANDBETWEEN(3,7)),0),0)&amp;"%～"&amp;ROUND(IFERROR(IF(ABS('様式A-3-2-2'!M22)&gt;=0.1,IF('様式A-3-2-2'!M22&gt;=0,'様式A-3-2-2'!M22*RANDBETWEEN(110,120),'様式A-3-2-2'!M22*RANDBETWEEN(80,90)),('様式A-3-2-2'!M22)*100+RANDBETWEEN(3,7)),0),0)&amp;"%】"))</f>
        <v>#DIV/0!</v>
      </c>
      <c r="N22" s="352" t="e">
        <f ca="1">IF('様式A-3-2-2'!N22="","",IF('様式A-3-2-2'!N22=0,"-","【"&amp;ROUND(IFERROR(IF(ABS('様式A-3-2-2'!N22)&gt;=0.1,IF('様式A-3-2-2'!N22&gt;=0,'様式A-3-2-2'!N22*RANDBETWEEN(80,90),'様式A-3-2-2'!N22*RANDBETWEEN(110,120)),('様式A-3-2-2'!N22)*100-RANDBETWEEN(3,7)),0),0)&amp;"%～"&amp;ROUND(IFERROR(IF(ABS('様式A-3-2-2'!N22)&gt;=0.1,IF('様式A-3-2-2'!N22&gt;=0,'様式A-3-2-2'!N22*RANDBETWEEN(110,120),'様式A-3-2-2'!N22*RANDBETWEEN(80,90)),('様式A-3-2-2'!N22)*100+RANDBETWEEN(3,7)),0),0)&amp;"%】"))</f>
        <v>#DIV/0!</v>
      </c>
      <c r="O22" s="352" t="e">
        <f ca="1">IF('様式A-3-2-2'!O22="","",IF('様式A-3-2-2'!O22=0,"-","【"&amp;ROUND(IFERROR(IF(ABS('様式A-3-2-2'!O22)&gt;=0.1,IF('様式A-3-2-2'!O22&gt;=0,'様式A-3-2-2'!O22*RANDBETWEEN(80,90),'様式A-3-2-2'!O22*RANDBETWEEN(110,120)),('様式A-3-2-2'!O22)*100-RANDBETWEEN(3,7)),0),0)&amp;"%～"&amp;ROUND(IFERROR(IF(ABS('様式A-3-2-2'!O22)&gt;=0.1,IF('様式A-3-2-2'!O22&gt;=0,'様式A-3-2-2'!O22*RANDBETWEEN(110,120),'様式A-3-2-2'!O22*RANDBETWEEN(80,90)),('様式A-3-2-2'!O22)*100+RANDBETWEEN(3,7)),0),0)&amp;"%】"))</f>
        <v>#DIV/0!</v>
      </c>
      <c r="P22" s="356" t="str">
        <f ca="1">IF('様式A-3-2-2'!P22="","",IF('様式A-3-2-2'!P22=0,"-","【"&amp;ROUND(IFERROR(IF(ABS('様式A-3-2-2'!P22)&gt;=0.1,IF('様式A-3-2-2'!P22&gt;=0,'様式A-3-2-2'!P22*RANDBETWEEN(80,90),'様式A-3-2-2'!P22*RANDBETWEEN(110,120)),('様式A-3-2-2'!P22)*100-RANDBETWEEN(3,7)),0),0)&amp;"%～"&amp;ROUND(IFERROR(IF(ABS('様式A-3-2-2'!P22)&gt;=0.1,IF('様式A-3-2-2'!P22&gt;=0,'様式A-3-2-2'!P22*RANDBETWEEN(110,120),'様式A-3-2-2'!P22*RANDBETWEEN(80,90)),('様式A-3-2-2'!P22)*100+RANDBETWEEN(3,7)),0),0)&amp;"%】"))</f>
        <v/>
      </c>
      <c r="Q22" s="75"/>
      <c r="R22" s="75"/>
      <c r="S22" s="240"/>
      <c r="V22" s="154"/>
    </row>
    <row r="23" spans="3:22" ht="21" customHeight="1">
      <c r="C23" s="384" t="s">
        <v>207</v>
      </c>
      <c r="D23" s="782" t="s">
        <v>208</v>
      </c>
      <c r="E23" s="782"/>
      <c r="F23" s="782"/>
      <c r="G23" s="782"/>
      <c r="H23" s="782"/>
      <c r="I23" s="783"/>
      <c r="J23" s="254" t="str">
        <f>IF('様式A-3-2-2'!J23="","",'様式A-3-2-2'!J23)</f>
        <v/>
      </c>
      <c r="K23" s="255" t="str">
        <f ca="1">IF('様式A-3-2-2'!K23="","",IF('様式A-3-2-2'!K23=0,"-","【"&amp;ROUND(IFERROR(IF(ABS('様式A-3-2-2'!K23)&gt;=10,IF('様式A-3-2-2'!K23&gt;=0,'様式A-3-2-2'!K23*RANDBETWEEN(80,90)*0.01,'様式A-3-2-2'!K23*RANDBETWEEN(110,120)*0.01),'様式A-3-2-2'!K23-RANDBETWEEN(1,3)),0),0)&amp;"～"&amp;ROUND(IFERROR(IF(ABS('様式A-3-2-2'!K23)&gt;=10,IF('様式A-3-2-2'!K23&gt;=0,'様式A-3-2-2'!K23*RANDBETWEEN(110,120)*0.01,'様式A-3-2-2'!K23*RANDBETWEEN(80,90)*0.01),'様式A-3-2-2'!K23+RANDBETWEEN(1,3)),0),0)&amp;"】"))</f>
        <v/>
      </c>
      <c r="L23" s="255" t="str">
        <f ca="1">IF('様式A-3-2-2'!L23="","",IF('様式A-3-2-2'!L23=0,"-","【"&amp;ROUND(IFERROR(IF(ABS('様式A-3-2-2'!L23)&gt;=10,IF('様式A-3-2-2'!L23&gt;=0,'様式A-3-2-2'!L23*RANDBETWEEN(80,90)*0.01,'様式A-3-2-2'!L23*RANDBETWEEN(110,120)*0.01),'様式A-3-2-2'!L23-RANDBETWEEN(1,3)),0),0)&amp;"～"&amp;ROUND(IFERROR(IF(ABS('様式A-3-2-2'!L23)&gt;=10,IF('様式A-3-2-2'!L23&gt;=0,'様式A-3-2-2'!L23*RANDBETWEEN(110,120)*0.01,'様式A-3-2-2'!L23*RANDBETWEEN(80,90)*0.01),'様式A-3-2-2'!L23+RANDBETWEEN(1,3)),0),0)&amp;"】"))</f>
        <v/>
      </c>
      <c r="M23" s="255" t="str">
        <f ca="1">IF('様式A-3-2-2'!M23="","",IF('様式A-3-2-2'!M23=0,"-","【"&amp;ROUND(IFERROR(IF(ABS('様式A-3-2-2'!M23)&gt;=10,IF('様式A-3-2-2'!M23&gt;=0,'様式A-3-2-2'!M23*RANDBETWEEN(80,90)*0.01,'様式A-3-2-2'!M23*RANDBETWEEN(110,120)*0.01),'様式A-3-2-2'!M23-RANDBETWEEN(1,3)),0),0)&amp;"～"&amp;ROUND(IFERROR(IF(ABS('様式A-3-2-2'!M23)&gt;=10,IF('様式A-3-2-2'!M23&gt;=0,'様式A-3-2-2'!M23*RANDBETWEEN(110,120)*0.01,'様式A-3-2-2'!M23*RANDBETWEEN(80,90)*0.01),'様式A-3-2-2'!M23+RANDBETWEEN(1,3)),0),0)&amp;"】"))</f>
        <v/>
      </c>
      <c r="N23" s="255" t="str">
        <f ca="1">IF('様式A-3-2-2'!N23="","",IF('様式A-3-2-2'!N23=0,"-","【"&amp;ROUND(IFERROR(IF(ABS('様式A-3-2-2'!N23)&gt;=10,IF('様式A-3-2-2'!N23&gt;=0,'様式A-3-2-2'!N23*RANDBETWEEN(80,90)*0.01,'様式A-3-2-2'!N23*RANDBETWEEN(110,120)*0.01),'様式A-3-2-2'!N23-RANDBETWEEN(1,3)),0),0)&amp;"～"&amp;ROUND(IFERROR(IF(ABS('様式A-3-2-2'!N23)&gt;=10,IF('様式A-3-2-2'!N23&gt;=0,'様式A-3-2-2'!N23*RANDBETWEEN(110,120)*0.01,'様式A-3-2-2'!N23*RANDBETWEEN(80,90)*0.01),'様式A-3-2-2'!N23+RANDBETWEEN(1,3)),0),0)&amp;"】"))</f>
        <v/>
      </c>
      <c r="O23" s="255" t="str">
        <f ca="1">IF('様式A-3-2-2'!O23="","",IF('様式A-3-2-2'!O23=0,"-","【"&amp;ROUND(IFERROR(IF(ABS('様式A-3-2-2'!O23)&gt;=10,IF('様式A-3-2-2'!O23&gt;=0,'様式A-3-2-2'!O23*RANDBETWEEN(80,90)*0.01,'様式A-3-2-2'!O23*RANDBETWEEN(110,120)*0.01),'様式A-3-2-2'!O23-RANDBETWEEN(1,3)),0),0)&amp;"～"&amp;ROUND(IFERROR(IF(ABS('様式A-3-2-2'!O23)&gt;=10,IF('様式A-3-2-2'!O23&gt;=0,'様式A-3-2-2'!O23*RANDBETWEEN(110,120)*0.01,'様式A-3-2-2'!O23*RANDBETWEEN(80,90)*0.01),'様式A-3-2-2'!O23+RANDBETWEEN(1,3)),0),0)&amp;"】"))</f>
        <v/>
      </c>
      <c r="P23" s="350" t="e">
        <f ca="1">IF('様式A-3-2-2'!P23="","",IF('様式A-3-2-2'!P23=0,"-","【"&amp;ROUND(IFERROR(IF(ABS('様式A-3-2-2'!P23)&gt;=10,IF('様式A-3-2-2'!P23&gt;=0,'様式A-3-2-2'!P23*RANDBETWEEN(80,90)*0.01,'様式A-3-2-2'!P23*RANDBETWEEN(110,120)*0.01),'様式A-3-2-2'!P23-RANDBETWEEN(1,3)),0),0)&amp;"～"&amp;ROUND(IFERROR(IF(ABS('様式A-3-2-2'!P23)&gt;=10,IF('様式A-3-2-2'!P23&gt;=0,'様式A-3-2-2'!P23*RANDBETWEEN(110,120)*0.01,'様式A-3-2-2'!P23*RANDBETWEEN(80,90)*0.01),'様式A-3-2-2'!P23+RANDBETWEEN(1,3)),0),0)&amp;"】"))</f>
        <v>#DIV/0!</v>
      </c>
      <c r="Q23" s="75"/>
      <c r="R23" s="75"/>
      <c r="S23" s="240"/>
      <c r="V23" s="154"/>
    </row>
    <row r="24" spans="3:22" ht="21" customHeight="1">
      <c r="C24" s="384" t="s">
        <v>209</v>
      </c>
      <c r="D24" s="782" t="s">
        <v>210</v>
      </c>
      <c r="E24" s="782"/>
      <c r="F24" s="782"/>
      <c r="G24" s="782"/>
      <c r="H24" s="782"/>
      <c r="I24" s="783"/>
      <c r="J24" s="254" t="str">
        <f>IF('様式A-3-2-2'!J24="","",'様式A-3-2-2'!J24)</f>
        <v/>
      </c>
      <c r="K24" s="255" t="str">
        <f ca="1">IF('様式A-3-2-2'!K24="","",IF('様式A-3-2-2'!K24=0,"-","【"&amp;ROUND(IFERROR(IF(ABS('様式A-3-2-2'!K24)&gt;=10,IF('様式A-3-2-2'!K24&gt;=0,'様式A-3-2-2'!K24*RANDBETWEEN(80,90)*0.01,'様式A-3-2-2'!K24*RANDBETWEEN(110,120)*0.01),'様式A-3-2-2'!K24-RANDBETWEEN(1,3)),0),0)&amp;"～"&amp;ROUND(IFERROR(IF(ABS('様式A-3-2-2'!K24)&gt;=10,IF('様式A-3-2-2'!K24&gt;=0,'様式A-3-2-2'!K24*RANDBETWEEN(110,120)*0.01,'様式A-3-2-2'!K24*RANDBETWEEN(80,90)*0.01),'様式A-3-2-2'!K24+RANDBETWEEN(1,3)),0),0)&amp;"】"))</f>
        <v/>
      </c>
      <c r="L24" s="255" t="str">
        <f ca="1">IF('様式A-3-2-2'!L24="","",IF('様式A-3-2-2'!L24=0,"-","【"&amp;ROUND(IFERROR(IF(ABS('様式A-3-2-2'!L24)&gt;=10,IF('様式A-3-2-2'!L24&gt;=0,'様式A-3-2-2'!L24*RANDBETWEEN(80,90)*0.01,'様式A-3-2-2'!L24*RANDBETWEEN(110,120)*0.01),'様式A-3-2-2'!L24-RANDBETWEEN(1,3)),0),0)&amp;"～"&amp;ROUND(IFERROR(IF(ABS('様式A-3-2-2'!L24)&gt;=10,IF('様式A-3-2-2'!L24&gt;=0,'様式A-3-2-2'!L24*RANDBETWEEN(110,120)*0.01,'様式A-3-2-2'!L24*RANDBETWEEN(80,90)*0.01),'様式A-3-2-2'!L24+RANDBETWEEN(1,3)),0),0)&amp;"】"))</f>
        <v/>
      </c>
      <c r="M24" s="255" t="str">
        <f ca="1">IF('様式A-3-2-2'!M24="","",IF('様式A-3-2-2'!M24=0,"-","【"&amp;ROUND(IFERROR(IF(ABS('様式A-3-2-2'!M24)&gt;=10,IF('様式A-3-2-2'!M24&gt;=0,'様式A-3-2-2'!M24*RANDBETWEEN(80,90)*0.01,'様式A-3-2-2'!M24*RANDBETWEEN(110,120)*0.01),'様式A-3-2-2'!M24-RANDBETWEEN(1,3)),0),0)&amp;"～"&amp;ROUND(IFERROR(IF(ABS('様式A-3-2-2'!M24)&gt;=10,IF('様式A-3-2-2'!M24&gt;=0,'様式A-3-2-2'!M24*RANDBETWEEN(110,120)*0.01,'様式A-3-2-2'!M24*RANDBETWEEN(80,90)*0.01),'様式A-3-2-2'!M24+RANDBETWEEN(1,3)),0),0)&amp;"】"))</f>
        <v/>
      </c>
      <c r="N24" s="255" t="str">
        <f ca="1">IF('様式A-3-2-2'!N24="","",IF('様式A-3-2-2'!N24=0,"-","【"&amp;ROUND(IFERROR(IF(ABS('様式A-3-2-2'!N24)&gt;=10,IF('様式A-3-2-2'!N24&gt;=0,'様式A-3-2-2'!N24*RANDBETWEEN(80,90)*0.01,'様式A-3-2-2'!N24*RANDBETWEEN(110,120)*0.01),'様式A-3-2-2'!N24-RANDBETWEEN(1,3)),0),0)&amp;"～"&amp;ROUND(IFERROR(IF(ABS('様式A-3-2-2'!N24)&gt;=10,IF('様式A-3-2-2'!N24&gt;=0,'様式A-3-2-2'!N24*RANDBETWEEN(110,120)*0.01,'様式A-3-2-2'!N24*RANDBETWEEN(80,90)*0.01),'様式A-3-2-2'!N24+RANDBETWEEN(1,3)),0),0)&amp;"】"))</f>
        <v/>
      </c>
      <c r="O24" s="255" t="str">
        <f ca="1">IF('様式A-3-2-2'!O24="","",IF('様式A-3-2-2'!O24=0,"-","【"&amp;ROUND(IFERROR(IF(ABS('様式A-3-2-2'!O24)&gt;=10,IF('様式A-3-2-2'!O24&gt;=0,'様式A-3-2-2'!O24*RANDBETWEEN(80,90)*0.01,'様式A-3-2-2'!O24*RANDBETWEEN(110,120)*0.01),'様式A-3-2-2'!O24-RANDBETWEEN(1,3)),0),0)&amp;"～"&amp;ROUND(IFERROR(IF(ABS('様式A-3-2-2'!O24)&gt;=10,IF('様式A-3-2-2'!O24&gt;=0,'様式A-3-2-2'!O24*RANDBETWEEN(110,120)*0.01,'様式A-3-2-2'!O24*RANDBETWEEN(80,90)*0.01),'様式A-3-2-2'!O24+RANDBETWEEN(1,3)),0),0)&amp;"】"))</f>
        <v/>
      </c>
      <c r="P24" s="350" t="e">
        <f ca="1">IF('様式A-3-2-2'!P24="","",IF('様式A-3-2-2'!P24=0,"-","【"&amp;ROUND(IFERROR(IF(ABS('様式A-3-2-2'!P24)&gt;=10,IF('様式A-3-2-2'!P24&gt;=0,'様式A-3-2-2'!P24*RANDBETWEEN(80,90)*0.01,'様式A-3-2-2'!P24*RANDBETWEEN(110,120)*0.01),'様式A-3-2-2'!P24-RANDBETWEEN(1,3)),0),0)&amp;"～"&amp;ROUND(IFERROR(IF(ABS('様式A-3-2-2'!P24)&gt;=10,IF('様式A-3-2-2'!P24&gt;=0,'様式A-3-2-2'!P24*RANDBETWEEN(110,120)*0.01,'様式A-3-2-2'!P24*RANDBETWEEN(80,90)*0.01),'様式A-3-2-2'!P24+RANDBETWEEN(1,3)),0),0)&amp;"】"))</f>
        <v>#DIV/0!</v>
      </c>
      <c r="Q24" s="75"/>
      <c r="R24" s="75"/>
      <c r="S24" s="240"/>
      <c r="V24" s="154"/>
    </row>
    <row r="25" spans="3:22" ht="21" customHeight="1">
      <c r="C25" s="384" t="s">
        <v>211</v>
      </c>
      <c r="D25" s="782" t="s">
        <v>212</v>
      </c>
      <c r="E25" s="782"/>
      <c r="F25" s="782"/>
      <c r="G25" s="782"/>
      <c r="H25" s="782"/>
      <c r="I25" s="783"/>
      <c r="J25" s="254" t="str">
        <f>IF('様式A-3-2-2'!J25="","",'様式A-3-2-2'!J25)</f>
        <v/>
      </c>
      <c r="K25" s="259" t="str">
        <f ca="1">IF('様式A-3-2-2'!K25="","",IF('様式A-3-2-2'!K25=0,"-","【"&amp;ROUND(IFERROR(IF(ABS('様式A-3-2-2'!K25)&gt;=10,IF('様式A-3-2-2'!K25&gt;=0,'様式A-3-2-2'!K25*RANDBETWEEN(80,90)*0.01,'様式A-3-2-2'!K25*RANDBETWEEN(110,120)*0.01),'様式A-3-2-2'!K25-RANDBETWEEN(1,3)),0),0)&amp;"～"&amp;ROUND(IFERROR(IF(ABS('様式A-3-2-2'!K25)&gt;=10,IF('様式A-3-2-2'!K25&gt;=0,'様式A-3-2-2'!K25*RANDBETWEEN(110,120)*0.01,'様式A-3-2-2'!K25*RANDBETWEEN(80,90)*0.01),'様式A-3-2-2'!K25+RANDBETWEEN(1,3)),0),0)&amp;"】"))</f>
        <v>-</v>
      </c>
      <c r="L25" s="259" t="str">
        <f ca="1">IF('様式A-3-2-2'!L25="","",IF('様式A-3-2-2'!L25=0,"-","【"&amp;ROUND(IFERROR(IF(ABS('様式A-3-2-2'!L25)&gt;=10,IF('様式A-3-2-2'!L25&gt;=0,'様式A-3-2-2'!L25*RANDBETWEEN(80,90)*0.01,'様式A-3-2-2'!L25*RANDBETWEEN(110,120)*0.01),'様式A-3-2-2'!L25-RANDBETWEEN(1,3)),0),0)&amp;"～"&amp;ROUND(IFERROR(IF(ABS('様式A-3-2-2'!L25)&gt;=10,IF('様式A-3-2-2'!L25&gt;=0,'様式A-3-2-2'!L25*RANDBETWEEN(110,120)*0.01,'様式A-3-2-2'!L25*RANDBETWEEN(80,90)*0.01),'様式A-3-2-2'!L25+RANDBETWEEN(1,3)),0),0)&amp;"】"))</f>
        <v>-</v>
      </c>
      <c r="M25" s="259" t="str">
        <f ca="1">IF('様式A-3-2-2'!M25="","",IF('様式A-3-2-2'!M25=0,"-","【"&amp;ROUND(IFERROR(IF(ABS('様式A-3-2-2'!M25)&gt;=10,IF('様式A-3-2-2'!M25&gt;=0,'様式A-3-2-2'!M25*RANDBETWEEN(80,90)*0.01,'様式A-3-2-2'!M25*RANDBETWEEN(110,120)*0.01),'様式A-3-2-2'!M25-RANDBETWEEN(1,3)),0),0)&amp;"～"&amp;ROUND(IFERROR(IF(ABS('様式A-3-2-2'!M25)&gt;=10,IF('様式A-3-2-2'!M25&gt;=0,'様式A-3-2-2'!M25*RANDBETWEEN(110,120)*0.01,'様式A-3-2-2'!M25*RANDBETWEEN(80,90)*0.01),'様式A-3-2-2'!M25+RANDBETWEEN(1,3)),0),0)&amp;"】"))</f>
        <v>-</v>
      </c>
      <c r="N25" s="259" t="str">
        <f ca="1">IF('様式A-3-2-2'!N25="","",IF('様式A-3-2-2'!N25=0,"-","【"&amp;ROUND(IFERROR(IF(ABS('様式A-3-2-2'!N25)&gt;=10,IF('様式A-3-2-2'!N25&gt;=0,'様式A-3-2-2'!N25*RANDBETWEEN(80,90)*0.01,'様式A-3-2-2'!N25*RANDBETWEEN(110,120)*0.01),'様式A-3-2-2'!N25-RANDBETWEEN(1,3)),0),0)&amp;"～"&amp;ROUND(IFERROR(IF(ABS('様式A-3-2-2'!N25)&gt;=10,IF('様式A-3-2-2'!N25&gt;=0,'様式A-3-2-2'!N25*RANDBETWEEN(110,120)*0.01,'様式A-3-2-2'!N25*RANDBETWEEN(80,90)*0.01),'様式A-3-2-2'!N25+RANDBETWEEN(1,3)),0),0)&amp;"】"))</f>
        <v>-</v>
      </c>
      <c r="O25" s="259" t="str">
        <f ca="1">IF('様式A-3-2-2'!O25="","",IF('様式A-3-2-2'!O25=0,"-","【"&amp;ROUND(IFERROR(IF(ABS('様式A-3-2-2'!O25)&gt;=10,IF('様式A-3-2-2'!O25&gt;=0,'様式A-3-2-2'!O25*RANDBETWEEN(80,90)*0.01,'様式A-3-2-2'!O25*RANDBETWEEN(110,120)*0.01),'様式A-3-2-2'!O25-RANDBETWEEN(1,3)),0),0)&amp;"～"&amp;ROUND(IFERROR(IF(ABS('様式A-3-2-2'!O25)&gt;=10,IF('様式A-3-2-2'!O25&gt;=0,'様式A-3-2-2'!O25*RANDBETWEEN(110,120)*0.01,'様式A-3-2-2'!O25*RANDBETWEEN(80,90)*0.01),'様式A-3-2-2'!O25+RANDBETWEEN(1,3)),0),0)&amp;"】"))</f>
        <v>-</v>
      </c>
      <c r="P25" s="350" t="e">
        <f ca="1">IF('様式A-3-2-2'!P25="","",IF('様式A-3-2-2'!P25=0,"-","【"&amp;ROUND(IFERROR(IF(ABS('様式A-3-2-2'!P25)&gt;=10,IF('様式A-3-2-2'!P25&gt;=0,'様式A-3-2-2'!P25*RANDBETWEEN(80,90)*0.01,'様式A-3-2-2'!P25*RANDBETWEEN(110,120)*0.01),'様式A-3-2-2'!P25-RANDBETWEEN(1,3)),0),0)&amp;"～"&amp;ROUND(IFERROR(IF(ABS('様式A-3-2-2'!P25)&gt;=10,IF('様式A-3-2-2'!P25&gt;=0,'様式A-3-2-2'!P25*RANDBETWEEN(110,120)*0.01,'様式A-3-2-2'!P25*RANDBETWEEN(80,90)*0.01),'様式A-3-2-2'!P25+RANDBETWEEN(1,3)),0),0)&amp;"】"))</f>
        <v>#DIV/0!</v>
      </c>
      <c r="Q25" s="75"/>
      <c r="R25" s="75"/>
      <c r="S25" s="240"/>
      <c r="V25" s="154"/>
    </row>
    <row r="26" spans="3:22" ht="21" customHeight="1">
      <c r="C26" s="384"/>
      <c r="D26" s="780" t="s">
        <v>213</v>
      </c>
      <c r="E26" s="780"/>
      <c r="F26" s="780"/>
      <c r="G26" s="780"/>
      <c r="H26" s="780"/>
      <c r="I26" s="781"/>
      <c r="J26" s="293"/>
      <c r="K26" s="352" t="e">
        <f ca="1">IF('様式A-3-2-2'!K26="","",IF('様式A-3-2-2'!K26=0,"-","【"&amp;ROUND(IFERROR(IF(ABS('様式A-3-2-2'!K26)&gt;=0.1,IF('様式A-3-2-2'!K26&gt;=0,'様式A-3-2-2'!K26*RANDBETWEEN(80,90),'様式A-3-2-2'!K26*RANDBETWEEN(110,120)),('様式A-3-2-2'!K26)*100-RANDBETWEEN(3,7)),0),0)&amp;"%～"&amp;ROUND(IFERROR(IF(ABS('様式A-3-2-2'!K26)&gt;=0.1,IF('様式A-3-2-2'!K26&gt;=0,'様式A-3-2-2'!K26*RANDBETWEEN(110,120),'様式A-3-2-2'!K26*RANDBETWEEN(80,90)),('様式A-3-2-2'!K26)*100+RANDBETWEEN(3,7)),0),0)&amp;"%】"))</f>
        <v>#DIV/0!</v>
      </c>
      <c r="L26" s="352" t="e">
        <f ca="1">IF('様式A-3-2-2'!L26="","",IF('様式A-3-2-2'!L26=0,"-","【"&amp;ROUND(IFERROR(IF(ABS('様式A-3-2-2'!L26)&gt;=0.1,IF('様式A-3-2-2'!L26&gt;=0,'様式A-3-2-2'!L26*RANDBETWEEN(80,90),'様式A-3-2-2'!L26*RANDBETWEEN(110,120)),('様式A-3-2-2'!L26)*100-RANDBETWEEN(3,7)),0),0)&amp;"%～"&amp;ROUND(IFERROR(IF(ABS('様式A-3-2-2'!L26)&gt;=0.1,IF('様式A-3-2-2'!L26&gt;=0,'様式A-3-2-2'!L26*RANDBETWEEN(110,120),'様式A-3-2-2'!L26*RANDBETWEEN(80,90)),('様式A-3-2-2'!L26)*100+RANDBETWEEN(3,7)),0),0)&amp;"%】"))</f>
        <v>#DIV/0!</v>
      </c>
      <c r="M26" s="352" t="e">
        <f ca="1">IF('様式A-3-2-2'!M26="","",IF('様式A-3-2-2'!M26=0,"-","【"&amp;ROUND(IFERROR(IF(ABS('様式A-3-2-2'!M26)&gt;=0.1,IF('様式A-3-2-2'!M26&gt;=0,'様式A-3-2-2'!M26*RANDBETWEEN(80,90),'様式A-3-2-2'!M26*RANDBETWEEN(110,120)),('様式A-3-2-2'!M26)*100-RANDBETWEEN(3,7)),0),0)&amp;"%～"&amp;ROUND(IFERROR(IF(ABS('様式A-3-2-2'!M26)&gt;=0.1,IF('様式A-3-2-2'!M26&gt;=0,'様式A-3-2-2'!M26*RANDBETWEEN(110,120),'様式A-3-2-2'!M26*RANDBETWEEN(80,90)),('様式A-3-2-2'!M26)*100+RANDBETWEEN(3,7)),0),0)&amp;"%】"))</f>
        <v>#DIV/0!</v>
      </c>
      <c r="N26" s="352" t="e">
        <f ca="1">IF('様式A-3-2-2'!N26="","",IF('様式A-3-2-2'!N26=0,"-","【"&amp;ROUND(IFERROR(IF(ABS('様式A-3-2-2'!N26)&gt;=0.1,IF('様式A-3-2-2'!N26&gt;=0,'様式A-3-2-2'!N26*RANDBETWEEN(80,90),'様式A-3-2-2'!N26*RANDBETWEEN(110,120)),('様式A-3-2-2'!N26)*100-RANDBETWEEN(3,7)),0),0)&amp;"%～"&amp;ROUND(IFERROR(IF(ABS('様式A-3-2-2'!N26)&gt;=0.1,IF('様式A-3-2-2'!N26&gt;=0,'様式A-3-2-2'!N26*RANDBETWEEN(110,120),'様式A-3-2-2'!N26*RANDBETWEEN(80,90)),('様式A-3-2-2'!N26)*100+RANDBETWEEN(3,7)),0),0)&amp;"%】"))</f>
        <v>#DIV/0!</v>
      </c>
      <c r="O26" s="352" t="e">
        <f ca="1">IF('様式A-3-2-2'!O26="","",IF('様式A-3-2-2'!O26=0,"-","【"&amp;ROUND(IFERROR(IF(ABS('様式A-3-2-2'!O26)&gt;=0.1,IF('様式A-3-2-2'!O26&gt;=0,'様式A-3-2-2'!O26*RANDBETWEEN(80,90),'様式A-3-2-2'!O26*RANDBETWEEN(110,120)),('様式A-3-2-2'!O26)*100-RANDBETWEEN(3,7)),0),0)&amp;"%～"&amp;ROUND(IFERROR(IF(ABS('様式A-3-2-2'!O26)&gt;=0.1,IF('様式A-3-2-2'!O26&gt;=0,'様式A-3-2-2'!O26*RANDBETWEEN(110,120),'様式A-3-2-2'!O26*RANDBETWEEN(80,90)),('様式A-3-2-2'!O26)*100+RANDBETWEEN(3,7)),0),0)&amp;"%】"))</f>
        <v>#DIV/0!</v>
      </c>
      <c r="P26" s="356" t="str">
        <f ca="1">IF('様式A-3-2-2'!P26="","",IF('様式A-3-2-2'!P26=0,"-","【"&amp;ROUND(IFERROR(IF(ABS('様式A-3-2-2'!P26)&gt;=0.1,IF('様式A-3-2-2'!P26&gt;=0,'様式A-3-2-2'!P26*RANDBETWEEN(80,90),'様式A-3-2-2'!P26*RANDBETWEEN(110,120)),('様式A-3-2-2'!P26)*100-RANDBETWEEN(3,7)),0),0)&amp;"%～"&amp;ROUND(IFERROR(IF(ABS('様式A-3-2-2'!P26)&gt;=0.1,IF('様式A-3-2-2'!P26&gt;=0,'様式A-3-2-2'!P26*RANDBETWEEN(110,120),'様式A-3-2-2'!P26*RANDBETWEEN(80,90)),('様式A-3-2-2'!P26)*100+RANDBETWEEN(3,7)),0),0)&amp;"%】"))</f>
        <v/>
      </c>
      <c r="Q26" s="75"/>
      <c r="R26" s="75"/>
      <c r="S26" s="240"/>
      <c r="V26" s="154"/>
    </row>
    <row r="27" spans="3:22" ht="21" customHeight="1">
      <c r="C27" s="384" t="s">
        <v>214</v>
      </c>
      <c r="D27" s="750" t="s">
        <v>215</v>
      </c>
      <c r="E27" s="750"/>
      <c r="F27" s="750"/>
      <c r="G27" s="750"/>
      <c r="H27" s="750"/>
      <c r="I27" s="750"/>
      <c r="J27" s="293"/>
      <c r="K27" s="255" t="str">
        <f ca="1">IF('様式A-3-2-2'!K27="","",IF('様式A-3-2-2'!K27=0,"-","【"&amp;ROUND(IFERROR(IF(ABS('様式A-3-2-2'!K27)&gt;=10,IF('様式A-3-2-2'!K27&gt;=0,'様式A-3-2-2'!K27*RANDBETWEEN(80,90)*0.01,'様式A-3-2-2'!K27*RANDBETWEEN(110,120)*0.01),'様式A-3-2-2'!K27-RANDBETWEEN(1,3)),0),0)&amp;"～"&amp;ROUND(IFERROR(IF(ABS('様式A-3-2-2'!K27)&gt;=10,IF('様式A-3-2-2'!K27&gt;=0,'様式A-3-2-2'!K27*RANDBETWEEN(110,120)*0.01,'様式A-3-2-2'!K27*RANDBETWEEN(80,90)*0.01),'様式A-3-2-2'!K27+RANDBETWEEN(1,3)),0),0)&amp;"】"))</f>
        <v/>
      </c>
      <c r="L27" s="255" t="str">
        <f ca="1">IF('様式A-3-2-2'!L27="","",IF('様式A-3-2-2'!L27=0,"-","【"&amp;ROUND(IFERROR(IF(ABS('様式A-3-2-2'!L27)&gt;=10,IF('様式A-3-2-2'!L27&gt;=0,'様式A-3-2-2'!L27*RANDBETWEEN(80,90)*0.01,'様式A-3-2-2'!L27*RANDBETWEEN(110,120)*0.01),'様式A-3-2-2'!L27-RANDBETWEEN(1,3)),0),0)&amp;"～"&amp;ROUND(IFERROR(IF(ABS('様式A-3-2-2'!L27)&gt;=10,IF('様式A-3-2-2'!L27&gt;=0,'様式A-3-2-2'!L27*RANDBETWEEN(110,120)*0.01,'様式A-3-2-2'!L27*RANDBETWEEN(80,90)*0.01),'様式A-3-2-2'!L27+RANDBETWEEN(1,3)),0),0)&amp;"】"))</f>
        <v/>
      </c>
      <c r="M27" s="255" t="str">
        <f ca="1">IF('様式A-3-2-2'!M27="","",IF('様式A-3-2-2'!M27=0,"-","【"&amp;ROUND(IFERROR(IF(ABS('様式A-3-2-2'!M27)&gt;=10,IF('様式A-3-2-2'!M27&gt;=0,'様式A-3-2-2'!M27*RANDBETWEEN(80,90)*0.01,'様式A-3-2-2'!M27*RANDBETWEEN(110,120)*0.01),'様式A-3-2-2'!M27-RANDBETWEEN(1,3)),0),0)&amp;"～"&amp;ROUND(IFERROR(IF(ABS('様式A-3-2-2'!M27)&gt;=10,IF('様式A-3-2-2'!M27&gt;=0,'様式A-3-2-2'!M27*RANDBETWEEN(110,120)*0.01,'様式A-3-2-2'!M27*RANDBETWEEN(80,90)*0.01),'様式A-3-2-2'!M27+RANDBETWEEN(1,3)),0),0)&amp;"】"))</f>
        <v/>
      </c>
      <c r="N27" s="255" t="str">
        <f ca="1">IF('様式A-3-2-2'!N27="","",IF('様式A-3-2-2'!N27=0,"-","【"&amp;ROUND(IFERROR(IF(ABS('様式A-3-2-2'!N27)&gt;=10,IF('様式A-3-2-2'!N27&gt;=0,'様式A-3-2-2'!N27*RANDBETWEEN(80,90)*0.01,'様式A-3-2-2'!N27*RANDBETWEEN(110,120)*0.01),'様式A-3-2-2'!N27-RANDBETWEEN(1,3)),0),0)&amp;"～"&amp;ROUND(IFERROR(IF(ABS('様式A-3-2-2'!N27)&gt;=10,IF('様式A-3-2-2'!N27&gt;=0,'様式A-3-2-2'!N27*RANDBETWEEN(110,120)*0.01,'様式A-3-2-2'!N27*RANDBETWEEN(80,90)*0.01),'様式A-3-2-2'!N27+RANDBETWEEN(1,3)),0),0)&amp;"】"))</f>
        <v/>
      </c>
      <c r="O27" s="255" t="str">
        <f ca="1">IF('様式A-3-2-2'!O27="","",IF('様式A-3-2-2'!O27=0,"-","【"&amp;ROUND(IFERROR(IF(ABS('様式A-3-2-2'!O27)&gt;=10,IF('様式A-3-2-2'!O27&gt;=0,'様式A-3-2-2'!O27*RANDBETWEEN(80,90)*0.01,'様式A-3-2-2'!O27*RANDBETWEEN(110,120)*0.01),'様式A-3-2-2'!O27-RANDBETWEEN(1,3)),0),0)&amp;"～"&amp;ROUND(IFERROR(IF(ABS('様式A-3-2-2'!O27)&gt;=10,IF('様式A-3-2-2'!O27&gt;=0,'様式A-3-2-2'!O27*RANDBETWEEN(110,120)*0.01,'様式A-3-2-2'!O27*RANDBETWEEN(80,90)*0.01),'様式A-3-2-2'!O27+RANDBETWEEN(1,3)),0),0)&amp;"】"))</f>
        <v/>
      </c>
      <c r="P27" s="356" t="str">
        <f ca="1">IF('様式A-3-2-2'!P27="","",IF('様式A-3-2-2'!P27=0,"-","【"&amp;ROUND(IFERROR(IF(ABS('様式A-3-2-2'!P27)&gt;=10,IF('様式A-3-2-2'!P27&gt;=0,'様式A-3-2-2'!P27*RANDBETWEEN(80,90)*0.01,'様式A-3-2-2'!P27*RANDBETWEEN(110,120)*0.01),'様式A-3-2-2'!P27-RANDBETWEEN(1,3)),0),0)&amp;"～"&amp;ROUND(IFERROR(IF(ABS('様式A-3-2-2'!P27)&gt;=10,IF('様式A-3-2-2'!P27&gt;=0,'様式A-3-2-2'!P27*RANDBETWEEN(110,120)*0.01,'様式A-3-2-2'!P27*RANDBETWEEN(80,90)*0.01),'様式A-3-2-2'!P27+RANDBETWEEN(1,3)),0),0)&amp;"】"))</f>
        <v/>
      </c>
      <c r="Q27" s="75"/>
      <c r="R27" s="75"/>
      <c r="S27" s="240"/>
      <c r="V27" s="154"/>
    </row>
    <row r="28" spans="3:22" ht="21" customHeight="1">
      <c r="C28" s="384" t="s">
        <v>216</v>
      </c>
      <c r="D28" s="750" t="s">
        <v>217</v>
      </c>
      <c r="E28" s="750"/>
      <c r="F28" s="750"/>
      <c r="G28" s="750"/>
      <c r="H28" s="750"/>
      <c r="I28" s="750"/>
      <c r="J28" s="293"/>
      <c r="K28" s="255" t="str">
        <f ca="1">IF('様式A-3-2-2'!K28="","",IF('様式A-3-2-2'!K28=0,"-","【"&amp;ROUND(IFERROR(IF(ABS('様式A-3-2-2'!K28)&gt;=10,IF('様式A-3-2-2'!K28&gt;=0,'様式A-3-2-2'!K28*RANDBETWEEN(80,90)*0.01,'様式A-3-2-2'!K28*RANDBETWEEN(110,120)*0.01),'様式A-3-2-2'!K28-RANDBETWEEN(1,3)),0),0)&amp;"～"&amp;ROUND(IFERROR(IF(ABS('様式A-3-2-2'!K28)&gt;=10,IF('様式A-3-2-2'!K28&gt;=0,'様式A-3-2-2'!K28*RANDBETWEEN(110,120)*0.01,'様式A-3-2-2'!K28*RANDBETWEEN(80,90)*0.01),'様式A-3-2-2'!K28+RANDBETWEEN(1,3)),0),0)&amp;"】"))</f>
        <v/>
      </c>
      <c r="L28" s="255" t="str">
        <f ca="1">IF('様式A-3-2-2'!L28="","",IF('様式A-3-2-2'!L28=0,"-","【"&amp;ROUND(IFERROR(IF(ABS('様式A-3-2-2'!L28)&gt;=10,IF('様式A-3-2-2'!L28&gt;=0,'様式A-3-2-2'!L28*RANDBETWEEN(80,90)*0.01,'様式A-3-2-2'!L28*RANDBETWEEN(110,120)*0.01),'様式A-3-2-2'!L28-RANDBETWEEN(1,3)),0),0)&amp;"～"&amp;ROUND(IFERROR(IF(ABS('様式A-3-2-2'!L28)&gt;=10,IF('様式A-3-2-2'!L28&gt;=0,'様式A-3-2-2'!L28*RANDBETWEEN(110,120)*0.01,'様式A-3-2-2'!L28*RANDBETWEEN(80,90)*0.01),'様式A-3-2-2'!L28+RANDBETWEEN(1,3)),0),0)&amp;"】"))</f>
        <v/>
      </c>
      <c r="M28" s="255" t="str">
        <f ca="1">IF('様式A-3-2-2'!M28="","",IF('様式A-3-2-2'!M28=0,"-","【"&amp;ROUND(IFERROR(IF(ABS('様式A-3-2-2'!M28)&gt;=10,IF('様式A-3-2-2'!M28&gt;=0,'様式A-3-2-2'!M28*RANDBETWEEN(80,90)*0.01,'様式A-3-2-2'!M28*RANDBETWEEN(110,120)*0.01),'様式A-3-2-2'!M28-RANDBETWEEN(1,3)),0),0)&amp;"～"&amp;ROUND(IFERROR(IF(ABS('様式A-3-2-2'!M28)&gt;=10,IF('様式A-3-2-2'!M28&gt;=0,'様式A-3-2-2'!M28*RANDBETWEEN(110,120)*0.01,'様式A-3-2-2'!M28*RANDBETWEEN(80,90)*0.01),'様式A-3-2-2'!M28+RANDBETWEEN(1,3)),0),0)&amp;"】"))</f>
        <v/>
      </c>
      <c r="N28" s="255" t="str">
        <f ca="1">IF('様式A-3-2-2'!N28="","",IF('様式A-3-2-2'!N28=0,"-","【"&amp;ROUND(IFERROR(IF(ABS('様式A-3-2-2'!N28)&gt;=10,IF('様式A-3-2-2'!N28&gt;=0,'様式A-3-2-2'!N28*RANDBETWEEN(80,90)*0.01,'様式A-3-2-2'!N28*RANDBETWEEN(110,120)*0.01),'様式A-3-2-2'!N28-RANDBETWEEN(1,3)),0),0)&amp;"～"&amp;ROUND(IFERROR(IF(ABS('様式A-3-2-2'!N28)&gt;=10,IF('様式A-3-2-2'!N28&gt;=0,'様式A-3-2-2'!N28*RANDBETWEEN(110,120)*0.01,'様式A-3-2-2'!N28*RANDBETWEEN(80,90)*0.01),'様式A-3-2-2'!N28+RANDBETWEEN(1,3)),0),0)&amp;"】"))</f>
        <v/>
      </c>
      <c r="O28" s="255" t="str">
        <f ca="1">IF('様式A-3-2-2'!O28="","",IF('様式A-3-2-2'!O28=0,"-","【"&amp;ROUND(IFERROR(IF(ABS('様式A-3-2-2'!O28)&gt;=10,IF('様式A-3-2-2'!O28&gt;=0,'様式A-3-2-2'!O28*RANDBETWEEN(80,90)*0.01,'様式A-3-2-2'!O28*RANDBETWEEN(110,120)*0.01),'様式A-3-2-2'!O28-RANDBETWEEN(1,3)),0),0)&amp;"～"&amp;ROUND(IFERROR(IF(ABS('様式A-3-2-2'!O28)&gt;=10,IF('様式A-3-2-2'!O28&gt;=0,'様式A-3-2-2'!O28*RANDBETWEEN(110,120)*0.01,'様式A-3-2-2'!O28*RANDBETWEEN(80,90)*0.01),'様式A-3-2-2'!O28+RANDBETWEEN(1,3)),0),0)&amp;"】"))</f>
        <v/>
      </c>
      <c r="P28" s="356" t="str">
        <f ca="1">IF('様式A-3-2-2'!P28="","",IF('様式A-3-2-2'!P28=0,"-","【"&amp;ROUND(IFERROR(IF(ABS('様式A-3-2-2'!P28)&gt;=10,IF('様式A-3-2-2'!P28&gt;=0,'様式A-3-2-2'!P28*RANDBETWEEN(80,90)*0.01,'様式A-3-2-2'!P28*RANDBETWEEN(110,120)*0.01),'様式A-3-2-2'!P28-RANDBETWEEN(1,3)),0),0)&amp;"～"&amp;ROUND(IFERROR(IF(ABS('様式A-3-2-2'!P28)&gt;=10,IF('様式A-3-2-2'!P28&gt;=0,'様式A-3-2-2'!P28*RANDBETWEEN(110,120)*0.01,'様式A-3-2-2'!P28*RANDBETWEEN(80,90)*0.01),'様式A-3-2-2'!P28+RANDBETWEEN(1,3)),0),0)&amp;"】"))</f>
        <v/>
      </c>
      <c r="Q28" s="75"/>
      <c r="R28" s="75"/>
      <c r="S28" s="240"/>
      <c r="V28" s="154"/>
    </row>
    <row r="29" spans="3:22" ht="21" customHeight="1">
      <c r="C29" s="384" t="s">
        <v>218</v>
      </c>
      <c r="D29" s="750" t="s">
        <v>219</v>
      </c>
      <c r="E29" s="750"/>
      <c r="F29" s="750"/>
      <c r="G29" s="750"/>
      <c r="H29" s="750"/>
      <c r="I29" s="750"/>
      <c r="J29" s="293"/>
      <c r="K29" s="255" t="str">
        <f ca="1">IF('様式A-3-2-2'!K29="","",IF('様式A-3-2-2'!K29=0,"-","【"&amp;ROUND(IFERROR(IF(ABS('様式A-3-2-2'!K29)&gt;=10,IF('様式A-3-2-2'!K29&gt;=0,'様式A-3-2-2'!K29*RANDBETWEEN(80,90)*0.01,'様式A-3-2-2'!K29*RANDBETWEEN(110,120)*0.01),'様式A-3-2-2'!K29-RANDBETWEEN(1,3)),0),0)&amp;"～"&amp;ROUND(IFERROR(IF(ABS('様式A-3-2-2'!K29)&gt;=10,IF('様式A-3-2-2'!K29&gt;=0,'様式A-3-2-2'!K29*RANDBETWEEN(110,120)*0.01,'様式A-3-2-2'!K29*RANDBETWEEN(80,90)*0.01),'様式A-3-2-2'!K29+RANDBETWEEN(1,3)),0),0)&amp;"】"))</f>
        <v/>
      </c>
      <c r="L29" s="255" t="str">
        <f ca="1">IF('様式A-3-2-2'!L29="","",IF('様式A-3-2-2'!L29=0,"-","【"&amp;ROUND(IFERROR(IF(ABS('様式A-3-2-2'!L29)&gt;=10,IF('様式A-3-2-2'!L29&gt;=0,'様式A-3-2-2'!L29*RANDBETWEEN(80,90)*0.01,'様式A-3-2-2'!L29*RANDBETWEEN(110,120)*0.01),'様式A-3-2-2'!L29-RANDBETWEEN(1,3)),0),0)&amp;"～"&amp;ROUND(IFERROR(IF(ABS('様式A-3-2-2'!L29)&gt;=10,IF('様式A-3-2-2'!L29&gt;=0,'様式A-3-2-2'!L29*RANDBETWEEN(110,120)*0.01,'様式A-3-2-2'!L29*RANDBETWEEN(80,90)*0.01),'様式A-3-2-2'!L29+RANDBETWEEN(1,3)),0),0)&amp;"】"))</f>
        <v/>
      </c>
      <c r="M29" s="255" t="str">
        <f ca="1">IF('様式A-3-2-2'!M29="","",IF('様式A-3-2-2'!M29=0,"-","【"&amp;ROUND(IFERROR(IF(ABS('様式A-3-2-2'!M29)&gt;=10,IF('様式A-3-2-2'!M29&gt;=0,'様式A-3-2-2'!M29*RANDBETWEEN(80,90)*0.01,'様式A-3-2-2'!M29*RANDBETWEEN(110,120)*0.01),'様式A-3-2-2'!M29-RANDBETWEEN(1,3)),0),0)&amp;"～"&amp;ROUND(IFERROR(IF(ABS('様式A-3-2-2'!M29)&gt;=10,IF('様式A-3-2-2'!M29&gt;=0,'様式A-3-2-2'!M29*RANDBETWEEN(110,120)*0.01,'様式A-3-2-2'!M29*RANDBETWEEN(80,90)*0.01),'様式A-3-2-2'!M29+RANDBETWEEN(1,3)),0),0)&amp;"】"))</f>
        <v/>
      </c>
      <c r="N29" s="255" t="str">
        <f ca="1">IF('様式A-3-2-2'!N29="","",IF('様式A-3-2-2'!N29=0,"-","【"&amp;ROUND(IFERROR(IF(ABS('様式A-3-2-2'!N29)&gt;=10,IF('様式A-3-2-2'!N29&gt;=0,'様式A-3-2-2'!N29*RANDBETWEEN(80,90)*0.01,'様式A-3-2-2'!N29*RANDBETWEEN(110,120)*0.01),'様式A-3-2-2'!N29-RANDBETWEEN(1,3)),0),0)&amp;"～"&amp;ROUND(IFERROR(IF(ABS('様式A-3-2-2'!N29)&gt;=10,IF('様式A-3-2-2'!N29&gt;=0,'様式A-3-2-2'!N29*RANDBETWEEN(110,120)*0.01,'様式A-3-2-2'!N29*RANDBETWEEN(80,90)*0.01),'様式A-3-2-2'!N29+RANDBETWEEN(1,3)),0),0)&amp;"】"))</f>
        <v/>
      </c>
      <c r="O29" s="255" t="str">
        <f ca="1">IF('様式A-3-2-2'!O29="","",IF('様式A-3-2-2'!O29=0,"-","【"&amp;ROUND(IFERROR(IF(ABS('様式A-3-2-2'!O29)&gt;=10,IF('様式A-3-2-2'!O29&gt;=0,'様式A-3-2-2'!O29*RANDBETWEEN(80,90)*0.01,'様式A-3-2-2'!O29*RANDBETWEEN(110,120)*0.01),'様式A-3-2-2'!O29-RANDBETWEEN(1,3)),0),0)&amp;"～"&amp;ROUND(IFERROR(IF(ABS('様式A-3-2-2'!O29)&gt;=10,IF('様式A-3-2-2'!O29&gt;=0,'様式A-3-2-2'!O29*RANDBETWEEN(110,120)*0.01,'様式A-3-2-2'!O29*RANDBETWEEN(80,90)*0.01),'様式A-3-2-2'!O29+RANDBETWEEN(1,3)),0),0)&amp;"】"))</f>
        <v/>
      </c>
      <c r="P29" s="356" t="str">
        <f ca="1">IF('様式A-3-2-2'!P29="","",IF('様式A-3-2-2'!P29=0,"-","【"&amp;ROUND(IFERROR(IF(ABS('様式A-3-2-2'!P29)&gt;=10,IF('様式A-3-2-2'!P29&gt;=0,'様式A-3-2-2'!P29*RANDBETWEEN(80,90)*0.01,'様式A-3-2-2'!P29*RANDBETWEEN(110,120)*0.01),'様式A-3-2-2'!P29-RANDBETWEEN(1,3)),0),0)&amp;"～"&amp;ROUND(IFERROR(IF(ABS('様式A-3-2-2'!P29)&gt;=10,IF('様式A-3-2-2'!P29&gt;=0,'様式A-3-2-2'!P29*RANDBETWEEN(110,120)*0.01,'様式A-3-2-2'!P29*RANDBETWEEN(80,90)*0.01),'様式A-3-2-2'!P29+RANDBETWEEN(1,3)),0),0)&amp;"】"))</f>
        <v/>
      </c>
      <c r="Q29" s="75"/>
      <c r="R29" s="75"/>
      <c r="S29" s="240"/>
      <c r="V29" s="154"/>
    </row>
    <row r="30" spans="3:22" ht="21" customHeight="1">
      <c r="C30" s="384" t="s">
        <v>220</v>
      </c>
      <c r="D30" s="795" t="s">
        <v>221</v>
      </c>
      <c r="E30" s="795"/>
      <c r="F30" s="795"/>
      <c r="G30" s="795"/>
      <c r="H30" s="795"/>
      <c r="I30" s="795"/>
      <c r="J30" s="293"/>
      <c r="K30" s="255" t="str">
        <f ca="1">IF('様式A-3-2-2'!K30="","",IF('様式A-3-2-2'!K30=0,"-","【"&amp;ROUND(IFERROR(IF(ABS('様式A-3-2-2'!K30)&gt;=10,IF('様式A-3-2-2'!K30&gt;=0,'様式A-3-2-2'!K30*RANDBETWEEN(80,90)*0.01,'様式A-3-2-2'!K30*RANDBETWEEN(110,120)*0.01),'様式A-3-2-2'!K30-RANDBETWEEN(1,3)),0),0)&amp;"～"&amp;ROUND(IFERROR(IF(ABS('様式A-3-2-2'!K30)&gt;=10,IF('様式A-3-2-2'!K30&gt;=0,'様式A-3-2-2'!K30*RANDBETWEEN(110,120)*0.01,'様式A-3-2-2'!K30*RANDBETWEEN(80,90)*0.01),'様式A-3-2-2'!K30+RANDBETWEEN(1,3)),0),0)&amp;"】"))</f>
        <v/>
      </c>
      <c r="L30" s="255" t="str">
        <f ca="1">IF('様式A-3-2-2'!L30="","",IF('様式A-3-2-2'!L30=0,"-","【"&amp;ROUND(IFERROR(IF(ABS('様式A-3-2-2'!L30)&gt;=10,IF('様式A-3-2-2'!L30&gt;=0,'様式A-3-2-2'!L30*RANDBETWEEN(80,90)*0.01,'様式A-3-2-2'!L30*RANDBETWEEN(110,120)*0.01),'様式A-3-2-2'!L30-RANDBETWEEN(1,3)),0),0)&amp;"～"&amp;ROUND(IFERROR(IF(ABS('様式A-3-2-2'!L30)&gt;=10,IF('様式A-3-2-2'!L30&gt;=0,'様式A-3-2-2'!L30*RANDBETWEEN(110,120)*0.01,'様式A-3-2-2'!L30*RANDBETWEEN(80,90)*0.01),'様式A-3-2-2'!L30+RANDBETWEEN(1,3)),0),0)&amp;"】"))</f>
        <v/>
      </c>
      <c r="M30" s="255" t="str">
        <f ca="1">IF('様式A-3-2-2'!M30="","",IF('様式A-3-2-2'!M30=0,"-","【"&amp;ROUND(IFERROR(IF(ABS('様式A-3-2-2'!M30)&gt;=10,IF('様式A-3-2-2'!M30&gt;=0,'様式A-3-2-2'!M30*RANDBETWEEN(80,90)*0.01,'様式A-3-2-2'!M30*RANDBETWEEN(110,120)*0.01),'様式A-3-2-2'!M30-RANDBETWEEN(1,3)),0),0)&amp;"～"&amp;ROUND(IFERROR(IF(ABS('様式A-3-2-2'!M30)&gt;=10,IF('様式A-3-2-2'!M30&gt;=0,'様式A-3-2-2'!M30*RANDBETWEEN(110,120)*0.01,'様式A-3-2-2'!M30*RANDBETWEEN(80,90)*0.01),'様式A-3-2-2'!M30+RANDBETWEEN(1,3)),0),0)&amp;"】"))</f>
        <v/>
      </c>
      <c r="N30" s="255" t="str">
        <f ca="1">IF('様式A-3-2-2'!N30="","",IF('様式A-3-2-2'!N30=0,"-","【"&amp;ROUND(IFERROR(IF(ABS('様式A-3-2-2'!N30)&gt;=10,IF('様式A-3-2-2'!N30&gt;=0,'様式A-3-2-2'!N30*RANDBETWEEN(80,90)*0.01,'様式A-3-2-2'!N30*RANDBETWEEN(110,120)*0.01),'様式A-3-2-2'!N30-RANDBETWEEN(1,3)),0),0)&amp;"～"&amp;ROUND(IFERROR(IF(ABS('様式A-3-2-2'!N30)&gt;=10,IF('様式A-3-2-2'!N30&gt;=0,'様式A-3-2-2'!N30*RANDBETWEEN(110,120)*0.01,'様式A-3-2-2'!N30*RANDBETWEEN(80,90)*0.01),'様式A-3-2-2'!N30+RANDBETWEEN(1,3)),0),0)&amp;"】"))</f>
        <v/>
      </c>
      <c r="O30" s="255" t="str">
        <f ca="1">IF('様式A-3-2-2'!O30="","",IF('様式A-3-2-2'!O30=0,"-","【"&amp;ROUND(IFERROR(IF(ABS('様式A-3-2-2'!O30)&gt;=10,IF('様式A-3-2-2'!O30&gt;=0,'様式A-3-2-2'!O30*RANDBETWEEN(80,90)*0.01,'様式A-3-2-2'!O30*RANDBETWEEN(110,120)*0.01),'様式A-3-2-2'!O30-RANDBETWEEN(1,3)),0),0)&amp;"～"&amp;ROUND(IFERROR(IF(ABS('様式A-3-2-2'!O30)&gt;=10,IF('様式A-3-2-2'!O30&gt;=0,'様式A-3-2-2'!O30*RANDBETWEEN(110,120)*0.01,'様式A-3-2-2'!O30*RANDBETWEEN(80,90)*0.01),'様式A-3-2-2'!O30+RANDBETWEEN(1,3)),0),0)&amp;"】"))</f>
        <v/>
      </c>
      <c r="P30" s="356" t="str">
        <f ca="1">IF('様式A-3-2-2'!P30="","",IF('様式A-3-2-2'!P30=0,"-","【"&amp;ROUND(IFERROR(IF(ABS('様式A-3-2-2'!P30)&gt;=10,IF('様式A-3-2-2'!P30&gt;=0,'様式A-3-2-2'!P30*RANDBETWEEN(80,90)*0.01,'様式A-3-2-2'!P30*RANDBETWEEN(110,120)*0.01),'様式A-3-2-2'!P30-RANDBETWEEN(1,3)),0),0)&amp;"～"&amp;ROUND(IFERROR(IF(ABS('様式A-3-2-2'!P30)&gt;=10,IF('様式A-3-2-2'!P30&gt;=0,'様式A-3-2-2'!P30*RANDBETWEEN(110,120)*0.01,'様式A-3-2-2'!P30*RANDBETWEEN(80,90)*0.01),'様式A-3-2-2'!P30+RANDBETWEEN(1,3)),0),0)&amp;"】"))</f>
        <v/>
      </c>
      <c r="Q30" s="75"/>
      <c r="R30" s="75"/>
      <c r="S30" s="240"/>
      <c r="V30" s="154"/>
    </row>
    <row r="31" spans="3:22" ht="21" customHeight="1">
      <c r="C31" s="802" t="s">
        <v>222</v>
      </c>
      <c r="D31" s="750"/>
      <c r="E31" s="750"/>
      <c r="F31" s="750"/>
      <c r="G31" s="750"/>
      <c r="H31" s="750"/>
      <c r="I31" s="750"/>
      <c r="J31" s="293"/>
      <c r="K31" s="259" t="e">
        <f ca="1">IF('様式A-3-2-2'!K31="","",IF('様式A-3-2-2'!K31=0,"-","【"&amp;ROUND(IFERROR(IF(ABS('様式A-3-2-2'!K31)&gt;=10,IF('様式A-3-2-2'!K31&gt;=0,'様式A-3-2-2'!K31*RANDBETWEEN(80,90)*0.01,'様式A-3-2-2'!K31*RANDBETWEEN(110,120)*0.01),'様式A-3-2-2'!K31-RANDBETWEEN(1,3)),0),0)&amp;"～"&amp;ROUND(IFERROR(IF(ABS('様式A-3-2-2'!K31)&gt;=10,IF('様式A-3-2-2'!K31&gt;=0,'様式A-3-2-2'!K31*RANDBETWEEN(110,120)*0.01,'様式A-3-2-2'!K31*RANDBETWEEN(80,90)*0.01),'様式A-3-2-2'!K31+RANDBETWEEN(1,3)),0),0)&amp;"】"))</f>
        <v>#DIV/0!</v>
      </c>
      <c r="L31" s="259" t="e">
        <f ca="1">IF('様式A-3-2-2'!L31="","",IF('様式A-3-2-2'!L31=0,"-","【"&amp;ROUND(IFERROR(IF(ABS('様式A-3-2-2'!L31)&gt;=10,IF('様式A-3-2-2'!L31&gt;=0,'様式A-3-2-2'!L31*RANDBETWEEN(80,90)*0.01,'様式A-3-2-2'!L31*RANDBETWEEN(110,120)*0.01),'様式A-3-2-2'!L31-RANDBETWEEN(1,3)),0),0)&amp;"～"&amp;ROUND(IFERROR(IF(ABS('様式A-3-2-2'!L31)&gt;=10,IF('様式A-3-2-2'!L31&gt;=0,'様式A-3-2-2'!L31*RANDBETWEEN(110,120)*0.01,'様式A-3-2-2'!L31*RANDBETWEEN(80,90)*0.01),'様式A-3-2-2'!L31+RANDBETWEEN(1,3)),0),0)&amp;"】"))</f>
        <v>#DIV/0!</v>
      </c>
      <c r="M31" s="259" t="e">
        <f ca="1">IF('様式A-3-2-2'!M31="","",IF('様式A-3-2-2'!M31=0,"-","【"&amp;ROUND(IFERROR(IF(ABS('様式A-3-2-2'!M31)&gt;=10,IF('様式A-3-2-2'!M31&gt;=0,'様式A-3-2-2'!M31*RANDBETWEEN(80,90)*0.01,'様式A-3-2-2'!M31*RANDBETWEEN(110,120)*0.01),'様式A-3-2-2'!M31-RANDBETWEEN(1,3)),0),0)&amp;"～"&amp;ROUND(IFERROR(IF(ABS('様式A-3-2-2'!M31)&gt;=10,IF('様式A-3-2-2'!M31&gt;=0,'様式A-3-2-2'!M31*RANDBETWEEN(110,120)*0.01,'様式A-3-2-2'!M31*RANDBETWEEN(80,90)*0.01),'様式A-3-2-2'!M31+RANDBETWEEN(1,3)),0),0)&amp;"】"))</f>
        <v>#DIV/0!</v>
      </c>
      <c r="N31" s="259" t="e">
        <f ca="1">IF('様式A-3-2-2'!N31="","",IF('様式A-3-2-2'!N31=0,"-","【"&amp;ROUND(IFERROR(IF(ABS('様式A-3-2-2'!N31)&gt;=10,IF('様式A-3-2-2'!N31&gt;=0,'様式A-3-2-2'!N31*RANDBETWEEN(80,90)*0.01,'様式A-3-2-2'!N31*RANDBETWEEN(110,120)*0.01),'様式A-3-2-2'!N31-RANDBETWEEN(1,3)),0),0)&amp;"～"&amp;ROUND(IFERROR(IF(ABS('様式A-3-2-2'!N31)&gt;=10,IF('様式A-3-2-2'!N31&gt;=0,'様式A-3-2-2'!N31*RANDBETWEEN(110,120)*0.01,'様式A-3-2-2'!N31*RANDBETWEEN(80,90)*0.01),'様式A-3-2-2'!N31+RANDBETWEEN(1,3)),0),0)&amp;"】"))</f>
        <v>#DIV/0!</v>
      </c>
      <c r="O31" s="259" t="e">
        <f ca="1">IF('様式A-3-2-2'!O31="","",IF('様式A-3-2-2'!O31=0,"-","【"&amp;ROUND(IFERROR(IF(ABS('様式A-3-2-2'!O31)&gt;=10,IF('様式A-3-2-2'!O31&gt;=0,'様式A-3-2-2'!O31*RANDBETWEEN(80,90)*0.01,'様式A-3-2-2'!O31*RANDBETWEEN(110,120)*0.01),'様式A-3-2-2'!O31-RANDBETWEEN(1,3)),0),0)&amp;"～"&amp;ROUND(IFERROR(IF(ABS('様式A-3-2-2'!O31)&gt;=10,IF('様式A-3-2-2'!O31&gt;=0,'様式A-3-2-2'!O31*RANDBETWEEN(110,120)*0.01,'様式A-3-2-2'!O31*RANDBETWEEN(80,90)*0.01),'様式A-3-2-2'!O31+RANDBETWEEN(1,3)),0),0)&amp;"】"))</f>
        <v>#DIV/0!</v>
      </c>
      <c r="P31" s="356" t="str">
        <f ca="1">IF('様式A-3-2-2'!P31="","",IF('様式A-3-2-2'!P31=0,"-","【"&amp;ROUND(IFERROR(IF(ABS('様式A-3-2-2'!P31)&gt;=10,IF('様式A-3-2-2'!P31&gt;=0,'様式A-3-2-2'!P31*RANDBETWEEN(80,90)*0.01,'様式A-3-2-2'!P31*RANDBETWEEN(110,120)*0.01),'様式A-3-2-2'!P31-RANDBETWEEN(1,3)),0),0)&amp;"～"&amp;ROUND(IFERROR(IF(ABS('様式A-3-2-2'!P31)&gt;=10,IF('様式A-3-2-2'!P31&gt;=0,'様式A-3-2-2'!P31*RANDBETWEEN(110,120)*0.01,'様式A-3-2-2'!P31*RANDBETWEEN(80,90)*0.01),'様式A-3-2-2'!P31+RANDBETWEEN(1,3)),0),0)&amp;"】"))</f>
        <v/>
      </c>
      <c r="Q31" s="75"/>
      <c r="R31" s="75"/>
      <c r="S31" s="240"/>
      <c r="V31" s="154"/>
    </row>
    <row r="32" spans="3:22" ht="21" customHeight="1">
      <c r="C32" s="802" t="s">
        <v>223</v>
      </c>
      <c r="D32" s="750"/>
      <c r="E32" s="750"/>
      <c r="F32" s="750"/>
      <c r="G32" s="750"/>
      <c r="H32" s="750"/>
      <c r="I32" s="751"/>
      <c r="J32" s="293"/>
      <c r="K32" s="352" t="e">
        <f ca="1">IF('様式A-3-2-2'!K32="","",IF('様式A-3-2-2'!K32=0,"-","【"&amp;ROUND(IFERROR(IF(ABS('様式A-3-2-2'!K32)&gt;=10,IF('様式A-3-2-2'!K32&gt;=0,'様式A-3-2-2'!K32*RANDBETWEEN(80,90)*0.01,'様式A-3-2-2'!K32*RANDBETWEEN(110,120)*0.01),'様式A-3-2-2'!K32-RANDBETWEEN(1,3)),0),0)&amp;"～"&amp;ROUND(IFERROR(IF(ABS('様式A-3-2-2'!K32)&gt;=10,IF('様式A-3-2-2'!K32&gt;=0,'様式A-3-2-2'!K32*RANDBETWEEN(110,120)*0.01,'様式A-3-2-2'!K32*RANDBETWEEN(80,90)*0.01),'様式A-3-2-2'!K32+RANDBETWEEN(1,3)),0),0)&amp;"】"))</f>
        <v>#DIV/0!</v>
      </c>
      <c r="L32" s="352" t="e">
        <f ca="1">IF('様式A-3-2-2'!L32="","",IF('様式A-3-2-2'!L32=0,"-","【"&amp;ROUND(IFERROR(IF(ABS('様式A-3-2-2'!L32)&gt;=10,IF('様式A-3-2-2'!L32&gt;=0,'様式A-3-2-2'!L32*RANDBETWEEN(80,90)*0.01,'様式A-3-2-2'!L32*RANDBETWEEN(110,120)*0.01),'様式A-3-2-2'!L32-RANDBETWEEN(1,3)),0),0)&amp;"～"&amp;ROUND(IFERROR(IF(ABS('様式A-3-2-2'!L32)&gt;=10,IF('様式A-3-2-2'!L32&gt;=0,'様式A-3-2-2'!L32*RANDBETWEEN(110,120)*0.01,'様式A-3-2-2'!L32*RANDBETWEEN(80,90)*0.01),'様式A-3-2-2'!L32+RANDBETWEEN(1,3)),0),0)&amp;"】"))</f>
        <v>#DIV/0!</v>
      </c>
      <c r="M32" s="352" t="e">
        <f ca="1">IF('様式A-3-2-2'!M32="","",IF('様式A-3-2-2'!M32=0,"-","【"&amp;ROUND(IFERROR(IF(ABS('様式A-3-2-2'!M32)&gt;=10,IF('様式A-3-2-2'!M32&gt;=0,'様式A-3-2-2'!M32*RANDBETWEEN(80,90)*0.01,'様式A-3-2-2'!M32*RANDBETWEEN(110,120)*0.01),'様式A-3-2-2'!M32-RANDBETWEEN(1,3)),0),0)&amp;"～"&amp;ROUND(IFERROR(IF(ABS('様式A-3-2-2'!M32)&gt;=10,IF('様式A-3-2-2'!M32&gt;=0,'様式A-3-2-2'!M32*RANDBETWEEN(110,120)*0.01,'様式A-3-2-2'!M32*RANDBETWEEN(80,90)*0.01),'様式A-3-2-2'!M32+RANDBETWEEN(1,3)),0),0)&amp;"】"))</f>
        <v>#DIV/0!</v>
      </c>
      <c r="N32" s="352" t="e">
        <f ca="1">IF('様式A-3-2-2'!N32="","",IF('様式A-3-2-2'!N32=0,"-","【"&amp;ROUND(IFERROR(IF(ABS('様式A-3-2-2'!N32)&gt;=10,IF('様式A-3-2-2'!N32&gt;=0,'様式A-3-2-2'!N32*RANDBETWEEN(80,90)*0.01,'様式A-3-2-2'!N32*RANDBETWEEN(110,120)*0.01),'様式A-3-2-2'!N32-RANDBETWEEN(1,3)),0),0)&amp;"～"&amp;ROUND(IFERROR(IF(ABS('様式A-3-2-2'!N32)&gt;=10,IF('様式A-3-2-2'!N32&gt;=0,'様式A-3-2-2'!N32*RANDBETWEEN(110,120)*0.01,'様式A-3-2-2'!N32*RANDBETWEEN(80,90)*0.01),'様式A-3-2-2'!N32+RANDBETWEEN(1,3)),0),0)&amp;"】"))</f>
        <v>#DIV/0!</v>
      </c>
      <c r="O32" s="352" t="e">
        <f ca="1">IF('様式A-3-2-2'!O32="","",IF('様式A-3-2-2'!O32=0,"-","【"&amp;ROUND(IFERROR(IF(ABS('様式A-3-2-2'!O32)&gt;=10,IF('様式A-3-2-2'!O32&gt;=0,'様式A-3-2-2'!O32*RANDBETWEEN(80,90)*0.01,'様式A-3-2-2'!O32*RANDBETWEEN(110,120)*0.01),'様式A-3-2-2'!O32-RANDBETWEEN(1,3)),0),0)&amp;"～"&amp;ROUND(IFERROR(IF(ABS('様式A-3-2-2'!O32)&gt;=10,IF('様式A-3-2-2'!O32&gt;=0,'様式A-3-2-2'!O32*RANDBETWEEN(110,120)*0.01,'様式A-3-2-2'!O32*RANDBETWEEN(80,90)*0.01),'様式A-3-2-2'!O32+RANDBETWEEN(1,3)),0),0)&amp;"】"))</f>
        <v>#DIV/0!</v>
      </c>
      <c r="P32" s="356" t="str">
        <f ca="1">IF('様式A-3-2-2'!P32="","",IF('様式A-3-2-2'!P32=0,"-","【"&amp;ROUND(IFERROR(IF(ABS('様式A-3-2-2'!P32)&gt;=10,IF('様式A-3-2-2'!P32&gt;=0,'様式A-3-2-2'!P32*RANDBETWEEN(80,90)*0.01,'様式A-3-2-2'!P32*RANDBETWEEN(110,120)*0.01),'様式A-3-2-2'!P32-RANDBETWEEN(1,3)),0),0)&amp;"～"&amp;ROUND(IFERROR(IF(ABS('様式A-3-2-2'!P32)&gt;=10,IF('様式A-3-2-2'!P32&gt;=0,'様式A-3-2-2'!P32*RANDBETWEEN(110,120)*0.01,'様式A-3-2-2'!P32*RANDBETWEEN(80,90)*0.01),'様式A-3-2-2'!P32+RANDBETWEEN(1,3)),0),0)&amp;"】"))</f>
        <v/>
      </c>
      <c r="Q32" s="75"/>
      <c r="R32" s="75"/>
      <c r="S32" s="240"/>
      <c r="V32" s="154"/>
    </row>
    <row r="33" spans="1:25" ht="21" customHeight="1" thickBot="1">
      <c r="C33" s="752" t="s">
        <v>224</v>
      </c>
      <c r="D33" s="753"/>
      <c r="E33" s="753"/>
      <c r="F33" s="753"/>
      <c r="G33" s="753"/>
      <c r="H33" s="753"/>
      <c r="I33" s="803"/>
      <c r="J33" s="422" t="str">
        <f>IF('様式A-3-2-2'!J33="","",'様式A-3-2-2'!J33)</f>
        <v/>
      </c>
      <c r="K33" s="341" t="e">
        <f ca="1">IF('様式A-3-2-2'!K33="","",IF('様式A-3-2-2'!K33=0,"-","【"&amp;ROUND(IFERROR(IF(ABS('様式A-3-2-2'!K33)&gt;=10,IF('様式A-3-2-2'!K33&gt;=0,'様式A-3-2-2'!K33*RANDBETWEEN(80,90)*0.01,'様式A-3-2-2'!K33*RANDBETWEEN(110,120)*0.01),'様式A-3-2-2'!K33-RANDBETWEEN(1,3)),0),0)&amp;"～"&amp;ROUND(IFERROR(IF(ABS('様式A-3-2-2'!K33)&gt;=10,IF('様式A-3-2-2'!K33&gt;=0,'様式A-3-2-2'!K33*RANDBETWEEN(110,120)*0.01,'様式A-3-2-2'!K33*RANDBETWEEN(80,90)*0.01),'様式A-3-2-2'!K33+RANDBETWEEN(1,3)),0),0)&amp;"】"))</f>
        <v>#DIV/0!</v>
      </c>
      <c r="L33" s="341" t="e">
        <f ca="1">IF('様式A-3-2-2'!L33="","",IF('様式A-3-2-2'!L33=0,"-","【"&amp;ROUND(IFERROR(IF(ABS('様式A-3-2-2'!L33)&gt;=10,IF('様式A-3-2-2'!L33&gt;=0,'様式A-3-2-2'!L33*RANDBETWEEN(80,90)*0.01,'様式A-3-2-2'!L33*RANDBETWEEN(110,120)*0.01),'様式A-3-2-2'!L33-RANDBETWEEN(1,3)),0),0)&amp;"～"&amp;ROUND(IFERROR(IF(ABS('様式A-3-2-2'!L33)&gt;=10,IF('様式A-3-2-2'!L33&gt;=0,'様式A-3-2-2'!L33*RANDBETWEEN(110,120)*0.01,'様式A-3-2-2'!L33*RANDBETWEEN(80,90)*0.01),'様式A-3-2-2'!L33+RANDBETWEEN(1,3)),0),0)&amp;"】"))</f>
        <v>#DIV/0!</v>
      </c>
      <c r="M33" s="341" t="e">
        <f ca="1">IF('様式A-3-2-2'!M33="","",IF('様式A-3-2-2'!M33=0,"-","【"&amp;ROUND(IFERROR(IF(ABS('様式A-3-2-2'!M33)&gt;=10,IF('様式A-3-2-2'!M33&gt;=0,'様式A-3-2-2'!M33*RANDBETWEEN(80,90)*0.01,'様式A-3-2-2'!M33*RANDBETWEEN(110,120)*0.01),'様式A-3-2-2'!M33-RANDBETWEEN(1,3)),0),0)&amp;"～"&amp;ROUND(IFERROR(IF(ABS('様式A-3-2-2'!M33)&gt;=10,IF('様式A-3-2-2'!M33&gt;=0,'様式A-3-2-2'!M33*RANDBETWEEN(110,120)*0.01,'様式A-3-2-2'!M33*RANDBETWEEN(80,90)*0.01),'様式A-3-2-2'!M33+RANDBETWEEN(1,3)),0),0)&amp;"】"))</f>
        <v>#DIV/0!</v>
      </c>
      <c r="N33" s="341" t="e">
        <f ca="1">IF('様式A-3-2-2'!N33="","",IF('様式A-3-2-2'!N33=0,"-","【"&amp;ROUND(IFERROR(IF(ABS('様式A-3-2-2'!N33)&gt;=10,IF('様式A-3-2-2'!N33&gt;=0,'様式A-3-2-2'!N33*RANDBETWEEN(80,90)*0.01,'様式A-3-2-2'!N33*RANDBETWEEN(110,120)*0.01),'様式A-3-2-2'!N33-RANDBETWEEN(1,3)),0),0)&amp;"～"&amp;ROUND(IFERROR(IF(ABS('様式A-3-2-2'!N33)&gt;=10,IF('様式A-3-2-2'!N33&gt;=0,'様式A-3-2-2'!N33*RANDBETWEEN(110,120)*0.01,'様式A-3-2-2'!N33*RANDBETWEEN(80,90)*0.01),'様式A-3-2-2'!N33+RANDBETWEEN(1,3)),0),0)&amp;"】"))</f>
        <v>#DIV/0!</v>
      </c>
      <c r="O33" s="341" t="e">
        <f ca="1">IF('様式A-3-2-2'!O33="","",IF('様式A-3-2-2'!O33=0,"-","【"&amp;ROUND(IFERROR(IF(ABS('様式A-3-2-2'!O33)&gt;=10,IF('様式A-3-2-2'!O33&gt;=0,'様式A-3-2-2'!O33*RANDBETWEEN(80,90)*0.01,'様式A-3-2-2'!O33*RANDBETWEEN(110,120)*0.01),'様式A-3-2-2'!O33-RANDBETWEEN(1,3)),0),0)&amp;"～"&amp;ROUND(IFERROR(IF(ABS('様式A-3-2-2'!O33)&gt;=10,IF('様式A-3-2-2'!O33&gt;=0,'様式A-3-2-2'!O33*RANDBETWEEN(110,120)*0.01,'様式A-3-2-2'!O33*RANDBETWEEN(80,90)*0.01),'様式A-3-2-2'!O33+RANDBETWEEN(1,3)),0),0)&amp;"】"))</f>
        <v>#DIV/0!</v>
      </c>
      <c r="P33" s="272" t="str">
        <f ca="1">IF('様式A-3-2-2'!P33="","",IF('様式A-3-2-2'!P33=0,"-","【"&amp;ROUND(IFERROR(IF(ABS('様式A-3-2-2'!P33)&gt;=10,IF('様式A-3-2-2'!P33&gt;=0,'様式A-3-2-2'!P33*RANDBETWEEN(80,90)*0.01,'様式A-3-2-2'!P33*RANDBETWEEN(110,120)*0.01),'様式A-3-2-2'!P33-RANDBETWEEN(1,3)),0),0)&amp;"～"&amp;ROUND(IFERROR(IF(ABS('様式A-3-2-2'!P33)&gt;=10,IF('様式A-3-2-2'!P33&gt;=0,'様式A-3-2-2'!P33*RANDBETWEEN(110,120)*0.01,'様式A-3-2-2'!P33*RANDBETWEEN(80,90)*0.01),'様式A-3-2-2'!P33+RANDBETWEEN(1,3)),0),0)&amp;"】"))</f>
        <v/>
      </c>
      <c r="Q33" s="75"/>
      <c r="R33" s="75"/>
      <c r="S33" s="240"/>
      <c r="V33" s="154"/>
    </row>
    <row r="34" spans="1:25" ht="10.5" customHeight="1">
      <c r="C34" s="273"/>
      <c r="D34" s="273"/>
      <c r="E34" s="273"/>
      <c r="F34" s="273"/>
      <c r="G34" s="273"/>
      <c r="H34" s="273"/>
      <c r="I34" s="273"/>
      <c r="J34" s="273"/>
      <c r="K34" s="273"/>
      <c r="L34" s="273"/>
      <c r="M34" s="273"/>
      <c r="N34" s="273"/>
      <c r="O34" s="274"/>
      <c r="P34" s="274"/>
      <c r="Q34" s="274"/>
      <c r="R34" s="274"/>
      <c r="S34" s="274"/>
      <c r="T34" s="274"/>
      <c r="U34" s="274"/>
      <c r="V34" s="75"/>
      <c r="W34" s="75"/>
      <c r="X34" s="75"/>
      <c r="Y34" s="240"/>
    </row>
    <row r="35" spans="1:25" ht="17.25" customHeight="1">
      <c r="B35" s="244" t="s">
        <v>225</v>
      </c>
      <c r="C35" s="785" t="s">
        <v>226</v>
      </c>
      <c r="D35" s="785"/>
      <c r="E35" s="785"/>
      <c r="F35" s="785"/>
      <c r="G35" s="390"/>
      <c r="H35" s="390"/>
      <c r="J35" s="273"/>
      <c r="K35" s="273"/>
      <c r="L35" s="273"/>
      <c r="M35" s="273"/>
      <c r="N35" s="273"/>
      <c r="O35" s="274"/>
      <c r="R35" s="274"/>
      <c r="S35" s="274"/>
      <c r="T35" s="274"/>
      <c r="U35" s="274"/>
      <c r="V35" s="75"/>
      <c r="W35" s="75"/>
      <c r="X35" s="75"/>
      <c r="Y35" s="240"/>
    </row>
    <row r="36" spans="1:25" ht="15" customHeight="1" thickBot="1">
      <c r="B36" s="275"/>
      <c r="D36" s="154" t="s">
        <v>227</v>
      </c>
      <c r="E36" s="154"/>
      <c r="F36" s="154"/>
      <c r="G36" s="154"/>
      <c r="H36" s="154"/>
      <c r="I36" s="154"/>
      <c r="J36" s="154"/>
      <c r="K36" s="154"/>
      <c r="L36" s="154"/>
      <c r="M36" s="154"/>
      <c r="N36" s="154"/>
      <c r="T36" s="274"/>
      <c r="U36" s="274"/>
      <c r="V36" s="75"/>
      <c r="W36" s="75"/>
      <c r="X36" s="75"/>
      <c r="Y36" s="240"/>
    </row>
    <row r="37" spans="1:25" ht="20.100000000000001" customHeight="1">
      <c r="B37" s="275"/>
      <c r="C37" s="786"/>
      <c r="D37" s="787"/>
      <c r="E37" s="787"/>
      <c r="F37" s="787"/>
      <c r="G37" s="787"/>
      <c r="H37" s="788"/>
      <c r="I37" s="174" t="s">
        <v>228</v>
      </c>
      <c r="J37" s="193" t="s">
        <v>229</v>
      </c>
      <c r="K37" s="173" t="s">
        <v>230</v>
      </c>
      <c r="L37" s="173" t="s">
        <v>231</v>
      </c>
      <c r="M37" s="192" t="s">
        <v>232</v>
      </c>
      <c r="N37" s="274"/>
      <c r="P37" s="75"/>
      <c r="Q37" s="75"/>
      <c r="R37" s="240"/>
      <c r="V37" s="154"/>
    </row>
    <row r="38" spans="1:25" ht="20.100000000000001" customHeight="1">
      <c r="B38" s="275"/>
      <c r="C38" s="789"/>
      <c r="D38" s="790"/>
      <c r="E38" s="790"/>
      <c r="F38" s="790"/>
      <c r="G38" s="790"/>
      <c r="H38" s="791"/>
      <c r="I38" s="277" t="s">
        <v>548</v>
      </c>
      <c r="J38" s="277" t="s">
        <v>233</v>
      </c>
      <c r="K38" s="276" t="s">
        <v>234</v>
      </c>
      <c r="L38" s="276" t="s">
        <v>235</v>
      </c>
      <c r="M38" s="278" t="s">
        <v>236</v>
      </c>
      <c r="N38" s="274"/>
      <c r="P38" s="75"/>
      <c r="Q38" s="75"/>
      <c r="R38" s="240"/>
      <c r="V38" s="154"/>
    </row>
    <row r="39" spans="1:25" ht="20.100000000000001" customHeight="1">
      <c r="B39" s="275"/>
      <c r="C39" s="792"/>
      <c r="D39" s="793"/>
      <c r="E39" s="793"/>
      <c r="F39" s="793"/>
      <c r="G39" s="793"/>
      <c r="H39" s="794"/>
      <c r="I39" s="434" t="s">
        <v>237</v>
      </c>
      <c r="J39" s="393" t="str">
        <f>IF('様式A-3-2-2'!J39="","",'様式A-3-2-2'!J39)</f>
        <v/>
      </c>
      <c r="K39" s="279" t="s">
        <v>238</v>
      </c>
      <c r="L39" s="279"/>
      <c r="M39" s="280"/>
      <c r="N39" s="239"/>
      <c r="O39" s="239"/>
      <c r="P39" s="75"/>
      <c r="Q39" s="239"/>
      <c r="R39" s="240"/>
      <c r="V39" s="154"/>
    </row>
    <row r="40" spans="1:25" ht="19.5" customHeight="1">
      <c r="B40" s="275"/>
      <c r="C40" s="384" t="s">
        <v>189</v>
      </c>
      <c r="D40" s="74"/>
      <c r="E40" s="74" t="s">
        <v>239</v>
      </c>
      <c r="F40" s="74"/>
      <c r="G40" s="281"/>
      <c r="H40" s="282"/>
      <c r="I40" s="255" t="str">
        <f ca="1">IF('様式A-3-2-2'!I40="","",IF('様式A-3-2-2'!I40=0,"-","【"&amp;ROUND(IFERROR(IF(ABS('様式A-3-2-2'!I40)&gt;=10,IF('様式A-3-2-2'!I40&gt;=0,'様式A-3-2-2'!I40*RANDBETWEEN(80,90)*0.01,'様式A-3-2-2'!I40*RANDBETWEEN(110,120)*0.01),'様式A-3-2-2'!I40-RANDBETWEEN(1,3)),0),0)&amp;"～"&amp;ROUND(IFERROR(IF(ABS('様式A-3-2-2'!I40)&gt;=10,IF('様式A-3-2-2'!I40&gt;=0,'様式A-3-2-2'!I40*RANDBETWEEN(110,120)*0.01,'様式A-3-2-2'!I40*RANDBETWEEN(80,90)*0.01),'様式A-3-2-2'!I40+RANDBETWEEN(1,3)),0),0)&amp;"】"))</f>
        <v/>
      </c>
      <c r="J40" s="255" t="str">
        <f ca="1">IF('様式A-3-2-2'!J40="","",IF('様式A-3-2-2'!J40=0,"-","【"&amp;ROUND(IFERROR(IF(ABS('様式A-3-2-2'!J40)&gt;=10,IF('様式A-3-2-2'!J40&gt;=0,'様式A-3-2-2'!J40*RANDBETWEEN(80,90)*0.01,'様式A-3-2-2'!J40*RANDBETWEEN(110,120)*0.01),'様式A-3-2-2'!J40-RANDBETWEEN(1,3)),0),0)&amp;"～"&amp;ROUND(IFERROR(IF(ABS('様式A-3-2-2'!J40)&gt;=10,IF('様式A-3-2-2'!J40&gt;=0,'様式A-3-2-2'!J40*RANDBETWEEN(110,120)*0.01,'様式A-3-2-2'!J40*RANDBETWEEN(80,90)*0.01),'様式A-3-2-2'!J40+RANDBETWEEN(1,3)),0),0)&amp;"】"))</f>
        <v/>
      </c>
      <c r="K40" s="255" t="str">
        <f ca="1">IF('様式A-3-2-2'!K40="","",IF('様式A-3-2-2'!K40=0,"-","【"&amp;ROUND(IFERROR(IF(ABS('様式A-3-2-2'!K40)&gt;=10,IF('様式A-3-2-2'!K40&gt;=0,'様式A-3-2-2'!K40*RANDBETWEEN(80,90)*0.01,'様式A-3-2-2'!K40*RANDBETWEEN(110,120)*0.01),'様式A-3-2-2'!K40-RANDBETWEEN(1,3)),0),0)&amp;"～"&amp;ROUND(IFERROR(IF(ABS('様式A-3-2-2'!K40)&gt;=10,IF('様式A-3-2-2'!K40&gt;=0,'様式A-3-2-2'!K40*RANDBETWEEN(110,120)*0.01,'様式A-3-2-2'!K40*RANDBETWEEN(80,90)*0.01),'様式A-3-2-2'!K40+RANDBETWEEN(1,3)),0),0)&amp;"】"))</f>
        <v/>
      </c>
      <c r="L40" s="255" t="str">
        <f ca="1">IF('様式A-3-2-2'!L40="","",IF('様式A-3-2-2'!L40=0,"-","【"&amp;ROUND(IFERROR(IF(ABS('様式A-3-2-2'!L40)&gt;=10,IF('様式A-3-2-2'!L40&gt;=0,'様式A-3-2-2'!L40*RANDBETWEEN(80,90)*0.01,'様式A-3-2-2'!L40*RANDBETWEEN(110,120)*0.01),'様式A-3-2-2'!L40-RANDBETWEEN(1,3)),0),0)&amp;"～"&amp;ROUND(IFERROR(IF(ABS('様式A-3-2-2'!L40)&gt;=10,IF('様式A-3-2-2'!L40&gt;=0,'様式A-3-2-2'!L40*RANDBETWEEN(110,120)*0.01,'様式A-3-2-2'!L40*RANDBETWEEN(80,90)*0.01),'様式A-3-2-2'!L40+RANDBETWEEN(1,3)),0),0)&amp;"】"))</f>
        <v/>
      </c>
      <c r="M40" s="285" t="str">
        <f ca="1">IF('様式A-3-2-2'!M40="","",IF('様式A-3-2-2'!M40=0,"-","【"&amp;ROUND(IFERROR(IF(ABS('様式A-3-2-2'!M40)&gt;=10,IF('様式A-3-2-2'!M40&gt;=0,'様式A-3-2-2'!M40*RANDBETWEEN(80,90)*0.01,'様式A-3-2-2'!M40*RANDBETWEEN(110,120)*0.01),'様式A-3-2-2'!M40-RANDBETWEEN(1,3)),0),0)&amp;"～"&amp;ROUND(IFERROR(IF(ABS('様式A-3-2-2'!M40)&gt;=10,IF('様式A-3-2-2'!M40&gt;=0,'様式A-3-2-2'!M40*RANDBETWEEN(110,120)*0.01,'様式A-3-2-2'!M40*RANDBETWEEN(80,90)*0.01),'様式A-3-2-2'!M40+RANDBETWEEN(1,3)),0),0)&amp;"】"))</f>
        <v>-</v>
      </c>
      <c r="N40" s="239"/>
      <c r="O40" s="239"/>
      <c r="P40" s="75"/>
      <c r="Q40" s="239"/>
      <c r="R40" s="240"/>
      <c r="V40" s="154"/>
    </row>
    <row r="41" spans="1:25" ht="19.5" customHeight="1">
      <c r="B41" s="275"/>
      <c r="C41" s="384" t="s">
        <v>191</v>
      </c>
      <c r="D41" s="74"/>
      <c r="E41" s="74" t="s">
        <v>240</v>
      </c>
      <c r="F41" s="74"/>
      <c r="G41" s="281"/>
      <c r="H41" s="282"/>
      <c r="I41" s="255" t="str">
        <f ca="1">IF('様式A-3-2-2'!I41="","",IF('様式A-3-2-2'!I41=0,"-","【"&amp;ROUND(IFERROR(IF(ABS('様式A-3-2-2'!I41)&gt;=10,IF('様式A-3-2-2'!I41&gt;=0,'様式A-3-2-2'!I41*RANDBETWEEN(80,90)*0.01,'様式A-3-2-2'!I41*RANDBETWEEN(110,120)*0.01),'様式A-3-2-2'!I41-RANDBETWEEN(1,3)),0),0)&amp;"～"&amp;ROUND(IFERROR(IF(ABS('様式A-3-2-2'!I41)&gt;=10,IF('様式A-3-2-2'!I41&gt;=0,'様式A-3-2-2'!I41*RANDBETWEEN(110,120)*0.01,'様式A-3-2-2'!I41*RANDBETWEEN(80,90)*0.01),'様式A-3-2-2'!I41+RANDBETWEEN(1,3)),0),0)&amp;"】"))</f>
        <v/>
      </c>
      <c r="J41" s="255" t="str">
        <f ca="1">IF('様式A-3-2-2'!J41="","",IF('様式A-3-2-2'!J41=0,"-","【"&amp;ROUND(IFERROR(IF(ABS('様式A-3-2-2'!J41)&gt;=10,IF('様式A-3-2-2'!J41&gt;=0,'様式A-3-2-2'!J41*RANDBETWEEN(80,90)*0.01,'様式A-3-2-2'!J41*RANDBETWEEN(110,120)*0.01),'様式A-3-2-2'!J41-RANDBETWEEN(1,3)),0),0)&amp;"～"&amp;ROUND(IFERROR(IF(ABS('様式A-3-2-2'!J41)&gt;=10,IF('様式A-3-2-2'!J41&gt;=0,'様式A-3-2-2'!J41*RANDBETWEEN(110,120)*0.01,'様式A-3-2-2'!J41*RANDBETWEEN(80,90)*0.01),'様式A-3-2-2'!J41+RANDBETWEEN(1,3)),0),0)&amp;"】"))</f>
        <v/>
      </c>
      <c r="K41" s="255" t="str">
        <f ca="1">IF('様式A-3-2-2'!K41="","",IF('様式A-3-2-2'!K41=0,"-","【"&amp;ROUND(IFERROR(IF(ABS('様式A-3-2-2'!K41)&gt;=10,IF('様式A-3-2-2'!K41&gt;=0,'様式A-3-2-2'!K41*RANDBETWEEN(80,90)*0.01,'様式A-3-2-2'!K41*RANDBETWEEN(110,120)*0.01),'様式A-3-2-2'!K41-RANDBETWEEN(1,3)),0),0)&amp;"～"&amp;ROUND(IFERROR(IF(ABS('様式A-3-2-2'!K41)&gt;=10,IF('様式A-3-2-2'!K41&gt;=0,'様式A-3-2-2'!K41*RANDBETWEEN(110,120)*0.01,'様式A-3-2-2'!K41*RANDBETWEEN(80,90)*0.01),'様式A-3-2-2'!K41+RANDBETWEEN(1,3)),0),0)&amp;"】"))</f>
        <v/>
      </c>
      <c r="L41" s="255" t="str">
        <f ca="1">IF('様式A-3-2-2'!L41="","",IF('様式A-3-2-2'!L41=0,"-","【"&amp;ROUND(IFERROR(IF(ABS('様式A-3-2-2'!L41)&gt;=10,IF('様式A-3-2-2'!L41&gt;=0,'様式A-3-2-2'!L41*RANDBETWEEN(80,90)*0.01,'様式A-3-2-2'!L41*RANDBETWEEN(110,120)*0.01),'様式A-3-2-2'!L41-RANDBETWEEN(1,3)),0),0)&amp;"～"&amp;ROUND(IFERROR(IF(ABS('様式A-3-2-2'!L41)&gt;=10,IF('様式A-3-2-2'!L41&gt;=0,'様式A-3-2-2'!L41*RANDBETWEEN(110,120)*0.01,'様式A-3-2-2'!L41*RANDBETWEEN(80,90)*0.01),'様式A-3-2-2'!L41+RANDBETWEEN(1,3)),0),0)&amp;"】"))</f>
        <v/>
      </c>
      <c r="M41" s="285" t="str">
        <f ca="1">IF('様式A-3-2-2'!M41="","",IF('様式A-3-2-2'!M41=0,"-","【"&amp;ROUND(IFERROR(IF(ABS('様式A-3-2-2'!M41)&gt;=10,IF('様式A-3-2-2'!M41&gt;=0,'様式A-3-2-2'!M41*RANDBETWEEN(80,90)*0.01,'様式A-3-2-2'!M41*RANDBETWEEN(110,120)*0.01),'様式A-3-2-2'!M41-RANDBETWEEN(1,3)),0),0)&amp;"～"&amp;ROUND(IFERROR(IF(ABS('様式A-3-2-2'!M41)&gt;=10,IF('様式A-3-2-2'!M41&gt;=0,'様式A-3-2-2'!M41*RANDBETWEEN(110,120)*0.01,'様式A-3-2-2'!M41*RANDBETWEEN(80,90)*0.01),'様式A-3-2-2'!M41+RANDBETWEEN(1,3)),0),0)&amp;"】"))</f>
        <v>-</v>
      </c>
      <c r="N41" s="239"/>
      <c r="O41" s="239"/>
      <c r="P41" s="75"/>
      <c r="R41" s="240"/>
      <c r="V41" s="154"/>
    </row>
    <row r="42" spans="1:25" ht="19.5" customHeight="1" thickBot="1">
      <c r="B42" s="275"/>
      <c r="C42" s="286" t="s">
        <v>241</v>
      </c>
      <c r="D42" s="82"/>
      <c r="E42" s="82" t="s">
        <v>242</v>
      </c>
      <c r="F42" s="82"/>
      <c r="G42" s="81"/>
      <c r="H42" s="80"/>
      <c r="I42" s="341" t="e">
        <f ca="1">IF('様式A-3-2-2'!I42="","",IF('様式A-3-2-2'!I42=0,"-","【"&amp;ROUND(IFERROR(IF(ABS('様式A-3-2-2'!I42)&gt;=0.1,IF('様式A-3-2-2'!I42&gt;=0,'様式A-3-2-2'!I42*RANDBETWEEN(80,90),'様式A-3-2-2'!I42*RANDBETWEEN(110,120)),('様式A-3-2-2'!I42)*100-RANDBETWEEN(3,7)),0),0)&amp;"%～"&amp;ROUND(IFERROR(IF(ABS('様式A-3-2-2'!I42)&gt;=0.1,IF('様式A-3-2-2'!I42&gt;=0,'様式A-3-2-2'!I42*RANDBETWEEN(110,120),'様式A-3-2-2'!I42*RANDBETWEEN(80,90)),('様式A-3-2-2'!I42)*100+RANDBETWEEN(3,7)),0),0)&amp;"%】"))</f>
        <v>#DIV/0!</v>
      </c>
      <c r="J42" s="341" t="e">
        <f ca="1">IF('様式A-3-2-2'!J42="","",IF('様式A-3-2-2'!J42=0,"-","【"&amp;ROUND(IFERROR(IF(ABS('様式A-3-2-2'!J42)&gt;=0.1,IF('様式A-3-2-2'!J42&gt;=0,'様式A-3-2-2'!J42*RANDBETWEEN(80,90),'様式A-3-2-2'!J42*RANDBETWEEN(110,120)),('様式A-3-2-2'!J42)*100-RANDBETWEEN(3,7)),0),0)&amp;"%～"&amp;ROUND(IFERROR(IF(ABS('様式A-3-2-2'!J42)&gt;=0.1,IF('様式A-3-2-2'!J42&gt;=0,'様式A-3-2-2'!J42*RANDBETWEEN(110,120),'様式A-3-2-2'!J42*RANDBETWEEN(80,90)),('様式A-3-2-2'!J42)*100+RANDBETWEEN(3,7)),0),0)&amp;"%】"))</f>
        <v>#DIV/0!</v>
      </c>
      <c r="K42" s="341" t="e">
        <f ca="1">IF('様式A-3-2-2'!K42="","",IF('様式A-3-2-2'!K42=0,"-","【"&amp;ROUND(IFERROR(IF(ABS('様式A-3-2-2'!K42)&gt;=0.1,IF('様式A-3-2-2'!K42&gt;=0,'様式A-3-2-2'!K42*RANDBETWEEN(80,90),'様式A-3-2-2'!K42*RANDBETWEEN(110,120)),('様式A-3-2-2'!K42)*100-RANDBETWEEN(3,7)),0),0)&amp;"%～"&amp;ROUND(IFERROR(IF(ABS('様式A-3-2-2'!K42)&gt;=0.1,IF('様式A-3-2-2'!K42&gt;=0,'様式A-3-2-2'!K42*RANDBETWEEN(110,120),'様式A-3-2-2'!K42*RANDBETWEEN(80,90)),('様式A-3-2-2'!K42)*100+RANDBETWEEN(3,7)),0),0)&amp;"%】"))</f>
        <v>#DIV/0!</v>
      </c>
      <c r="L42" s="341" t="e">
        <f ca="1">IF('様式A-3-2-2'!L42="","",IF('様式A-3-2-2'!L42=0,"-","【"&amp;ROUND(IFERROR(IF(ABS('様式A-3-2-2'!L42)&gt;=0.1,IF('様式A-3-2-2'!L42&gt;=0,'様式A-3-2-2'!L42*RANDBETWEEN(80,90),'様式A-3-2-2'!L42*RANDBETWEEN(110,120)),('様式A-3-2-2'!L42)*100-RANDBETWEEN(3,7)),0),0)&amp;"%～"&amp;ROUND(IFERROR(IF(ABS('様式A-3-2-2'!L42)&gt;=0.1,IF('様式A-3-2-2'!L42&gt;=0,'様式A-3-2-2'!L42*RANDBETWEEN(110,120),'様式A-3-2-2'!L42*RANDBETWEEN(80,90)),('様式A-3-2-2'!L42)*100+RANDBETWEEN(3,7)),0),0)&amp;"%】"))</f>
        <v>#DIV/0!</v>
      </c>
      <c r="M42" s="349" t="e">
        <f ca="1">IF('様式A-3-2-2'!M42="","",IF('様式A-3-2-2'!M42=0,"-","【"&amp;ROUND(IFERROR(IF(ABS('様式A-3-2-2'!M42)&gt;=0.1,IF('様式A-3-2-2'!M42&gt;=0,'様式A-3-2-2'!M42*RANDBETWEEN(80,90),'様式A-3-2-2'!M42*RANDBETWEEN(110,120)),('様式A-3-2-2'!M42)*100-RANDBETWEEN(3,7)),0),0)&amp;"%～"&amp;ROUND(IFERROR(IF(ABS('様式A-3-2-2'!M42)&gt;=0.1,IF('様式A-3-2-2'!M42&gt;=0,'様式A-3-2-2'!M42*RANDBETWEEN(110,120),'様式A-3-2-2'!M42*RANDBETWEEN(80,90)),('様式A-3-2-2'!M42)*100+RANDBETWEEN(3,7)),0),0)&amp;"%】"))</f>
        <v>#DIV/0!</v>
      </c>
      <c r="N42" s="239"/>
      <c r="O42" s="239"/>
      <c r="P42" s="75"/>
      <c r="Q42" s="240"/>
      <c r="R42" s="240"/>
      <c r="V42" s="154"/>
    </row>
    <row r="43" spans="1:25" ht="10.5" customHeight="1">
      <c r="B43" s="275"/>
      <c r="J43" s="390"/>
      <c r="K43" s="390"/>
      <c r="L43" s="390"/>
      <c r="M43" s="390"/>
      <c r="N43" s="390"/>
      <c r="O43" s="73"/>
      <c r="P43" s="239"/>
      <c r="Q43" s="239"/>
      <c r="R43" s="79" t="s">
        <v>243</v>
      </c>
      <c r="S43" s="390"/>
      <c r="T43" s="73"/>
      <c r="U43" s="239"/>
      <c r="V43" s="75"/>
      <c r="W43" s="75"/>
      <c r="X43" s="75"/>
      <c r="Y43" s="240"/>
    </row>
    <row r="44" spans="1:25">
      <c r="B44" s="244">
        <v>2</v>
      </c>
      <c r="C44" s="390" t="s">
        <v>244</v>
      </c>
      <c r="R44" s="290"/>
      <c r="S44" s="75"/>
    </row>
    <row r="45" spans="1:25" ht="39" customHeight="1">
      <c r="B45" s="157"/>
      <c r="C45" s="784" t="s">
        <v>245</v>
      </c>
      <c r="D45" s="784"/>
      <c r="E45" s="784"/>
      <c r="F45" s="784"/>
      <c r="G45" s="784"/>
      <c r="H45" s="784"/>
      <c r="I45" s="784"/>
      <c r="J45" s="784"/>
      <c r="K45" s="784"/>
      <c r="L45" s="784"/>
      <c r="M45" s="784"/>
      <c r="N45" s="784"/>
      <c r="O45" s="784"/>
      <c r="P45" s="784"/>
      <c r="Q45" s="784"/>
      <c r="R45" s="157"/>
      <c r="S45" s="157"/>
      <c r="T45" s="157"/>
      <c r="U45" s="157"/>
    </row>
    <row r="46" spans="1:25" ht="4.5" customHeight="1" thickBot="1">
      <c r="B46" s="157"/>
      <c r="C46" s="392"/>
      <c r="D46" s="392"/>
      <c r="E46" s="392"/>
      <c r="F46" s="392"/>
      <c r="G46" s="392"/>
      <c r="H46" s="392"/>
      <c r="I46" s="392"/>
      <c r="J46" s="392"/>
      <c r="K46" s="392"/>
      <c r="L46" s="392"/>
      <c r="M46" s="392"/>
      <c r="N46" s="392"/>
      <c r="O46" s="392"/>
      <c r="P46" s="392"/>
      <c r="Q46" s="392"/>
      <c r="R46" s="392"/>
      <c r="S46" s="392"/>
      <c r="T46" s="392"/>
      <c r="U46" s="392"/>
    </row>
    <row r="47" spans="1:25" ht="14.25" customHeight="1" thickBot="1">
      <c r="C47" s="246"/>
      <c r="K47" s="739" t="s">
        <v>246</v>
      </c>
      <c r="L47" s="740"/>
      <c r="M47" s="740"/>
      <c r="N47" s="740"/>
      <c r="O47" s="740"/>
      <c r="P47" s="740"/>
      <c r="Q47" s="741"/>
      <c r="V47" s="154"/>
    </row>
    <row r="48" spans="1:25" s="50" customFormat="1" ht="27.6" customHeight="1">
      <c r="A48" s="244"/>
      <c r="B48" s="244"/>
      <c r="C48" s="806"/>
      <c r="D48" s="807"/>
      <c r="E48" s="807"/>
      <c r="F48" s="807"/>
      <c r="G48" s="807"/>
      <c r="H48" s="807"/>
      <c r="I48" s="807"/>
      <c r="J48" s="775" t="s">
        <v>180</v>
      </c>
      <c r="K48" s="745" t="s">
        <v>181</v>
      </c>
      <c r="L48" s="746"/>
      <c r="M48" s="197" t="str">
        <f>IF('様式A-3-2-2'!M48="","",'様式A-3-2-2'!M48)</f>
        <v/>
      </c>
      <c r="N48" s="175" t="s">
        <v>238</v>
      </c>
      <c r="O48" s="176"/>
      <c r="P48" s="756" t="s">
        <v>247</v>
      </c>
      <c r="Q48" s="754" t="s">
        <v>248</v>
      </c>
    </row>
    <row r="49" spans="1:22" s="84" customFormat="1" ht="27">
      <c r="A49" s="249"/>
      <c r="B49" s="249"/>
      <c r="C49" s="808"/>
      <c r="D49" s="809"/>
      <c r="E49" s="809"/>
      <c r="F49" s="809"/>
      <c r="G49" s="809"/>
      <c r="H49" s="809"/>
      <c r="I49" s="809"/>
      <c r="J49" s="776"/>
      <c r="K49" s="250" t="s">
        <v>183</v>
      </c>
      <c r="L49" s="251" t="s">
        <v>184</v>
      </c>
      <c r="M49" s="251" t="s">
        <v>185</v>
      </c>
      <c r="N49" s="252" t="s">
        <v>186</v>
      </c>
      <c r="O49" s="395" t="s">
        <v>187</v>
      </c>
      <c r="P49" s="757"/>
      <c r="Q49" s="755"/>
      <c r="R49" s="291"/>
    </row>
    <row r="50" spans="1:22" s="84" customFormat="1" ht="21.75" customHeight="1">
      <c r="A50" s="249"/>
      <c r="B50" s="249"/>
      <c r="C50" s="292" t="s">
        <v>189</v>
      </c>
      <c r="D50" s="74" t="s">
        <v>249</v>
      </c>
      <c r="E50" s="78"/>
      <c r="F50" s="74"/>
      <c r="G50" s="74"/>
      <c r="H50" s="74"/>
      <c r="I50" s="74"/>
      <c r="J50" s="293"/>
      <c r="K50" s="259" t="str">
        <f ca="1">IF('様式A-3-2-2'!K50="","",IF('様式A-3-2-2'!K50=0,"-","【"&amp;ROUND(IFERROR(IF(ABS('様式A-3-2-2'!K50)&gt;=10,IF('様式A-3-2-2'!K50&gt;=0,'様式A-3-2-2'!K50*RANDBETWEEN(80,90)*0.01,'様式A-3-2-2'!K50*RANDBETWEEN(110,120)*0.01),'様式A-3-2-2'!K50-RANDBETWEEN(1,3)),0),0)&amp;"～"&amp;ROUND(IFERROR(IF(ABS('様式A-3-2-2'!K50)&gt;=10,IF('様式A-3-2-2'!K50&gt;=0,'様式A-3-2-2'!K50*RANDBETWEEN(110,120)*0.01,'様式A-3-2-2'!K50*RANDBETWEEN(80,90)*0.01),'様式A-3-2-2'!K50+RANDBETWEEN(1,3)),0),0)&amp;"】"))</f>
        <v>-</v>
      </c>
      <c r="L50" s="259" t="str">
        <f ca="1">IF('様式A-3-2-2'!L50="","",IF('様式A-3-2-2'!L50=0,"-","【"&amp;ROUND(IFERROR(IF(ABS('様式A-3-2-2'!L50)&gt;=10,IF('様式A-3-2-2'!L50&gt;=0,'様式A-3-2-2'!L50*RANDBETWEEN(80,90)*0.01,'様式A-3-2-2'!L50*RANDBETWEEN(110,120)*0.01),'様式A-3-2-2'!L50-RANDBETWEEN(1,3)),0),0)&amp;"～"&amp;ROUND(IFERROR(IF(ABS('様式A-3-2-2'!L50)&gt;=10,IF('様式A-3-2-2'!L50&gt;=0,'様式A-3-2-2'!L50*RANDBETWEEN(110,120)*0.01,'様式A-3-2-2'!L50*RANDBETWEEN(80,90)*0.01),'様式A-3-2-2'!L50+RANDBETWEEN(1,3)),0),0)&amp;"】"))</f>
        <v>-</v>
      </c>
      <c r="M50" s="259" t="str">
        <f ca="1">IF('様式A-3-2-2'!M50="","",IF('様式A-3-2-2'!M50=0,"-","【"&amp;ROUND(IFERROR(IF(ABS('様式A-3-2-2'!M50)&gt;=10,IF('様式A-3-2-2'!M50&gt;=0,'様式A-3-2-2'!M50*RANDBETWEEN(80,90)*0.01,'様式A-3-2-2'!M50*RANDBETWEEN(110,120)*0.01),'様式A-3-2-2'!M50-RANDBETWEEN(1,3)),0),0)&amp;"～"&amp;ROUND(IFERROR(IF(ABS('様式A-3-2-2'!M50)&gt;=10,IF('様式A-3-2-2'!M50&gt;=0,'様式A-3-2-2'!M50*RANDBETWEEN(110,120)*0.01,'様式A-3-2-2'!M50*RANDBETWEEN(80,90)*0.01),'様式A-3-2-2'!M50+RANDBETWEEN(1,3)),0),0)&amp;"】"))</f>
        <v>-</v>
      </c>
      <c r="N50" s="259" t="str">
        <f ca="1">IF('様式A-3-2-2'!N50="","",IF('様式A-3-2-2'!N50=0,"-","【"&amp;ROUND(IFERROR(IF(ABS('様式A-3-2-2'!N50)&gt;=10,IF('様式A-3-2-2'!N50&gt;=0,'様式A-3-2-2'!N50*RANDBETWEEN(80,90)*0.01,'様式A-3-2-2'!N50*RANDBETWEEN(110,120)*0.01),'様式A-3-2-2'!N50-RANDBETWEEN(1,3)),0),0)&amp;"～"&amp;ROUND(IFERROR(IF(ABS('様式A-3-2-2'!N50)&gt;=10,IF('様式A-3-2-2'!N50&gt;=0,'様式A-3-2-2'!N50*RANDBETWEEN(110,120)*0.01,'様式A-3-2-2'!N50*RANDBETWEEN(80,90)*0.01),'様式A-3-2-2'!N50+RANDBETWEEN(1,3)),0),0)&amp;"】"))</f>
        <v>-</v>
      </c>
      <c r="O50" s="259" t="str">
        <f ca="1">IF('様式A-3-2-2'!O50="","",IF('様式A-3-2-2'!O50=0,"-","【"&amp;ROUND(IFERROR(IF(ABS('様式A-3-2-2'!O50)&gt;=10,IF('様式A-3-2-2'!O50&gt;=0,'様式A-3-2-2'!O50*RANDBETWEEN(80,90)*0.01,'様式A-3-2-2'!O50*RANDBETWEEN(110,120)*0.01),'様式A-3-2-2'!O50-RANDBETWEEN(1,3)),0),0)&amp;"～"&amp;ROUND(IFERROR(IF(ABS('様式A-3-2-2'!O50)&gt;=10,IF('様式A-3-2-2'!O50&gt;=0,'様式A-3-2-2'!O50*RANDBETWEEN(110,120)*0.01,'様式A-3-2-2'!O50*RANDBETWEEN(80,90)*0.01),'様式A-3-2-2'!O50+RANDBETWEEN(1,3)),0),0)&amp;"】"))</f>
        <v>-</v>
      </c>
      <c r="P50" s="352" t="e">
        <f ca="1">IF('様式A-3-2-2'!P50="","",IF('様式A-3-2-2'!P50=0,"-","【"&amp;ROUND(IFERROR(IF(ABS('様式A-3-2-2'!P50)&gt;=10,IF('様式A-3-2-2'!P50&gt;=0,'様式A-3-2-2'!P50*RANDBETWEEN(80,90)*0.01,'様式A-3-2-2'!P50*RANDBETWEEN(110,120)*0.01),'様式A-3-2-2'!P50-RANDBETWEEN(1,3)),0),0)&amp;"～"&amp;ROUND(IFERROR(IF(ABS('様式A-3-2-2'!P50)&gt;=10,IF('様式A-3-2-2'!P50&gt;=0,'様式A-3-2-2'!P50*RANDBETWEEN(110,120)*0.01,'様式A-3-2-2'!P50*RANDBETWEEN(80,90)*0.01),'様式A-3-2-2'!P50+RANDBETWEEN(1,3)),0),0)&amp;"】"))</f>
        <v>#DIV/0!</v>
      </c>
      <c r="Q50" s="65" t="str">
        <f>IF('様式A-3-2-2'!Q50="","",'様式A-3-2-2'!Q50)</f>
        <v/>
      </c>
      <c r="R50" s="291"/>
    </row>
    <row r="51" spans="1:22" ht="20.100000000000001" customHeight="1">
      <c r="C51" s="299" t="s">
        <v>191</v>
      </c>
      <c r="D51" s="77" t="s">
        <v>250</v>
      </c>
      <c r="E51" s="74"/>
      <c r="F51" s="74"/>
      <c r="G51" s="74"/>
      <c r="H51" s="74"/>
      <c r="I51" s="74"/>
      <c r="J51" s="300"/>
      <c r="K51" s="357"/>
      <c r="L51" s="358"/>
      <c r="M51" s="358"/>
      <c r="N51" s="359"/>
      <c r="O51" s="360"/>
      <c r="P51" s="361"/>
      <c r="Q51" s="65" t="str">
        <f>IF('様式A-3-2-2'!Q51="","",'様式A-3-2-2'!Q51)</f>
        <v/>
      </c>
      <c r="V51" s="154"/>
    </row>
    <row r="52" spans="1:22" ht="20.100000000000001" customHeight="1">
      <c r="C52" s="306"/>
      <c r="D52" s="71"/>
      <c r="E52" s="69" t="s">
        <v>251</v>
      </c>
      <c r="F52" s="779" t="str">
        <f>IF('様式A-3-2-2'!F52="","",'様式A-3-2-2'!F52)</f>
        <v/>
      </c>
      <c r="G52" s="779"/>
      <c r="H52" s="779"/>
      <c r="I52" s="184"/>
      <c r="J52" s="362" t="str">
        <f>IF('様式A-3-2-2'!J52="","",'様式A-3-2-2'!J52)</f>
        <v/>
      </c>
      <c r="K52" s="255" t="str">
        <f ca="1">IF('様式A-3-2-2'!K52="","",IF('様式A-3-2-2'!K52=0,"-","【"&amp;ROUND(IFERROR(IF(ABS('様式A-3-2-2'!K52)&gt;=10,IF('様式A-3-2-2'!K52&gt;=0,'様式A-3-2-2'!K52*RANDBETWEEN(80,90)*0.01,'様式A-3-2-2'!K52*RANDBETWEEN(110,120)*0.01),'様式A-3-2-2'!K52-RANDBETWEEN(1,3)),0),0)&amp;"～"&amp;ROUND(IFERROR(IF(ABS('様式A-3-2-2'!K52)&gt;=10,IF('様式A-3-2-2'!K52&gt;=0,'様式A-3-2-2'!K52*RANDBETWEEN(110,120)*0.01,'様式A-3-2-2'!K52*RANDBETWEEN(80,90)*0.01),'様式A-3-2-2'!K52+RANDBETWEEN(1,3)),0),0)&amp;"】"))</f>
        <v/>
      </c>
      <c r="L52" s="255" t="str">
        <f ca="1">IF('様式A-3-2-2'!L52="","",IF('様式A-3-2-2'!L52=0,"-","【"&amp;ROUND(IFERROR(IF(ABS('様式A-3-2-2'!L52)&gt;=10,IF('様式A-3-2-2'!L52&gt;=0,'様式A-3-2-2'!L52*RANDBETWEEN(80,90)*0.01,'様式A-3-2-2'!L52*RANDBETWEEN(110,120)*0.01),'様式A-3-2-2'!L52-RANDBETWEEN(1,3)),0),0)&amp;"～"&amp;ROUND(IFERROR(IF(ABS('様式A-3-2-2'!L52)&gt;=10,IF('様式A-3-2-2'!L52&gt;=0,'様式A-3-2-2'!L52*RANDBETWEEN(110,120)*0.01,'様式A-3-2-2'!L52*RANDBETWEEN(80,90)*0.01),'様式A-3-2-2'!L52+RANDBETWEEN(1,3)),0),0)&amp;"】"))</f>
        <v/>
      </c>
      <c r="M52" s="255" t="str">
        <f ca="1">IF('様式A-3-2-2'!M52="","",IF('様式A-3-2-2'!M52=0,"-","【"&amp;ROUND(IFERROR(IF(ABS('様式A-3-2-2'!M52)&gt;=10,IF('様式A-3-2-2'!M52&gt;=0,'様式A-3-2-2'!M52*RANDBETWEEN(80,90)*0.01,'様式A-3-2-2'!M52*RANDBETWEEN(110,120)*0.01),'様式A-3-2-2'!M52-RANDBETWEEN(1,3)),0),0)&amp;"～"&amp;ROUND(IFERROR(IF(ABS('様式A-3-2-2'!M52)&gt;=10,IF('様式A-3-2-2'!M52&gt;=0,'様式A-3-2-2'!M52*RANDBETWEEN(110,120)*0.01,'様式A-3-2-2'!M52*RANDBETWEEN(80,90)*0.01),'様式A-3-2-2'!M52+RANDBETWEEN(1,3)),0),0)&amp;"】"))</f>
        <v/>
      </c>
      <c r="N52" s="255" t="str">
        <f ca="1">IF('様式A-3-2-2'!N52="","",IF('様式A-3-2-2'!N52=0,"-","【"&amp;ROUND(IFERROR(IF(ABS('様式A-3-2-2'!N52)&gt;=10,IF('様式A-3-2-2'!N52&gt;=0,'様式A-3-2-2'!N52*RANDBETWEEN(80,90)*0.01,'様式A-3-2-2'!N52*RANDBETWEEN(110,120)*0.01),'様式A-3-2-2'!N52-RANDBETWEEN(1,3)),0),0)&amp;"～"&amp;ROUND(IFERROR(IF(ABS('様式A-3-2-2'!N52)&gt;=10,IF('様式A-3-2-2'!N52&gt;=0,'様式A-3-2-2'!N52*RANDBETWEEN(110,120)*0.01,'様式A-3-2-2'!N52*RANDBETWEEN(80,90)*0.01),'様式A-3-2-2'!N52+RANDBETWEEN(1,3)),0),0)&amp;"】"))</f>
        <v/>
      </c>
      <c r="O52" s="255" t="str">
        <f ca="1">IF('様式A-3-2-2'!O52="","",IF('様式A-3-2-2'!O52=0,"-","【"&amp;ROUND(IFERROR(IF(ABS('様式A-3-2-2'!O52)&gt;=10,IF('様式A-3-2-2'!O52&gt;=0,'様式A-3-2-2'!O52*RANDBETWEEN(80,90)*0.01,'様式A-3-2-2'!O52*RANDBETWEEN(110,120)*0.01),'様式A-3-2-2'!O52-RANDBETWEEN(1,3)),0),0)&amp;"～"&amp;ROUND(IFERROR(IF(ABS('様式A-3-2-2'!O52)&gt;=10,IF('様式A-3-2-2'!O52&gt;=0,'様式A-3-2-2'!O52*RANDBETWEEN(110,120)*0.01,'様式A-3-2-2'!O52*RANDBETWEEN(80,90)*0.01),'様式A-3-2-2'!O52+RANDBETWEEN(1,3)),0),0)&amp;"】"))</f>
        <v/>
      </c>
      <c r="P52" s="352" t="e">
        <f ca="1">IF('様式A-3-2-2'!P52="","",IF('様式A-3-2-2'!P52=0,"-","【"&amp;ROUND(IFERROR(IF(ABS('様式A-3-2-2'!P52)&gt;=10,IF('様式A-3-2-2'!P52&gt;=0,'様式A-3-2-2'!P52*RANDBETWEEN(80,90)*0.01,'様式A-3-2-2'!P52*RANDBETWEEN(110,120)*0.01),'様式A-3-2-2'!P52-RANDBETWEEN(1,3)),0),0)&amp;"～"&amp;ROUND(IFERROR(IF(ABS('様式A-3-2-2'!P52)&gt;=10,IF('様式A-3-2-2'!P52&gt;=0,'様式A-3-2-2'!P52*RANDBETWEEN(110,120)*0.01,'様式A-3-2-2'!P52*RANDBETWEEN(80,90)*0.01),'様式A-3-2-2'!P52+RANDBETWEEN(1,3)),0),0)&amp;"】"))</f>
        <v>#DIV/0!</v>
      </c>
      <c r="Q52" s="65" t="str">
        <f>IF('様式A-3-2-2'!Q52="","",'様式A-3-2-2'!Q52)</f>
        <v/>
      </c>
      <c r="V52" s="154"/>
    </row>
    <row r="53" spans="1:22" ht="20.100000000000001" customHeight="1">
      <c r="C53" s="306"/>
      <c r="D53" s="70"/>
      <c r="E53" s="69" t="s">
        <v>252</v>
      </c>
      <c r="F53" s="779" t="str">
        <f>IF('様式A-3-2-2'!F53="","",'様式A-3-2-2'!F53)</f>
        <v/>
      </c>
      <c r="G53" s="779"/>
      <c r="H53" s="779"/>
      <c r="I53" s="184"/>
      <c r="J53" s="362" t="str">
        <f>IF('様式A-3-2-2'!J53="","",'様式A-3-2-2'!J53)</f>
        <v/>
      </c>
      <c r="K53" s="255" t="str">
        <f ca="1">IF('様式A-3-2-2'!K53="","",IF('様式A-3-2-2'!K53=0,"-","【"&amp;ROUND(IFERROR(IF(ABS('様式A-3-2-2'!K53)&gt;=10,IF('様式A-3-2-2'!K53&gt;=0,'様式A-3-2-2'!K53*RANDBETWEEN(80,90)*0.01,'様式A-3-2-2'!K53*RANDBETWEEN(110,120)*0.01),'様式A-3-2-2'!K53-RANDBETWEEN(1,3)),0),0)&amp;"～"&amp;ROUND(IFERROR(IF(ABS('様式A-3-2-2'!K53)&gt;=10,IF('様式A-3-2-2'!K53&gt;=0,'様式A-3-2-2'!K53*RANDBETWEEN(110,120)*0.01,'様式A-3-2-2'!K53*RANDBETWEEN(80,90)*0.01),'様式A-3-2-2'!K53+RANDBETWEEN(1,3)),0),0)&amp;"】"))</f>
        <v/>
      </c>
      <c r="L53" s="255" t="str">
        <f ca="1">IF('様式A-3-2-2'!L53="","",IF('様式A-3-2-2'!L53=0,"-","【"&amp;ROUND(IFERROR(IF(ABS('様式A-3-2-2'!L53)&gt;=10,IF('様式A-3-2-2'!L53&gt;=0,'様式A-3-2-2'!L53*RANDBETWEEN(80,90)*0.01,'様式A-3-2-2'!L53*RANDBETWEEN(110,120)*0.01),'様式A-3-2-2'!L53-RANDBETWEEN(1,3)),0),0)&amp;"～"&amp;ROUND(IFERROR(IF(ABS('様式A-3-2-2'!L53)&gt;=10,IF('様式A-3-2-2'!L53&gt;=0,'様式A-3-2-2'!L53*RANDBETWEEN(110,120)*0.01,'様式A-3-2-2'!L53*RANDBETWEEN(80,90)*0.01),'様式A-3-2-2'!L53+RANDBETWEEN(1,3)),0),0)&amp;"】"))</f>
        <v/>
      </c>
      <c r="M53" s="255" t="str">
        <f ca="1">IF('様式A-3-2-2'!M53="","",IF('様式A-3-2-2'!M53=0,"-","【"&amp;ROUND(IFERROR(IF(ABS('様式A-3-2-2'!M53)&gt;=10,IF('様式A-3-2-2'!M53&gt;=0,'様式A-3-2-2'!M53*RANDBETWEEN(80,90)*0.01,'様式A-3-2-2'!M53*RANDBETWEEN(110,120)*0.01),'様式A-3-2-2'!M53-RANDBETWEEN(1,3)),0),0)&amp;"～"&amp;ROUND(IFERROR(IF(ABS('様式A-3-2-2'!M53)&gt;=10,IF('様式A-3-2-2'!M53&gt;=0,'様式A-3-2-2'!M53*RANDBETWEEN(110,120)*0.01,'様式A-3-2-2'!M53*RANDBETWEEN(80,90)*0.01),'様式A-3-2-2'!M53+RANDBETWEEN(1,3)),0),0)&amp;"】"))</f>
        <v/>
      </c>
      <c r="N53" s="255" t="str">
        <f ca="1">IF('様式A-3-2-2'!N53="","",IF('様式A-3-2-2'!N53=0,"-","【"&amp;ROUND(IFERROR(IF(ABS('様式A-3-2-2'!N53)&gt;=10,IF('様式A-3-2-2'!N53&gt;=0,'様式A-3-2-2'!N53*RANDBETWEEN(80,90)*0.01,'様式A-3-2-2'!N53*RANDBETWEEN(110,120)*0.01),'様式A-3-2-2'!N53-RANDBETWEEN(1,3)),0),0)&amp;"～"&amp;ROUND(IFERROR(IF(ABS('様式A-3-2-2'!N53)&gt;=10,IF('様式A-3-2-2'!N53&gt;=0,'様式A-3-2-2'!N53*RANDBETWEEN(110,120)*0.01,'様式A-3-2-2'!N53*RANDBETWEEN(80,90)*0.01),'様式A-3-2-2'!N53+RANDBETWEEN(1,3)),0),0)&amp;"】"))</f>
        <v/>
      </c>
      <c r="O53" s="255" t="str">
        <f ca="1">IF('様式A-3-2-2'!O53="","",IF('様式A-3-2-2'!O53=0,"-","【"&amp;ROUND(IFERROR(IF(ABS('様式A-3-2-2'!O53)&gt;=10,IF('様式A-3-2-2'!O53&gt;=0,'様式A-3-2-2'!O53*RANDBETWEEN(80,90)*0.01,'様式A-3-2-2'!O53*RANDBETWEEN(110,120)*0.01),'様式A-3-2-2'!O53-RANDBETWEEN(1,3)),0),0)&amp;"～"&amp;ROUND(IFERROR(IF(ABS('様式A-3-2-2'!O53)&gt;=10,IF('様式A-3-2-2'!O53&gt;=0,'様式A-3-2-2'!O53*RANDBETWEEN(110,120)*0.01,'様式A-3-2-2'!O53*RANDBETWEEN(80,90)*0.01),'様式A-3-2-2'!O53+RANDBETWEEN(1,3)),0),0)&amp;"】"))</f>
        <v/>
      </c>
      <c r="P53" s="352" t="e">
        <f ca="1">IF('様式A-3-2-2'!P53="","",IF('様式A-3-2-2'!P53=0,"-","【"&amp;ROUND(IFERROR(IF(ABS('様式A-3-2-2'!P53)&gt;=10,IF('様式A-3-2-2'!P53&gt;=0,'様式A-3-2-2'!P53*RANDBETWEEN(80,90)*0.01,'様式A-3-2-2'!P53*RANDBETWEEN(110,120)*0.01),'様式A-3-2-2'!P53-RANDBETWEEN(1,3)),0),0)&amp;"～"&amp;ROUND(IFERROR(IF(ABS('様式A-3-2-2'!P53)&gt;=10,IF('様式A-3-2-2'!P53&gt;=0,'様式A-3-2-2'!P53*RANDBETWEEN(110,120)*0.01,'様式A-3-2-2'!P53*RANDBETWEEN(80,90)*0.01),'様式A-3-2-2'!P53+RANDBETWEEN(1,3)),0),0)&amp;"】"))</f>
        <v>#DIV/0!</v>
      </c>
      <c r="Q53" s="65" t="str">
        <f>IF('様式A-3-2-2'!Q53="","",'様式A-3-2-2'!Q53)</f>
        <v/>
      </c>
      <c r="V53" s="154"/>
    </row>
    <row r="54" spans="1:22" ht="20.100000000000001" customHeight="1">
      <c r="C54" s="306"/>
      <c r="D54" s="70"/>
      <c r="E54" s="69" t="s">
        <v>253</v>
      </c>
      <c r="F54" s="779" t="str">
        <f>IF('様式A-3-2-2'!F54="","",'様式A-3-2-2'!F54)</f>
        <v/>
      </c>
      <c r="G54" s="779"/>
      <c r="H54" s="779"/>
      <c r="I54" s="184"/>
      <c r="J54" s="362" t="str">
        <f>IF('様式A-3-2-2'!J54="","",'様式A-3-2-2'!J54)</f>
        <v/>
      </c>
      <c r="K54" s="255" t="str">
        <f ca="1">IF('様式A-3-2-2'!K54="","",IF('様式A-3-2-2'!K54=0,"-","【"&amp;ROUND(IFERROR(IF(ABS('様式A-3-2-2'!K54)&gt;=10,IF('様式A-3-2-2'!K54&gt;=0,'様式A-3-2-2'!K54*RANDBETWEEN(80,90)*0.01,'様式A-3-2-2'!K54*RANDBETWEEN(110,120)*0.01),'様式A-3-2-2'!K54-RANDBETWEEN(1,3)),0),0)&amp;"～"&amp;ROUND(IFERROR(IF(ABS('様式A-3-2-2'!K54)&gt;=10,IF('様式A-3-2-2'!K54&gt;=0,'様式A-3-2-2'!K54*RANDBETWEEN(110,120)*0.01,'様式A-3-2-2'!K54*RANDBETWEEN(80,90)*0.01),'様式A-3-2-2'!K54+RANDBETWEEN(1,3)),0),0)&amp;"】"))</f>
        <v/>
      </c>
      <c r="L54" s="255" t="str">
        <f ca="1">IF('様式A-3-2-2'!L54="","",IF('様式A-3-2-2'!L54=0,"-","【"&amp;ROUND(IFERROR(IF(ABS('様式A-3-2-2'!L54)&gt;=10,IF('様式A-3-2-2'!L54&gt;=0,'様式A-3-2-2'!L54*RANDBETWEEN(80,90)*0.01,'様式A-3-2-2'!L54*RANDBETWEEN(110,120)*0.01),'様式A-3-2-2'!L54-RANDBETWEEN(1,3)),0),0)&amp;"～"&amp;ROUND(IFERROR(IF(ABS('様式A-3-2-2'!L54)&gt;=10,IF('様式A-3-2-2'!L54&gt;=0,'様式A-3-2-2'!L54*RANDBETWEEN(110,120)*0.01,'様式A-3-2-2'!L54*RANDBETWEEN(80,90)*0.01),'様式A-3-2-2'!L54+RANDBETWEEN(1,3)),0),0)&amp;"】"))</f>
        <v/>
      </c>
      <c r="M54" s="255" t="str">
        <f ca="1">IF('様式A-3-2-2'!M54="","",IF('様式A-3-2-2'!M54=0,"-","【"&amp;ROUND(IFERROR(IF(ABS('様式A-3-2-2'!M54)&gt;=10,IF('様式A-3-2-2'!M54&gt;=0,'様式A-3-2-2'!M54*RANDBETWEEN(80,90)*0.01,'様式A-3-2-2'!M54*RANDBETWEEN(110,120)*0.01),'様式A-3-2-2'!M54-RANDBETWEEN(1,3)),0),0)&amp;"～"&amp;ROUND(IFERROR(IF(ABS('様式A-3-2-2'!M54)&gt;=10,IF('様式A-3-2-2'!M54&gt;=0,'様式A-3-2-2'!M54*RANDBETWEEN(110,120)*0.01,'様式A-3-2-2'!M54*RANDBETWEEN(80,90)*0.01),'様式A-3-2-2'!M54+RANDBETWEEN(1,3)),0),0)&amp;"】"))</f>
        <v/>
      </c>
      <c r="N54" s="255" t="str">
        <f ca="1">IF('様式A-3-2-2'!N54="","",IF('様式A-3-2-2'!N54=0,"-","【"&amp;ROUND(IFERROR(IF(ABS('様式A-3-2-2'!N54)&gt;=10,IF('様式A-3-2-2'!N54&gt;=0,'様式A-3-2-2'!N54*RANDBETWEEN(80,90)*0.01,'様式A-3-2-2'!N54*RANDBETWEEN(110,120)*0.01),'様式A-3-2-2'!N54-RANDBETWEEN(1,3)),0),0)&amp;"～"&amp;ROUND(IFERROR(IF(ABS('様式A-3-2-2'!N54)&gt;=10,IF('様式A-3-2-2'!N54&gt;=0,'様式A-3-2-2'!N54*RANDBETWEEN(110,120)*0.01,'様式A-3-2-2'!N54*RANDBETWEEN(80,90)*0.01),'様式A-3-2-2'!N54+RANDBETWEEN(1,3)),0),0)&amp;"】"))</f>
        <v/>
      </c>
      <c r="O54" s="255" t="str">
        <f ca="1">IF('様式A-3-2-2'!O54="","",IF('様式A-3-2-2'!O54=0,"-","【"&amp;ROUND(IFERROR(IF(ABS('様式A-3-2-2'!O54)&gt;=10,IF('様式A-3-2-2'!O54&gt;=0,'様式A-3-2-2'!O54*RANDBETWEEN(80,90)*0.01,'様式A-3-2-2'!O54*RANDBETWEEN(110,120)*0.01),'様式A-3-2-2'!O54-RANDBETWEEN(1,3)),0),0)&amp;"～"&amp;ROUND(IFERROR(IF(ABS('様式A-3-2-2'!O54)&gt;=10,IF('様式A-3-2-2'!O54&gt;=0,'様式A-3-2-2'!O54*RANDBETWEEN(110,120)*0.01,'様式A-3-2-2'!O54*RANDBETWEEN(80,90)*0.01),'様式A-3-2-2'!O54+RANDBETWEEN(1,3)),0),0)&amp;"】"))</f>
        <v/>
      </c>
      <c r="P54" s="352" t="e">
        <f ca="1">IF('様式A-3-2-2'!P54="","",IF('様式A-3-2-2'!P54=0,"-","【"&amp;ROUND(IFERROR(IF(ABS('様式A-3-2-2'!P54)&gt;=10,IF('様式A-3-2-2'!P54&gt;=0,'様式A-3-2-2'!P54*RANDBETWEEN(80,90)*0.01,'様式A-3-2-2'!P54*RANDBETWEEN(110,120)*0.01),'様式A-3-2-2'!P54-RANDBETWEEN(1,3)),0),0)&amp;"～"&amp;ROUND(IFERROR(IF(ABS('様式A-3-2-2'!P54)&gt;=10,IF('様式A-3-2-2'!P54&gt;=0,'様式A-3-2-2'!P54*RANDBETWEEN(110,120)*0.01,'様式A-3-2-2'!P54*RANDBETWEEN(80,90)*0.01),'様式A-3-2-2'!P54+RANDBETWEEN(1,3)),0),0)&amp;"】"))</f>
        <v>#DIV/0!</v>
      </c>
      <c r="Q54" s="65" t="str">
        <f>IF('様式A-3-2-2'!Q54="","",'様式A-3-2-2'!Q54)</f>
        <v/>
      </c>
      <c r="V54" s="154"/>
    </row>
    <row r="55" spans="1:22" ht="20.100000000000001" customHeight="1">
      <c r="C55" s="306"/>
      <c r="D55" s="70"/>
      <c r="E55" s="69" t="s">
        <v>254</v>
      </c>
      <c r="F55" s="399" t="s">
        <v>255</v>
      </c>
      <c r="G55" s="400" t="s">
        <v>256</v>
      </c>
      <c r="H55" s="402" t="str">
        <f>IF('様式A-3-2-2'!H55="","",'様式A-3-2-2'!H55)</f>
        <v/>
      </c>
      <c r="I55" s="389" t="s">
        <v>238</v>
      </c>
      <c r="J55" s="362" t="str">
        <f>IF('様式A-3-2-2'!J55="","",'様式A-3-2-2'!J55)</f>
        <v/>
      </c>
      <c r="K55" s="255" t="str">
        <f ca="1">IF('様式A-3-2-2'!K55="","",IF('様式A-3-2-2'!K55=0,"-","【"&amp;ROUND(IFERROR(IF(ABS('様式A-3-2-2'!K55)&gt;=10,IF('様式A-3-2-2'!K55&gt;=0,'様式A-3-2-2'!K55*RANDBETWEEN(80,90)*0.01,'様式A-3-2-2'!K55*RANDBETWEEN(110,120)*0.01),'様式A-3-2-2'!K55-RANDBETWEEN(1,3)),0),0)&amp;"～"&amp;ROUND(IFERROR(IF(ABS('様式A-3-2-2'!K55)&gt;=10,IF('様式A-3-2-2'!K55&gt;=0,'様式A-3-2-2'!K55*RANDBETWEEN(110,120)*0.01,'様式A-3-2-2'!K55*RANDBETWEEN(80,90)*0.01),'様式A-3-2-2'!K55+RANDBETWEEN(1,3)),0),0)&amp;"】"))</f>
        <v/>
      </c>
      <c r="L55" s="255" t="str">
        <f ca="1">IF('様式A-3-2-2'!L55="","",IF('様式A-3-2-2'!L55=0,"-","【"&amp;ROUND(IFERROR(IF(ABS('様式A-3-2-2'!L55)&gt;=10,IF('様式A-3-2-2'!L55&gt;=0,'様式A-3-2-2'!L55*RANDBETWEEN(80,90)*0.01,'様式A-3-2-2'!L55*RANDBETWEEN(110,120)*0.01),'様式A-3-2-2'!L55-RANDBETWEEN(1,3)),0),0)&amp;"～"&amp;ROUND(IFERROR(IF(ABS('様式A-3-2-2'!L55)&gt;=10,IF('様式A-3-2-2'!L55&gt;=0,'様式A-3-2-2'!L55*RANDBETWEEN(110,120)*0.01,'様式A-3-2-2'!L55*RANDBETWEEN(80,90)*0.01),'様式A-3-2-2'!L55+RANDBETWEEN(1,3)),0),0)&amp;"】"))</f>
        <v/>
      </c>
      <c r="M55" s="255" t="str">
        <f ca="1">IF('様式A-3-2-2'!M55="","",IF('様式A-3-2-2'!M55=0,"-","【"&amp;ROUND(IFERROR(IF(ABS('様式A-3-2-2'!M55)&gt;=10,IF('様式A-3-2-2'!M55&gt;=0,'様式A-3-2-2'!M55*RANDBETWEEN(80,90)*0.01,'様式A-3-2-2'!M55*RANDBETWEEN(110,120)*0.01),'様式A-3-2-2'!M55-RANDBETWEEN(1,3)),0),0)&amp;"～"&amp;ROUND(IFERROR(IF(ABS('様式A-3-2-2'!M55)&gt;=10,IF('様式A-3-2-2'!M55&gt;=0,'様式A-3-2-2'!M55*RANDBETWEEN(110,120)*0.01,'様式A-3-2-2'!M55*RANDBETWEEN(80,90)*0.01),'様式A-3-2-2'!M55+RANDBETWEEN(1,3)),0),0)&amp;"】"))</f>
        <v/>
      </c>
      <c r="N55" s="255" t="str">
        <f ca="1">IF('様式A-3-2-2'!N55="","",IF('様式A-3-2-2'!N55=0,"-","【"&amp;ROUND(IFERROR(IF(ABS('様式A-3-2-2'!N55)&gt;=10,IF('様式A-3-2-2'!N55&gt;=0,'様式A-3-2-2'!N55*RANDBETWEEN(80,90)*0.01,'様式A-3-2-2'!N55*RANDBETWEEN(110,120)*0.01),'様式A-3-2-2'!N55-RANDBETWEEN(1,3)),0),0)&amp;"～"&amp;ROUND(IFERROR(IF(ABS('様式A-3-2-2'!N55)&gt;=10,IF('様式A-3-2-2'!N55&gt;=0,'様式A-3-2-2'!N55*RANDBETWEEN(110,120)*0.01,'様式A-3-2-2'!N55*RANDBETWEEN(80,90)*0.01),'様式A-3-2-2'!N55+RANDBETWEEN(1,3)),0),0)&amp;"】"))</f>
        <v/>
      </c>
      <c r="O55" s="255" t="str">
        <f ca="1">IF('様式A-3-2-2'!O55="","",IF('様式A-3-2-2'!O55=0,"-","【"&amp;ROUND(IFERROR(IF(ABS('様式A-3-2-2'!O55)&gt;=10,IF('様式A-3-2-2'!O55&gt;=0,'様式A-3-2-2'!O55*RANDBETWEEN(80,90)*0.01,'様式A-3-2-2'!O55*RANDBETWEEN(110,120)*0.01),'様式A-3-2-2'!O55-RANDBETWEEN(1,3)),0),0)&amp;"～"&amp;ROUND(IFERROR(IF(ABS('様式A-3-2-2'!O55)&gt;=10,IF('様式A-3-2-2'!O55&gt;=0,'様式A-3-2-2'!O55*RANDBETWEEN(110,120)*0.01,'様式A-3-2-2'!O55*RANDBETWEEN(80,90)*0.01),'様式A-3-2-2'!O55+RANDBETWEEN(1,3)),0),0)&amp;"】"))</f>
        <v/>
      </c>
      <c r="P55" s="352" t="e">
        <f ca="1">IF('様式A-3-2-2'!P55="","",IF('様式A-3-2-2'!P55=0,"-","【"&amp;ROUND(IFERROR(IF(ABS('様式A-3-2-2'!P55)&gt;=10,IF('様式A-3-2-2'!P55&gt;=0,'様式A-3-2-2'!P55*RANDBETWEEN(80,90)*0.01,'様式A-3-2-2'!P55*RANDBETWEEN(110,120)*0.01),'様式A-3-2-2'!P55-RANDBETWEEN(1,3)),0),0)&amp;"～"&amp;ROUND(IFERROR(IF(ABS('様式A-3-2-2'!P55)&gt;=10,IF('様式A-3-2-2'!P55&gt;=0,'様式A-3-2-2'!P55*RANDBETWEEN(110,120)*0.01,'様式A-3-2-2'!P55*RANDBETWEEN(80,90)*0.01),'様式A-3-2-2'!P55+RANDBETWEEN(1,3)),0),0)&amp;"】"))</f>
        <v>#DIV/0!</v>
      </c>
      <c r="Q55" s="65" t="str">
        <f>IF('様式A-3-2-2'!Q55="","",'様式A-3-2-2'!Q55)</f>
        <v/>
      </c>
      <c r="V55" s="154"/>
    </row>
    <row r="56" spans="1:22" ht="20.100000000000001" customHeight="1">
      <c r="C56" s="306"/>
      <c r="D56" s="75"/>
      <c r="E56" s="69" t="s">
        <v>257</v>
      </c>
      <c r="F56" s="388" t="s">
        <v>255</v>
      </c>
      <c r="G56" s="387" t="s">
        <v>258</v>
      </c>
      <c r="H56" s="401" t="str">
        <f>IF('様式A-3-2-2'!H56="","",'様式A-3-2-2'!H56)</f>
        <v/>
      </c>
      <c r="I56" s="389" t="s">
        <v>238</v>
      </c>
      <c r="J56" s="362" t="str">
        <f>IF('様式A-3-2-2'!J56="","",'様式A-3-2-2'!J56)</f>
        <v/>
      </c>
      <c r="K56" s="255" t="str">
        <f ca="1">IF('様式A-3-2-2'!K56="","",IF('様式A-3-2-2'!K56=0,"-","【"&amp;ROUND(IFERROR(IF(ABS('様式A-3-2-2'!K56)&gt;=10,IF('様式A-3-2-2'!K56&gt;=0,'様式A-3-2-2'!K56*RANDBETWEEN(80,90)*0.01,'様式A-3-2-2'!K56*RANDBETWEEN(110,120)*0.01),'様式A-3-2-2'!K56-RANDBETWEEN(1,3)),0),0)&amp;"～"&amp;ROUND(IFERROR(IF(ABS('様式A-3-2-2'!K56)&gt;=10,IF('様式A-3-2-2'!K56&gt;=0,'様式A-3-2-2'!K56*RANDBETWEEN(110,120)*0.01,'様式A-3-2-2'!K56*RANDBETWEEN(80,90)*0.01),'様式A-3-2-2'!K56+RANDBETWEEN(1,3)),0),0)&amp;"】"))</f>
        <v/>
      </c>
      <c r="L56" s="255" t="str">
        <f ca="1">IF('様式A-3-2-2'!L56="","",IF('様式A-3-2-2'!L56=0,"-","【"&amp;ROUND(IFERROR(IF(ABS('様式A-3-2-2'!L56)&gt;=10,IF('様式A-3-2-2'!L56&gt;=0,'様式A-3-2-2'!L56*RANDBETWEEN(80,90)*0.01,'様式A-3-2-2'!L56*RANDBETWEEN(110,120)*0.01),'様式A-3-2-2'!L56-RANDBETWEEN(1,3)),0),0)&amp;"～"&amp;ROUND(IFERROR(IF(ABS('様式A-3-2-2'!L56)&gt;=10,IF('様式A-3-2-2'!L56&gt;=0,'様式A-3-2-2'!L56*RANDBETWEEN(110,120)*0.01,'様式A-3-2-2'!L56*RANDBETWEEN(80,90)*0.01),'様式A-3-2-2'!L56+RANDBETWEEN(1,3)),0),0)&amp;"】"))</f>
        <v/>
      </c>
      <c r="M56" s="255" t="str">
        <f ca="1">IF('様式A-3-2-2'!M56="","",IF('様式A-3-2-2'!M56=0,"-","【"&amp;ROUND(IFERROR(IF(ABS('様式A-3-2-2'!M56)&gt;=10,IF('様式A-3-2-2'!M56&gt;=0,'様式A-3-2-2'!M56*RANDBETWEEN(80,90)*0.01,'様式A-3-2-2'!M56*RANDBETWEEN(110,120)*0.01),'様式A-3-2-2'!M56-RANDBETWEEN(1,3)),0),0)&amp;"～"&amp;ROUND(IFERROR(IF(ABS('様式A-3-2-2'!M56)&gt;=10,IF('様式A-3-2-2'!M56&gt;=0,'様式A-3-2-2'!M56*RANDBETWEEN(110,120)*0.01,'様式A-3-2-2'!M56*RANDBETWEEN(80,90)*0.01),'様式A-3-2-2'!M56+RANDBETWEEN(1,3)),0),0)&amp;"】"))</f>
        <v/>
      </c>
      <c r="N56" s="255" t="str">
        <f ca="1">IF('様式A-3-2-2'!N56="","",IF('様式A-3-2-2'!N56=0,"-","【"&amp;ROUND(IFERROR(IF(ABS('様式A-3-2-2'!N56)&gt;=10,IF('様式A-3-2-2'!N56&gt;=0,'様式A-3-2-2'!N56*RANDBETWEEN(80,90)*0.01,'様式A-3-2-2'!N56*RANDBETWEEN(110,120)*0.01),'様式A-3-2-2'!N56-RANDBETWEEN(1,3)),0),0)&amp;"～"&amp;ROUND(IFERROR(IF(ABS('様式A-3-2-2'!N56)&gt;=10,IF('様式A-3-2-2'!N56&gt;=0,'様式A-3-2-2'!N56*RANDBETWEEN(110,120)*0.01,'様式A-3-2-2'!N56*RANDBETWEEN(80,90)*0.01),'様式A-3-2-2'!N56+RANDBETWEEN(1,3)),0),0)&amp;"】"))</f>
        <v/>
      </c>
      <c r="O56" s="255" t="str">
        <f ca="1">IF('様式A-3-2-2'!O56="","",IF('様式A-3-2-2'!O56=0,"-","【"&amp;ROUND(IFERROR(IF(ABS('様式A-3-2-2'!O56)&gt;=10,IF('様式A-3-2-2'!O56&gt;=0,'様式A-3-2-2'!O56*RANDBETWEEN(80,90)*0.01,'様式A-3-2-2'!O56*RANDBETWEEN(110,120)*0.01),'様式A-3-2-2'!O56-RANDBETWEEN(1,3)),0),0)&amp;"～"&amp;ROUND(IFERROR(IF(ABS('様式A-3-2-2'!O56)&gt;=10,IF('様式A-3-2-2'!O56&gt;=0,'様式A-3-2-2'!O56*RANDBETWEEN(110,120)*0.01,'様式A-3-2-2'!O56*RANDBETWEEN(80,90)*0.01),'様式A-3-2-2'!O56+RANDBETWEEN(1,3)),0),0)&amp;"】"))</f>
        <v/>
      </c>
      <c r="P56" s="352" t="e">
        <f ca="1">IF('様式A-3-2-2'!P56="","",IF('様式A-3-2-2'!P56=0,"-","【"&amp;ROUND(IFERROR(IF(ABS('様式A-3-2-2'!P56)&gt;=10,IF('様式A-3-2-2'!P56&gt;=0,'様式A-3-2-2'!P56*RANDBETWEEN(80,90)*0.01,'様式A-3-2-2'!P56*RANDBETWEEN(110,120)*0.01),'様式A-3-2-2'!P56-RANDBETWEEN(1,3)),0),0)&amp;"～"&amp;ROUND(IFERROR(IF(ABS('様式A-3-2-2'!P56)&gt;=10,IF('様式A-3-2-2'!P56&gt;=0,'様式A-3-2-2'!P56*RANDBETWEEN(110,120)*0.01,'様式A-3-2-2'!P56*RANDBETWEEN(80,90)*0.01),'様式A-3-2-2'!P56+RANDBETWEEN(1,3)),0),0)&amp;"】"))</f>
        <v>#DIV/0!</v>
      </c>
      <c r="Q56" s="65" t="str">
        <f>IF('様式A-3-2-2'!Q56="","",'様式A-3-2-2'!Q56)</f>
        <v/>
      </c>
      <c r="V56" s="154"/>
    </row>
    <row r="57" spans="1:22" ht="20.100000000000001" customHeight="1">
      <c r="C57" s="306"/>
      <c r="D57" s="75"/>
      <c r="E57" s="69" t="s">
        <v>259</v>
      </c>
      <c r="F57" s="74" t="s">
        <v>260</v>
      </c>
      <c r="G57" s="279"/>
      <c r="H57" s="279"/>
      <c r="I57" s="279"/>
      <c r="J57" s="362" t="str">
        <f>IF('様式A-3-2-2'!J57="","",'様式A-3-2-2'!J57)</f>
        <v/>
      </c>
      <c r="K57" s="255" t="str">
        <f ca="1">IF('様式A-3-2-2'!K57="","",IF('様式A-3-2-2'!K57=0,"-","【"&amp;ROUND(IFERROR(IF(ABS('様式A-3-2-2'!K57)&gt;=10,IF('様式A-3-2-2'!K57&gt;=0,'様式A-3-2-2'!K57*RANDBETWEEN(80,90)*0.01,'様式A-3-2-2'!K57*RANDBETWEEN(110,120)*0.01),'様式A-3-2-2'!K57-RANDBETWEEN(1,3)),0),0)&amp;"～"&amp;ROUND(IFERROR(IF(ABS('様式A-3-2-2'!K57)&gt;=10,IF('様式A-3-2-2'!K57&gt;=0,'様式A-3-2-2'!K57*RANDBETWEEN(110,120)*0.01,'様式A-3-2-2'!K57*RANDBETWEEN(80,90)*0.01),'様式A-3-2-2'!K57+RANDBETWEEN(1,3)),0),0)&amp;"】"))</f>
        <v/>
      </c>
      <c r="L57" s="255" t="str">
        <f ca="1">IF('様式A-3-2-2'!L57="","",IF('様式A-3-2-2'!L57=0,"-","【"&amp;ROUND(IFERROR(IF(ABS('様式A-3-2-2'!L57)&gt;=10,IF('様式A-3-2-2'!L57&gt;=0,'様式A-3-2-2'!L57*RANDBETWEEN(80,90)*0.01,'様式A-3-2-2'!L57*RANDBETWEEN(110,120)*0.01),'様式A-3-2-2'!L57-RANDBETWEEN(1,3)),0),0)&amp;"～"&amp;ROUND(IFERROR(IF(ABS('様式A-3-2-2'!L57)&gt;=10,IF('様式A-3-2-2'!L57&gt;=0,'様式A-3-2-2'!L57*RANDBETWEEN(110,120)*0.01,'様式A-3-2-2'!L57*RANDBETWEEN(80,90)*0.01),'様式A-3-2-2'!L57+RANDBETWEEN(1,3)),0),0)&amp;"】"))</f>
        <v/>
      </c>
      <c r="M57" s="255" t="str">
        <f ca="1">IF('様式A-3-2-2'!M57="","",IF('様式A-3-2-2'!M57=0,"-","【"&amp;ROUND(IFERROR(IF(ABS('様式A-3-2-2'!M57)&gt;=10,IF('様式A-3-2-2'!M57&gt;=0,'様式A-3-2-2'!M57*RANDBETWEEN(80,90)*0.01,'様式A-3-2-2'!M57*RANDBETWEEN(110,120)*0.01),'様式A-3-2-2'!M57-RANDBETWEEN(1,3)),0),0)&amp;"～"&amp;ROUND(IFERROR(IF(ABS('様式A-3-2-2'!M57)&gt;=10,IF('様式A-3-2-2'!M57&gt;=0,'様式A-3-2-2'!M57*RANDBETWEEN(110,120)*0.01,'様式A-3-2-2'!M57*RANDBETWEEN(80,90)*0.01),'様式A-3-2-2'!M57+RANDBETWEEN(1,3)),0),0)&amp;"】"))</f>
        <v/>
      </c>
      <c r="N57" s="255" t="str">
        <f ca="1">IF('様式A-3-2-2'!N57="","",IF('様式A-3-2-2'!N57=0,"-","【"&amp;ROUND(IFERROR(IF(ABS('様式A-3-2-2'!N57)&gt;=10,IF('様式A-3-2-2'!N57&gt;=0,'様式A-3-2-2'!N57*RANDBETWEEN(80,90)*0.01,'様式A-3-2-2'!N57*RANDBETWEEN(110,120)*0.01),'様式A-3-2-2'!N57-RANDBETWEEN(1,3)),0),0)&amp;"～"&amp;ROUND(IFERROR(IF(ABS('様式A-3-2-2'!N57)&gt;=10,IF('様式A-3-2-2'!N57&gt;=0,'様式A-3-2-2'!N57*RANDBETWEEN(110,120)*0.01,'様式A-3-2-2'!N57*RANDBETWEEN(80,90)*0.01),'様式A-3-2-2'!N57+RANDBETWEEN(1,3)),0),0)&amp;"】"))</f>
        <v/>
      </c>
      <c r="O57" s="255" t="str">
        <f ca="1">IF('様式A-3-2-2'!O57="","",IF('様式A-3-2-2'!O57=0,"-","【"&amp;ROUND(IFERROR(IF(ABS('様式A-3-2-2'!O57)&gt;=10,IF('様式A-3-2-2'!O57&gt;=0,'様式A-3-2-2'!O57*RANDBETWEEN(80,90)*0.01,'様式A-3-2-2'!O57*RANDBETWEEN(110,120)*0.01),'様式A-3-2-2'!O57-RANDBETWEEN(1,3)),0),0)&amp;"～"&amp;ROUND(IFERROR(IF(ABS('様式A-3-2-2'!O57)&gt;=10,IF('様式A-3-2-2'!O57&gt;=0,'様式A-3-2-2'!O57*RANDBETWEEN(110,120)*0.01,'様式A-3-2-2'!O57*RANDBETWEEN(80,90)*0.01),'様式A-3-2-2'!O57+RANDBETWEEN(1,3)),0),0)&amp;"】"))</f>
        <v/>
      </c>
      <c r="P57" s="352" t="e">
        <f ca="1">IF('様式A-3-2-2'!P57="","",IF('様式A-3-2-2'!P57=0,"-","【"&amp;ROUND(IFERROR(IF(ABS('様式A-3-2-2'!P57)&gt;=10,IF('様式A-3-2-2'!P57&gt;=0,'様式A-3-2-2'!P57*RANDBETWEEN(80,90)*0.01,'様式A-3-2-2'!P57*RANDBETWEEN(110,120)*0.01),'様式A-3-2-2'!P57-RANDBETWEEN(1,3)),0),0)&amp;"～"&amp;ROUND(IFERROR(IF(ABS('様式A-3-2-2'!P57)&gt;=10,IF('様式A-3-2-2'!P57&gt;=0,'様式A-3-2-2'!P57*RANDBETWEEN(110,120)*0.01,'様式A-3-2-2'!P57*RANDBETWEEN(80,90)*0.01),'様式A-3-2-2'!P57+RANDBETWEEN(1,3)),0),0)&amp;"】"))</f>
        <v>#DIV/0!</v>
      </c>
      <c r="Q57" s="65" t="str">
        <f>IF('様式A-3-2-2'!Q57="","",'様式A-3-2-2'!Q57)</f>
        <v/>
      </c>
      <c r="V57" s="154"/>
    </row>
    <row r="58" spans="1:22" ht="20.100000000000001" customHeight="1">
      <c r="C58" s="306"/>
      <c r="D58" s="75"/>
      <c r="E58" s="69" t="s">
        <v>261</v>
      </c>
      <c r="F58" s="74" t="s">
        <v>262</v>
      </c>
      <c r="G58" s="279"/>
      <c r="H58" s="279"/>
      <c r="I58" s="279"/>
      <c r="J58" s="362" t="str">
        <f>IF('様式A-3-2-2'!J58="","",'様式A-3-2-2'!J58)</f>
        <v/>
      </c>
      <c r="K58" s="255" t="str">
        <f ca="1">IF('様式A-3-2-2'!K58="","",IF('様式A-3-2-2'!K58=0,"-","【"&amp;ROUND(IFERROR(IF(ABS('様式A-3-2-2'!K58)&gt;=10,IF('様式A-3-2-2'!K58&gt;=0,'様式A-3-2-2'!K58*RANDBETWEEN(80,90)*0.01,'様式A-3-2-2'!K58*RANDBETWEEN(110,120)*0.01),'様式A-3-2-2'!K58-RANDBETWEEN(1,3)),0),0)&amp;"～"&amp;ROUND(IFERROR(IF(ABS('様式A-3-2-2'!K58)&gt;=10,IF('様式A-3-2-2'!K58&gt;=0,'様式A-3-2-2'!K58*RANDBETWEEN(110,120)*0.01,'様式A-3-2-2'!K58*RANDBETWEEN(80,90)*0.01),'様式A-3-2-2'!K58+RANDBETWEEN(1,3)),0),0)&amp;"】"))</f>
        <v/>
      </c>
      <c r="L58" s="255" t="str">
        <f ca="1">IF('様式A-3-2-2'!L58="","",IF('様式A-3-2-2'!L58=0,"-","【"&amp;ROUND(IFERROR(IF(ABS('様式A-3-2-2'!L58)&gt;=10,IF('様式A-3-2-2'!L58&gt;=0,'様式A-3-2-2'!L58*RANDBETWEEN(80,90)*0.01,'様式A-3-2-2'!L58*RANDBETWEEN(110,120)*0.01),'様式A-3-2-2'!L58-RANDBETWEEN(1,3)),0),0)&amp;"～"&amp;ROUND(IFERROR(IF(ABS('様式A-3-2-2'!L58)&gt;=10,IF('様式A-3-2-2'!L58&gt;=0,'様式A-3-2-2'!L58*RANDBETWEEN(110,120)*0.01,'様式A-3-2-2'!L58*RANDBETWEEN(80,90)*0.01),'様式A-3-2-2'!L58+RANDBETWEEN(1,3)),0),0)&amp;"】"))</f>
        <v/>
      </c>
      <c r="M58" s="255" t="str">
        <f ca="1">IF('様式A-3-2-2'!M58="","",IF('様式A-3-2-2'!M58=0,"-","【"&amp;ROUND(IFERROR(IF(ABS('様式A-3-2-2'!M58)&gt;=10,IF('様式A-3-2-2'!M58&gt;=0,'様式A-3-2-2'!M58*RANDBETWEEN(80,90)*0.01,'様式A-3-2-2'!M58*RANDBETWEEN(110,120)*0.01),'様式A-3-2-2'!M58-RANDBETWEEN(1,3)),0),0)&amp;"～"&amp;ROUND(IFERROR(IF(ABS('様式A-3-2-2'!M58)&gt;=10,IF('様式A-3-2-2'!M58&gt;=0,'様式A-3-2-2'!M58*RANDBETWEEN(110,120)*0.01,'様式A-3-2-2'!M58*RANDBETWEEN(80,90)*0.01),'様式A-3-2-2'!M58+RANDBETWEEN(1,3)),0),0)&amp;"】"))</f>
        <v/>
      </c>
      <c r="N58" s="255" t="str">
        <f ca="1">IF('様式A-3-2-2'!N58="","",IF('様式A-3-2-2'!N58=0,"-","【"&amp;ROUND(IFERROR(IF(ABS('様式A-3-2-2'!N58)&gt;=10,IF('様式A-3-2-2'!N58&gt;=0,'様式A-3-2-2'!N58*RANDBETWEEN(80,90)*0.01,'様式A-3-2-2'!N58*RANDBETWEEN(110,120)*0.01),'様式A-3-2-2'!N58-RANDBETWEEN(1,3)),0),0)&amp;"～"&amp;ROUND(IFERROR(IF(ABS('様式A-3-2-2'!N58)&gt;=10,IF('様式A-3-2-2'!N58&gt;=0,'様式A-3-2-2'!N58*RANDBETWEEN(110,120)*0.01,'様式A-3-2-2'!N58*RANDBETWEEN(80,90)*0.01),'様式A-3-2-2'!N58+RANDBETWEEN(1,3)),0),0)&amp;"】"))</f>
        <v/>
      </c>
      <c r="O58" s="255" t="str">
        <f ca="1">IF('様式A-3-2-2'!O58="","",IF('様式A-3-2-2'!O58=0,"-","【"&amp;ROUND(IFERROR(IF(ABS('様式A-3-2-2'!O58)&gt;=10,IF('様式A-3-2-2'!O58&gt;=0,'様式A-3-2-2'!O58*RANDBETWEEN(80,90)*0.01,'様式A-3-2-2'!O58*RANDBETWEEN(110,120)*0.01),'様式A-3-2-2'!O58-RANDBETWEEN(1,3)),0),0)&amp;"～"&amp;ROUND(IFERROR(IF(ABS('様式A-3-2-2'!O58)&gt;=10,IF('様式A-3-2-2'!O58&gt;=0,'様式A-3-2-2'!O58*RANDBETWEEN(110,120)*0.01,'様式A-3-2-2'!O58*RANDBETWEEN(80,90)*0.01),'様式A-3-2-2'!O58+RANDBETWEEN(1,3)),0),0)&amp;"】"))</f>
        <v/>
      </c>
      <c r="P58" s="352" t="e">
        <f ca="1">IF('様式A-3-2-2'!P58="","",IF('様式A-3-2-2'!P58=0,"-","【"&amp;ROUND(IFERROR(IF(ABS('様式A-3-2-2'!P58)&gt;=10,IF('様式A-3-2-2'!P58&gt;=0,'様式A-3-2-2'!P58*RANDBETWEEN(80,90)*0.01,'様式A-3-2-2'!P58*RANDBETWEEN(110,120)*0.01),'様式A-3-2-2'!P58-RANDBETWEEN(1,3)),0),0)&amp;"～"&amp;ROUND(IFERROR(IF(ABS('様式A-3-2-2'!P58)&gt;=10,IF('様式A-3-2-2'!P58&gt;=0,'様式A-3-2-2'!P58*RANDBETWEEN(110,120)*0.01,'様式A-3-2-2'!P58*RANDBETWEEN(80,90)*0.01),'様式A-3-2-2'!P58+RANDBETWEEN(1,3)),0),0)&amp;"】"))</f>
        <v>#DIV/0!</v>
      </c>
      <c r="Q58" s="65" t="str">
        <f>IF('様式A-3-2-2'!Q58="","",'様式A-3-2-2'!Q58)</f>
        <v/>
      </c>
      <c r="V58" s="154"/>
    </row>
    <row r="59" spans="1:22" ht="20.100000000000001" customHeight="1">
      <c r="C59" s="306"/>
      <c r="E59" s="69" t="s">
        <v>263</v>
      </c>
      <c r="F59" s="388" t="s">
        <v>264</v>
      </c>
      <c r="G59" s="388"/>
      <c r="H59" s="388"/>
      <c r="I59" s="389"/>
      <c r="J59" s="362" t="str">
        <f>IF('様式A-3-2-2'!J59="","",'様式A-3-2-2'!J59)</f>
        <v/>
      </c>
      <c r="K59" s="255" t="str">
        <f ca="1">IF('様式A-3-2-2'!K59="","",IF('様式A-3-2-2'!K59=0,"-","【"&amp;ROUND(IFERROR(IF(ABS('様式A-3-2-2'!K59)&gt;=10,IF('様式A-3-2-2'!K59&gt;=0,'様式A-3-2-2'!K59*RANDBETWEEN(80,90)*0.01,'様式A-3-2-2'!K59*RANDBETWEEN(110,120)*0.01),'様式A-3-2-2'!K59-RANDBETWEEN(1,3)),0),0)&amp;"～"&amp;ROUND(IFERROR(IF(ABS('様式A-3-2-2'!K59)&gt;=10,IF('様式A-3-2-2'!K59&gt;=0,'様式A-3-2-2'!K59*RANDBETWEEN(110,120)*0.01,'様式A-3-2-2'!K59*RANDBETWEEN(80,90)*0.01),'様式A-3-2-2'!K59+RANDBETWEEN(1,3)),0),0)&amp;"】"))</f>
        <v/>
      </c>
      <c r="L59" s="255" t="str">
        <f ca="1">IF('様式A-3-2-2'!L59="","",IF('様式A-3-2-2'!L59=0,"-","【"&amp;ROUND(IFERROR(IF(ABS('様式A-3-2-2'!L59)&gt;=10,IF('様式A-3-2-2'!L59&gt;=0,'様式A-3-2-2'!L59*RANDBETWEEN(80,90)*0.01,'様式A-3-2-2'!L59*RANDBETWEEN(110,120)*0.01),'様式A-3-2-2'!L59-RANDBETWEEN(1,3)),0),0)&amp;"～"&amp;ROUND(IFERROR(IF(ABS('様式A-3-2-2'!L59)&gt;=10,IF('様式A-3-2-2'!L59&gt;=0,'様式A-3-2-2'!L59*RANDBETWEEN(110,120)*0.01,'様式A-3-2-2'!L59*RANDBETWEEN(80,90)*0.01),'様式A-3-2-2'!L59+RANDBETWEEN(1,3)),0),0)&amp;"】"))</f>
        <v/>
      </c>
      <c r="M59" s="255" t="str">
        <f ca="1">IF('様式A-3-2-2'!M59="","",IF('様式A-3-2-2'!M59=0,"-","【"&amp;ROUND(IFERROR(IF(ABS('様式A-3-2-2'!M59)&gt;=10,IF('様式A-3-2-2'!M59&gt;=0,'様式A-3-2-2'!M59*RANDBETWEEN(80,90)*0.01,'様式A-3-2-2'!M59*RANDBETWEEN(110,120)*0.01),'様式A-3-2-2'!M59-RANDBETWEEN(1,3)),0),0)&amp;"～"&amp;ROUND(IFERROR(IF(ABS('様式A-3-2-2'!M59)&gt;=10,IF('様式A-3-2-2'!M59&gt;=0,'様式A-3-2-2'!M59*RANDBETWEEN(110,120)*0.01,'様式A-3-2-2'!M59*RANDBETWEEN(80,90)*0.01),'様式A-3-2-2'!M59+RANDBETWEEN(1,3)),0),0)&amp;"】"))</f>
        <v/>
      </c>
      <c r="N59" s="255" t="str">
        <f ca="1">IF('様式A-3-2-2'!N59="","",IF('様式A-3-2-2'!N59=0,"-","【"&amp;ROUND(IFERROR(IF(ABS('様式A-3-2-2'!N59)&gt;=10,IF('様式A-3-2-2'!N59&gt;=0,'様式A-3-2-2'!N59*RANDBETWEEN(80,90)*0.01,'様式A-3-2-2'!N59*RANDBETWEEN(110,120)*0.01),'様式A-3-2-2'!N59-RANDBETWEEN(1,3)),0),0)&amp;"～"&amp;ROUND(IFERROR(IF(ABS('様式A-3-2-2'!N59)&gt;=10,IF('様式A-3-2-2'!N59&gt;=0,'様式A-3-2-2'!N59*RANDBETWEEN(110,120)*0.01,'様式A-3-2-2'!N59*RANDBETWEEN(80,90)*0.01),'様式A-3-2-2'!N59+RANDBETWEEN(1,3)),0),0)&amp;"】"))</f>
        <v/>
      </c>
      <c r="O59" s="255" t="str">
        <f ca="1">IF('様式A-3-2-2'!O59="","",IF('様式A-3-2-2'!O59=0,"-","【"&amp;ROUND(IFERROR(IF(ABS('様式A-3-2-2'!O59)&gt;=10,IF('様式A-3-2-2'!O59&gt;=0,'様式A-3-2-2'!O59*RANDBETWEEN(80,90)*0.01,'様式A-3-2-2'!O59*RANDBETWEEN(110,120)*0.01),'様式A-3-2-2'!O59-RANDBETWEEN(1,3)),0),0)&amp;"～"&amp;ROUND(IFERROR(IF(ABS('様式A-3-2-2'!O59)&gt;=10,IF('様式A-3-2-2'!O59&gt;=0,'様式A-3-2-2'!O59*RANDBETWEEN(110,120)*0.01,'様式A-3-2-2'!O59*RANDBETWEEN(80,90)*0.01),'様式A-3-2-2'!O59+RANDBETWEEN(1,3)),0),0)&amp;"】"))</f>
        <v/>
      </c>
      <c r="P59" s="352" t="e">
        <f ca="1">IF('様式A-3-2-2'!P59="","",IF('様式A-3-2-2'!P59=0,"-","【"&amp;ROUND(IFERROR(IF(ABS('様式A-3-2-2'!P59)&gt;=10,IF('様式A-3-2-2'!P59&gt;=0,'様式A-3-2-2'!P59*RANDBETWEEN(80,90)*0.01,'様式A-3-2-2'!P59*RANDBETWEEN(110,120)*0.01),'様式A-3-2-2'!P59-RANDBETWEEN(1,3)),0),0)&amp;"～"&amp;ROUND(IFERROR(IF(ABS('様式A-3-2-2'!P59)&gt;=10,IF('様式A-3-2-2'!P59&gt;=0,'様式A-3-2-2'!P59*RANDBETWEEN(110,120)*0.01,'様式A-3-2-2'!P59*RANDBETWEEN(80,90)*0.01),'様式A-3-2-2'!P59+RANDBETWEEN(1,3)),0),0)&amp;"】"))</f>
        <v>#DIV/0!</v>
      </c>
      <c r="Q59" s="65" t="str">
        <f>IF('様式A-3-2-2'!Q59="","",'様式A-3-2-2'!Q59)</f>
        <v/>
      </c>
      <c r="V59" s="154"/>
    </row>
    <row r="60" spans="1:22" ht="20.100000000000001" customHeight="1">
      <c r="C60" s="306"/>
      <c r="E60" s="69" t="s">
        <v>265</v>
      </c>
      <c r="F60" s="798" t="str">
        <f>IF('様式A-3-2-2'!F60="","",'様式A-3-2-2'!F60)</f>
        <v/>
      </c>
      <c r="G60" s="798"/>
      <c r="H60" s="798"/>
      <c r="I60" s="799"/>
      <c r="J60" s="362" t="str">
        <f>IF('様式A-3-2-2'!J60="","",'様式A-3-2-2'!J60)</f>
        <v/>
      </c>
      <c r="K60" s="255" t="str">
        <f ca="1">IF('様式A-3-2-2'!K60="","",IF('様式A-3-2-2'!K60=0,"-","【"&amp;ROUND(IFERROR(IF(ABS('様式A-3-2-2'!K60)&gt;=10,IF('様式A-3-2-2'!K60&gt;=0,'様式A-3-2-2'!K60*RANDBETWEEN(80,90)*0.01,'様式A-3-2-2'!K60*RANDBETWEEN(110,120)*0.01),'様式A-3-2-2'!K60-RANDBETWEEN(1,3)),0),0)&amp;"～"&amp;ROUND(IFERROR(IF(ABS('様式A-3-2-2'!K60)&gt;=10,IF('様式A-3-2-2'!K60&gt;=0,'様式A-3-2-2'!K60*RANDBETWEEN(110,120)*0.01,'様式A-3-2-2'!K60*RANDBETWEEN(80,90)*0.01),'様式A-3-2-2'!K60+RANDBETWEEN(1,3)),0),0)&amp;"】"))</f>
        <v/>
      </c>
      <c r="L60" s="255" t="str">
        <f ca="1">IF('様式A-3-2-2'!L60="","",IF('様式A-3-2-2'!L60=0,"-","【"&amp;ROUND(IFERROR(IF(ABS('様式A-3-2-2'!L60)&gt;=10,IF('様式A-3-2-2'!L60&gt;=0,'様式A-3-2-2'!L60*RANDBETWEEN(80,90)*0.01,'様式A-3-2-2'!L60*RANDBETWEEN(110,120)*0.01),'様式A-3-2-2'!L60-RANDBETWEEN(1,3)),0),0)&amp;"～"&amp;ROUND(IFERROR(IF(ABS('様式A-3-2-2'!L60)&gt;=10,IF('様式A-3-2-2'!L60&gt;=0,'様式A-3-2-2'!L60*RANDBETWEEN(110,120)*0.01,'様式A-3-2-2'!L60*RANDBETWEEN(80,90)*0.01),'様式A-3-2-2'!L60+RANDBETWEEN(1,3)),0),0)&amp;"】"))</f>
        <v/>
      </c>
      <c r="M60" s="255" t="str">
        <f ca="1">IF('様式A-3-2-2'!M60="","",IF('様式A-3-2-2'!M60=0,"-","【"&amp;ROUND(IFERROR(IF(ABS('様式A-3-2-2'!M60)&gt;=10,IF('様式A-3-2-2'!M60&gt;=0,'様式A-3-2-2'!M60*RANDBETWEEN(80,90)*0.01,'様式A-3-2-2'!M60*RANDBETWEEN(110,120)*0.01),'様式A-3-2-2'!M60-RANDBETWEEN(1,3)),0),0)&amp;"～"&amp;ROUND(IFERROR(IF(ABS('様式A-3-2-2'!M60)&gt;=10,IF('様式A-3-2-2'!M60&gt;=0,'様式A-3-2-2'!M60*RANDBETWEEN(110,120)*0.01,'様式A-3-2-2'!M60*RANDBETWEEN(80,90)*0.01),'様式A-3-2-2'!M60+RANDBETWEEN(1,3)),0),0)&amp;"】"))</f>
        <v/>
      </c>
      <c r="N60" s="255" t="str">
        <f ca="1">IF('様式A-3-2-2'!N60="","",IF('様式A-3-2-2'!N60=0,"-","【"&amp;ROUND(IFERROR(IF(ABS('様式A-3-2-2'!N60)&gt;=10,IF('様式A-3-2-2'!N60&gt;=0,'様式A-3-2-2'!N60*RANDBETWEEN(80,90)*0.01,'様式A-3-2-2'!N60*RANDBETWEEN(110,120)*0.01),'様式A-3-2-2'!N60-RANDBETWEEN(1,3)),0),0)&amp;"～"&amp;ROUND(IFERROR(IF(ABS('様式A-3-2-2'!N60)&gt;=10,IF('様式A-3-2-2'!N60&gt;=0,'様式A-3-2-2'!N60*RANDBETWEEN(110,120)*0.01,'様式A-3-2-2'!N60*RANDBETWEEN(80,90)*0.01),'様式A-3-2-2'!N60+RANDBETWEEN(1,3)),0),0)&amp;"】"))</f>
        <v/>
      </c>
      <c r="O60" s="255" t="str">
        <f ca="1">IF('様式A-3-2-2'!O60="","",IF('様式A-3-2-2'!O60=0,"-","【"&amp;ROUND(IFERROR(IF(ABS('様式A-3-2-2'!O60)&gt;=10,IF('様式A-3-2-2'!O60&gt;=0,'様式A-3-2-2'!O60*RANDBETWEEN(80,90)*0.01,'様式A-3-2-2'!O60*RANDBETWEEN(110,120)*0.01),'様式A-3-2-2'!O60-RANDBETWEEN(1,3)),0),0)&amp;"～"&amp;ROUND(IFERROR(IF(ABS('様式A-3-2-2'!O60)&gt;=10,IF('様式A-3-2-2'!O60&gt;=0,'様式A-3-2-2'!O60*RANDBETWEEN(110,120)*0.01,'様式A-3-2-2'!O60*RANDBETWEEN(80,90)*0.01),'様式A-3-2-2'!O60+RANDBETWEEN(1,3)),0),0)&amp;"】"))</f>
        <v/>
      </c>
      <c r="P60" s="352" t="e">
        <f ca="1">IF('様式A-3-2-2'!P60="","",IF('様式A-3-2-2'!P60=0,"-","【"&amp;ROUND(IFERROR(IF(ABS('様式A-3-2-2'!P60)&gt;=10,IF('様式A-3-2-2'!P60&gt;=0,'様式A-3-2-2'!P60*RANDBETWEEN(80,90)*0.01,'様式A-3-2-2'!P60*RANDBETWEEN(110,120)*0.01),'様式A-3-2-2'!P60-RANDBETWEEN(1,3)),0),0)&amp;"～"&amp;ROUND(IFERROR(IF(ABS('様式A-3-2-2'!P60)&gt;=10,IF('様式A-3-2-2'!P60&gt;=0,'様式A-3-2-2'!P60*RANDBETWEEN(110,120)*0.01,'様式A-3-2-2'!P60*RANDBETWEEN(80,90)*0.01),'様式A-3-2-2'!P60+RANDBETWEEN(1,3)),0),0)&amp;"】"))</f>
        <v>#DIV/0!</v>
      </c>
      <c r="Q60" s="65" t="str">
        <f>IF('様式A-3-2-2'!Q60="","",'様式A-3-2-2'!Q60)</f>
        <v/>
      </c>
      <c r="V60" s="154"/>
    </row>
    <row r="61" spans="1:22" ht="20.100000000000001" customHeight="1">
      <c r="C61" s="306"/>
      <c r="E61" s="69" t="s">
        <v>266</v>
      </c>
      <c r="F61" s="800" t="s">
        <v>267</v>
      </c>
      <c r="G61" s="800"/>
      <c r="H61" s="800"/>
      <c r="I61" s="801"/>
      <c r="J61" s="362" t="str">
        <f>IF('様式A-3-2-2'!J61="","",'様式A-3-2-2'!J61)</f>
        <v/>
      </c>
      <c r="K61" s="255" t="str">
        <f ca="1">IF('様式A-3-2-2'!K61="","",IF('様式A-3-2-2'!K61=0,"-","【"&amp;ROUND(IFERROR(IF(ABS('様式A-3-2-2'!K61)&gt;=10,IF('様式A-3-2-2'!K61&gt;=0,'様式A-3-2-2'!K61*RANDBETWEEN(80,90)*0.01,'様式A-3-2-2'!K61*RANDBETWEEN(110,120)*0.01),'様式A-3-2-2'!K61-RANDBETWEEN(1,3)),0),0)&amp;"～"&amp;ROUND(IFERROR(IF(ABS('様式A-3-2-2'!K61)&gt;=10,IF('様式A-3-2-2'!K61&gt;=0,'様式A-3-2-2'!K61*RANDBETWEEN(110,120)*0.01,'様式A-3-2-2'!K61*RANDBETWEEN(80,90)*0.01),'様式A-3-2-2'!K61+RANDBETWEEN(1,3)),0),0)&amp;"】"))</f>
        <v/>
      </c>
      <c r="L61" s="255" t="str">
        <f ca="1">IF('様式A-3-2-2'!L61="","",IF('様式A-3-2-2'!L61=0,"-","【"&amp;ROUND(IFERROR(IF(ABS('様式A-3-2-2'!L61)&gt;=10,IF('様式A-3-2-2'!L61&gt;=0,'様式A-3-2-2'!L61*RANDBETWEEN(80,90)*0.01,'様式A-3-2-2'!L61*RANDBETWEEN(110,120)*0.01),'様式A-3-2-2'!L61-RANDBETWEEN(1,3)),0),0)&amp;"～"&amp;ROUND(IFERROR(IF(ABS('様式A-3-2-2'!L61)&gt;=10,IF('様式A-3-2-2'!L61&gt;=0,'様式A-3-2-2'!L61*RANDBETWEEN(110,120)*0.01,'様式A-3-2-2'!L61*RANDBETWEEN(80,90)*0.01),'様式A-3-2-2'!L61+RANDBETWEEN(1,3)),0),0)&amp;"】"))</f>
        <v/>
      </c>
      <c r="M61" s="255" t="str">
        <f ca="1">IF('様式A-3-2-2'!M61="","",IF('様式A-3-2-2'!M61=0,"-","【"&amp;ROUND(IFERROR(IF(ABS('様式A-3-2-2'!M61)&gt;=10,IF('様式A-3-2-2'!M61&gt;=0,'様式A-3-2-2'!M61*RANDBETWEEN(80,90)*0.01,'様式A-3-2-2'!M61*RANDBETWEEN(110,120)*0.01),'様式A-3-2-2'!M61-RANDBETWEEN(1,3)),0),0)&amp;"～"&amp;ROUND(IFERROR(IF(ABS('様式A-3-2-2'!M61)&gt;=10,IF('様式A-3-2-2'!M61&gt;=0,'様式A-3-2-2'!M61*RANDBETWEEN(110,120)*0.01,'様式A-3-2-2'!M61*RANDBETWEEN(80,90)*0.01),'様式A-3-2-2'!M61+RANDBETWEEN(1,3)),0),0)&amp;"】"))</f>
        <v/>
      </c>
      <c r="N61" s="255" t="str">
        <f ca="1">IF('様式A-3-2-2'!N61="","",IF('様式A-3-2-2'!N61=0,"-","【"&amp;ROUND(IFERROR(IF(ABS('様式A-3-2-2'!N61)&gt;=10,IF('様式A-3-2-2'!N61&gt;=0,'様式A-3-2-2'!N61*RANDBETWEEN(80,90)*0.01,'様式A-3-2-2'!N61*RANDBETWEEN(110,120)*0.01),'様式A-3-2-2'!N61-RANDBETWEEN(1,3)),0),0)&amp;"～"&amp;ROUND(IFERROR(IF(ABS('様式A-3-2-2'!N61)&gt;=10,IF('様式A-3-2-2'!N61&gt;=0,'様式A-3-2-2'!N61*RANDBETWEEN(110,120)*0.01,'様式A-3-2-2'!N61*RANDBETWEEN(80,90)*0.01),'様式A-3-2-2'!N61+RANDBETWEEN(1,3)),0),0)&amp;"】"))</f>
        <v/>
      </c>
      <c r="O61" s="255" t="str">
        <f ca="1">IF('様式A-3-2-2'!O61="","",IF('様式A-3-2-2'!O61=0,"-","【"&amp;ROUND(IFERROR(IF(ABS('様式A-3-2-2'!O61)&gt;=10,IF('様式A-3-2-2'!O61&gt;=0,'様式A-3-2-2'!O61*RANDBETWEEN(80,90)*0.01,'様式A-3-2-2'!O61*RANDBETWEEN(110,120)*0.01),'様式A-3-2-2'!O61-RANDBETWEEN(1,3)),0),0)&amp;"～"&amp;ROUND(IFERROR(IF(ABS('様式A-3-2-2'!O61)&gt;=10,IF('様式A-3-2-2'!O61&gt;=0,'様式A-3-2-2'!O61*RANDBETWEEN(110,120)*0.01,'様式A-3-2-2'!O61*RANDBETWEEN(80,90)*0.01),'様式A-3-2-2'!O61+RANDBETWEEN(1,3)),0),0)&amp;"】"))</f>
        <v/>
      </c>
      <c r="P61" s="352" t="e">
        <f ca="1">IF('様式A-3-2-2'!P61="","",IF('様式A-3-2-2'!P61=0,"-","【"&amp;ROUND(IFERROR(IF(ABS('様式A-3-2-2'!P61)&gt;=10,IF('様式A-3-2-2'!P61&gt;=0,'様式A-3-2-2'!P61*RANDBETWEEN(80,90)*0.01,'様式A-3-2-2'!P61*RANDBETWEEN(110,120)*0.01),'様式A-3-2-2'!P61-RANDBETWEEN(1,3)),0),0)&amp;"～"&amp;ROUND(IFERROR(IF(ABS('様式A-3-2-2'!P61)&gt;=10,IF('様式A-3-2-2'!P61&gt;=0,'様式A-3-2-2'!P61*RANDBETWEEN(110,120)*0.01,'様式A-3-2-2'!P61*RANDBETWEEN(80,90)*0.01),'様式A-3-2-2'!P61+RANDBETWEEN(1,3)),0),0)&amp;"】"))</f>
        <v>#DIV/0!</v>
      </c>
      <c r="Q61" s="65" t="str">
        <f>IF('様式A-3-2-2'!Q61="","",'様式A-3-2-2'!Q61)</f>
        <v/>
      </c>
      <c r="V61" s="154"/>
    </row>
    <row r="62" spans="1:22" ht="20.100000000000001" customHeight="1">
      <c r="C62" s="253"/>
      <c r="D62" s="72"/>
      <c r="E62" s="761" t="s">
        <v>268</v>
      </c>
      <c r="F62" s="761"/>
      <c r="G62" s="761"/>
      <c r="H62" s="761"/>
      <c r="I62" s="762"/>
      <c r="J62" s="293"/>
      <c r="K62" s="259" t="str">
        <f ca="1">IF('様式A-3-2-2'!K62="","",IF('様式A-3-2-2'!K62=0,"-","【"&amp;ROUND(IFERROR(IF(ABS('様式A-3-2-2'!K62)&gt;=10,IF('様式A-3-2-2'!K62&gt;=0,'様式A-3-2-2'!K62*RANDBETWEEN(80,90)*0.01,'様式A-3-2-2'!K62*RANDBETWEEN(110,120)*0.01),'様式A-3-2-2'!K62-RANDBETWEEN(1,3)),0),0)&amp;"～"&amp;ROUND(IFERROR(IF(ABS('様式A-3-2-2'!K62)&gt;=10,IF('様式A-3-2-2'!K62&gt;=0,'様式A-3-2-2'!K62*RANDBETWEEN(110,120)*0.01,'様式A-3-2-2'!K62*RANDBETWEEN(80,90)*0.01),'様式A-3-2-2'!K62+RANDBETWEEN(1,3)),0),0)&amp;"】"))</f>
        <v/>
      </c>
      <c r="L62" s="259" t="str">
        <f ca="1">IF('様式A-3-2-2'!L62="","",IF('様式A-3-2-2'!L62=0,"-","【"&amp;ROUND(IFERROR(IF(ABS('様式A-3-2-2'!L62)&gt;=10,IF('様式A-3-2-2'!L62&gt;=0,'様式A-3-2-2'!L62*RANDBETWEEN(80,90)*0.01,'様式A-3-2-2'!L62*RANDBETWEEN(110,120)*0.01),'様式A-3-2-2'!L62-RANDBETWEEN(1,3)),0),0)&amp;"～"&amp;ROUND(IFERROR(IF(ABS('様式A-3-2-2'!L62)&gt;=10,IF('様式A-3-2-2'!L62&gt;=0,'様式A-3-2-2'!L62*RANDBETWEEN(110,120)*0.01,'様式A-3-2-2'!L62*RANDBETWEEN(80,90)*0.01),'様式A-3-2-2'!L62+RANDBETWEEN(1,3)),0),0)&amp;"】"))</f>
        <v/>
      </c>
      <c r="M62" s="259" t="str">
        <f ca="1">IF('様式A-3-2-2'!M62="","",IF('様式A-3-2-2'!M62=0,"-","【"&amp;ROUND(IFERROR(IF(ABS('様式A-3-2-2'!M62)&gt;=10,IF('様式A-3-2-2'!M62&gt;=0,'様式A-3-2-2'!M62*RANDBETWEEN(80,90)*0.01,'様式A-3-2-2'!M62*RANDBETWEEN(110,120)*0.01),'様式A-3-2-2'!M62-RANDBETWEEN(1,3)),0),0)&amp;"～"&amp;ROUND(IFERROR(IF(ABS('様式A-3-2-2'!M62)&gt;=10,IF('様式A-3-2-2'!M62&gt;=0,'様式A-3-2-2'!M62*RANDBETWEEN(110,120)*0.01,'様式A-3-2-2'!M62*RANDBETWEEN(80,90)*0.01),'様式A-3-2-2'!M62+RANDBETWEEN(1,3)),0),0)&amp;"】"))</f>
        <v/>
      </c>
      <c r="N62" s="259" t="str">
        <f ca="1">IF('様式A-3-2-2'!N62="","",IF('様式A-3-2-2'!N62=0,"-","【"&amp;ROUND(IFERROR(IF(ABS('様式A-3-2-2'!N62)&gt;=10,IF('様式A-3-2-2'!N62&gt;=0,'様式A-3-2-2'!N62*RANDBETWEEN(80,90)*0.01,'様式A-3-2-2'!N62*RANDBETWEEN(110,120)*0.01),'様式A-3-2-2'!N62-RANDBETWEEN(1,3)),0),0)&amp;"～"&amp;ROUND(IFERROR(IF(ABS('様式A-3-2-2'!N62)&gt;=10,IF('様式A-3-2-2'!N62&gt;=0,'様式A-3-2-2'!N62*RANDBETWEEN(110,120)*0.01,'様式A-3-2-2'!N62*RANDBETWEEN(80,90)*0.01),'様式A-3-2-2'!N62+RANDBETWEEN(1,3)),0),0)&amp;"】"))</f>
        <v/>
      </c>
      <c r="O62" s="259" t="str">
        <f ca="1">IF('様式A-3-2-2'!O62="","",IF('様式A-3-2-2'!O62=0,"-","【"&amp;ROUND(IFERROR(IF(ABS('様式A-3-2-2'!O62)&gt;=10,IF('様式A-3-2-2'!O62&gt;=0,'様式A-3-2-2'!O62*RANDBETWEEN(80,90)*0.01,'様式A-3-2-2'!O62*RANDBETWEEN(110,120)*0.01),'様式A-3-2-2'!O62-RANDBETWEEN(1,3)),0),0)&amp;"～"&amp;ROUND(IFERROR(IF(ABS('様式A-3-2-2'!O62)&gt;=10,IF('様式A-3-2-2'!O62&gt;=0,'様式A-3-2-2'!O62*RANDBETWEEN(110,120)*0.01,'様式A-3-2-2'!O62*RANDBETWEEN(80,90)*0.01),'様式A-3-2-2'!O62+RANDBETWEEN(1,3)),0),0)&amp;"】"))</f>
        <v/>
      </c>
      <c r="P62" s="352" t="e">
        <f ca="1">IF('様式A-3-2-2'!P62="","",IF('様式A-3-2-2'!P62=0,"-","【"&amp;ROUND(IFERROR(IF(ABS('様式A-3-2-2'!P62)&gt;=10,IF('様式A-3-2-2'!P62&gt;=0,'様式A-3-2-2'!P62*RANDBETWEEN(80,90)*0.01,'様式A-3-2-2'!P62*RANDBETWEEN(110,120)*0.01),'様式A-3-2-2'!P62-RANDBETWEEN(1,3)),0),0)&amp;"～"&amp;ROUND(IFERROR(IF(ABS('様式A-3-2-2'!P62)&gt;=10,IF('様式A-3-2-2'!P62&gt;=0,'様式A-3-2-2'!P62*RANDBETWEEN(110,120)*0.01,'様式A-3-2-2'!P62*RANDBETWEEN(80,90)*0.01),'様式A-3-2-2'!P62+RANDBETWEEN(1,3)),0),0)&amp;"】"))</f>
        <v>#VALUE!</v>
      </c>
      <c r="Q62" s="65" t="str">
        <f>IF('様式A-3-2-2'!Q62="","",'様式A-3-2-2'!Q62)</f>
        <v/>
      </c>
      <c r="V62" s="154"/>
    </row>
    <row r="63" spans="1:22" ht="20.100000000000001" customHeight="1">
      <c r="C63" s="299" t="s">
        <v>193</v>
      </c>
      <c r="D63" s="763" t="s">
        <v>269</v>
      </c>
      <c r="E63" s="763"/>
      <c r="F63" s="763"/>
      <c r="G63" s="763"/>
      <c r="H63" s="763"/>
      <c r="I63" s="763"/>
      <c r="J63" s="300"/>
      <c r="K63" s="357"/>
      <c r="L63" s="358"/>
      <c r="M63" s="358"/>
      <c r="N63" s="359"/>
      <c r="O63" s="360"/>
      <c r="P63" s="317"/>
      <c r="Q63" s="65" t="str">
        <f>IF('様式A-3-2-2'!Q63="","",'様式A-3-2-2'!Q63)</f>
        <v/>
      </c>
      <c r="V63" s="154"/>
    </row>
    <row r="64" spans="1:22" ht="20.100000000000001" customHeight="1">
      <c r="C64" s="306"/>
      <c r="D64" s="71"/>
      <c r="E64" s="69" t="s">
        <v>251</v>
      </c>
      <c r="F64" s="798" t="str">
        <f>IF('様式A-3-2-2'!F64="","",'様式A-3-2-2'!F64)</f>
        <v/>
      </c>
      <c r="G64" s="798"/>
      <c r="H64" s="798"/>
      <c r="I64" s="799"/>
      <c r="J64" s="362" t="str">
        <f>IF('様式A-3-2-2'!J64="","",'様式A-3-2-2'!J64)</f>
        <v/>
      </c>
      <c r="K64" s="255" t="str">
        <f ca="1">IF('様式A-3-2-2'!K64="","",IF('様式A-3-2-2'!K64=0,"-","【"&amp;ROUND(IFERROR(IF(ABS('様式A-3-2-2'!K64)&gt;=10,IF('様式A-3-2-2'!K64&gt;=0,'様式A-3-2-2'!K64*RANDBETWEEN(80,90)*0.01,'様式A-3-2-2'!K64*RANDBETWEEN(110,120)*0.01),'様式A-3-2-2'!K64-RANDBETWEEN(1,3)),0),0)&amp;"～"&amp;ROUND(IFERROR(IF(ABS('様式A-3-2-2'!K64)&gt;=10,IF('様式A-3-2-2'!K64&gt;=0,'様式A-3-2-2'!K64*RANDBETWEEN(110,120)*0.01,'様式A-3-2-2'!K64*RANDBETWEEN(80,90)*0.01),'様式A-3-2-2'!K64+RANDBETWEEN(1,3)),0),0)&amp;"】"))</f>
        <v/>
      </c>
      <c r="L64" s="255" t="str">
        <f ca="1">IF('様式A-3-2-2'!L64="","",IF('様式A-3-2-2'!L64=0,"-","【"&amp;ROUND(IFERROR(IF(ABS('様式A-3-2-2'!L64)&gt;=10,IF('様式A-3-2-2'!L64&gt;=0,'様式A-3-2-2'!L64*RANDBETWEEN(80,90)*0.01,'様式A-3-2-2'!L64*RANDBETWEEN(110,120)*0.01),'様式A-3-2-2'!L64-RANDBETWEEN(1,3)),0),0)&amp;"～"&amp;ROUND(IFERROR(IF(ABS('様式A-3-2-2'!L64)&gt;=10,IF('様式A-3-2-2'!L64&gt;=0,'様式A-3-2-2'!L64*RANDBETWEEN(110,120)*0.01,'様式A-3-2-2'!L64*RANDBETWEEN(80,90)*0.01),'様式A-3-2-2'!L64+RANDBETWEEN(1,3)),0),0)&amp;"】"))</f>
        <v/>
      </c>
      <c r="M64" s="255" t="str">
        <f ca="1">IF('様式A-3-2-2'!M64="","",IF('様式A-3-2-2'!M64=0,"-","【"&amp;ROUND(IFERROR(IF(ABS('様式A-3-2-2'!M64)&gt;=10,IF('様式A-3-2-2'!M64&gt;=0,'様式A-3-2-2'!M64*RANDBETWEEN(80,90)*0.01,'様式A-3-2-2'!M64*RANDBETWEEN(110,120)*0.01),'様式A-3-2-2'!M64-RANDBETWEEN(1,3)),0),0)&amp;"～"&amp;ROUND(IFERROR(IF(ABS('様式A-3-2-2'!M64)&gt;=10,IF('様式A-3-2-2'!M64&gt;=0,'様式A-3-2-2'!M64*RANDBETWEEN(110,120)*0.01,'様式A-3-2-2'!M64*RANDBETWEEN(80,90)*0.01),'様式A-3-2-2'!M64+RANDBETWEEN(1,3)),0),0)&amp;"】"))</f>
        <v/>
      </c>
      <c r="N64" s="255" t="str">
        <f ca="1">IF('様式A-3-2-2'!N64="","",IF('様式A-3-2-2'!N64=0,"-","【"&amp;ROUND(IFERROR(IF(ABS('様式A-3-2-2'!N64)&gt;=10,IF('様式A-3-2-2'!N64&gt;=0,'様式A-3-2-2'!N64*RANDBETWEEN(80,90)*0.01,'様式A-3-2-2'!N64*RANDBETWEEN(110,120)*0.01),'様式A-3-2-2'!N64-RANDBETWEEN(1,3)),0),0)&amp;"～"&amp;ROUND(IFERROR(IF(ABS('様式A-3-2-2'!N64)&gt;=10,IF('様式A-3-2-2'!N64&gt;=0,'様式A-3-2-2'!N64*RANDBETWEEN(110,120)*0.01,'様式A-3-2-2'!N64*RANDBETWEEN(80,90)*0.01),'様式A-3-2-2'!N64+RANDBETWEEN(1,3)),0),0)&amp;"】"))</f>
        <v/>
      </c>
      <c r="O64" s="255" t="str">
        <f ca="1">IF('様式A-3-2-2'!O64="","",IF('様式A-3-2-2'!O64=0,"-","【"&amp;ROUND(IFERROR(IF(ABS('様式A-3-2-2'!O64)&gt;=10,IF('様式A-3-2-2'!O64&gt;=0,'様式A-3-2-2'!O64*RANDBETWEEN(80,90)*0.01,'様式A-3-2-2'!O64*RANDBETWEEN(110,120)*0.01),'様式A-3-2-2'!O64-RANDBETWEEN(1,3)),0),0)&amp;"～"&amp;ROUND(IFERROR(IF(ABS('様式A-3-2-2'!O64)&gt;=10,IF('様式A-3-2-2'!O64&gt;=0,'様式A-3-2-2'!O64*RANDBETWEEN(110,120)*0.01,'様式A-3-2-2'!O64*RANDBETWEEN(80,90)*0.01),'様式A-3-2-2'!O64+RANDBETWEEN(1,3)),0),0)&amp;"】"))</f>
        <v/>
      </c>
      <c r="P64" s="352" t="e">
        <f ca="1">IF('様式A-3-2-2'!P64="","",IF('様式A-3-2-2'!P64=0,"-","【"&amp;ROUND(IFERROR(IF(ABS('様式A-3-2-2'!P64)&gt;=10,IF('様式A-3-2-2'!P64&gt;=0,'様式A-3-2-2'!P64*RANDBETWEEN(80,90)*0.01,'様式A-3-2-2'!P64*RANDBETWEEN(110,120)*0.01),'様式A-3-2-2'!P64-RANDBETWEEN(1,3)),0),0)&amp;"～"&amp;ROUND(IFERROR(IF(ABS('様式A-3-2-2'!P64)&gt;=10,IF('様式A-3-2-2'!P64&gt;=0,'様式A-3-2-2'!P64*RANDBETWEEN(110,120)*0.01,'様式A-3-2-2'!P64*RANDBETWEEN(80,90)*0.01),'様式A-3-2-2'!P64+RANDBETWEEN(1,3)),0),0)&amp;"】"))</f>
        <v>#DIV/0!</v>
      </c>
      <c r="Q64" s="65" t="str">
        <f>IF('様式A-3-2-2'!Q64="","",'様式A-3-2-2'!Q64)</f>
        <v/>
      </c>
      <c r="V64" s="154"/>
    </row>
    <row r="65" spans="3:22" ht="20.100000000000001" customHeight="1">
      <c r="C65" s="306"/>
      <c r="D65" s="70"/>
      <c r="E65" s="69" t="s">
        <v>252</v>
      </c>
      <c r="F65" s="798" t="str">
        <f>IF('様式A-3-2-2'!F65="","",'様式A-3-2-2'!F65)</f>
        <v/>
      </c>
      <c r="G65" s="798"/>
      <c r="H65" s="798"/>
      <c r="I65" s="799"/>
      <c r="J65" s="362" t="str">
        <f>IF('様式A-3-2-2'!J65="","",'様式A-3-2-2'!J65)</f>
        <v/>
      </c>
      <c r="K65" s="255" t="str">
        <f ca="1">IF('様式A-3-2-2'!K65="","",IF('様式A-3-2-2'!K65=0,"-","【"&amp;ROUND(IFERROR(IF(ABS('様式A-3-2-2'!K65)&gt;=10,IF('様式A-3-2-2'!K65&gt;=0,'様式A-3-2-2'!K65*RANDBETWEEN(80,90)*0.01,'様式A-3-2-2'!K65*RANDBETWEEN(110,120)*0.01),'様式A-3-2-2'!K65-RANDBETWEEN(1,3)),0),0)&amp;"～"&amp;ROUND(IFERROR(IF(ABS('様式A-3-2-2'!K65)&gt;=10,IF('様式A-3-2-2'!K65&gt;=0,'様式A-3-2-2'!K65*RANDBETWEEN(110,120)*0.01,'様式A-3-2-2'!K65*RANDBETWEEN(80,90)*0.01),'様式A-3-2-2'!K65+RANDBETWEEN(1,3)),0),0)&amp;"】"))</f>
        <v/>
      </c>
      <c r="L65" s="255" t="str">
        <f ca="1">IF('様式A-3-2-2'!L65="","",IF('様式A-3-2-2'!L65=0,"-","【"&amp;ROUND(IFERROR(IF(ABS('様式A-3-2-2'!L65)&gt;=10,IF('様式A-3-2-2'!L65&gt;=0,'様式A-3-2-2'!L65*RANDBETWEEN(80,90)*0.01,'様式A-3-2-2'!L65*RANDBETWEEN(110,120)*0.01),'様式A-3-2-2'!L65-RANDBETWEEN(1,3)),0),0)&amp;"～"&amp;ROUND(IFERROR(IF(ABS('様式A-3-2-2'!L65)&gt;=10,IF('様式A-3-2-2'!L65&gt;=0,'様式A-3-2-2'!L65*RANDBETWEEN(110,120)*0.01,'様式A-3-2-2'!L65*RANDBETWEEN(80,90)*0.01),'様式A-3-2-2'!L65+RANDBETWEEN(1,3)),0),0)&amp;"】"))</f>
        <v/>
      </c>
      <c r="M65" s="255" t="str">
        <f ca="1">IF('様式A-3-2-2'!M65="","",IF('様式A-3-2-2'!M65=0,"-","【"&amp;ROUND(IFERROR(IF(ABS('様式A-3-2-2'!M65)&gt;=10,IF('様式A-3-2-2'!M65&gt;=0,'様式A-3-2-2'!M65*RANDBETWEEN(80,90)*0.01,'様式A-3-2-2'!M65*RANDBETWEEN(110,120)*0.01),'様式A-3-2-2'!M65-RANDBETWEEN(1,3)),0),0)&amp;"～"&amp;ROUND(IFERROR(IF(ABS('様式A-3-2-2'!M65)&gt;=10,IF('様式A-3-2-2'!M65&gt;=0,'様式A-3-2-2'!M65*RANDBETWEEN(110,120)*0.01,'様式A-3-2-2'!M65*RANDBETWEEN(80,90)*0.01),'様式A-3-2-2'!M65+RANDBETWEEN(1,3)),0),0)&amp;"】"))</f>
        <v/>
      </c>
      <c r="N65" s="255" t="str">
        <f ca="1">IF('様式A-3-2-2'!N65="","",IF('様式A-3-2-2'!N65=0,"-","【"&amp;ROUND(IFERROR(IF(ABS('様式A-3-2-2'!N65)&gt;=10,IF('様式A-3-2-2'!N65&gt;=0,'様式A-3-2-2'!N65*RANDBETWEEN(80,90)*0.01,'様式A-3-2-2'!N65*RANDBETWEEN(110,120)*0.01),'様式A-3-2-2'!N65-RANDBETWEEN(1,3)),0),0)&amp;"～"&amp;ROUND(IFERROR(IF(ABS('様式A-3-2-2'!N65)&gt;=10,IF('様式A-3-2-2'!N65&gt;=0,'様式A-3-2-2'!N65*RANDBETWEEN(110,120)*0.01,'様式A-3-2-2'!N65*RANDBETWEEN(80,90)*0.01),'様式A-3-2-2'!N65+RANDBETWEEN(1,3)),0),0)&amp;"】"))</f>
        <v/>
      </c>
      <c r="O65" s="255" t="str">
        <f ca="1">IF('様式A-3-2-2'!O65="","",IF('様式A-3-2-2'!O65=0,"-","【"&amp;ROUND(IFERROR(IF(ABS('様式A-3-2-2'!O65)&gt;=10,IF('様式A-3-2-2'!O65&gt;=0,'様式A-3-2-2'!O65*RANDBETWEEN(80,90)*0.01,'様式A-3-2-2'!O65*RANDBETWEEN(110,120)*0.01),'様式A-3-2-2'!O65-RANDBETWEEN(1,3)),0),0)&amp;"～"&amp;ROUND(IFERROR(IF(ABS('様式A-3-2-2'!O65)&gt;=10,IF('様式A-3-2-2'!O65&gt;=0,'様式A-3-2-2'!O65*RANDBETWEEN(110,120)*0.01,'様式A-3-2-2'!O65*RANDBETWEEN(80,90)*0.01),'様式A-3-2-2'!O65+RANDBETWEEN(1,3)),0),0)&amp;"】"))</f>
        <v/>
      </c>
      <c r="P65" s="352" t="e">
        <f ca="1">IF('様式A-3-2-2'!P65="","",IF('様式A-3-2-2'!P65=0,"-","【"&amp;ROUND(IFERROR(IF(ABS('様式A-3-2-2'!P65)&gt;=10,IF('様式A-3-2-2'!P65&gt;=0,'様式A-3-2-2'!P65*RANDBETWEEN(80,90)*0.01,'様式A-3-2-2'!P65*RANDBETWEEN(110,120)*0.01),'様式A-3-2-2'!P65-RANDBETWEEN(1,3)),0),0)&amp;"～"&amp;ROUND(IFERROR(IF(ABS('様式A-3-2-2'!P65)&gt;=10,IF('様式A-3-2-2'!P65&gt;=0,'様式A-3-2-2'!P65*RANDBETWEEN(110,120)*0.01,'様式A-3-2-2'!P65*RANDBETWEEN(80,90)*0.01),'様式A-3-2-2'!P65+RANDBETWEEN(1,3)),0),0)&amp;"】"))</f>
        <v>#DIV/0!</v>
      </c>
      <c r="Q65" s="65" t="str">
        <f>IF('様式A-3-2-2'!Q65="","",'様式A-3-2-2'!Q65)</f>
        <v/>
      </c>
      <c r="V65" s="154"/>
    </row>
    <row r="66" spans="3:22" ht="20.100000000000001" customHeight="1">
      <c r="C66" s="306"/>
      <c r="D66" s="70"/>
      <c r="E66" s="69" t="s">
        <v>253</v>
      </c>
      <c r="F66" s="798" t="str">
        <f>IF('様式A-3-2-2'!F66="","",'様式A-3-2-2'!F66)</f>
        <v/>
      </c>
      <c r="G66" s="798"/>
      <c r="H66" s="798"/>
      <c r="I66" s="799"/>
      <c r="J66" s="362" t="str">
        <f>IF('様式A-3-2-2'!J66="","",'様式A-3-2-2'!J66)</f>
        <v/>
      </c>
      <c r="K66" s="255" t="str">
        <f ca="1">IF('様式A-3-2-2'!K66="","",IF('様式A-3-2-2'!K66=0,"-","【"&amp;ROUND(IFERROR(IF(ABS('様式A-3-2-2'!K66)&gt;=10,IF('様式A-3-2-2'!K66&gt;=0,'様式A-3-2-2'!K66*RANDBETWEEN(80,90)*0.01,'様式A-3-2-2'!K66*RANDBETWEEN(110,120)*0.01),'様式A-3-2-2'!K66-RANDBETWEEN(1,3)),0),0)&amp;"～"&amp;ROUND(IFERROR(IF(ABS('様式A-3-2-2'!K66)&gt;=10,IF('様式A-3-2-2'!K66&gt;=0,'様式A-3-2-2'!K66*RANDBETWEEN(110,120)*0.01,'様式A-3-2-2'!K66*RANDBETWEEN(80,90)*0.01),'様式A-3-2-2'!K66+RANDBETWEEN(1,3)),0),0)&amp;"】"))</f>
        <v/>
      </c>
      <c r="L66" s="255" t="str">
        <f ca="1">IF('様式A-3-2-2'!L66="","",IF('様式A-3-2-2'!L66=0,"-","【"&amp;ROUND(IFERROR(IF(ABS('様式A-3-2-2'!L66)&gt;=10,IF('様式A-3-2-2'!L66&gt;=0,'様式A-3-2-2'!L66*RANDBETWEEN(80,90)*0.01,'様式A-3-2-2'!L66*RANDBETWEEN(110,120)*0.01),'様式A-3-2-2'!L66-RANDBETWEEN(1,3)),0),0)&amp;"～"&amp;ROUND(IFERROR(IF(ABS('様式A-3-2-2'!L66)&gt;=10,IF('様式A-3-2-2'!L66&gt;=0,'様式A-3-2-2'!L66*RANDBETWEEN(110,120)*0.01,'様式A-3-2-2'!L66*RANDBETWEEN(80,90)*0.01),'様式A-3-2-2'!L66+RANDBETWEEN(1,3)),0),0)&amp;"】"))</f>
        <v/>
      </c>
      <c r="M66" s="255" t="str">
        <f ca="1">IF('様式A-3-2-2'!M66="","",IF('様式A-3-2-2'!M66=0,"-","【"&amp;ROUND(IFERROR(IF(ABS('様式A-3-2-2'!M66)&gt;=10,IF('様式A-3-2-2'!M66&gt;=0,'様式A-3-2-2'!M66*RANDBETWEEN(80,90)*0.01,'様式A-3-2-2'!M66*RANDBETWEEN(110,120)*0.01),'様式A-3-2-2'!M66-RANDBETWEEN(1,3)),0),0)&amp;"～"&amp;ROUND(IFERROR(IF(ABS('様式A-3-2-2'!M66)&gt;=10,IF('様式A-3-2-2'!M66&gt;=0,'様式A-3-2-2'!M66*RANDBETWEEN(110,120)*0.01,'様式A-3-2-2'!M66*RANDBETWEEN(80,90)*0.01),'様式A-3-2-2'!M66+RANDBETWEEN(1,3)),0),0)&amp;"】"))</f>
        <v/>
      </c>
      <c r="N66" s="255" t="str">
        <f ca="1">IF('様式A-3-2-2'!N66="","",IF('様式A-3-2-2'!N66=0,"-","【"&amp;ROUND(IFERROR(IF(ABS('様式A-3-2-2'!N66)&gt;=10,IF('様式A-3-2-2'!N66&gt;=0,'様式A-3-2-2'!N66*RANDBETWEEN(80,90)*0.01,'様式A-3-2-2'!N66*RANDBETWEEN(110,120)*0.01),'様式A-3-2-2'!N66-RANDBETWEEN(1,3)),0),0)&amp;"～"&amp;ROUND(IFERROR(IF(ABS('様式A-3-2-2'!N66)&gt;=10,IF('様式A-3-2-2'!N66&gt;=0,'様式A-3-2-2'!N66*RANDBETWEEN(110,120)*0.01,'様式A-3-2-2'!N66*RANDBETWEEN(80,90)*0.01),'様式A-3-2-2'!N66+RANDBETWEEN(1,3)),0),0)&amp;"】"))</f>
        <v/>
      </c>
      <c r="O66" s="255" t="str">
        <f ca="1">IF('様式A-3-2-2'!O66="","",IF('様式A-3-2-2'!O66=0,"-","【"&amp;ROUND(IFERROR(IF(ABS('様式A-3-2-2'!O66)&gt;=10,IF('様式A-3-2-2'!O66&gt;=0,'様式A-3-2-2'!O66*RANDBETWEEN(80,90)*0.01,'様式A-3-2-2'!O66*RANDBETWEEN(110,120)*0.01),'様式A-3-2-2'!O66-RANDBETWEEN(1,3)),0),0)&amp;"～"&amp;ROUND(IFERROR(IF(ABS('様式A-3-2-2'!O66)&gt;=10,IF('様式A-3-2-2'!O66&gt;=0,'様式A-3-2-2'!O66*RANDBETWEEN(110,120)*0.01,'様式A-3-2-2'!O66*RANDBETWEEN(80,90)*0.01),'様式A-3-2-2'!O66+RANDBETWEEN(1,3)),0),0)&amp;"】"))</f>
        <v/>
      </c>
      <c r="P66" s="352" t="e">
        <f ca="1">IF('様式A-3-2-2'!P66="","",IF('様式A-3-2-2'!P66=0,"-","【"&amp;ROUND(IFERROR(IF(ABS('様式A-3-2-2'!P66)&gt;=10,IF('様式A-3-2-2'!P66&gt;=0,'様式A-3-2-2'!P66*RANDBETWEEN(80,90)*0.01,'様式A-3-2-2'!P66*RANDBETWEEN(110,120)*0.01),'様式A-3-2-2'!P66-RANDBETWEEN(1,3)),0),0)&amp;"～"&amp;ROUND(IFERROR(IF(ABS('様式A-3-2-2'!P66)&gt;=10,IF('様式A-3-2-2'!P66&gt;=0,'様式A-3-2-2'!P66*RANDBETWEEN(110,120)*0.01,'様式A-3-2-2'!P66*RANDBETWEEN(80,90)*0.01),'様式A-3-2-2'!P66+RANDBETWEEN(1,3)),0),0)&amp;"】"))</f>
        <v>#DIV/0!</v>
      </c>
      <c r="Q66" s="65" t="str">
        <f>IF('様式A-3-2-2'!Q66="","",'様式A-3-2-2'!Q66)</f>
        <v/>
      </c>
      <c r="V66" s="154"/>
    </row>
    <row r="67" spans="3:22" ht="20.100000000000001" customHeight="1">
      <c r="C67" s="253"/>
      <c r="D67" s="68"/>
      <c r="E67" s="760" t="s">
        <v>268</v>
      </c>
      <c r="F67" s="761"/>
      <c r="G67" s="761"/>
      <c r="H67" s="761"/>
      <c r="I67" s="762"/>
      <c r="J67" s="293"/>
      <c r="K67" s="259" t="str">
        <f ca="1">IF('様式A-3-2-2'!K67="","",IF('様式A-3-2-2'!K67=0,"-","【"&amp;ROUND(IFERROR(IF(ABS('様式A-3-2-2'!K67)&gt;=10,IF('様式A-3-2-2'!K67&gt;=0,'様式A-3-2-2'!K67*RANDBETWEEN(80,90)*0.01,'様式A-3-2-2'!K67*RANDBETWEEN(110,120)*0.01),'様式A-3-2-2'!K67-RANDBETWEEN(1,3)),0),0)&amp;"～"&amp;ROUND(IFERROR(IF(ABS('様式A-3-2-2'!K67)&gt;=10,IF('様式A-3-2-2'!K67&gt;=0,'様式A-3-2-2'!K67*RANDBETWEEN(110,120)*0.01,'様式A-3-2-2'!K67*RANDBETWEEN(80,90)*0.01),'様式A-3-2-2'!K67+RANDBETWEEN(1,3)),0),0)&amp;"】"))</f>
        <v>-</v>
      </c>
      <c r="L67" s="259" t="str">
        <f ca="1">IF('様式A-3-2-2'!L67="","",IF('様式A-3-2-2'!L67=0,"-","【"&amp;ROUND(IFERROR(IF(ABS('様式A-3-2-2'!L67)&gt;=10,IF('様式A-3-2-2'!L67&gt;=0,'様式A-3-2-2'!L67*RANDBETWEEN(80,90)*0.01,'様式A-3-2-2'!L67*RANDBETWEEN(110,120)*0.01),'様式A-3-2-2'!L67-RANDBETWEEN(1,3)),0),0)&amp;"～"&amp;ROUND(IFERROR(IF(ABS('様式A-3-2-2'!L67)&gt;=10,IF('様式A-3-2-2'!L67&gt;=0,'様式A-3-2-2'!L67*RANDBETWEEN(110,120)*0.01,'様式A-3-2-2'!L67*RANDBETWEEN(80,90)*0.01),'様式A-3-2-2'!L67+RANDBETWEEN(1,3)),0),0)&amp;"】"))</f>
        <v>-</v>
      </c>
      <c r="M67" s="259" t="str">
        <f ca="1">IF('様式A-3-2-2'!M67="","",IF('様式A-3-2-2'!M67=0,"-","【"&amp;ROUND(IFERROR(IF(ABS('様式A-3-2-2'!M67)&gt;=10,IF('様式A-3-2-2'!M67&gt;=0,'様式A-3-2-2'!M67*RANDBETWEEN(80,90)*0.01,'様式A-3-2-2'!M67*RANDBETWEEN(110,120)*0.01),'様式A-3-2-2'!M67-RANDBETWEEN(1,3)),0),0)&amp;"～"&amp;ROUND(IFERROR(IF(ABS('様式A-3-2-2'!M67)&gt;=10,IF('様式A-3-2-2'!M67&gt;=0,'様式A-3-2-2'!M67*RANDBETWEEN(110,120)*0.01,'様式A-3-2-2'!M67*RANDBETWEEN(80,90)*0.01),'様式A-3-2-2'!M67+RANDBETWEEN(1,3)),0),0)&amp;"】"))</f>
        <v>-</v>
      </c>
      <c r="N67" s="259" t="str">
        <f ca="1">IF('様式A-3-2-2'!N67="","",IF('様式A-3-2-2'!N67=0,"-","【"&amp;ROUND(IFERROR(IF(ABS('様式A-3-2-2'!N67)&gt;=10,IF('様式A-3-2-2'!N67&gt;=0,'様式A-3-2-2'!N67*RANDBETWEEN(80,90)*0.01,'様式A-3-2-2'!N67*RANDBETWEEN(110,120)*0.01),'様式A-3-2-2'!N67-RANDBETWEEN(1,3)),0),0)&amp;"～"&amp;ROUND(IFERROR(IF(ABS('様式A-3-2-2'!N67)&gt;=10,IF('様式A-3-2-2'!N67&gt;=0,'様式A-3-2-2'!N67*RANDBETWEEN(110,120)*0.01,'様式A-3-2-2'!N67*RANDBETWEEN(80,90)*0.01),'様式A-3-2-2'!N67+RANDBETWEEN(1,3)),0),0)&amp;"】"))</f>
        <v>-</v>
      </c>
      <c r="O67" s="259" t="str">
        <f ca="1">IF('様式A-3-2-2'!O67="","",IF('様式A-3-2-2'!O67=0,"-","【"&amp;ROUND(IFERROR(IF(ABS('様式A-3-2-2'!O67)&gt;=10,IF('様式A-3-2-2'!O67&gt;=0,'様式A-3-2-2'!O67*RANDBETWEEN(80,90)*0.01,'様式A-3-2-2'!O67*RANDBETWEEN(110,120)*0.01),'様式A-3-2-2'!O67-RANDBETWEEN(1,3)),0),0)&amp;"～"&amp;ROUND(IFERROR(IF(ABS('様式A-3-2-2'!O67)&gt;=10,IF('様式A-3-2-2'!O67&gt;=0,'様式A-3-2-2'!O67*RANDBETWEEN(110,120)*0.01,'様式A-3-2-2'!O67*RANDBETWEEN(80,90)*0.01),'様式A-3-2-2'!O67+RANDBETWEEN(1,3)),0),0)&amp;"】"))</f>
        <v>-</v>
      </c>
      <c r="P67" s="352" t="e">
        <f ca="1">IF('様式A-3-2-2'!P67="","",IF('様式A-3-2-2'!P67=0,"-","【"&amp;ROUND(IFERROR(IF(ABS('様式A-3-2-2'!P67)&gt;=10,IF('様式A-3-2-2'!P67&gt;=0,'様式A-3-2-2'!P67*RANDBETWEEN(80,90)*0.01,'様式A-3-2-2'!P67*RANDBETWEEN(110,120)*0.01),'様式A-3-2-2'!P67-RANDBETWEEN(1,3)),0),0)&amp;"～"&amp;ROUND(IFERROR(IF(ABS('様式A-3-2-2'!P67)&gt;=10,IF('様式A-3-2-2'!P67&gt;=0,'様式A-3-2-2'!P67*RANDBETWEEN(110,120)*0.01,'様式A-3-2-2'!P67*RANDBETWEEN(80,90)*0.01),'様式A-3-2-2'!P67+RANDBETWEEN(1,3)),0),0)&amp;"】"))</f>
        <v>#DIV/0!</v>
      </c>
      <c r="Q67" s="65" t="str">
        <f>IF('様式A-3-2-2'!Q67="","",'様式A-3-2-2'!Q67)</f>
        <v/>
      </c>
      <c r="V67" s="154"/>
    </row>
    <row r="68" spans="3:22" ht="20.100000000000001" customHeight="1">
      <c r="C68" s="299" t="s">
        <v>195</v>
      </c>
      <c r="D68" s="763" t="s">
        <v>270</v>
      </c>
      <c r="E68" s="763"/>
      <c r="F68" s="763"/>
      <c r="G68" s="763"/>
      <c r="H68" s="763"/>
      <c r="I68" s="763"/>
      <c r="J68" s="300"/>
      <c r="K68" s="357"/>
      <c r="L68" s="358"/>
      <c r="M68" s="358"/>
      <c r="N68" s="359"/>
      <c r="O68" s="360"/>
      <c r="P68" s="317"/>
      <c r="Q68" s="65" t="str">
        <f>IF('様式A-3-2-2'!Q68="","",'様式A-3-2-2'!Q68)</f>
        <v/>
      </c>
      <c r="V68" s="154"/>
    </row>
    <row r="69" spans="3:22" ht="20.100000000000001" customHeight="1">
      <c r="C69" s="306"/>
      <c r="D69" s="71"/>
      <c r="E69" s="69" t="s">
        <v>251</v>
      </c>
      <c r="F69" s="798" t="str">
        <f>IF('様式A-3-2-2'!F69="","",'様式A-3-2-2'!F69)</f>
        <v/>
      </c>
      <c r="G69" s="798"/>
      <c r="H69" s="798"/>
      <c r="I69" s="799"/>
      <c r="J69" s="362" t="str">
        <f>IF('様式A-3-2-2'!J69="","",'様式A-3-2-2'!J69)</f>
        <v/>
      </c>
      <c r="K69" s="255" t="str">
        <f ca="1">IF('様式A-3-2-2'!K69="","",IF('様式A-3-2-2'!K69=0,"-","【"&amp;ROUND(IFERROR(IF(ABS('様式A-3-2-2'!K69)&gt;=10,IF('様式A-3-2-2'!K69&gt;=0,'様式A-3-2-2'!K69*RANDBETWEEN(80,90)*0.01,'様式A-3-2-2'!K69*RANDBETWEEN(110,120)*0.01),'様式A-3-2-2'!K69-RANDBETWEEN(1,3)),0),0)&amp;"～"&amp;ROUND(IFERROR(IF(ABS('様式A-3-2-2'!K69)&gt;=10,IF('様式A-3-2-2'!K69&gt;=0,'様式A-3-2-2'!K69*RANDBETWEEN(110,120)*0.01,'様式A-3-2-2'!K69*RANDBETWEEN(80,90)*0.01),'様式A-3-2-2'!K69+RANDBETWEEN(1,3)),0),0)&amp;"】"))</f>
        <v/>
      </c>
      <c r="L69" s="255" t="str">
        <f ca="1">IF('様式A-3-2-2'!L69="","",IF('様式A-3-2-2'!L69=0,"-","【"&amp;ROUND(IFERROR(IF(ABS('様式A-3-2-2'!L69)&gt;=10,IF('様式A-3-2-2'!L69&gt;=0,'様式A-3-2-2'!L69*RANDBETWEEN(80,90)*0.01,'様式A-3-2-2'!L69*RANDBETWEEN(110,120)*0.01),'様式A-3-2-2'!L69-RANDBETWEEN(1,3)),0),0)&amp;"～"&amp;ROUND(IFERROR(IF(ABS('様式A-3-2-2'!L69)&gt;=10,IF('様式A-3-2-2'!L69&gt;=0,'様式A-3-2-2'!L69*RANDBETWEEN(110,120)*0.01,'様式A-3-2-2'!L69*RANDBETWEEN(80,90)*0.01),'様式A-3-2-2'!L69+RANDBETWEEN(1,3)),0),0)&amp;"】"))</f>
        <v/>
      </c>
      <c r="M69" s="255" t="str">
        <f ca="1">IF('様式A-3-2-2'!M69="","",IF('様式A-3-2-2'!M69=0,"-","【"&amp;ROUND(IFERROR(IF(ABS('様式A-3-2-2'!M69)&gt;=10,IF('様式A-3-2-2'!M69&gt;=0,'様式A-3-2-2'!M69*RANDBETWEEN(80,90)*0.01,'様式A-3-2-2'!M69*RANDBETWEEN(110,120)*0.01),'様式A-3-2-2'!M69-RANDBETWEEN(1,3)),0),0)&amp;"～"&amp;ROUND(IFERROR(IF(ABS('様式A-3-2-2'!M69)&gt;=10,IF('様式A-3-2-2'!M69&gt;=0,'様式A-3-2-2'!M69*RANDBETWEEN(110,120)*0.01,'様式A-3-2-2'!M69*RANDBETWEEN(80,90)*0.01),'様式A-3-2-2'!M69+RANDBETWEEN(1,3)),0),0)&amp;"】"))</f>
        <v/>
      </c>
      <c r="N69" s="255" t="str">
        <f ca="1">IF('様式A-3-2-2'!N69="","",IF('様式A-3-2-2'!N69=0,"-","【"&amp;ROUND(IFERROR(IF(ABS('様式A-3-2-2'!N69)&gt;=10,IF('様式A-3-2-2'!N69&gt;=0,'様式A-3-2-2'!N69*RANDBETWEEN(80,90)*0.01,'様式A-3-2-2'!N69*RANDBETWEEN(110,120)*0.01),'様式A-3-2-2'!N69-RANDBETWEEN(1,3)),0),0)&amp;"～"&amp;ROUND(IFERROR(IF(ABS('様式A-3-2-2'!N69)&gt;=10,IF('様式A-3-2-2'!N69&gt;=0,'様式A-3-2-2'!N69*RANDBETWEEN(110,120)*0.01,'様式A-3-2-2'!N69*RANDBETWEEN(80,90)*0.01),'様式A-3-2-2'!N69+RANDBETWEEN(1,3)),0),0)&amp;"】"))</f>
        <v/>
      </c>
      <c r="O69" s="255" t="str">
        <f ca="1">IF('様式A-3-2-2'!O69="","",IF('様式A-3-2-2'!O69=0,"-","【"&amp;ROUND(IFERROR(IF(ABS('様式A-3-2-2'!O69)&gt;=10,IF('様式A-3-2-2'!O69&gt;=0,'様式A-3-2-2'!O69*RANDBETWEEN(80,90)*0.01,'様式A-3-2-2'!O69*RANDBETWEEN(110,120)*0.01),'様式A-3-2-2'!O69-RANDBETWEEN(1,3)),0),0)&amp;"～"&amp;ROUND(IFERROR(IF(ABS('様式A-3-2-2'!O69)&gt;=10,IF('様式A-3-2-2'!O69&gt;=0,'様式A-3-2-2'!O69*RANDBETWEEN(110,120)*0.01,'様式A-3-2-2'!O69*RANDBETWEEN(80,90)*0.01),'様式A-3-2-2'!O69+RANDBETWEEN(1,3)),0),0)&amp;"】"))</f>
        <v/>
      </c>
      <c r="P69" s="352" t="e">
        <f ca="1">IF('様式A-3-2-2'!P69="","",IF('様式A-3-2-2'!P69=0,"-","【"&amp;ROUND(IFERROR(IF(ABS('様式A-3-2-2'!P69)&gt;=10,IF('様式A-3-2-2'!P69&gt;=0,'様式A-3-2-2'!P69*RANDBETWEEN(80,90)*0.01,'様式A-3-2-2'!P69*RANDBETWEEN(110,120)*0.01),'様式A-3-2-2'!P69-RANDBETWEEN(1,3)),0),0)&amp;"～"&amp;ROUND(IFERROR(IF(ABS('様式A-3-2-2'!P69)&gt;=10,IF('様式A-3-2-2'!P69&gt;=0,'様式A-3-2-2'!P69*RANDBETWEEN(110,120)*0.01,'様式A-3-2-2'!P69*RANDBETWEEN(80,90)*0.01),'様式A-3-2-2'!P69+RANDBETWEEN(1,3)),0),0)&amp;"】"))</f>
        <v>#DIV/0!</v>
      </c>
      <c r="Q69" s="65" t="str">
        <f>IF('様式A-3-2-2'!Q69="","",'様式A-3-2-2'!Q69)</f>
        <v/>
      </c>
      <c r="V69" s="154"/>
    </row>
    <row r="70" spans="3:22" ht="20.100000000000001" customHeight="1">
      <c r="C70" s="306"/>
      <c r="D70" s="70"/>
      <c r="E70" s="69" t="s">
        <v>252</v>
      </c>
      <c r="F70" s="798" t="str">
        <f>IF('様式A-3-2-2'!F70="","",'様式A-3-2-2'!F70)</f>
        <v/>
      </c>
      <c r="G70" s="798"/>
      <c r="H70" s="798"/>
      <c r="I70" s="799"/>
      <c r="J70" s="362" t="str">
        <f>IF('様式A-3-2-2'!J70="","",'様式A-3-2-2'!J70)</f>
        <v/>
      </c>
      <c r="K70" s="255" t="str">
        <f ca="1">IF('様式A-3-2-2'!K70="","",IF('様式A-3-2-2'!K70=0,"-","【"&amp;ROUND(IFERROR(IF(ABS('様式A-3-2-2'!K70)&gt;=10,IF('様式A-3-2-2'!K70&gt;=0,'様式A-3-2-2'!K70*RANDBETWEEN(80,90)*0.01,'様式A-3-2-2'!K70*RANDBETWEEN(110,120)*0.01),'様式A-3-2-2'!K70-RANDBETWEEN(1,3)),0),0)&amp;"～"&amp;ROUND(IFERROR(IF(ABS('様式A-3-2-2'!K70)&gt;=10,IF('様式A-3-2-2'!K70&gt;=0,'様式A-3-2-2'!K70*RANDBETWEEN(110,120)*0.01,'様式A-3-2-2'!K70*RANDBETWEEN(80,90)*0.01),'様式A-3-2-2'!K70+RANDBETWEEN(1,3)),0),0)&amp;"】"))</f>
        <v/>
      </c>
      <c r="L70" s="255" t="str">
        <f ca="1">IF('様式A-3-2-2'!L70="","",IF('様式A-3-2-2'!L70=0,"-","【"&amp;ROUND(IFERROR(IF(ABS('様式A-3-2-2'!L70)&gt;=10,IF('様式A-3-2-2'!L70&gt;=0,'様式A-3-2-2'!L70*RANDBETWEEN(80,90)*0.01,'様式A-3-2-2'!L70*RANDBETWEEN(110,120)*0.01),'様式A-3-2-2'!L70-RANDBETWEEN(1,3)),0),0)&amp;"～"&amp;ROUND(IFERROR(IF(ABS('様式A-3-2-2'!L70)&gt;=10,IF('様式A-3-2-2'!L70&gt;=0,'様式A-3-2-2'!L70*RANDBETWEEN(110,120)*0.01,'様式A-3-2-2'!L70*RANDBETWEEN(80,90)*0.01),'様式A-3-2-2'!L70+RANDBETWEEN(1,3)),0),0)&amp;"】"))</f>
        <v/>
      </c>
      <c r="M70" s="255" t="str">
        <f ca="1">IF('様式A-3-2-2'!M70="","",IF('様式A-3-2-2'!M70=0,"-","【"&amp;ROUND(IFERROR(IF(ABS('様式A-3-2-2'!M70)&gt;=10,IF('様式A-3-2-2'!M70&gt;=0,'様式A-3-2-2'!M70*RANDBETWEEN(80,90)*0.01,'様式A-3-2-2'!M70*RANDBETWEEN(110,120)*0.01),'様式A-3-2-2'!M70-RANDBETWEEN(1,3)),0),0)&amp;"～"&amp;ROUND(IFERROR(IF(ABS('様式A-3-2-2'!M70)&gt;=10,IF('様式A-3-2-2'!M70&gt;=0,'様式A-3-2-2'!M70*RANDBETWEEN(110,120)*0.01,'様式A-3-2-2'!M70*RANDBETWEEN(80,90)*0.01),'様式A-3-2-2'!M70+RANDBETWEEN(1,3)),0),0)&amp;"】"))</f>
        <v/>
      </c>
      <c r="N70" s="255" t="str">
        <f ca="1">IF('様式A-3-2-2'!N70="","",IF('様式A-3-2-2'!N70=0,"-","【"&amp;ROUND(IFERROR(IF(ABS('様式A-3-2-2'!N70)&gt;=10,IF('様式A-3-2-2'!N70&gt;=0,'様式A-3-2-2'!N70*RANDBETWEEN(80,90)*0.01,'様式A-3-2-2'!N70*RANDBETWEEN(110,120)*0.01),'様式A-3-2-2'!N70-RANDBETWEEN(1,3)),0),0)&amp;"～"&amp;ROUND(IFERROR(IF(ABS('様式A-3-2-2'!N70)&gt;=10,IF('様式A-3-2-2'!N70&gt;=0,'様式A-3-2-2'!N70*RANDBETWEEN(110,120)*0.01,'様式A-3-2-2'!N70*RANDBETWEEN(80,90)*0.01),'様式A-3-2-2'!N70+RANDBETWEEN(1,3)),0),0)&amp;"】"))</f>
        <v/>
      </c>
      <c r="O70" s="255" t="str">
        <f ca="1">IF('様式A-3-2-2'!O70="","",IF('様式A-3-2-2'!O70=0,"-","【"&amp;ROUND(IFERROR(IF(ABS('様式A-3-2-2'!O70)&gt;=10,IF('様式A-3-2-2'!O70&gt;=0,'様式A-3-2-2'!O70*RANDBETWEEN(80,90)*0.01,'様式A-3-2-2'!O70*RANDBETWEEN(110,120)*0.01),'様式A-3-2-2'!O70-RANDBETWEEN(1,3)),0),0)&amp;"～"&amp;ROUND(IFERROR(IF(ABS('様式A-3-2-2'!O70)&gt;=10,IF('様式A-3-2-2'!O70&gt;=0,'様式A-3-2-2'!O70*RANDBETWEEN(110,120)*0.01,'様式A-3-2-2'!O70*RANDBETWEEN(80,90)*0.01),'様式A-3-2-2'!O70+RANDBETWEEN(1,3)),0),0)&amp;"】"))</f>
        <v/>
      </c>
      <c r="P70" s="352" t="e">
        <f ca="1">IF('様式A-3-2-2'!P70="","",IF('様式A-3-2-2'!P70=0,"-","【"&amp;ROUND(IFERROR(IF(ABS('様式A-3-2-2'!P70)&gt;=10,IF('様式A-3-2-2'!P70&gt;=0,'様式A-3-2-2'!P70*RANDBETWEEN(80,90)*0.01,'様式A-3-2-2'!P70*RANDBETWEEN(110,120)*0.01),'様式A-3-2-2'!P70-RANDBETWEEN(1,3)),0),0)&amp;"～"&amp;ROUND(IFERROR(IF(ABS('様式A-3-2-2'!P70)&gt;=10,IF('様式A-3-2-2'!P70&gt;=0,'様式A-3-2-2'!P70*RANDBETWEEN(110,120)*0.01,'様式A-3-2-2'!P70*RANDBETWEEN(80,90)*0.01),'様式A-3-2-2'!P70+RANDBETWEEN(1,3)),0),0)&amp;"】"))</f>
        <v>#DIV/0!</v>
      </c>
      <c r="Q70" s="65" t="str">
        <f>IF('様式A-3-2-2'!Q70="","",'様式A-3-2-2'!Q70)</f>
        <v/>
      </c>
      <c r="V70" s="154"/>
    </row>
    <row r="71" spans="3:22" ht="20.100000000000001" customHeight="1">
      <c r="C71" s="306"/>
      <c r="D71" s="70"/>
      <c r="E71" s="69" t="s">
        <v>253</v>
      </c>
      <c r="F71" s="798" t="str">
        <f>IF('様式A-3-2-2'!F71="","",'様式A-3-2-2'!F71)</f>
        <v/>
      </c>
      <c r="G71" s="798"/>
      <c r="H71" s="798"/>
      <c r="I71" s="799"/>
      <c r="J71" s="362" t="str">
        <f>IF('様式A-3-2-2'!J71="","",'様式A-3-2-2'!J71)</f>
        <v/>
      </c>
      <c r="K71" s="255" t="str">
        <f ca="1">IF('様式A-3-2-2'!K71="","",IF('様式A-3-2-2'!K71=0,"-","【"&amp;ROUND(IFERROR(IF(ABS('様式A-3-2-2'!K71)&gt;=10,IF('様式A-3-2-2'!K71&gt;=0,'様式A-3-2-2'!K71*RANDBETWEEN(80,90)*0.01,'様式A-3-2-2'!K71*RANDBETWEEN(110,120)*0.01),'様式A-3-2-2'!K71-RANDBETWEEN(1,3)),0),0)&amp;"～"&amp;ROUND(IFERROR(IF(ABS('様式A-3-2-2'!K71)&gt;=10,IF('様式A-3-2-2'!K71&gt;=0,'様式A-3-2-2'!K71*RANDBETWEEN(110,120)*0.01,'様式A-3-2-2'!K71*RANDBETWEEN(80,90)*0.01),'様式A-3-2-2'!K71+RANDBETWEEN(1,3)),0),0)&amp;"】"))</f>
        <v/>
      </c>
      <c r="L71" s="255" t="str">
        <f ca="1">IF('様式A-3-2-2'!L71="","",IF('様式A-3-2-2'!L71=0,"-","【"&amp;ROUND(IFERROR(IF(ABS('様式A-3-2-2'!L71)&gt;=10,IF('様式A-3-2-2'!L71&gt;=0,'様式A-3-2-2'!L71*RANDBETWEEN(80,90)*0.01,'様式A-3-2-2'!L71*RANDBETWEEN(110,120)*0.01),'様式A-3-2-2'!L71-RANDBETWEEN(1,3)),0),0)&amp;"～"&amp;ROUND(IFERROR(IF(ABS('様式A-3-2-2'!L71)&gt;=10,IF('様式A-3-2-2'!L71&gt;=0,'様式A-3-2-2'!L71*RANDBETWEEN(110,120)*0.01,'様式A-3-2-2'!L71*RANDBETWEEN(80,90)*0.01),'様式A-3-2-2'!L71+RANDBETWEEN(1,3)),0),0)&amp;"】"))</f>
        <v/>
      </c>
      <c r="M71" s="255" t="str">
        <f ca="1">IF('様式A-3-2-2'!M71="","",IF('様式A-3-2-2'!M71=0,"-","【"&amp;ROUND(IFERROR(IF(ABS('様式A-3-2-2'!M71)&gt;=10,IF('様式A-3-2-2'!M71&gt;=0,'様式A-3-2-2'!M71*RANDBETWEEN(80,90)*0.01,'様式A-3-2-2'!M71*RANDBETWEEN(110,120)*0.01),'様式A-3-2-2'!M71-RANDBETWEEN(1,3)),0),0)&amp;"～"&amp;ROUND(IFERROR(IF(ABS('様式A-3-2-2'!M71)&gt;=10,IF('様式A-3-2-2'!M71&gt;=0,'様式A-3-2-2'!M71*RANDBETWEEN(110,120)*0.01,'様式A-3-2-2'!M71*RANDBETWEEN(80,90)*0.01),'様式A-3-2-2'!M71+RANDBETWEEN(1,3)),0),0)&amp;"】"))</f>
        <v/>
      </c>
      <c r="N71" s="255" t="str">
        <f ca="1">IF('様式A-3-2-2'!N71="","",IF('様式A-3-2-2'!N71=0,"-","【"&amp;ROUND(IFERROR(IF(ABS('様式A-3-2-2'!N71)&gt;=10,IF('様式A-3-2-2'!N71&gt;=0,'様式A-3-2-2'!N71*RANDBETWEEN(80,90)*0.01,'様式A-3-2-2'!N71*RANDBETWEEN(110,120)*0.01),'様式A-3-2-2'!N71-RANDBETWEEN(1,3)),0),0)&amp;"～"&amp;ROUND(IFERROR(IF(ABS('様式A-3-2-2'!N71)&gt;=10,IF('様式A-3-2-2'!N71&gt;=0,'様式A-3-2-2'!N71*RANDBETWEEN(110,120)*0.01,'様式A-3-2-2'!N71*RANDBETWEEN(80,90)*0.01),'様式A-3-2-2'!N71+RANDBETWEEN(1,3)),0),0)&amp;"】"))</f>
        <v/>
      </c>
      <c r="O71" s="255" t="str">
        <f ca="1">IF('様式A-3-2-2'!O71="","",IF('様式A-3-2-2'!O71=0,"-","【"&amp;ROUND(IFERROR(IF(ABS('様式A-3-2-2'!O71)&gt;=10,IF('様式A-3-2-2'!O71&gt;=0,'様式A-3-2-2'!O71*RANDBETWEEN(80,90)*0.01,'様式A-3-2-2'!O71*RANDBETWEEN(110,120)*0.01),'様式A-3-2-2'!O71-RANDBETWEEN(1,3)),0),0)&amp;"～"&amp;ROUND(IFERROR(IF(ABS('様式A-3-2-2'!O71)&gt;=10,IF('様式A-3-2-2'!O71&gt;=0,'様式A-3-2-2'!O71*RANDBETWEEN(110,120)*0.01,'様式A-3-2-2'!O71*RANDBETWEEN(80,90)*0.01),'様式A-3-2-2'!O71+RANDBETWEEN(1,3)),0),0)&amp;"】"))</f>
        <v/>
      </c>
      <c r="P71" s="352" t="e">
        <f ca="1">IF('様式A-3-2-2'!P71="","",IF('様式A-3-2-2'!P71=0,"-","【"&amp;ROUND(IFERROR(IF(ABS('様式A-3-2-2'!P71)&gt;=10,IF('様式A-3-2-2'!P71&gt;=0,'様式A-3-2-2'!P71*RANDBETWEEN(80,90)*0.01,'様式A-3-2-2'!P71*RANDBETWEEN(110,120)*0.01),'様式A-3-2-2'!P71-RANDBETWEEN(1,3)),0),0)&amp;"～"&amp;ROUND(IFERROR(IF(ABS('様式A-3-2-2'!P71)&gt;=10,IF('様式A-3-2-2'!P71&gt;=0,'様式A-3-2-2'!P71*RANDBETWEEN(110,120)*0.01,'様式A-3-2-2'!P71*RANDBETWEEN(80,90)*0.01),'様式A-3-2-2'!P71+RANDBETWEEN(1,3)),0),0)&amp;"】"))</f>
        <v>#DIV/0!</v>
      </c>
      <c r="Q71" s="65" t="str">
        <f>IF('様式A-3-2-2'!Q71="","",'様式A-3-2-2'!Q71)</f>
        <v/>
      </c>
      <c r="V71" s="154"/>
    </row>
    <row r="72" spans="3:22" ht="20.100000000000001" customHeight="1">
      <c r="C72" s="253"/>
      <c r="D72" s="68"/>
      <c r="E72" s="760" t="s">
        <v>268</v>
      </c>
      <c r="F72" s="761"/>
      <c r="G72" s="761"/>
      <c r="H72" s="761"/>
      <c r="I72" s="762"/>
      <c r="J72" s="293"/>
      <c r="K72" s="259" t="str">
        <f ca="1">IF('様式A-3-2-2'!K72="","",IF('様式A-3-2-2'!K72=0,"-","【"&amp;ROUND(IFERROR(IF(ABS('様式A-3-2-2'!K72)&gt;=10,IF('様式A-3-2-2'!K72&gt;=0,'様式A-3-2-2'!K72*RANDBETWEEN(80,90)*0.01,'様式A-3-2-2'!K72*RANDBETWEEN(110,120)*0.01),'様式A-3-2-2'!K72-RANDBETWEEN(1,3)),0),0)&amp;"～"&amp;ROUND(IFERROR(IF(ABS('様式A-3-2-2'!K72)&gt;=10,IF('様式A-3-2-2'!K72&gt;=0,'様式A-3-2-2'!K72*RANDBETWEEN(110,120)*0.01,'様式A-3-2-2'!K72*RANDBETWEEN(80,90)*0.01),'様式A-3-2-2'!K72+RANDBETWEEN(1,3)),0),0)&amp;"】"))</f>
        <v>-</v>
      </c>
      <c r="L72" s="259" t="str">
        <f ca="1">IF('様式A-3-2-2'!L72="","",IF('様式A-3-2-2'!L72=0,"-","【"&amp;ROUND(IFERROR(IF(ABS('様式A-3-2-2'!L72)&gt;=10,IF('様式A-3-2-2'!L72&gt;=0,'様式A-3-2-2'!L72*RANDBETWEEN(80,90)*0.01,'様式A-3-2-2'!L72*RANDBETWEEN(110,120)*0.01),'様式A-3-2-2'!L72-RANDBETWEEN(1,3)),0),0)&amp;"～"&amp;ROUND(IFERROR(IF(ABS('様式A-3-2-2'!L72)&gt;=10,IF('様式A-3-2-2'!L72&gt;=0,'様式A-3-2-2'!L72*RANDBETWEEN(110,120)*0.01,'様式A-3-2-2'!L72*RANDBETWEEN(80,90)*0.01),'様式A-3-2-2'!L72+RANDBETWEEN(1,3)),0),0)&amp;"】"))</f>
        <v>-</v>
      </c>
      <c r="M72" s="259" t="str">
        <f ca="1">IF('様式A-3-2-2'!M72="","",IF('様式A-3-2-2'!M72=0,"-","【"&amp;ROUND(IFERROR(IF(ABS('様式A-3-2-2'!M72)&gt;=10,IF('様式A-3-2-2'!M72&gt;=0,'様式A-3-2-2'!M72*RANDBETWEEN(80,90)*0.01,'様式A-3-2-2'!M72*RANDBETWEEN(110,120)*0.01),'様式A-3-2-2'!M72-RANDBETWEEN(1,3)),0),0)&amp;"～"&amp;ROUND(IFERROR(IF(ABS('様式A-3-2-2'!M72)&gt;=10,IF('様式A-3-2-2'!M72&gt;=0,'様式A-3-2-2'!M72*RANDBETWEEN(110,120)*0.01,'様式A-3-2-2'!M72*RANDBETWEEN(80,90)*0.01),'様式A-3-2-2'!M72+RANDBETWEEN(1,3)),0),0)&amp;"】"))</f>
        <v>-</v>
      </c>
      <c r="N72" s="259" t="str">
        <f ca="1">IF('様式A-3-2-2'!N72="","",IF('様式A-3-2-2'!N72=0,"-","【"&amp;ROUND(IFERROR(IF(ABS('様式A-3-2-2'!N72)&gt;=10,IF('様式A-3-2-2'!N72&gt;=0,'様式A-3-2-2'!N72*RANDBETWEEN(80,90)*0.01,'様式A-3-2-2'!N72*RANDBETWEEN(110,120)*0.01),'様式A-3-2-2'!N72-RANDBETWEEN(1,3)),0),0)&amp;"～"&amp;ROUND(IFERROR(IF(ABS('様式A-3-2-2'!N72)&gt;=10,IF('様式A-3-2-2'!N72&gt;=0,'様式A-3-2-2'!N72*RANDBETWEEN(110,120)*0.01,'様式A-3-2-2'!N72*RANDBETWEEN(80,90)*0.01),'様式A-3-2-2'!N72+RANDBETWEEN(1,3)),0),0)&amp;"】"))</f>
        <v>-</v>
      </c>
      <c r="O72" s="259" t="str">
        <f ca="1">IF('様式A-3-2-2'!O72="","",IF('様式A-3-2-2'!O72=0,"-","【"&amp;ROUND(IFERROR(IF(ABS('様式A-3-2-2'!O72)&gt;=10,IF('様式A-3-2-2'!O72&gt;=0,'様式A-3-2-2'!O72*RANDBETWEEN(80,90)*0.01,'様式A-3-2-2'!O72*RANDBETWEEN(110,120)*0.01),'様式A-3-2-2'!O72-RANDBETWEEN(1,3)),0),0)&amp;"～"&amp;ROUND(IFERROR(IF(ABS('様式A-3-2-2'!O72)&gt;=10,IF('様式A-3-2-2'!O72&gt;=0,'様式A-3-2-2'!O72*RANDBETWEEN(110,120)*0.01,'様式A-3-2-2'!O72*RANDBETWEEN(80,90)*0.01),'様式A-3-2-2'!O72+RANDBETWEEN(1,3)),0),0)&amp;"】"))</f>
        <v>-</v>
      </c>
      <c r="P72" s="352" t="e">
        <f ca="1">IF('様式A-3-2-2'!P72="","",IF('様式A-3-2-2'!P72=0,"-","【"&amp;ROUND(IFERROR(IF(ABS('様式A-3-2-2'!P72)&gt;=10,IF('様式A-3-2-2'!P72&gt;=0,'様式A-3-2-2'!P72*RANDBETWEEN(80,90)*0.01,'様式A-3-2-2'!P72*RANDBETWEEN(110,120)*0.01),'様式A-3-2-2'!P72-RANDBETWEEN(1,3)),0),0)&amp;"～"&amp;ROUND(IFERROR(IF(ABS('様式A-3-2-2'!P72)&gt;=10,IF('様式A-3-2-2'!P72&gt;=0,'様式A-3-2-2'!P72*RANDBETWEEN(110,120)*0.01,'様式A-3-2-2'!P72*RANDBETWEEN(80,90)*0.01),'様式A-3-2-2'!P72+RANDBETWEEN(1,3)),0),0)&amp;"】"))</f>
        <v>#DIV/0!</v>
      </c>
      <c r="Q72" s="65" t="str">
        <f>IF('様式A-3-2-2'!Q72="","",'様式A-3-2-2'!Q72)</f>
        <v/>
      </c>
      <c r="V72" s="154"/>
    </row>
    <row r="73" spans="3:22" ht="20.100000000000001" customHeight="1">
      <c r="C73" s="299" t="s">
        <v>197</v>
      </c>
      <c r="D73" s="763" t="s">
        <v>271</v>
      </c>
      <c r="E73" s="763"/>
      <c r="F73" s="763"/>
      <c r="G73" s="763"/>
      <c r="H73" s="763"/>
      <c r="I73" s="763"/>
      <c r="J73" s="300"/>
      <c r="K73" s="259" t="str">
        <f ca="1">IF('様式A-3-2-2'!K73="","",IF('様式A-3-2-2'!K73=0,"-","【"&amp;ROUND(IFERROR(IF(ABS('様式A-3-2-2'!K73)&gt;=10,IF('様式A-3-2-2'!K73&gt;=0,'様式A-3-2-2'!K73*RANDBETWEEN(80,90)*0.01,'様式A-3-2-2'!K73*RANDBETWEEN(110,120)*0.01),'様式A-3-2-2'!K73-RANDBETWEEN(1,3)),0),0)&amp;"～"&amp;ROUND(IFERROR(IF(ABS('様式A-3-2-2'!K73)&gt;=10,IF('様式A-3-2-2'!K73&gt;=0,'様式A-3-2-2'!K73*RANDBETWEEN(110,120)*0.01,'様式A-3-2-2'!K73*RANDBETWEEN(80,90)*0.01),'様式A-3-2-2'!K73+RANDBETWEEN(1,3)),0),0)&amp;"】"))</f>
        <v>-</v>
      </c>
      <c r="L73" s="259" t="str">
        <f ca="1">IF('様式A-3-2-2'!L73="","",IF('様式A-3-2-2'!L73=0,"-","【"&amp;ROUND(IFERROR(IF(ABS('様式A-3-2-2'!L73)&gt;=10,IF('様式A-3-2-2'!L73&gt;=0,'様式A-3-2-2'!L73*RANDBETWEEN(80,90)*0.01,'様式A-3-2-2'!L73*RANDBETWEEN(110,120)*0.01),'様式A-3-2-2'!L73-RANDBETWEEN(1,3)),0),0)&amp;"～"&amp;ROUND(IFERROR(IF(ABS('様式A-3-2-2'!L73)&gt;=10,IF('様式A-3-2-2'!L73&gt;=0,'様式A-3-2-2'!L73*RANDBETWEEN(110,120)*0.01,'様式A-3-2-2'!L73*RANDBETWEEN(80,90)*0.01),'様式A-3-2-2'!L73+RANDBETWEEN(1,3)),0),0)&amp;"】"))</f>
        <v>-</v>
      </c>
      <c r="M73" s="259" t="str">
        <f ca="1">IF('様式A-3-2-2'!M73="","",IF('様式A-3-2-2'!M73=0,"-","【"&amp;ROUND(IFERROR(IF(ABS('様式A-3-2-2'!M73)&gt;=10,IF('様式A-3-2-2'!M73&gt;=0,'様式A-3-2-2'!M73*RANDBETWEEN(80,90)*0.01,'様式A-3-2-2'!M73*RANDBETWEEN(110,120)*0.01),'様式A-3-2-2'!M73-RANDBETWEEN(1,3)),0),0)&amp;"～"&amp;ROUND(IFERROR(IF(ABS('様式A-3-2-2'!M73)&gt;=10,IF('様式A-3-2-2'!M73&gt;=0,'様式A-3-2-2'!M73*RANDBETWEEN(110,120)*0.01,'様式A-3-2-2'!M73*RANDBETWEEN(80,90)*0.01),'様式A-3-2-2'!M73+RANDBETWEEN(1,3)),0),0)&amp;"】"))</f>
        <v>-</v>
      </c>
      <c r="N73" s="259" t="str">
        <f ca="1">IF('様式A-3-2-2'!N73="","",IF('様式A-3-2-2'!N73=0,"-","【"&amp;ROUND(IFERROR(IF(ABS('様式A-3-2-2'!N73)&gt;=10,IF('様式A-3-2-2'!N73&gt;=0,'様式A-3-2-2'!N73*RANDBETWEEN(80,90)*0.01,'様式A-3-2-2'!N73*RANDBETWEEN(110,120)*0.01),'様式A-3-2-2'!N73-RANDBETWEEN(1,3)),0),0)&amp;"～"&amp;ROUND(IFERROR(IF(ABS('様式A-3-2-2'!N73)&gt;=10,IF('様式A-3-2-2'!N73&gt;=0,'様式A-3-2-2'!N73*RANDBETWEEN(110,120)*0.01,'様式A-3-2-2'!N73*RANDBETWEEN(80,90)*0.01),'様式A-3-2-2'!N73+RANDBETWEEN(1,3)),0),0)&amp;"】"))</f>
        <v>-</v>
      </c>
      <c r="O73" s="259" t="str">
        <f ca="1">IF('様式A-3-2-2'!O73="","",IF('様式A-3-2-2'!O73=0,"-","【"&amp;ROUND(IFERROR(IF(ABS('様式A-3-2-2'!O73)&gt;=10,IF('様式A-3-2-2'!O73&gt;=0,'様式A-3-2-2'!O73*RANDBETWEEN(80,90)*0.01,'様式A-3-2-2'!O73*RANDBETWEEN(110,120)*0.01),'様式A-3-2-2'!O73-RANDBETWEEN(1,3)),0),0)&amp;"～"&amp;ROUND(IFERROR(IF(ABS('様式A-3-2-2'!O73)&gt;=10,IF('様式A-3-2-2'!O73&gt;=0,'様式A-3-2-2'!O73*RANDBETWEEN(110,120)*0.01,'様式A-3-2-2'!O73*RANDBETWEEN(80,90)*0.01),'様式A-3-2-2'!O73+RANDBETWEEN(1,3)),0),0)&amp;"】"))</f>
        <v>-</v>
      </c>
      <c r="P73" s="352" t="e">
        <f ca="1">IF('様式A-3-2-2'!P73="","",IF('様式A-3-2-2'!P73=0,"-","【"&amp;ROUND(IFERROR(IF(ABS('様式A-3-2-2'!P73)&gt;=10,IF('様式A-3-2-2'!P73&gt;=0,'様式A-3-2-2'!P73*RANDBETWEEN(80,90)*0.01,'様式A-3-2-2'!P73*RANDBETWEEN(110,120)*0.01),'様式A-3-2-2'!P73-RANDBETWEEN(1,3)),0),0)&amp;"～"&amp;ROUND(IFERROR(IF(ABS('様式A-3-2-2'!P73)&gt;=10,IF('様式A-3-2-2'!P73&gt;=0,'様式A-3-2-2'!P73*RANDBETWEEN(110,120)*0.01,'様式A-3-2-2'!P73*RANDBETWEEN(80,90)*0.01),'様式A-3-2-2'!P73+RANDBETWEEN(1,3)),0),0)&amp;"】"))</f>
        <v>#DIV/0!</v>
      </c>
      <c r="Q73" s="65" t="str">
        <f>IF('様式A-3-2-2'!Q73="","",'様式A-3-2-2'!Q73)</f>
        <v/>
      </c>
      <c r="V73" s="154"/>
    </row>
    <row r="74" spans="3:22" ht="20.100000000000001" customHeight="1">
      <c r="C74" s="299" t="s">
        <v>200</v>
      </c>
      <c r="D74" s="763" t="s">
        <v>272</v>
      </c>
      <c r="E74" s="763"/>
      <c r="F74" s="763"/>
      <c r="G74" s="763"/>
      <c r="H74" s="763"/>
      <c r="I74" s="763"/>
      <c r="J74" s="300"/>
      <c r="K74" s="357"/>
      <c r="L74" s="358"/>
      <c r="M74" s="358"/>
      <c r="N74" s="359"/>
      <c r="O74" s="360"/>
      <c r="P74" s="317"/>
      <c r="Q74" s="65" t="str">
        <f>IF('様式A-3-2-2'!Q74="","",'様式A-3-2-2'!Q74)</f>
        <v/>
      </c>
      <c r="V74" s="154"/>
    </row>
    <row r="75" spans="3:22" ht="20.100000000000001" customHeight="1">
      <c r="C75" s="306"/>
      <c r="D75" s="71"/>
      <c r="E75" s="69" t="s">
        <v>251</v>
      </c>
      <c r="F75" s="798" t="str">
        <f>IF('様式A-3-2-2'!F75="","",'様式A-3-2-2'!F75)</f>
        <v/>
      </c>
      <c r="G75" s="798"/>
      <c r="H75" s="798"/>
      <c r="I75" s="799"/>
      <c r="J75" s="362" t="str">
        <f>IF('様式A-3-2-2'!J75="","",'様式A-3-2-2'!J75)</f>
        <v/>
      </c>
      <c r="K75" s="255" t="str">
        <f ca="1">IF('様式A-3-2-2'!K75="","",IF('様式A-3-2-2'!K75=0,"-","【"&amp;ROUND(IFERROR(IF(ABS('様式A-3-2-2'!K75)&gt;=10,IF('様式A-3-2-2'!K75&gt;=0,'様式A-3-2-2'!K75*RANDBETWEEN(80,90)*0.01,'様式A-3-2-2'!K75*RANDBETWEEN(110,120)*0.01),'様式A-3-2-2'!K75-RANDBETWEEN(1,3)),0),0)&amp;"～"&amp;ROUND(IFERROR(IF(ABS('様式A-3-2-2'!K75)&gt;=10,IF('様式A-3-2-2'!K75&gt;=0,'様式A-3-2-2'!K75*RANDBETWEEN(110,120)*0.01,'様式A-3-2-2'!K75*RANDBETWEEN(80,90)*0.01),'様式A-3-2-2'!K75+RANDBETWEEN(1,3)),0),0)&amp;"】"))</f>
        <v/>
      </c>
      <c r="L75" s="255" t="str">
        <f ca="1">IF('様式A-3-2-2'!L75="","",IF('様式A-3-2-2'!L75=0,"-","【"&amp;ROUND(IFERROR(IF(ABS('様式A-3-2-2'!L75)&gt;=10,IF('様式A-3-2-2'!L75&gt;=0,'様式A-3-2-2'!L75*RANDBETWEEN(80,90)*0.01,'様式A-3-2-2'!L75*RANDBETWEEN(110,120)*0.01),'様式A-3-2-2'!L75-RANDBETWEEN(1,3)),0),0)&amp;"～"&amp;ROUND(IFERROR(IF(ABS('様式A-3-2-2'!L75)&gt;=10,IF('様式A-3-2-2'!L75&gt;=0,'様式A-3-2-2'!L75*RANDBETWEEN(110,120)*0.01,'様式A-3-2-2'!L75*RANDBETWEEN(80,90)*0.01),'様式A-3-2-2'!L75+RANDBETWEEN(1,3)),0),0)&amp;"】"))</f>
        <v/>
      </c>
      <c r="M75" s="255" t="str">
        <f ca="1">IF('様式A-3-2-2'!M75="","",IF('様式A-3-2-2'!M75=0,"-","【"&amp;ROUND(IFERROR(IF(ABS('様式A-3-2-2'!M75)&gt;=10,IF('様式A-3-2-2'!M75&gt;=0,'様式A-3-2-2'!M75*RANDBETWEEN(80,90)*0.01,'様式A-3-2-2'!M75*RANDBETWEEN(110,120)*0.01),'様式A-3-2-2'!M75-RANDBETWEEN(1,3)),0),0)&amp;"～"&amp;ROUND(IFERROR(IF(ABS('様式A-3-2-2'!M75)&gt;=10,IF('様式A-3-2-2'!M75&gt;=0,'様式A-3-2-2'!M75*RANDBETWEEN(110,120)*0.01,'様式A-3-2-2'!M75*RANDBETWEEN(80,90)*0.01),'様式A-3-2-2'!M75+RANDBETWEEN(1,3)),0),0)&amp;"】"))</f>
        <v/>
      </c>
      <c r="N75" s="255" t="str">
        <f ca="1">IF('様式A-3-2-2'!N75="","",IF('様式A-3-2-2'!N75=0,"-","【"&amp;ROUND(IFERROR(IF(ABS('様式A-3-2-2'!N75)&gt;=10,IF('様式A-3-2-2'!N75&gt;=0,'様式A-3-2-2'!N75*RANDBETWEEN(80,90)*0.01,'様式A-3-2-2'!N75*RANDBETWEEN(110,120)*0.01),'様式A-3-2-2'!N75-RANDBETWEEN(1,3)),0),0)&amp;"～"&amp;ROUND(IFERROR(IF(ABS('様式A-3-2-2'!N75)&gt;=10,IF('様式A-3-2-2'!N75&gt;=0,'様式A-3-2-2'!N75*RANDBETWEEN(110,120)*0.01,'様式A-3-2-2'!N75*RANDBETWEEN(80,90)*0.01),'様式A-3-2-2'!N75+RANDBETWEEN(1,3)),0),0)&amp;"】"))</f>
        <v/>
      </c>
      <c r="O75" s="255" t="str">
        <f ca="1">IF('様式A-3-2-2'!O75="","",IF('様式A-3-2-2'!O75=0,"-","【"&amp;ROUND(IFERROR(IF(ABS('様式A-3-2-2'!O75)&gt;=10,IF('様式A-3-2-2'!O75&gt;=0,'様式A-3-2-2'!O75*RANDBETWEEN(80,90)*0.01,'様式A-3-2-2'!O75*RANDBETWEEN(110,120)*0.01),'様式A-3-2-2'!O75-RANDBETWEEN(1,3)),0),0)&amp;"～"&amp;ROUND(IFERROR(IF(ABS('様式A-3-2-2'!O75)&gt;=10,IF('様式A-3-2-2'!O75&gt;=0,'様式A-3-2-2'!O75*RANDBETWEEN(110,120)*0.01,'様式A-3-2-2'!O75*RANDBETWEEN(80,90)*0.01),'様式A-3-2-2'!O75+RANDBETWEEN(1,3)),0),0)&amp;"】"))</f>
        <v/>
      </c>
      <c r="P75" s="352" t="e">
        <f ca="1">IF('様式A-3-2-2'!P75="","",IF('様式A-3-2-2'!P75=0,"-","【"&amp;ROUND(IFERROR(IF(ABS('様式A-3-2-2'!P75)&gt;=10,IF('様式A-3-2-2'!P75&gt;=0,'様式A-3-2-2'!P75*RANDBETWEEN(80,90)*0.01,'様式A-3-2-2'!P75*RANDBETWEEN(110,120)*0.01),'様式A-3-2-2'!P75-RANDBETWEEN(1,3)),0),0)&amp;"～"&amp;ROUND(IFERROR(IF(ABS('様式A-3-2-2'!P75)&gt;=10,IF('様式A-3-2-2'!P75&gt;=0,'様式A-3-2-2'!P75*RANDBETWEEN(110,120)*0.01,'様式A-3-2-2'!P75*RANDBETWEEN(80,90)*0.01),'様式A-3-2-2'!P75+RANDBETWEEN(1,3)),0),0)&amp;"】"))</f>
        <v>#DIV/0!</v>
      </c>
      <c r="Q75" s="65" t="str">
        <f>IF('様式A-3-2-2'!Q75="","",'様式A-3-2-2'!Q75)</f>
        <v/>
      </c>
      <c r="V75" s="154"/>
    </row>
    <row r="76" spans="3:22" ht="20.100000000000001" customHeight="1">
      <c r="C76" s="306"/>
      <c r="D76" s="70"/>
      <c r="E76" s="69" t="s">
        <v>252</v>
      </c>
      <c r="F76" s="798" t="str">
        <f>IF('様式A-3-2-2'!F76="","",'様式A-3-2-2'!F76)</f>
        <v/>
      </c>
      <c r="G76" s="798"/>
      <c r="H76" s="798"/>
      <c r="I76" s="799"/>
      <c r="J76" s="362" t="str">
        <f>IF('様式A-3-2-2'!J76="","",'様式A-3-2-2'!J76)</f>
        <v/>
      </c>
      <c r="K76" s="255" t="str">
        <f ca="1">IF('様式A-3-2-2'!K76="","",IF('様式A-3-2-2'!K76=0,"-","【"&amp;ROUND(IFERROR(IF(ABS('様式A-3-2-2'!K76)&gt;=10,IF('様式A-3-2-2'!K76&gt;=0,'様式A-3-2-2'!K76*RANDBETWEEN(80,90)*0.01,'様式A-3-2-2'!K76*RANDBETWEEN(110,120)*0.01),'様式A-3-2-2'!K76-RANDBETWEEN(1,3)),0),0)&amp;"～"&amp;ROUND(IFERROR(IF(ABS('様式A-3-2-2'!K76)&gt;=10,IF('様式A-3-2-2'!K76&gt;=0,'様式A-3-2-2'!K76*RANDBETWEEN(110,120)*0.01,'様式A-3-2-2'!K76*RANDBETWEEN(80,90)*0.01),'様式A-3-2-2'!K76+RANDBETWEEN(1,3)),0),0)&amp;"】"))</f>
        <v/>
      </c>
      <c r="L76" s="255" t="str">
        <f ca="1">IF('様式A-3-2-2'!L76="","",IF('様式A-3-2-2'!L76=0,"-","【"&amp;ROUND(IFERROR(IF(ABS('様式A-3-2-2'!L76)&gt;=10,IF('様式A-3-2-2'!L76&gt;=0,'様式A-3-2-2'!L76*RANDBETWEEN(80,90)*0.01,'様式A-3-2-2'!L76*RANDBETWEEN(110,120)*0.01),'様式A-3-2-2'!L76-RANDBETWEEN(1,3)),0),0)&amp;"～"&amp;ROUND(IFERROR(IF(ABS('様式A-3-2-2'!L76)&gt;=10,IF('様式A-3-2-2'!L76&gt;=0,'様式A-3-2-2'!L76*RANDBETWEEN(110,120)*0.01,'様式A-3-2-2'!L76*RANDBETWEEN(80,90)*0.01),'様式A-3-2-2'!L76+RANDBETWEEN(1,3)),0),0)&amp;"】"))</f>
        <v/>
      </c>
      <c r="M76" s="255" t="str">
        <f ca="1">IF('様式A-3-2-2'!M76="","",IF('様式A-3-2-2'!M76=0,"-","【"&amp;ROUND(IFERROR(IF(ABS('様式A-3-2-2'!M76)&gt;=10,IF('様式A-3-2-2'!M76&gt;=0,'様式A-3-2-2'!M76*RANDBETWEEN(80,90)*0.01,'様式A-3-2-2'!M76*RANDBETWEEN(110,120)*0.01),'様式A-3-2-2'!M76-RANDBETWEEN(1,3)),0),0)&amp;"～"&amp;ROUND(IFERROR(IF(ABS('様式A-3-2-2'!M76)&gt;=10,IF('様式A-3-2-2'!M76&gt;=0,'様式A-3-2-2'!M76*RANDBETWEEN(110,120)*0.01,'様式A-3-2-2'!M76*RANDBETWEEN(80,90)*0.01),'様式A-3-2-2'!M76+RANDBETWEEN(1,3)),0),0)&amp;"】"))</f>
        <v/>
      </c>
      <c r="N76" s="255" t="str">
        <f ca="1">IF('様式A-3-2-2'!N76="","",IF('様式A-3-2-2'!N76=0,"-","【"&amp;ROUND(IFERROR(IF(ABS('様式A-3-2-2'!N76)&gt;=10,IF('様式A-3-2-2'!N76&gt;=0,'様式A-3-2-2'!N76*RANDBETWEEN(80,90)*0.01,'様式A-3-2-2'!N76*RANDBETWEEN(110,120)*0.01),'様式A-3-2-2'!N76-RANDBETWEEN(1,3)),0),0)&amp;"～"&amp;ROUND(IFERROR(IF(ABS('様式A-3-2-2'!N76)&gt;=10,IF('様式A-3-2-2'!N76&gt;=0,'様式A-3-2-2'!N76*RANDBETWEEN(110,120)*0.01,'様式A-3-2-2'!N76*RANDBETWEEN(80,90)*0.01),'様式A-3-2-2'!N76+RANDBETWEEN(1,3)),0),0)&amp;"】"))</f>
        <v/>
      </c>
      <c r="O76" s="255" t="str">
        <f ca="1">IF('様式A-3-2-2'!O76="","",IF('様式A-3-2-2'!O76=0,"-","【"&amp;ROUND(IFERROR(IF(ABS('様式A-3-2-2'!O76)&gt;=10,IF('様式A-3-2-2'!O76&gt;=0,'様式A-3-2-2'!O76*RANDBETWEEN(80,90)*0.01,'様式A-3-2-2'!O76*RANDBETWEEN(110,120)*0.01),'様式A-3-2-2'!O76-RANDBETWEEN(1,3)),0),0)&amp;"～"&amp;ROUND(IFERROR(IF(ABS('様式A-3-2-2'!O76)&gt;=10,IF('様式A-3-2-2'!O76&gt;=0,'様式A-3-2-2'!O76*RANDBETWEEN(110,120)*0.01,'様式A-3-2-2'!O76*RANDBETWEEN(80,90)*0.01),'様式A-3-2-2'!O76+RANDBETWEEN(1,3)),0),0)&amp;"】"))</f>
        <v/>
      </c>
      <c r="P76" s="352" t="e">
        <f ca="1">IF('様式A-3-2-2'!P76="","",IF('様式A-3-2-2'!P76=0,"-","【"&amp;ROUND(IFERROR(IF(ABS('様式A-3-2-2'!P76)&gt;=10,IF('様式A-3-2-2'!P76&gt;=0,'様式A-3-2-2'!P76*RANDBETWEEN(80,90)*0.01,'様式A-3-2-2'!P76*RANDBETWEEN(110,120)*0.01),'様式A-3-2-2'!P76-RANDBETWEEN(1,3)),0),0)&amp;"～"&amp;ROUND(IFERROR(IF(ABS('様式A-3-2-2'!P76)&gt;=10,IF('様式A-3-2-2'!P76&gt;=0,'様式A-3-2-2'!P76*RANDBETWEEN(110,120)*0.01,'様式A-3-2-2'!P76*RANDBETWEEN(80,90)*0.01),'様式A-3-2-2'!P76+RANDBETWEEN(1,3)),0),0)&amp;"】"))</f>
        <v>#DIV/0!</v>
      </c>
      <c r="Q76" s="65" t="str">
        <f>IF('様式A-3-2-2'!Q76="","",'様式A-3-2-2'!Q76)</f>
        <v/>
      </c>
      <c r="V76" s="154"/>
    </row>
    <row r="77" spans="3:22" ht="20.100000000000001" customHeight="1">
      <c r="C77" s="306"/>
      <c r="D77" s="70"/>
      <c r="E77" s="69" t="s">
        <v>253</v>
      </c>
      <c r="F77" s="798" t="str">
        <f>IF('様式A-3-2-2'!F77="","",'様式A-3-2-2'!F77)</f>
        <v/>
      </c>
      <c r="G77" s="798"/>
      <c r="H77" s="798"/>
      <c r="I77" s="799"/>
      <c r="J77" s="362" t="str">
        <f>IF('様式A-3-2-2'!J77="","",'様式A-3-2-2'!J77)</f>
        <v/>
      </c>
      <c r="K77" s="255" t="str">
        <f ca="1">IF('様式A-3-2-2'!K77="","",IF('様式A-3-2-2'!K77=0,"-","【"&amp;ROUND(IFERROR(IF(ABS('様式A-3-2-2'!K77)&gt;=10,IF('様式A-3-2-2'!K77&gt;=0,'様式A-3-2-2'!K77*RANDBETWEEN(80,90)*0.01,'様式A-3-2-2'!K77*RANDBETWEEN(110,120)*0.01),'様式A-3-2-2'!K77-RANDBETWEEN(1,3)),0),0)&amp;"～"&amp;ROUND(IFERROR(IF(ABS('様式A-3-2-2'!K77)&gt;=10,IF('様式A-3-2-2'!K77&gt;=0,'様式A-3-2-2'!K77*RANDBETWEEN(110,120)*0.01,'様式A-3-2-2'!K77*RANDBETWEEN(80,90)*0.01),'様式A-3-2-2'!K77+RANDBETWEEN(1,3)),0),0)&amp;"】"))</f>
        <v/>
      </c>
      <c r="L77" s="255" t="str">
        <f ca="1">IF('様式A-3-2-2'!L77="","",IF('様式A-3-2-2'!L77=0,"-","【"&amp;ROUND(IFERROR(IF(ABS('様式A-3-2-2'!L77)&gt;=10,IF('様式A-3-2-2'!L77&gt;=0,'様式A-3-2-2'!L77*RANDBETWEEN(80,90)*0.01,'様式A-3-2-2'!L77*RANDBETWEEN(110,120)*0.01),'様式A-3-2-2'!L77-RANDBETWEEN(1,3)),0),0)&amp;"～"&amp;ROUND(IFERROR(IF(ABS('様式A-3-2-2'!L77)&gt;=10,IF('様式A-3-2-2'!L77&gt;=0,'様式A-3-2-2'!L77*RANDBETWEEN(110,120)*0.01,'様式A-3-2-2'!L77*RANDBETWEEN(80,90)*0.01),'様式A-3-2-2'!L77+RANDBETWEEN(1,3)),0),0)&amp;"】"))</f>
        <v/>
      </c>
      <c r="M77" s="255" t="str">
        <f ca="1">IF('様式A-3-2-2'!M77="","",IF('様式A-3-2-2'!M77=0,"-","【"&amp;ROUND(IFERROR(IF(ABS('様式A-3-2-2'!M77)&gt;=10,IF('様式A-3-2-2'!M77&gt;=0,'様式A-3-2-2'!M77*RANDBETWEEN(80,90)*0.01,'様式A-3-2-2'!M77*RANDBETWEEN(110,120)*0.01),'様式A-3-2-2'!M77-RANDBETWEEN(1,3)),0),0)&amp;"～"&amp;ROUND(IFERROR(IF(ABS('様式A-3-2-2'!M77)&gt;=10,IF('様式A-3-2-2'!M77&gt;=0,'様式A-3-2-2'!M77*RANDBETWEEN(110,120)*0.01,'様式A-3-2-2'!M77*RANDBETWEEN(80,90)*0.01),'様式A-3-2-2'!M77+RANDBETWEEN(1,3)),0),0)&amp;"】"))</f>
        <v/>
      </c>
      <c r="N77" s="255" t="str">
        <f ca="1">IF('様式A-3-2-2'!N77="","",IF('様式A-3-2-2'!N77=0,"-","【"&amp;ROUND(IFERROR(IF(ABS('様式A-3-2-2'!N77)&gt;=10,IF('様式A-3-2-2'!N77&gt;=0,'様式A-3-2-2'!N77*RANDBETWEEN(80,90)*0.01,'様式A-3-2-2'!N77*RANDBETWEEN(110,120)*0.01),'様式A-3-2-2'!N77-RANDBETWEEN(1,3)),0),0)&amp;"～"&amp;ROUND(IFERROR(IF(ABS('様式A-3-2-2'!N77)&gt;=10,IF('様式A-3-2-2'!N77&gt;=0,'様式A-3-2-2'!N77*RANDBETWEEN(110,120)*0.01,'様式A-3-2-2'!N77*RANDBETWEEN(80,90)*0.01),'様式A-3-2-2'!N77+RANDBETWEEN(1,3)),0),0)&amp;"】"))</f>
        <v/>
      </c>
      <c r="O77" s="255" t="str">
        <f ca="1">IF('様式A-3-2-2'!O77="","",IF('様式A-3-2-2'!O77=0,"-","【"&amp;ROUND(IFERROR(IF(ABS('様式A-3-2-2'!O77)&gt;=10,IF('様式A-3-2-2'!O77&gt;=0,'様式A-3-2-2'!O77*RANDBETWEEN(80,90)*0.01,'様式A-3-2-2'!O77*RANDBETWEEN(110,120)*0.01),'様式A-3-2-2'!O77-RANDBETWEEN(1,3)),0),0)&amp;"～"&amp;ROUND(IFERROR(IF(ABS('様式A-3-2-2'!O77)&gt;=10,IF('様式A-3-2-2'!O77&gt;=0,'様式A-3-2-2'!O77*RANDBETWEEN(110,120)*0.01,'様式A-3-2-2'!O77*RANDBETWEEN(80,90)*0.01),'様式A-3-2-2'!O77+RANDBETWEEN(1,3)),0),0)&amp;"】"))</f>
        <v/>
      </c>
      <c r="P77" s="352" t="e">
        <f ca="1">IF('様式A-3-2-2'!P77="","",IF('様式A-3-2-2'!P77=0,"-","【"&amp;ROUND(IFERROR(IF(ABS('様式A-3-2-2'!P77)&gt;=10,IF('様式A-3-2-2'!P77&gt;=0,'様式A-3-2-2'!P77*RANDBETWEEN(80,90)*0.01,'様式A-3-2-2'!P77*RANDBETWEEN(110,120)*0.01),'様式A-3-2-2'!P77-RANDBETWEEN(1,3)),0),0)&amp;"～"&amp;ROUND(IFERROR(IF(ABS('様式A-3-2-2'!P77)&gt;=10,IF('様式A-3-2-2'!P77&gt;=0,'様式A-3-2-2'!P77*RANDBETWEEN(110,120)*0.01,'様式A-3-2-2'!P77*RANDBETWEEN(80,90)*0.01),'様式A-3-2-2'!P77+RANDBETWEEN(1,3)),0),0)&amp;"】"))</f>
        <v>#DIV/0!</v>
      </c>
      <c r="Q77" s="65" t="str">
        <f>IF('様式A-3-2-2'!Q77="","",'様式A-3-2-2'!Q77)</f>
        <v/>
      </c>
      <c r="V77" s="154"/>
    </row>
    <row r="78" spans="3:22" ht="20.100000000000001" customHeight="1">
      <c r="C78" s="253"/>
      <c r="D78" s="68"/>
      <c r="E78" s="760" t="s">
        <v>268</v>
      </c>
      <c r="F78" s="761"/>
      <c r="G78" s="761"/>
      <c r="H78" s="761"/>
      <c r="I78" s="762"/>
      <c r="J78" s="293"/>
      <c r="K78" s="259" t="str">
        <f ca="1">IF('様式A-3-2-2'!K78="","",IF('様式A-3-2-2'!K78=0,"-","【"&amp;ROUND(IFERROR(IF(ABS('様式A-3-2-2'!K78)&gt;=10,IF('様式A-3-2-2'!K78&gt;=0,'様式A-3-2-2'!K78*RANDBETWEEN(80,90)*0.01,'様式A-3-2-2'!K78*RANDBETWEEN(110,120)*0.01),'様式A-3-2-2'!K78-RANDBETWEEN(1,3)),0),0)&amp;"～"&amp;ROUND(IFERROR(IF(ABS('様式A-3-2-2'!K78)&gt;=10,IF('様式A-3-2-2'!K78&gt;=0,'様式A-3-2-2'!K78*RANDBETWEEN(110,120)*0.01,'様式A-3-2-2'!K78*RANDBETWEEN(80,90)*0.01),'様式A-3-2-2'!K78+RANDBETWEEN(1,3)),0),0)&amp;"】"))</f>
        <v>-</v>
      </c>
      <c r="L78" s="259" t="str">
        <f ca="1">IF('様式A-3-2-2'!L78="","",IF('様式A-3-2-2'!L78=0,"-","【"&amp;ROUND(IFERROR(IF(ABS('様式A-3-2-2'!L78)&gt;=10,IF('様式A-3-2-2'!L78&gt;=0,'様式A-3-2-2'!L78*RANDBETWEEN(80,90)*0.01,'様式A-3-2-2'!L78*RANDBETWEEN(110,120)*0.01),'様式A-3-2-2'!L78-RANDBETWEEN(1,3)),0),0)&amp;"～"&amp;ROUND(IFERROR(IF(ABS('様式A-3-2-2'!L78)&gt;=10,IF('様式A-3-2-2'!L78&gt;=0,'様式A-3-2-2'!L78*RANDBETWEEN(110,120)*0.01,'様式A-3-2-2'!L78*RANDBETWEEN(80,90)*0.01),'様式A-3-2-2'!L78+RANDBETWEEN(1,3)),0),0)&amp;"】"))</f>
        <v>-</v>
      </c>
      <c r="M78" s="259" t="str">
        <f ca="1">IF('様式A-3-2-2'!M78="","",IF('様式A-3-2-2'!M78=0,"-","【"&amp;ROUND(IFERROR(IF(ABS('様式A-3-2-2'!M78)&gt;=10,IF('様式A-3-2-2'!M78&gt;=0,'様式A-3-2-2'!M78*RANDBETWEEN(80,90)*0.01,'様式A-3-2-2'!M78*RANDBETWEEN(110,120)*0.01),'様式A-3-2-2'!M78-RANDBETWEEN(1,3)),0),0)&amp;"～"&amp;ROUND(IFERROR(IF(ABS('様式A-3-2-2'!M78)&gt;=10,IF('様式A-3-2-2'!M78&gt;=0,'様式A-3-2-2'!M78*RANDBETWEEN(110,120)*0.01,'様式A-3-2-2'!M78*RANDBETWEEN(80,90)*0.01),'様式A-3-2-2'!M78+RANDBETWEEN(1,3)),0),0)&amp;"】"))</f>
        <v>-</v>
      </c>
      <c r="N78" s="259" t="str">
        <f ca="1">IF('様式A-3-2-2'!N78="","",IF('様式A-3-2-2'!N78=0,"-","【"&amp;ROUND(IFERROR(IF(ABS('様式A-3-2-2'!N78)&gt;=10,IF('様式A-3-2-2'!N78&gt;=0,'様式A-3-2-2'!N78*RANDBETWEEN(80,90)*0.01,'様式A-3-2-2'!N78*RANDBETWEEN(110,120)*0.01),'様式A-3-2-2'!N78-RANDBETWEEN(1,3)),0),0)&amp;"～"&amp;ROUND(IFERROR(IF(ABS('様式A-3-2-2'!N78)&gt;=10,IF('様式A-3-2-2'!N78&gt;=0,'様式A-3-2-2'!N78*RANDBETWEEN(110,120)*0.01,'様式A-3-2-2'!N78*RANDBETWEEN(80,90)*0.01),'様式A-3-2-2'!N78+RANDBETWEEN(1,3)),0),0)&amp;"】"))</f>
        <v>-</v>
      </c>
      <c r="O78" s="259" t="str">
        <f ca="1">IF('様式A-3-2-2'!O78="","",IF('様式A-3-2-2'!O78=0,"-","【"&amp;ROUND(IFERROR(IF(ABS('様式A-3-2-2'!O78)&gt;=10,IF('様式A-3-2-2'!O78&gt;=0,'様式A-3-2-2'!O78*RANDBETWEEN(80,90)*0.01,'様式A-3-2-2'!O78*RANDBETWEEN(110,120)*0.01),'様式A-3-2-2'!O78-RANDBETWEEN(1,3)),0),0)&amp;"～"&amp;ROUND(IFERROR(IF(ABS('様式A-3-2-2'!O78)&gt;=10,IF('様式A-3-2-2'!O78&gt;=0,'様式A-3-2-2'!O78*RANDBETWEEN(110,120)*0.01,'様式A-3-2-2'!O78*RANDBETWEEN(80,90)*0.01),'様式A-3-2-2'!O78+RANDBETWEEN(1,3)),0),0)&amp;"】"))</f>
        <v>-</v>
      </c>
      <c r="P78" s="352" t="e">
        <f ca="1">IF('様式A-3-2-2'!P78="","",IF('様式A-3-2-2'!P78=0,"-","【"&amp;ROUND(IFERROR(IF(ABS('様式A-3-2-2'!P78)&gt;=10,IF('様式A-3-2-2'!P78&gt;=0,'様式A-3-2-2'!P78*RANDBETWEEN(80,90)*0.01,'様式A-3-2-2'!P78*RANDBETWEEN(110,120)*0.01),'様式A-3-2-2'!P78-RANDBETWEEN(1,3)),0),0)&amp;"～"&amp;ROUND(IFERROR(IF(ABS('様式A-3-2-2'!P78)&gt;=10,IF('様式A-3-2-2'!P78&gt;=0,'様式A-3-2-2'!P78*RANDBETWEEN(110,120)*0.01,'様式A-3-2-2'!P78*RANDBETWEEN(80,90)*0.01),'様式A-3-2-2'!P78+RANDBETWEEN(1,3)),0),0)&amp;"】"))</f>
        <v>#DIV/0!</v>
      </c>
      <c r="Q78" s="65" t="str">
        <f>IF('様式A-3-2-2'!Q78="","",'様式A-3-2-2'!Q78)</f>
        <v/>
      </c>
      <c r="V78" s="154"/>
    </row>
    <row r="79" spans="3:22" ht="20.100000000000001" customHeight="1">
      <c r="C79" s="299" t="s">
        <v>202</v>
      </c>
      <c r="D79" s="763" t="s">
        <v>273</v>
      </c>
      <c r="E79" s="763"/>
      <c r="F79" s="763"/>
      <c r="G79" s="763"/>
      <c r="H79" s="763"/>
      <c r="I79" s="763"/>
      <c r="J79" s="300"/>
      <c r="K79" s="357"/>
      <c r="L79" s="358"/>
      <c r="M79" s="358"/>
      <c r="N79" s="359"/>
      <c r="O79" s="360"/>
      <c r="P79" s="317"/>
      <c r="Q79" s="65" t="str">
        <f>IF('様式A-3-2-2'!Q79="","",'様式A-3-2-2'!Q79)</f>
        <v/>
      </c>
      <c r="V79" s="154"/>
    </row>
    <row r="80" spans="3:22" ht="20.100000000000001" customHeight="1">
      <c r="C80" s="306"/>
      <c r="D80" s="71"/>
      <c r="E80" s="69" t="s">
        <v>251</v>
      </c>
      <c r="F80" s="798" t="str">
        <f>IF('様式A-3-2-2'!F80="","",'様式A-3-2-2'!F80)</f>
        <v/>
      </c>
      <c r="G80" s="798"/>
      <c r="H80" s="798"/>
      <c r="I80" s="799"/>
      <c r="J80" s="362" t="str">
        <f>IF('様式A-3-2-2'!J80="","",'様式A-3-2-2'!J80)</f>
        <v/>
      </c>
      <c r="K80" s="255" t="str">
        <f ca="1">IF('様式A-3-2-2'!K80="","",IF('様式A-3-2-2'!K80=0,"-","【"&amp;ROUND(IFERROR(IF(ABS('様式A-3-2-2'!K80)&gt;=10,IF('様式A-3-2-2'!K80&gt;=0,'様式A-3-2-2'!K80*RANDBETWEEN(80,90)*0.01,'様式A-3-2-2'!K80*RANDBETWEEN(110,120)*0.01),'様式A-3-2-2'!K80-RANDBETWEEN(1,3)),0),0)&amp;"～"&amp;ROUND(IFERROR(IF(ABS('様式A-3-2-2'!K80)&gt;=10,IF('様式A-3-2-2'!K80&gt;=0,'様式A-3-2-2'!K80*RANDBETWEEN(110,120)*0.01,'様式A-3-2-2'!K80*RANDBETWEEN(80,90)*0.01),'様式A-3-2-2'!K80+RANDBETWEEN(1,3)),0),0)&amp;"】"))</f>
        <v/>
      </c>
      <c r="L80" s="255" t="str">
        <f ca="1">IF('様式A-3-2-2'!L80="","",IF('様式A-3-2-2'!L80=0,"-","【"&amp;ROUND(IFERROR(IF(ABS('様式A-3-2-2'!L80)&gt;=10,IF('様式A-3-2-2'!L80&gt;=0,'様式A-3-2-2'!L80*RANDBETWEEN(80,90)*0.01,'様式A-3-2-2'!L80*RANDBETWEEN(110,120)*0.01),'様式A-3-2-2'!L80-RANDBETWEEN(1,3)),0),0)&amp;"～"&amp;ROUND(IFERROR(IF(ABS('様式A-3-2-2'!L80)&gt;=10,IF('様式A-3-2-2'!L80&gt;=0,'様式A-3-2-2'!L80*RANDBETWEEN(110,120)*0.01,'様式A-3-2-2'!L80*RANDBETWEEN(80,90)*0.01),'様式A-3-2-2'!L80+RANDBETWEEN(1,3)),0),0)&amp;"】"))</f>
        <v/>
      </c>
      <c r="M80" s="255" t="str">
        <f ca="1">IF('様式A-3-2-2'!M80="","",IF('様式A-3-2-2'!M80=0,"-","【"&amp;ROUND(IFERROR(IF(ABS('様式A-3-2-2'!M80)&gt;=10,IF('様式A-3-2-2'!M80&gt;=0,'様式A-3-2-2'!M80*RANDBETWEEN(80,90)*0.01,'様式A-3-2-2'!M80*RANDBETWEEN(110,120)*0.01),'様式A-3-2-2'!M80-RANDBETWEEN(1,3)),0),0)&amp;"～"&amp;ROUND(IFERROR(IF(ABS('様式A-3-2-2'!M80)&gt;=10,IF('様式A-3-2-2'!M80&gt;=0,'様式A-3-2-2'!M80*RANDBETWEEN(110,120)*0.01,'様式A-3-2-2'!M80*RANDBETWEEN(80,90)*0.01),'様式A-3-2-2'!M80+RANDBETWEEN(1,3)),0),0)&amp;"】"))</f>
        <v/>
      </c>
      <c r="N80" s="255" t="str">
        <f ca="1">IF('様式A-3-2-2'!N80="","",IF('様式A-3-2-2'!N80=0,"-","【"&amp;ROUND(IFERROR(IF(ABS('様式A-3-2-2'!N80)&gt;=10,IF('様式A-3-2-2'!N80&gt;=0,'様式A-3-2-2'!N80*RANDBETWEEN(80,90)*0.01,'様式A-3-2-2'!N80*RANDBETWEEN(110,120)*0.01),'様式A-3-2-2'!N80-RANDBETWEEN(1,3)),0),0)&amp;"～"&amp;ROUND(IFERROR(IF(ABS('様式A-3-2-2'!N80)&gt;=10,IF('様式A-3-2-2'!N80&gt;=0,'様式A-3-2-2'!N80*RANDBETWEEN(110,120)*0.01,'様式A-3-2-2'!N80*RANDBETWEEN(80,90)*0.01),'様式A-3-2-2'!N80+RANDBETWEEN(1,3)),0),0)&amp;"】"))</f>
        <v/>
      </c>
      <c r="O80" s="255" t="str">
        <f ca="1">IF('様式A-3-2-2'!O80="","",IF('様式A-3-2-2'!O80=0,"-","【"&amp;ROUND(IFERROR(IF(ABS('様式A-3-2-2'!O80)&gt;=10,IF('様式A-3-2-2'!O80&gt;=0,'様式A-3-2-2'!O80*RANDBETWEEN(80,90)*0.01,'様式A-3-2-2'!O80*RANDBETWEEN(110,120)*0.01),'様式A-3-2-2'!O80-RANDBETWEEN(1,3)),0),0)&amp;"～"&amp;ROUND(IFERROR(IF(ABS('様式A-3-2-2'!O80)&gt;=10,IF('様式A-3-2-2'!O80&gt;=0,'様式A-3-2-2'!O80*RANDBETWEEN(110,120)*0.01,'様式A-3-2-2'!O80*RANDBETWEEN(80,90)*0.01),'様式A-3-2-2'!O80+RANDBETWEEN(1,3)),0),0)&amp;"】"))</f>
        <v/>
      </c>
      <c r="P80" s="352" t="e">
        <f ca="1">IF('様式A-3-2-2'!P80="","",IF('様式A-3-2-2'!P80=0,"-","【"&amp;ROUND(IFERROR(IF(ABS('様式A-3-2-2'!P80)&gt;=10,IF('様式A-3-2-2'!P80&gt;=0,'様式A-3-2-2'!P80*RANDBETWEEN(80,90)*0.01,'様式A-3-2-2'!P80*RANDBETWEEN(110,120)*0.01),'様式A-3-2-2'!P80-RANDBETWEEN(1,3)),0),0)&amp;"～"&amp;ROUND(IFERROR(IF(ABS('様式A-3-2-2'!P80)&gt;=10,IF('様式A-3-2-2'!P80&gt;=0,'様式A-3-2-2'!P80*RANDBETWEEN(110,120)*0.01,'様式A-3-2-2'!P80*RANDBETWEEN(80,90)*0.01),'様式A-3-2-2'!P80+RANDBETWEEN(1,3)),0),0)&amp;"】"))</f>
        <v>#DIV/0!</v>
      </c>
      <c r="Q80" s="65" t="str">
        <f>IF('様式A-3-2-2'!Q80="","",'様式A-3-2-2'!Q80)</f>
        <v/>
      </c>
      <c r="V80" s="154"/>
    </row>
    <row r="81" spans="2:22" ht="20.100000000000001" customHeight="1">
      <c r="C81" s="306"/>
      <c r="D81" s="70"/>
      <c r="E81" s="69" t="s">
        <v>252</v>
      </c>
      <c r="F81" s="798" t="str">
        <f>IF('様式A-3-2-2'!F81="","",'様式A-3-2-2'!F81)</f>
        <v/>
      </c>
      <c r="G81" s="798"/>
      <c r="H81" s="798"/>
      <c r="I81" s="799"/>
      <c r="J81" s="362" t="str">
        <f>IF('様式A-3-2-2'!J81="","",'様式A-3-2-2'!J81)</f>
        <v/>
      </c>
      <c r="K81" s="255" t="str">
        <f ca="1">IF('様式A-3-2-2'!K81="","",IF('様式A-3-2-2'!K81=0,"-","【"&amp;ROUND(IFERROR(IF(ABS('様式A-3-2-2'!K81)&gt;=10,IF('様式A-3-2-2'!K81&gt;=0,'様式A-3-2-2'!K81*RANDBETWEEN(80,90)*0.01,'様式A-3-2-2'!K81*RANDBETWEEN(110,120)*0.01),'様式A-3-2-2'!K81-RANDBETWEEN(1,3)),0),0)&amp;"～"&amp;ROUND(IFERROR(IF(ABS('様式A-3-2-2'!K81)&gt;=10,IF('様式A-3-2-2'!K81&gt;=0,'様式A-3-2-2'!K81*RANDBETWEEN(110,120)*0.01,'様式A-3-2-2'!K81*RANDBETWEEN(80,90)*0.01),'様式A-3-2-2'!K81+RANDBETWEEN(1,3)),0),0)&amp;"】"))</f>
        <v/>
      </c>
      <c r="L81" s="255" t="str">
        <f ca="1">IF('様式A-3-2-2'!L81="","",IF('様式A-3-2-2'!L81=0,"-","【"&amp;ROUND(IFERROR(IF(ABS('様式A-3-2-2'!L81)&gt;=10,IF('様式A-3-2-2'!L81&gt;=0,'様式A-3-2-2'!L81*RANDBETWEEN(80,90)*0.01,'様式A-3-2-2'!L81*RANDBETWEEN(110,120)*0.01),'様式A-3-2-2'!L81-RANDBETWEEN(1,3)),0),0)&amp;"～"&amp;ROUND(IFERROR(IF(ABS('様式A-3-2-2'!L81)&gt;=10,IF('様式A-3-2-2'!L81&gt;=0,'様式A-3-2-2'!L81*RANDBETWEEN(110,120)*0.01,'様式A-3-2-2'!L81*RANDBETWEEN(80,90)*0.01),'様式A-3-2-2'!L81+RANDBETWEEN(1,3)),0),0)&amp;"】"))</f>
        <v/>
      </c>
      <c r="M81" s="255" t="str">
        <f ca="1">IF('様式A-3-2-2'!M81="","",IF('様式A-3-2-2'!M81=0,"-","【"&amp;ROUND(IFERROR(IF(ABS('様式A-3-2-2'!M81)&gt;=10,IF('様式A-3-2-2'!M81&gt;=0,'様式A-3-2-2'!M81*RANDBETWEEN(80,90)*0.01,'様式A-3-2-2'!M81*RANDBETWEEN(110,120)*0.01),'様式A-3-2-2'!M81-RANDBETWEEN(1,3)),0),0)&amp;"～"&amp;ROUND(IFERROR(IF(ABS('様式A-3-2-2'!M81)&gt;=10,IF('様式A-3-2-2'!M81&gt;=0,'様式A-3-2-2'!M81*RANDBETWEEN(110,120)*0.01,'様式A-3-2-2'!M81*RANDBETWEEN(80,90)*0.01),'様式A-3-2-2'!M81+RANDBETWEEN(1,3)),0),0)&amp;"】"))</f>
        <v/>
      </c>
      <c r="N81" s="255" t="str">
        <f ca="1">IF('様式A-3-2-2'!N81="","",IF('様式A-3-2-2'!N81=0,"-","【"&amp;ROUND(IFERROR(IF(ABS('様式A-3-2-2'!N81)&gt;=10,IF('様式A-3-2-2'!N81&gt;=0,'様式A-3-2-2'!N81*RANDBETWEEN(80,90)*0.01,'様式A-3-2-2'!N81*RANDBETWEEN(110,120)*0.01),'様式A-3-2-2'!N81-RANDBETWEEN(1,3)),0),0)&amp;"～"&amp;ROUND(IFERROR(IF(ABS('様式A-3-2-2'!N81)&gt;=10,IF('様式A-3-2-2'!N81&gt;=0,'様式A-3-2-2'!N81*RANDBETWEEN(110,120)*0.01,'様式A-3-2-2'!N81*RANDBETWEEN(80,90)*0.01),'様式A-3-2-2'!N81+RANDBETWEEN(1,3)),0),0)&amp;"】"))</f>
        <v/>
      </c>
      <c r="O81" s="255" t="str">
        <f ca="1">IF('様式A-3-2-2'!O81="","",IF('様式A-3-2-2'!O81=0,"-","【"&amp;ROUND(IFERROR(IF(ABS('様式A-3-2-2'!O81)&gt;=10,IF('様式A-3-2-2'!O81&gt;=0,'様式A-3-2-2'!O81*RANDBETWEEN(80,90)*0.01,'様式A-3-2-2'!O81*RANDBETWEEN(110,120)*0.01),'様式A-3-2-2'!O81-RANDBETWEEN(1,3)),0),0)&amp;"～"&amp;ROUND(IFERROR(IF(ABS('様式A-3-2-2'!O81)&gt;=10,IF('様式A-3-2-2'!O81&gt;=0,'様式A-3-2-2'!O81*RANDBETWEEN(110,120)*0.01,'様式A-3-2-2'!O81*RANDBETWEEN(80,90)*0.01),'様式A-3-2-2'!O81+RANDBETWEEN(1,3)),0),0)&amp;"】"))</f>
        <v/>
      </c>
      <c r="P81" s="352" t="e">
        <f ca="1">IF('様式A-3-2-2'!P81="","",IF('様式A-3-2-2'!P81=0,"-","【"&amp;ROUND(IFERROR(IF(ABS('様式A-3-2-2'!P81)&gt;=10,IF('様式A-3-2-2'!P81&gt;=0,'様式A-3-2-2'!P81*RANDBETWEEN(80,90)*0.01,'様式A-3-2-2'!P81*RANDBETWEEN(110,120)*0.01),'様式A-3-2-2'!P81-RANDBETWEEN(1,3)),0),0)&amp;"～"&amp;ROUND(IFERROR(IF(ABS('様式A-3-2-2'!P81)&gt;=10,IF('様式A-3-2-2'!P81&gt;=0,'様式A-3-2-2'!P81*RANDBETWEEN(110,120)*0.01,'様式A-3-2-2'!P81*RANDBETWEEN(80,90)*0.01),'様式A-3-2-2'!P81+RANDBETWEEN(1,3)),0),0)&amp;"】"))</f>
        <v>#DIV/0!</v>
      </c>
      <c r="Q81" s="65" t="str">
        <f>IF('様式A-3-2-2'!Q81="","",'様式A-3-2-2'!Q81)</f>
        <v/>
      </c>
      <c r="V81" s="154"/>
    </row>
    <row r="82" spans="2:22" ht="20.100000000000001" customHeight="1">
      <c r="C82" s="306"/>
      <c r="D82" s="70"/>
      <c r="E82" s="69" t="s">
        <v>253</v>
      </c>
      <c r="F82" s="798" t="str">
        <f>IF('様式A-3-2-2'!F82="","",'様式A-3-2-2'!F82)</f>
        <v/>
      </c>
      <c r="G82" s="798"/>
      <c r="H82" s="798"/>
      <c r="I82" s="799"/>
      <c r="J82" s="362" t="str">
        <f>IF('様式A-3-2-2'!J82="","",'様式A-3-2-2'!J82)</f>
        <v/>
      </c>
      <c r="K82" s="255" t="str">
        <f ca="1">IF('様式A-3-2-2'!K82="","",IF('様式A-3-2-2'!K82=0,"-","【"&amp;ROUND(IFERROR(IF(ABS('様式A-3-2-2'!K82)&gt;=10,IF('様式A-3-2-2'!K82&gt;=0,'様式A-3-2-2'!K82*RANDBETWEEN(80,90)*0.01,'様式A-3-2-2'!K82*RANDBETWEEN(110,120)*0.01),'様式A-3-2-2'!K82-RANDBETWEEN(1,3)),0),0)&amp;"～"&amp;ROUND(IFERROR(IF(ABS('様式A-3-2-2'!K82)&gt;=10,IF('様式A-3-2-2'!K82&gt;=0,'様式A-3-2-2'!K82*RANDBETWEEN(110,120)*0.01,'様式A-3-2-2'!K82*RANDBETWEEN(80,90)*0.01),'様式A-3-2-2'!K82+RANDBETWEEN(1,3)),0),0)&amp;"】"))</f>
        <v/>
      </c>
      <c r="L82" s="255" t="str">
        <f ca="1">IF('様式A-3-2-2'!L82="","",IF('様式A-3-2-2'!L82=0,"-","【"&amp;ROUND(IFERROR(IF(ABS('様式A-3-2-2'!L82)&gt;=10,IF('様式A-3-2-2'!L82&gt;=0,'様式A-3-2-2'!L82*RANDBETWEEN(80,90)*0.01,'様式A-3-2-2'!L82*RANDBETWEEN(110,120)*0.01),'様式A-3-2-2'!L82-RANDBETWEEN(1,3)),0),0)&amp;"～"&amp;ROUND(IFERROR(IF(ABS('様式A-3-2-2'!L82)&gt;=10,IF('様式A-3-2-2'!L82&gt;=0,'様式A-3-2-2'!L82*RANDBETWEEN(110,120)*0.01,'様式A-3-2-2'!L82*RANDBETWEEN(80,90)*0.01),'様式A-3-2-2'!L82+RANDBETWEEN(1,3)),0),0)&amp;"】"))</f>
        <v/>
      </c>
      <c r="M82" s="255" t="str">
        <f ca="1">IF('様式A-3-2-2'!M82="","",IF('様式A-3-2-2'!M82=0,"-","【"&amp;ROUND(IFERROR(IF(ABS('様式A-3-2-2'!M82)&gt;=10,IF('様式A-3-2-2'!M82&gt;=0,'様式A-3-2-2'!M82*RANDBETWEEN(80,90)*0.01,'様式A-3-2-2'!M82*RANDBETWEEN(110,120)*0.01),'様式A-3-2-2'!M82-RANDBETWEEN(1,3)),0),0)&amp;"～"&amp;ROUND(IFERROR(IF(ABS('様式A-3-2-2'!M82)&gt;=10,IF('様式A-3-2-2'!M82&gt;=0,'様式A-3-2-2'!M82*RANDBETWEEN(110,120)*0.01,'様式A-3-2-2'!M82*RANDBETWEEN(80,90)*0.01),'様式A-3-2-2'!M82+RANDBETWEEN(1,3)),0),0)&amp;"】"))</f>
        <v/>
      </c>
      <c r="N82" s="255" t="str">
        <f ca="1">IF('様式A-3-2-2'!N82="","",IF('様式A-3-2-2'!N82=0,"-","【"&amp;ROUND(IFERROR(IF(ABS('様式A-3-2-2'!N82)&gt;=10,IF('様式A-3-2-2'!N82&gt;=0,'様式A-3-2-2'!N82*RANDBETWEEN(80,90)*0.01,'様式A-3-2-2'!N82*RANDBETWEEN(110,120)*0.01),'様式A-3-2-2'!N82-RANDBETWEEN(1,3)),0),0)&amp;"～"&amp;ROUND(IFERROR(IF(ABS('様式A-3-2-2'!N82)&gt;=10,IF('様式A-3-2-2'!N82&gt;=0,'様式A-3-2-2'!N82*RANDBETWEEN(110,120)*0.01,'様式A-3-2-2'!N82*RANDBETWEEN(80,90)*0.01),'様式A-3-2-2'!N82+RANDBETWEEN(1,3)),0),0)&amp;"】"))</f>
        <v/>
      </c>
      <c r="O82" s="255" t="str">
        <f ca="1">IF('様式A-3-2-2'!O82="","",IF('様式A-3-2-2'!O82=0,"-","【"&amp;ROUND(IFERROR(IF(ABS('様式A-3-2-2'!O82)&gt;=10,IF('様式A-3-2-2'!O82&gt;=0,'様式A-3-2-2'!O82*RANDBETWEEN(80,90)*0.01,'様式A-3-2-2'!O82*RANDBETWEEN(110,120)*0.01),'様式A-3-2-2'!O82-RANDBETWEEN(1,3)),0),0)&amp;"～"&amp;ROUND(IFERROR(IF(ABS('様式A-3-2-2'!O82)&gt;=10,IF('様式A-3-2-2'!O82&gt;=0,'様式A-3-2-2'!O82*RANDBETWEEN(110,120)*0.01,'様式A-3-2-2'!O82*RANDBETWEEN(80,90)*0.01),'様式A-3-2-2'!O82+RANDBETWEEN(1,3)),0),0)&amp;"】"))</f>
        <v/>
      </c>
      <c r="P82" s="352" t="e">
        <f ca="1">IF('様式A-3-2-2'!P82="","",IF('様式A-3-2-2'!P82=0,"-","【"&amp;ROUND(IFERROR(IF(ABS('様式A-3-2-2'!P82)&gt;=10,IF('様式A-3-2-2'!P82&gt;=0,'様式A-3-2-2'!P82*RANDBETWEEN(80,90)*0.01,'様式A-3-2-2'!P82*RANDBETWEEN(110,120)*0.01),'様式A-3-2-2'!P82-RANDBETWEEN(1,3)),0),0)&amp;"～"&amp;ROUND(IFERROR(IF(ABS('様式A-3-2-2'!P82)&gt;=10,IF('様式A-3-2-2'!P82&gt;=0,'様式A-3-2-2'!P82*RANDBETWEEN(110,120)*0.01,'様式A-3-2-2'!P82*RANDBETWEEN(80,90)*0.01),'様式A-3-2-2'!P82+RANDBETWEEN(1,3)),0),0)&amp;"】"))</f>
        <v>#DIV/0!</v>
      </c>
      <c r="Q82" s="65" t="str">
        <f>IF('様式A-3-2-2'!Q82="","",'様式A-3-2-2'!Q82)</f>
        <v/>
      </c>
      <c r="V82" s="154"/>
    </row>
    <row r="83" spans="2:22" ht="20.100000000000001" customHeight="1">
      <c r="C83" s="253"/>
      <c r="D83" s="68"/>
      <c r="E83" s="760" t="s">
        <v>268</v>
      </c>
      <c r="F83" s="761"/>
      <c r="G83" s="761"/>
      <c r="H83" s="761"/>
      <c r="I83" s="762"/>
      <c r="J83" s="293"/>
      <c r="K83" s="259" t="str">
        <f ca="1">IF('様式A-3-2-2'!K83="","",IF('様式A-3-2-2'!K83=0,"-","【"&amp;ROUND(IFERROR(IF(ABS('様式A-3-2-2'!K83)&gt;=10,IF('様式A-3-2-2'!K83&gt;=0,'様式A-3-2-2'!K83*RANDBETWEEN(80,90)*0.01,'様式A-3-2-2'!K83*RANDBETWEEN(110,120)*0.01),'様式A-3-2-2'!K83-RANDBETWEEN(1,3)),0),0)&amp;"～"&amp;ROUND(IFERROR(IF(ABS('様式A-3-2-2'!K83)&gt;=10,IF('様式A-3-2-2'!K83&gt;=0,'様式A-3-2-2'!K83*RANDBETWEEN(110,120)*0.01,'様式A-3-2-2'!K83*RANDBETWEEN(80,90)*0.01),'様式A-3-2-2'!K83+RANDBETWEEN(1,3)),0),0)&amp;"】"))</f>
        <v>-</v>
      </c>
      <c r="L83" s="259" t="str">
        <f ca="1">IF('様式A-3-2-2'!L83="","",IF('様式A-3-2-2'!L83=0,"-","【"&amp;ROUND(IFERROR(IF(ABS('様式A-3-2-2'!L83)&gt;=10,IF('様式A-3-2-2'!L83&gt;=0,'様式A-3-2-2'!L83*RANDBETWEEN(80,90)*0.01,'様式A-3-2-2'!L83*RANDBETWEEN(110,120)*0.01),'様式A-3-2-2'!L83-RANDBETWEEN(1,3)),0),0)&amp;"～"&amp;ROUND(IFERROR(IF(ABS('様式A-3-2-2'!L83)&gt;=10,IF('様式A-3-2-2'!L83&gt;=0,'様式A-3-2-2'!L83*RANDBETWEEN(110,120)*0.01,'様式A-3-2-2'!L83*RANDBETWEEN(80,90)*0.01),'様式A-3-2-2'!L83+RANDBETWEEN(1,3)),0),0)&amp;"】"))</f>
        <v>-</v>
      </c>
      <c r="M83" s="259" t="str">
        <f ca="1">IF('様式A-3-2-2'!M83="","",IF('様式A-3-2-2'!M83=0,"-","【"&amp;ROUND(IFERROR(IF(ABS('様式A-3-2-2'!M83)&gt;=10,IF('様式A-3-2-2'!M83&gt;=0,'様式A-3-2-2'!M83*RANDBETWEEN(80,90)*0.01,'様式A-3-2-2'!M83*RANDBETWEEN(110,120)*0.01),'様式A-3-2-2'!M83-RANDBETWEEN(1,3)),0),0)&amp;"～"&amp;ROUND(IFERROR(IF(ABS('様式A-3-2-2'!M83)&gt;=10,IF('様式A-3-2-2'!M83&gt;=0,'様式A-3-2-2'!M83*RANDBETWEEN(110,120)*0.01,'様式A-3-2-2'!M83*RANDBETWEEN(80,90)*0.01),'様式A-3-2-2'!M83+RANDBETWEEN(1,3)),0),0)&amp;"】"))</f>
        <v>-</v>
      </c>
      <c r="N83" s="259" t="str">
        <f ca="1">IF('様式A-3-2-2'!N83="","",IF('様式A-3-2-2'!N83=0,"-","【"&amp;ROUND(IFERROR(IF(ABS('様式A-3-2-2'!N83)&gt;=10,IF('様式A-3-2-2'!N83&gt;=0,'様式A-3-2-2'!N83*RANDBETWEEN(80,90)*0.01,'様式A-3-2-2'!N83*RANDBETWEEN(110,120)*0.01),'様式A-3-2-2'!N83-RANDBETWEEN(1,3)),0),0)&amp;"～"&amp;ROUND(IFERROR(IF(ABS('様式A-3-2-2'!N83)&gt;=10,IF('様式A-3-2-2'!N83&gt;=0,'様式A-3-2-2'!N83*RANDBETWEEN(110,120)*0.01,'様式A-3-2-2'!N83*RANDBETWEEN(80,90)*0.01),'様式A-3-2-2'!N83+RANDBETWEEN(1,3)),0),0)&amp;"】"))</f>
        <v>-</v>
      </c>
      <c r="O83" s="259" t="str">
        <f ca="1">IF('様式A-3-2-2'!O83="","",IF('様式A-3-2-2'!O83=0,"-","【"&amp;ROUND(IFERROR(IF(ABS('様式A-3-2-2'!O83)&gt;=10,IF('様式A-3-2-2'!O83&gt;=0,'様式A-3-2-2'!O83*RANDBETWEEN(80,90)*0.01,'様式A-3-2-2'!O83*RANDBETWEEN(110,120)*0.01),'様式A-3-2-2'!O83-RANDBETWEEN(1,3)),0),0)&amp;"～"&amp;ROUND(IFERROR(IF(ABS('様式A-3-2-2'!O83)&gt;=10,IF('様式A-3-2-2'!O83&gt;=0,'様式A-3-2-2'!O83*RANDBETWEEN(110,120)*0.01,'様式A-3-2-2'!O83*RANDBETWEEN(80,90)*0.01),'様式A-3-2-2'!O83+RANDBETWEEN(1,3)),0),0)&amp;"】"))</f>
        <v>-</v>
      </c>
      <c r="P83" s="352" t="e">
        <f ca="1">IF('様式A-3-2-2'!P83="","",IF('様式A-3-2-2'!P83=0,"-","【"&amp;ROUND(IFERROR(IF(ABS('様式A-3-2-2'!P83)&gt;=10,IF('様式A-3-2-2'!P83&gt;=0,'様式A-3-2-2'!P83*RANDBETWEEN(80,90)*0.01,'様式A-3-2-2'!P83*RANDBETWEEN(110,120)*0.01),'様式A-3-2-2'!P83-RANDBETWEEN(1,3)),0),0)&amp;"～"&amp;ROUND(IFERROR(IF(ABS('様式A-3-2-2'!P83)&gt;=10,IF('様式A-3-2-2'!P83&gt;=0,'様式A-3-2-2'!P83*RANDBETWEEN(110,120)*0.01,'様式A-3-2-2'!P83*RANDBETWEEN(80,90)*0.01),'様式A-3-2-2'!P83+RANDBETWEEN(1,3)),0),0)&amp;"】"))</f>
        <v>#DIV/0!</v>
      </c>
      <c r="Q83" s="65" t="str">
        <f>IF('様式A-3-2-2'!Q83="","",'様式A-3-2-2'!Q83)</f>
        <v/>
      </c>
      <c r="V83" s="154"/>
    </row>
    <row r="84" spans="2:22" ht="20.100000000000001" customHeight="1">
      <c r="C84" s="299" t="s">
        <v>204</v>
      </c>
      <c r="D84" s="763" t="s">
        <v>274</v>
      </c>
      <c r="E84" s="763"/>
      <c r="F84" s="763"/>
      <c r="G84" s="763"/>
      <c r="H84" s="763"/>
      <c r="I84" s="763"/>
      <c r="J84" s="300"/>
      <c r="K84" s="357"/>
      <c r="L84" s="358"/>
      <c r="M84" s="358"/>
      <c r="N84" s="359"/>
      <c r="O84" s="360"/>
      <c r="P84" s="317"/>
      <c r="Q84" s="65" t="str">
        <f>IF('様式A-3-2-2'!Q84="","",'様式A-3-2-2'!Q84)</f>
        <v/>
      </c>
      <c r="V84" s="154"/>
    </row>
    <row r="85" spans="2:22" ht="20.100000000000001" customHeight="1">
      <c r="C85" s="306"/>
      <c r="D85" s="71"/>
      <c r="E85" s="69" t="s">
        <v>251</v>
      </c>
      <c r="F85" s="798" t="str">
        <f>IF('様式A-3-2-2'!F85="","",'様式A-3-2-2'!F85)</f>
        <v/>
      </c>
      <c r="G85" s="798"/>
      <c r="H85" s="798"/>
      <c r="I85" s="799"/>
      <c r="J85" s="362" t="str">
        <f>IF('様式A-3-2-2'!J85="","",'様式A-3-2-2'!J85)</f>
        <v/>
      </c>
      <c r="K85" s="255" t="str">
        <f ca="1">IF('様式A-3-2-2'!K85="","",IF('様式A-3-2-2'!K85=0,"-","【"&amp;ROUND(IFERROR(IF(ABS('様式A-3-2-2'!K85)&gt;=10,IF('様式A-3-2-2'!K85&gt;=0,'様式A-3-2-2'!K85*RANDBETWEEN(80,90)*0.01,'様式A-3-2-2'!K85*RANDBETWEEN(110,120)*0.01),'様式A-3-2-2'!K85-RANDBETWEEN(1,3)),0),0)&amp;"～"&amp;ROUND(IFERROR(IF(ABS('様式A-3-2-2'!K85)&gt;=10,IF('様式A-3-2-2'!K85&gt;=0,'様式A-3-2-2'!K85*RANDBETWEEN(110,120)*0.01,'様式A-3-2-2'!K85*RANDBETWEEN(80,90)*0.01),'様式A-3-2-2'!K85+RANDBETWEEN(1,3)),0),0)&amp;"】"))</f>
        <v/>
      </c>
      <c r="L85" s="255" t="str">
        <f ca="1">IF('様式A-3-2-2'!L85="","",IF('様式A-3-2-2'!L85=0,"-","【"&amp;ROUND(IFERROR(IF(ABS('様式A-3-2-2'!L85)&gt;=10,IF('様式A-3-2-2'!L85&gt;=0,'様式A-3-2-2'!L85*RANDBETWEEN(80,90)*0.01,'様式A-3-2-2'!L85*RANDBETWEEN(110,120)*0.01),'様式A-3-2-2'!L85-RANDBETWEEN(1,3)),0),0)&amp;"～"&amp;ROUND(IFERROR(IF(ABS('様式A-3-2-2'!L85)&gt;=10,IF('様式A-3-2-2'!L85&gt;=0,'様式A-3-2-2'!L85*RANDBETWEEN(110,120)*0.01,'様式A-3-2-2'!L85*RANDBETWEEN(80,90)*0.01),'様式A-3-2-2'!L85+RANDBETWEEN(1,3)),0),0)&amp;"】"))</f>
        <v/>
      </c>
      <c r="M85" s="255" t="str">
        <f ca="1">IF('様式A-3-2-2'!M85="","",IF('様式A-3-2-2'!M85=0,"-","【"&amp;ROUND(IFERROR(IF(ABS('様式A-3-2-2'!M85)&gt;=10,IF('様式A-3-2-2'!M85&gt;=0,'様式A-3-2-2'!M85*RANDBETWEEN(80,90)*0.01,'様式A-3-2-2'!M85*RANDBETWEEN(110,120)*0.01),'様式A-3-2-2'!M85-RANDBETWEEN(1,3)),0),0)&amp;"～"&amp;ROUND(IFERROR(IF(ABS('様式A-3-2-2'!M85)&gt;=10,IF('様式A-3-2-2'!M85&gt;=0,'様式A-3-2-2'!M85*RANDBETWEEN(110,120)*0.01,'様式A-3-2-2'!M85*RANDBETWEEN(80,90)*0.01),'様式A-3-2-2'!M85+RANDBETWEEN(1,3)),0),0)&amp;"】"))</f>
        <v/>
      </c>
      <c r="N85" s="255" t="str">
        <f ca="1">IF('様式A-3-2-2'!N85="","",IF('様式A-3-2-2'!N85=0,"-","【"&amp;ROUND(IFERROR(IF(ABS('様式A-3-2-2'!N85)&gt;=10,IF('様式A-3-2-2'!N85&gt;=0,'様式A-3-2-2'!N85*RANDBETWEEN(80,90)*0.01,'様式A-3-2-2'!N85*RANDBETWEEN(110,120)*0.01),'様式A-3-2-2'!N85-RANDBETWEEN(1,3)),0),0)&amp;"～"&amp;ROUND(IFERROR(IF(ABS('様式A-3-2-2'!N85)&gt;=10,IF('様式A-3-2-2'!N85&gt;=0,'様式A-3-2-2'!N85*RANDBETWEEN(110,120)*0.01,'様式A-3-2-2'!N85*RANDBETWEEN(80,90)*0.01),'様式A-3-2-2'!N85+RANDBETWEEN(1,3)),0),0)&amp;"】"))</f>
        <v/>
      </c>
      <c r="O85" s="255" t="str">
        <f ca="1">IF('様式A-3-2-2'!O85="","",IF('様式A-3-2-2'!O85=0,"-","【"&amp;ROUND(IFERROR(IF(ABS('様式A-3-2-2'!O85)&gt;=10,IF('様式A-3-2-2'!O85&gt;=0,'様式A-3-2-2'!O85*RANDBETWEEN(80,90)*0.01,'様式A-3-2-2'!O85*RANDBETWEEN(110,120)*0.01),'様式A-3-2-2'!O85-RANDBETWEEN(1,3)),0),0)&amp;"～"&amp;ROUND(IFERROR(IF(ABS('様式A-3-2-2'!O85)&gt;=10,IF('様式A-3-2-2'!O85&gt;=0,'様式A-3-2-2'!O85*RANDBETWEEN(110,120)*0.01,'様式A-3-2-2'!O85*RANDBETWEEN(80,90)*0.01),'様式A-3-2-2'!O85+RANDBETWEEN(1,3)),0),0)&amp;"】"))</f>
        <v/>
      </c>
      <c r="P85" s="352" t="e">
        <f ca="1">IF('様式A-3-2-2'!P85="","",IF('様式A-3-2-2'!P85=0,"-","【"&amp;ROUND(IFERROR(IF(ABS('様式A-3-2-2'!P85)&gt;=10,IF('様式A-3-2-2'!P85&gt;=0,'様式A-3-2-2'!P85*RANDBETWEEN(80,90)*0.01,'様式A-3-2-2'!P85*RANDBETWEEN(110,120)*0.01),'様式A-3-2-2'!P85-RANDBETWEEN(1,3)),0),0)&amp;"～"&amp;ROUND(IFERROR(IF(ABS('様式A-3-2-2'!P85)&gt;=10,IF('様式A-3-2-2'!P85&gt;=0,'様式A-3-2-2'!P85*RANDBETWEEN(110,120)*0.01,'様式A-3-2-2'!P85*RANDBETWEEN(80,90)*0.01),'様式A-3-2-2'!P85+RANDBETWEEN(1,3)),0),0)&amp;"】"))</f>
        <v>#DIV/0!</v>
      </c>
      <c r="Q85" s="65" t="str">
        <f>IF('様式A-3-2-2'!Q85="","",'様式A-3-2-2'!Q85)</f>
        <v/>
      </c>
      <c r="V85" s="154"/>
    </row>
    <row r="86" spans="2:22" ht="20.100000000000001" customHeight="1">
      <c r="C86" s="306"/>
      <c r="D86" s="70"/>
      <c r="E86" s="69" t="s">
        <v>252</v>
      </c>
      <c r="F86" s="798" t="str">
        <f>IF('様式A-3-2-2'!F86="","",'様式A-3-2-2'!F86)</f>
        <v/>
      </c>
      <c r="G86" s="798"/>
      <c r="H86" s="798"/>
      <c r="I86" s="799"/>
      <c r="J86" s="362" t="str">
        <f>IF('様式A-3-2-2'!J86="","",'様式A-3-2-2'!J86)</f>
        <v/>
      </c>
      <c r="K86" s="255" t="str">
        <f ca="1">IF('様式A-3-2-2'!K86="","",IF('様式A-3-2-2'!K86=0,"-","【"&amp;ROUND(IFERROR(IF(ABS('様式A-3-2-2'!K86)&gt;=10,IF('様式A-3-2-2'!K86&gt;=0,'様式A-3-2-2'!K86*RANDBETWEEN(80,90)*0.01,'様式A-3-2-2'!K86*RANDBETWEEN(110,120)*0.01),'様式A-3-2-2'!K86-RANDBETWEEN(1,3)),0),0)&amp;"～"&amp;ROUND(IFERROR(IF(ABS('様式A-3-2-2'!K86)&gt;=10,IF('様式A-3-2-2'!K86&gt;=0,'様式A-3-2-2'!K86*RANDBETWEEN(110,120)*0.01,'様式A-3-2-2'!K86*RANDBETWEEN(80,90)*0.01),'様式A-3-2-2'!K86+RANDBETWEEN(1,3)),0),0)&amp;"】"))</f>
        <v/>
      </c>
      <c r="L86" s="255" t="str">
        <f ca="1">IF('様式A-3-2-2'!L86="","",IF('様式A-3-2-2'!L86=0,"-","【"&amp;ROUND(IFERROR(IF(ABS('様式A-3-2-2'!L86)&gt;=10,IF('様式A-3-2-2'!L86&gt;=0,'様式A-3-2-2'!L86*RANDBETWEEN(80,90)*0.01,'様式A-3-2-2'!L86*RANDBETWEEN(110,120)*0.01),'様式A-3-2-2'!L86-RANDBETWEEN(1,3)),0),0)&amp;"～"&amp;ROUND(IFERROR(IF(ABS('様式A-3-2-2'!L86)&gt;=10,IF('様式A-3-2-2'!L86&gt;=0,'様式A-3-2-2'!L86*RANDBETWEEN(110,120)*0.01,'様式A-3-2-2'!L86*RANDBETWEEN(80,90)*0.01),'様式A-3-2-2'!L86+RANDBETWEEN(1,3)),0),0)&amp;"】"))</f>
        <v/>
      </c>
      <c r="M86" s="255" t="str">
        <f ca="1">IF('様式A-3-2-2'!M86="","",IF('様式A-3-2-2'!M86=0,"-","【"&amp;ROUND(IFERROR(IF(ABS('様式A-3-2-2'!M86)&gt;=10,IF('様式A-3-2-2'!M86&gt;=0,'様式A-3-2-2'!M86*RANDBETWEEN(80,90)*0.01,'様式A-3-2-2'!M86*RANDBETWEEN(110,120)*0.01),'様式A-3-2-2'!M86-RANDBETWEEN(1,3)),0),0)&amp;"～"&amp;ROUND(IFERROR(IF(ABS('様式A-3-2-2'!M86)&gt;=10,IF('様式A-3-2-2'!M86&gt;=0,'様式A-3-2-2'!M86*RANDBETWEEN(110,120)*0.01,'様式A-3-2-2'!M86*RANDBETWEEN(80,90)*0.01),'様式A-3-2-2'!M86+RANDBETWEEN(1,3)),0),0)&amp;"】"))</f>
        <v/>
      </c>
      <c r="N86" s="255" t="str">
        <f ca="1">IF('様式A-3-2-2'!N86="","",IF('様式A-3-2-2'!N86=0,"-","【"&amp;ROUND(IFERROR(IF(ABS('様式A-3-2-2'!N86)&gt;=10,IF('様式A-3-2-2'!N86&gt;=0,'様式A-3-2-2'!N86*RANDBETWEEN(80,90)*0.01,'様式A-3-2-2'!N86*RANDBETWEEN(110,120)*0.01),'様式A-3-2-2'!N86-RANDBETWEEN(1,3)),0),0)&amp;"～"&amp;ROUND(IFERROR(IF(ABS('様式A-3-2-2'!N86)&gt;=10,IF('様式A-3-2-2'!N86&gt;=0,'様式A-3-2-2'!N86*RANDBETWEEN(110,120)*0.01,'様式A-3-2-2'!N86*RANDBETWEEN(80,90)*0.01),'様式A-3-2-2'!N86+RANDBETWEEN(1,3)),0),0)&amp;"】"))</f>
        <v/>
      </c>
      <c r="O86" s="255" t="str">
        <f ca="1">IF('様式A-3-2-2'!O86="","",IF('様式A-3-2-2'!O86=0,"-","【"&amp;ROUND(IFERROR(IF(ABS('様式A-3-2-2'!O86)&gt;=10,IF('様式A-3-2-2'!O86&gt;=0,'様式A-3-2-2'!O86*RANDBETWEEN(80,90)*0.01,'様式A-3-2-2'!O86*RANDBETWEEN(110,120)*0.01),'様式A-3-2-2'!O86-RANDBETWEEN(1,3)),0),0)&amp;"～"&amp;ROUND(IFERROR(IF(ABS('様式A-3-2-2'!O86)&gt;=10,IF('様式A-3-2-2'!O86&gt;=0,'様式A-3-2-2'!O86*RANDBETWEEN(110,120)*0.01,'様式A-3-2-2'!O86*RANDBETWEEN(80,90)*0.01),'様式A-3-2-2'!O86+RANDBETWEEN(1,3)),0),0)&amp;"】"))</f>
        <v/>
      </c>
      <c r="P86" s="352" t="e">
        <f ca="1">IF('様式A-3-2-2'!P86="","",IF('様式A-3-2-2'!P86=0,"-","【"&amp;ROUND(IFERROR(IF(ABS('様式A-3-2-2'!P86)&gt;=10,IF('様式A-3-2-2'!P86&gt;=0,'様式A-3-2-2'!P86*RANDBETWEEN(80,90)*0.01,'様式A-3-2-2'!P86*RANDBETWEEN(110,120)*0.01),'様式A-3-2-2'!P86-RANDBETWEEN(1,3)),0),0)&amp;"～"&amp;ROUND(IFERROR(IF(ABS('様式A-3-2-2'!P86)&gt;=10,IF('様式A-3-2-2'!P86&gt;=0,'様式A-3-2-2'!P86*RANDBETWEEN(110,120)*0.01,'様式A-3-2-2'!P86*RANDBETWEEN(80,90)*0.01),'様式A-3-2-2'!P86+RANDBETWEEN(1,3)),0),0)&amp;"】"))</f>
        <v>#DIV/0!</v>
      </c>
      <c r="Q86" s="65" t="str">
        <f>IF('様式A-3-2-2'!Q86="","",'様式A-3-2-2'!Q86)</f>
        <v/>
      </c>
      <c r="V86" s="154"/>
    </row>
    <row r="87" spans="2:22" ht="20.100000000000001" customHeight="1">
      <c r="C87" s="306"/>
      <c r="D87" s="70"/>
      <c r="E87" s="69" t="s">
        <v>253</v>
      </c>
      <c r="F87" s="798" t="str">
        <f>IF('様式A-3-2-2'!F87="","",'様式A-3-2-2'!F87)</f>
        <v/>
      </c>
      <c r="G87" s="798"/>
      <c r="H87" s="798"/>
      <c r="I87" s="799"/>
      <c r="J87" s="362" t="str">
        <f>IF('様式A-3-2-2'!J87="","",'様式A-3-2-2'!J87)</f>
        <v/>
      </c>
      <c r="K87" s="255" t="str">
        <f ca="1">IF('様式A-3-2-2'!K87="","",IF('様式A-3-2-2'!K87=0,"-","【"&amp;ROUND(IFERROR(IF(ABS('様式A-3-2-2'!K87)&gt;=10,IF('様式A-3-2-2'!K87&gt;=0,'様式A-3-2-2'!K87*RANDBETWEEN(80,90)*0.01,'様式A-3-2-2'!K87*RANDBETWEEN(110,120)*0.01),'様式A-3-2-2'!K87-RANDBETWEEN(1,3)),0),0)&amp;"～"&amp;ROUND(IFERROR(IF(ABS('様式A-3-2-2'!K87)&gt;=10,IF('様式A-3-2-2'!K87&gt;=0,'様式A-3-2-2'!K87*RANDBETWEEN(110,120)*0.01,'様式A-3-2-2'!K87*RANDBETWEEN(80,90)*0.01),'様式A-3-2-2'!K87+RANDBETWEEN(1,3)),0),0)&amp;"】"))</f>
        <v/>
      </c>
      <c r="L87" s="255" t="str">
        <f ca="1">IF('様式A-3-2-2'!L87="","",IF('様式A-3-2-2'!L87=0,"-","【"&amp;ROUND(IFERROR(IF(ABS('様式A-3-2-2'!L87)&gt;=10,IF('様式A-3-2-2'!L87&gt;=0,'様式A-3-2-2'!L87*RANDBETWEEN(80,90)*0.01,'様式A-3-2-2'!L87*RANDBETWEEN(110,120)*0.01),'様式A-3-2-2'!L87-RANDBETWEEN(1,3)),0),0)&amp;"～"&amp;ROUND(IFERROR(IF(ABS('様式A-3-2-2'!L87)&gt;=10,IF('様式A-3-2-2'!L87&gt;=0,'様式A-3-2-2'!L87*RANDBETWEEN(110,120)*0.01,'様式A-3-2-2'!L87*RANDBETWEEN(80,90)*0.01),'様式A-3-2-2'!L87+RANDBETWEEN(1,3)),0),0)&amp;"】"))</f>
        <v/>
      </c>
      <c r="M87" s="255" t="str">
        <f ca="1">IF('様式A-3-2-2'!M87="","",IF('様式A-3-2-2'!M87=0,"-","【"&amp;ROUND(IFERROR(IF(ABS('様式A-3-2-2'!M87)&gt;=10,IF('様式A-3-2-2'!M87&gt;=0,'様式A-3-2-2'!M87*RANDBETWEEN(80,90)*0.01,'様式A-3-2-2'!M87*RANDBETWEEN(110,120)*0.01),'様式A-3-2-2'!M87-RANDBETWEEN(1,3)),0),0)&amp;"～"&amp;ROUND(IFERROR(IF(ABS('様式A-3-2-2'!M87)&gt;=10,IF('様式A-3-2-2'!M87&gt;=0,'様式A-3-2-2'!M87*RANDBETWEEN(110,120)*0.01,'様式A-3-2-2'!M87*RANDBETWEEN(80,90)*0.01),'様式A-3-2-2'!M87+RANDBETWEEN(1,3)),0),0)&amp;"】"))</f>
        <v/>
      </c>
      <c r="N87" s="255" t="str">
        <f ca="1">IF('様式A-3-2-2'!N87="","",IF('様式A-3-2-2'!N87=0,"-","【"&amp;ROUND(IFERROR(IF(ABS('様式A-3-2-2'!N87)&gt;=10,IF('様式A-3-2-2'!N87&gt;=0,'様式A-3-2-2'!N87*RANDBETWEEN(80,90)*0.01,'様式A-3-2-2'!N87*RANDBETWEEN(110,120)*0.01),'様式A-3-2-2'!N87-RANDBETWEEN(1,3)),0),0)&amp;"～"&amp;ROUND(IFERROR(IF(ABS('様式A-3-2-2'!N87)&gt;=10,IF('様式A-3-2-2'!N87&gt;=0,'様式A-3-2-2'!N87*RANDBETWEEN(110,120)*0.01,'様式A-3-2-2'!N87*RANDBETWEEN(80,90)*0.01),'様式A-3-2-2'!N87+RANDBETWEEN(1,3)),0),0)&amp;"】"))</f>
        <v/>
      </c>
      <c r="O87" s="255" t="str">
        <f ca="1">IF('様式A-3-2-2'!O87="","",IF('様式A-3-2-2'!O87=0,"-","【"&amp;ROUND(IFERROR(IF(ABS('様式A-3-2-2'!O87)&gt;=10,IF('様式A-3-2-2'!O87&gt;=0,'様式A-3-2-2'!O87*RANDBETWEEN(80,90)*0.01,'様式A-3-2-2'!O87*RANDBETWEEN(110,120)*0.01),'様式A-3-2-2'!O87-RANDBETWEEN(1,3)),0),0)&amp;"～"&amp;ROUND(IFERROR(IF(ABS('様式A-3-2-2'!O87)&gt;=10,IF('様式A-3-2-2'!O87&gt;=0,'様式A-3-2-2'!O87*RANDBETWEEN(110,120)*0.01,'様式A-3-2-2'!O87*RANDBETWEEN(80,90)*0.01),'様式A-3-2-2'!O87+RANDBETWEEN(1,3)),0),0)&amp;"】"))</f>
        <v/>
      </c>
      <c r="P87" s="352" t="e">
        <f ca="1">IF('様式A-3-2-2'!P87="","",IF('様式A-3-2-2'!P87=0,"-","【"&amp;ROUND(IFERROR(IF(ABS('様式A-3-2-2'!P87)&gt;=10,IF('様式A-3-2-2'!P87&gt;=0,'様式A-3-2-2'!P87*RANDBETWEEN(80,90)*0.01,'様式A-3-2-2'!P87*RANDBETWEEN(110,120)*0.01),'様式A-3-2-2'!P87-RANDBETWEEN(1,3)),0),0)&amp;"～"&amp;ROUND(IFERROR(IF(ABS('様式A-3-2-2'!P87)&gt;=10,IF('様式A-3-2-2'!P87&gt;=0,'様式A-3-2-2'!P87*RANDBETWEEN(110,120)*0.01,'様式A-3-2-2'!P87*RANDBETWEEN(80,90)*0.01),'様式A-3-2-2'!P87+RANDBETWEEN(1,3)),0),0)&amp;"】"))</f>
        <v>#DIV/0!</v>
      </c>
      <c r="Q87" s="65" t="str">
        <f>IF('様式A-3-2-2'!Q87="","",'様式A-3-2-2'!Q87)</f>
        <v/>
      </c>
      <c r="V87" s="154"/>
    </row>
    <row r="88" spans="2:22" ht="20.100000000000001" customHeight="1">
      <c r="C88" s="253"/>
      <c r="D88" s="68"/>
      <c r="E88" s="760" t="s">
        <v>268</v>
      </c>
      <c r="F88" s="761"/>
      <c r="G88" s="761"/>
      <c r="H88" s="761"/>
      <c r="I88" s="762"/>
      <c r="J88" s="293"/>
      <c r="K88" s="259" t="str">
        <f ca="1">IF('様式A-3-2-2'!K88="","",IF('様式A-3-2-2'!K88=0,"-","【"&amp;ROUND(IFERROR(IF(ABS('様式A-3-2-2'!K88)&gt;=10,IF('様式A-3-2-2'!K88&gt;=0,'様式A-3-2-2'!K88*RANDBETWEEN(80,90)*0.01,'様式A-3-2-2'!K88*RANDBETWEEN(110,120)*0.01),'様式A-3-2-2'!K88-RANDBETWEEN(1,3)),0),0)&amp;"～"&amp;ROUND(IFERROR(IF(ABS('様式A-3-2-2'!K88)&gt;=10,IF('様式A-3-2-2'!K88&gt;=0,'様式A-3-2-2'!K88*RANDBETWEEN(110,120)*0.01,'様式A-3-2-2'!K88*RANDBETWEEN(80,90)*0.01),'様式A-3-2-2'!K88+RANDBETWEEN(1,3)),0),0)&amp;"】"))</f>
        <v>-</v>
      </c>
      <c r="L88" s="259" t="str">
        <f ca="1">IF('様式A-3-2-2'!L88="","",IF('様式A-3-2-2'!L88=0,"-","【"&amp;ROUND(IFERROR(IF(ABS('様式A-3-2-2'!L88)&gt;=10,IF('様式A-3-2-2'!L88&gt;=0,'様式A-3-2-2'!L88*RANDBETWEEN(80,90)*0.01,'様式A-3-2-2'!L88*RANDBETWEEN(110,120)*0.01),'様式A-3-2-2'!L88-RANDBETWEEN(1,3)),0),0)&amp;"～"&amp;ROUND(IFERROR(IF(ABS('様式A-3-2-2'!L88)&gt;=10,IF('様式A-3-2-2'!L88&gt;=0,'様式A-3-2-2'!L88*RANDBETWEEN(110,120)*0.01,'様式A-3-2-2'!L88*RANDBETWEEN(80,90)*0.01),'様式A-3-2-2'!L88+RANDBETWEEN(1,3)),0),0)&amp;"】"))</f>
        <v>-</v>
      </c>
      <c r="M88" s="259" t="str">
        <f ca="1">IF('様式A-3-2-2'!M88="","",IF('様式A-3-2-2'!M88=0,"-","【"&amp;ROUND(IFERROR(IF(ABS('様式A-3-2-2'!M88)&gt;=10,IF('様式A-3-2-2'!M88&gt;=0,'様式A-3-2-2'!M88*RANDBETWEEN(80,90)*0.01,'様式A-3-2-2'!M88*RANDBETWEEN(110,120)*0.01),'様式A-3-2-2'!M88-RANDBETWEEN(1,3)),0),0)&amp;"～"&amp;ROUND(IFERROR(IF(ABS('様式A-3-2-2'!M88)&gt;=10,IF('様式A-3-2-2'!M88&gt;=0,'様式A-3-2-2'!M88*RANDBETWEEN(110,120)*0.01,'様式A-3-2-2'!M88*RANDBETWEEN(80,90)*0.01),'様式A-3-2-2'!M88+RANDBETWEEN(1,3)),0),0)&amp;"】"))</f>
        <v>-</v>
      </c>
      <c r="N88" s="259" t="str">
        <f ca="1">IF('様式A-3-2-2'!N88="","",IF('様式A-3-2-2'!N88=0,"-","【"&amp;ROUND(IFERROR(IF(ABS('様式A-3-2-2'!N88)&gt;=10,IF('様式A-3-2-2'!N88&gt;=0,'様式A-3-2-2'!N88*RANDBETWEEN(80,90)*0.01,'様式A-3-2-2'!N88*RANDBETWEEN(110,120)*0.01),'様式A-3-2-2'!N88-RANDBETWEEN(1,3)),0),0)&amp;"～"&amp;ROUND(IFERROR(IF(ABS('様式A-3-2-2'!N88)&gt;=10,IF('様式A-3-2-2'!N88&gt;=0,'様式A-3-2-2'!N88*RANDBETWEEN(110,120)*0.01,'様式A-3-2-2'!N88*RANDBETWEEN(80,90)*0.01),'様式A-3-2-2'!N88+RANDBETWEEN(1,3)),0),0)&amp;"】"))</f>
        <v>-</v>
      </c>
      <c r="O88" s="259" t="str">
        <f ca="1">IF('様式A-3-2-2'!O88="","",IF('様式A-3-2-2'!O88=0,"-","【"&amp;ROUND(IFERROR(IF(ABS('様式A-3-2-2'!O88)&gt;=10,IF('様式A-3-2-2'!O88&gt;=0,'様式A-3-2-2'!O88*RANDBETWEEN(80,90)*0.01,'様式A-3-2-2'!O88*RANDBETWEEN(110,120)*0.01),'様式A-3-2-2'!O88-RANDBETWEEN(1,3)),0),0)&amp;"～"&amp;ROUND(IFERROR(IF(ABS('様式A-3-2-2'!O88)&gt;=10,IF('様式A-3-2-2'!O88&gt;=0,'様式A-3-2-2'!O88*RANDBETWEEN(110,120)*0.01,'様式A-3-2-2'!O88*RANDBETWEEN(80,90)*0.01),'様式A-3-2-2'!O88+RANDBETWEEN(1,3)),0),0)&amp;"】"))</f>
        <v>-</v>
      </c>
      <c r="P88" s="352" t="e">
        <f ca="1">IF('様式A-3-2-2'!P88="","",IF('様式A-3-2-2'!P88=0,"-","【"&amp;ROUND(IFERROR(IF(ABS('様式A-3-2-2'!P88)&gt;=10,IF('様式A-3-2-2'!P88&gt;=0,'様式A-3-2-2'!P88*RANDBETWEEN(80,90)*0.01,'様式A-3-2-2'!P88*RANDBETWEEN(110,120)*0.01),'様式A-3-2-2'!P88-RANDBETWEEN(1,3)),0),0)&amp;"～"&amp;ROUND(IFERROR(IF(ABS('様式A-3-2-2'!P88)&gt;=10,IF('様式A-3-2-2'!P88&gt;=0,'様式A-3-2-2'!P88*RANDBETWEEN(110,120)*0.01,'様式A-3-2-2'!P88*RANDBETWEEN(80,90)*0.01),'様式A-3-2-2'!P88+RANDBETWEEN(1,3)),0),0)&amp;"】"))</f>
        <v>#DIV/0!</v>
      </c>
      <c r="Q88" s="65" t="str">
        <f>IF('様式A-3-2-2'!Q88="","",'様式A-3-2-2'!Q88)</f>
        <v/>
      </c>
      <c r="V88" s="154"/>
    </row>
    <row r="89" spans="2:22" ht="20.100000000000001" customHeight="1">
      <c r="C89" s="384" t="s">
        <v>207</v>
      </c>
      <c r="D89" s="805" t="s">
        <v>275</v>
      </c>
      <c r="E89" s="805"/>
      <c r="F89" s="805"/>
      <c r="G89" s="805"/>
      <c r="H89" s="805"/>
      <c r="I89" s="805"/>
      <c r="J89" s="293"/>
      <c r="K89" s="259" t="str">
        <f ca="1">IF('様式A-3-2-2'!K89="","",IF('様式A-3-2-2'!K89=0,"-","【"&amp;ROUND(IFERROR(IF(ABS('様式A-3-2-2'!K89)&gt;=10,IF('様式A-3-2-2'!K89&gt;=0,'様式A-3-2-2'!K89*RANDBETWEEN(80,90)*0.01,'様式A-3-2-2'!K89*RANDBETWEEN(110,120)*0.01),'様式A-3-2-2'!K89-RANDBETWEEN(1,3)),0),0)&amp;"～"&amp;ROUND(IFERROR(IF(ABS('様式A-3-2-2'!K89)&gt;=10,IF('様式A-3-2-2'!K89&gt;=0,'様式A-3-2-2'!K89*RANDBETWEEN(110,120)*0.01,'様式A-3-2-2'!K89*RANDBETWEEN(80,90)*0.01),'様式A-3-2-2'!K89+RANDBETWEEN(1,3)),0),0)&amp;"】"))</f>
        <v>-</v>
      </c>
      <c r="L89" s="259" t="str">
        <f ca="1">IF('様式A-3-2-2'!L89="","",IF('様式A-3-2-2'!L89=0,"-","【"&amp;ROUND(IFERROR(IF(ABS('様式A-3-2-2'!L89)&gt;=10,IF('様式A-3-2-2'!L89&gt;=0,'様式A-3-2-2'!L89*RANDBETWEEN(80,90)*0.01,'様式A-3-2-2'!L89*RANDBETWEEN(110,120)*0.01),'様式A-3-2-2'!L89-RANDBETWEEN(1,3)),0),0)&amp;"～"&amp;ROUND(IFERROR(IF(ABS('様式A-3-2-2'!L89)&gt;=10,IF('様式A-3-2-2'!L89&gt;=0,'様式A-3-2-2'!L89*RANDBETWEEN(110,120)*0.01,'様式A-3-2-2'!L89*RANDBETWEEN(80,90)*0.01),'様式A-3-2-2'!L89+RANDBETWEEN(1,3)),0),0)&amp;"】"))</f>
        <v>-</v>
      </c>
      <c r="M89" s="259" t="str">
        <f ca="1">IF('様式A-3-2-2'!M89="","",IF('様式A-3-2-2'!M89=0,"-","【"&amp;ROUND(IFERROR(IF(ABS('様式A-3-2-2'!M89)&gt;=10,IF('様式A-3-2-2'!M89&gt;=0,'様式A-3-2-2'!M89*RANDBETWEEN(80,90)*0.01,'様式A-3-2-2'!M89*RANDBETWEEN(110,120)*0.01),'様式A-3-2-2'!M89-RANDBETWEEN(1,3)),0),0)&amp;"～"&amp;ROUND(IFERROR(IF(ABS('様式A-3-2-2'!M89)&gt;=10,IF('様式A-3-2-2'!M89&gt;=0,'様式A-3-2-2'!M89*RANDBETWEEN(110,120)*0.01,'様式A-3-2-2'!M89*RANDBETWEEN(80,90)*0.01),'様式A-3-2-2'!M89+RANDBETWEEN(1,3)),0),0)&amp;"】"))</f>
        <v>-</v>
      </c>
      <c r="N89" s="259" t="str">
        <f ca="1">IF('様式A-3-2-2'!N89="","",IF('様式A-3-2-2'!N89=0,"-","【"&amp;ROUND(IFERROR(IF(ABS('様式A-3-2-2'!N89)&gt;=10,IF('様式A-3-2-2'!N89&gt;=0,'様式A-3-2-2'!N89*RANDBETWEEN(80,90)*0.01,'様式A-3-2-2'!N89*RANDBETWEEN(110,120)*0.01),'様式A-3-2-2'!N89-RANDBETWEEN(1,3)),0),0)&amp;"～"&amp;ROUND(IFERROR(IF(ABS('様式A-3-2-2'!N89)&gt;=10,IF('様式A-3-2-2'!N89&gt;=0,'様式A-3-2-2'!N89*RANDBETWEEN(110,120)*0.01,'様式A-3-2-2'!N89*RANDBETWEEN(80,90)*0.01),'様式A-3-2-2'!N89+RANDBETWEEN(1,3)),0),0)&amp;"】"))</f>
        <v>-</v>
      </c>
      <c r="O89" s="259" t="str">
        <f ca="1">IF('様式A-3-2-2'!O89="","",IF('様式A-3-2-2'!O89=0,"-","【"&amp;ROUND(IFERROR(IF(ABS('様式A-3-2-2'!O89)&gt;=10,IF('様式A-3-2-2'!O89&gt;=0,'様式A-3-2-2'!O89*RANDBETWEEN(80,90)*0.01,'様式A-3-2-2'!O89*RANDBETWEEN(110,120)*0.01),'様式A-3-2-2'!O89-RANDBETWEEN(1,3)),0),0)&amp;"～"&amp;ROUND(IFERROR(IF(ABS('様式A-3-2-2'!O89)&gt;=10,IF('様式A-3-2-2'!O89&gt;=0,'様式A-3-2-2'!O89*RANDBETWEEN(110,120)*0.01,'様式A-3-2-2'!O89*RANDBETWEEN(80,90)*0.01),'様式A-3-2-2'!O89+RANDBETWEEN(1,3)),0),0)&amp;"】"))</f>
        <v>-</v>
      </c>
      <c r="P89" s="363"/>
      <c r="Q89" s="65" t="str">
        <f>IF('様式A-3-2-2'!Q89="","",'様式A-3-2-2'!Q89)</f>
        <v/>
      </c>
      <c r="V89" s="154"/>
    </row>
    <row r="90" spans="2:22" ht="20.100000000000001" customHeight="1">
      <c r="C90" s="384" t="s">
        <v>209</v>
      </c>
      <c r="D90" s="805" t="s">
        <v>276</v>
      </c>
      <c r="E90" s="805"/>
      <c r="F90" s="805"/>
      <c r="G90" s="805"/>
      <c r="H90" s="805"/>
      <c r="I90" s="805"/>
      <c r="J90" s="293"/>
      <c r="K90" s="255" t="str">
        <f ca="1">IF('様式A-3-2-2'!K90="","",IF('様式A-3-2-2'!K90=0,"-","【"&amp;ROUND(IFERROR(IF(ABS('様式A-3-2-2'!K90)&gt;=10,IF('様式A-3-2-2'!K90&gt;=0,'様式A-3-2-2'!K90*RANDBETWEEN(80,90)*0.01,'様式A-3-2-2'!K90*RANDBETWEEN(110,120)*0.01),'様式A-3-2-2'!K90-RANDBETWEEN(1,3)),0),0)&amp;"～"&amp;ROUND(IFERROR(IF(ABS('様式A-3-2-2'!K90)&gt;=10,IF('様式A-3-2-2'!K90&gt;=0,'様式A-3-2-2'!K90*RANDBETWEEN(110,120)*0.01,'様式A-3-2-2'!K90*RANDBETWEEN(80,90)*0.01),'様式A-3-2-2'!K90+RANDBETWEEN(1,3)),0),0)&amp;"】"))</f>
        <v/>
      </c>
      <c r="L90" s="255" t="str">
        <f ca="1">IF('様式A-3-2-2'!L90="","",IF('様式A-3-2-2'!L90=0,"-","【"&amp;ROUND(IFERROR(IF(ABS('様式A-3-2-2'!L90)&gt;=10,IF('様式A-3-2-2'!L90&gt;=0,'様式A-3-2-2'!L90*RANDBETWEEN(80,90)*0.01,'様式A-3-2-2'!L90*RANDBETWEEN(110,120)*0.01),'様式A-3-2-2'!L90-RANDBETWEEN(1,3)),0),0)&amp;"～"&amp;ROUND(IFERROR(IF(ABS('様式A-3-2-2'!L90)&gt;=10,IF('様式A-3-2-2'!L90&gt;=0,'様式A-3-2-2'!L90*RANDBETWEEN(110,120)*0.01,'様式A-3-2-2'!L90*RANDBETWEEN(80,90)*0.01),'様式A-3-2-2'!L90+RANDBETWEEN(1,3)),0),0)&amp;"】"))</f>
        <v/>
      </c>
      <c r="M90" s="255" t="str">
        <f ca="1">IF('様式A-3-2-2'!M90="","",IF('様式A-3-2-2'!M90=0,"-","【"&amp;ROUND(IFERROR(IF(ABS('様式A-3-2-2'!M90)&gt;=10,IF('様式A-3-2-2'!M90&gt;=0,'様式A-3-2-2'!M90*RANDBETWEEN(80,90)*0.01,'様式A-3-2-2'!M90*RANDBETWEEN(110,120)*0.01),'様式A-3-2-2'!M90-RANDBETWEEN(1,3)),0),0)&amp;"～"&amp;ROUND(IFERROR(IF(ABS('様式A-3-2-2'!M90)&gt;=10,IF('様式A-3-2-2'!M90&gt;=0,'様式A-3-2-2'!M90*RANDBETWEEN(110,120)*0.01,'様式A-3-2-2'!M90*RANDBETWEEN(80,90)*0.01),'様式A-3-2-2'!M90+RANDBETWEEN(1,3)),0),0)&amp;"】"))</f>
        <v/>
      </c>
      <c r="N90" s="255" t="str">
        <f ca="1">IF('様式A-3-2-2'!N90="","",IF('様式A-3-2-2'!N90=0,"-","【"&amp;ROUND(IFERROR(IF(ABS('様式A-3-2-2'!N90)&gt;=10,IF('様式A-3-2-2'!N90&gt;=0,'様式A-3-2-2'!N90*RANDBETWEEN(80,90)*0.01,'様式A-3-2-2'!N90*RANDBETWEEN(110,120)*0.01),'様式A-3-2-2'!N90-RANDBETWEEN(1,3)),0),0)&amp;"～"&amp;ROUND(IFERROR(IF(ABS('様式A-3-2-2'!N90)&gt;=10,IF('様式A-3-2-2'!N90&gt;=0,'様式A-3-2-2'!N90*RANDBETWEEN(110,120)*0.01,'様式A-3-2-2'!N90*RANDBETWEEN(80,90)*0.01),'様式A-3-2-2'!N90+RANDBETWEEN(1,3)),0),0)&amp;"】"))</f>
        <v/>
      </c>
      <c r="O90" s="255" t="str">
        <f ca="1">IF('様式A-3-2-2'!O90="","",IF('様式A-3-2-2'!O90=0,"-","【"&amp;ROUND(IFERROR(IF(ABS('様式A-3-2-2'!O90)&gt;=10,IF('様式A-3-2-2'!O90&gt;=0,'様式A-3-2-2'!O90*RANDBETWEEN(80,90)*0.01,'様式A-3-2-2'!O90*RANDBETWEEN(110,120)*0.01),'様式A-3-2-2'!O90-RANDBETWEEN(1,3)),0),0)&amp;"～"&amp;ROUND(IFERROR(IF(ABS('様式A-3-2-2'!O90)&gt;=10,IF('様式A-3-2-2'!O90&gt;=0,'様式A-3-2-2'!O90*RANDBETWEEN(110,120)*0.01,'様式A-3-2-2'!O90*RANDBETWEEN(80,90)*0.01),'様式A-3-2-2'!O90+RANDBETWEEN(1,3)),0),0)&amp;"】"))</f>
        <v/>
      </c>
      <c r="P90" s="363"/>
      <c r="Q90" s="65" t="str">
        <f>IF('様式A-3-2-2'!Q90="","",'様式A-3-2-2'!Q90)</f>
        <v/>
      </c>
      <c r="V90" s="154"/>
    </row>
    <row r="91" spans="2:22" ht="20.100000000000001" customHeight="1">
      <c r="C91" s="384" t="s">
        <v>211</v>
      </c>
      <c r="D91" s="805" t="s">
        <v>277</v>
      </c>
      <c r="E91" s="805"/>
      <c r="F91" s="805"/>
      <c r="G91" s="805"/>
      <c r="H91" s="805"/>
      <c r="I91" s="805"/>
      <c r="J91" s="293"/>
      <c r="K91" s="255" t="str">
        <f ca="1">IF('様式A-3-2-2'!K91="","",IF('様式A-3-2-2'!K91=0,"-","【"&amp;ROUND(IFERROR(IF(ABS('様式A-3-2-2'!K91)&gt;=10,IF('様式A-3-2-2'!K91&gt;=0,'様式A-3-2-2'!K91*RANDBETWEEN(80,90)*0.01,'様式A-3-2-2'!K91*RANDBETWEEN(110,120)*0.01),'様式A-3-2-2'!K91-RANDBETWEEN(1,3)),0),0)&amp;"～"&amp;ROUND(IFERROR(IF(ABS('様式A-3-2-2'!K91)&gt;=10,IF('様式A-3-2-2'!K91&gt;=0,'様式A-3-2-2'!K91*RANDBETWEEN(110,120)*0.01,'様式A-3-2-2'!K91*RANDBETWEEN(80,90)*0.01),'様式A-3-2-2'!K91+RANDBETWEEN(1,3)),0),0)&amp;"】"))</f>
        <v/>
      </c>
      <c r="L91" s="255" t="str">
        <f ca="1">IF('様式A-3-2-2'!L91="","",IF('様式A-3-2-2'!L91=0,"-","【"&amp;ROUND(IFERROR(IF(ABS('様式A-3-2-2'!L91)&gt;=10,IF('様式A-3-2-2'!L91&gt;=0,'様式A-3-2-2'!L91*RANDBETWEEN(80,90)*0.01,'様式A-3-2-2'!L91*RANDBETWEEN(110,120)*0.01),'様式A-3-2-2'!L91-RANDBETWEEN(1,3)),0),0)&amp;"～"&amp;ROUND(IFERROR(IF(ABS('様式A-3-2-2'!L91)&gt;=10,IF('様式A-3-2-2'!L91&gt;=0,'様式A-3-2-2'!L91*RANDBETWEEN(110,120)*0.01,'様式A-3-2-2'!L91*RANDBETWEEN(80,90)*0.01),'様式A-3-2-2'!L91+RANDBETWEEN(1,3)),0),0)&amp;"】"))</f>
        <v/>
      </c>
      <c r="M91" s="255" t="str">
        <f ca="1">IF('様式A-3-2-2'!M91="","",IF('様式A-3-2-2'!M91=0,"-","【"&amp;ROUND(IFERROR(IF(ABS('様式A-3-2-2'!M91)&gt;=10,IF('様式A-3-2-2'!M91&gt;=0,'様式A-3-2-2'!M91*RANDBETWEEN(80,90)*0.01,'様式A-3-2-2'!M91*RANDBETWEEN(110,120)*0.01),'様式A-3-2-2'!M91-RANDBETWEEN(1,3)),0),0)&amp;"～"&amp;ROUND(IFERROR(IF(ABS('様式A-3-2-2'!M91)&gt;=10,IF('様式A-3-2-2'!M91&gt;=0,'様式A-3-2-2'!M91*RANDBETWEEN(110,120)*0.01,'様式A-3-2-2'!M91*RANDBETWEEN(80,90)*0.01),'様式A-3-2-2'!M91+RANDBETWEEN(1,3)),0),0)&amp;"】"))</f>
        <v/>
      </c>
      <c r="N91" s="255" t="str">
        <f ca="1">IF('様式A-3-2-2'!N91="","",IF('様式A-3-2-2'!N91=0,"-","【"&amp;ROUND(IFERROR(IF(ABS('様式A-3-2-2'!N91)&gt;=10,IF('様式A-3-2-2'!N91&gt;=0,'様式A-3-2-2'!N91*RANDBETWEEN(80,90)*0.01,'様式A-3-2-2'!N91*RANDBETWEEN(110,120)*0.01),'様式A-3-2-2'!N91-RANDBETWEEN(1,3)),0),0)&amp;"～"&amp;ROUND(IFERROR(IF(ABS('様式A-3-2-2'!N91)&gt;=10,IF('様式A-3-2-2'!N91&gt;=0,'様式A-3-2-2'!N91*RANDBETWEEN(110,120)*0.01,'様式A-3-2-2'!N91*RANDBETWEEN(80,90)*0.01),'様式A-3-2-2'!N91+RANDBETWEEN(1,3)),0),0)&amp;"】"))</f>
        <v/>
      </c>
      <c r="O91" s="255" t="str">
        <f ca="1">IF('様式A-3-2-2'!O91="","",IF('様式A-3-2-2'!O91=0,"-","【"&amp;ROUND(IFERROR(IF(ABS('様式A-3-2-2'!O91)&gt;=10,IF('様式A-3-2-2'!O91&gt;=0,'様式A-3-2-2'!O91*RANDBETWEEN(80,90)*0.01,'様式A-3-2-2'!O91*RANDBETWEEN(110,120)*0.01),'様式A-3-2-2'!O91-RANDBETWEEN(1,3)),0),0)&amp;"～"&amp;ROUND(IFERROR(IF(ABS('様式A-3-2-2'!O91)&gt;=10,IF('様式A-3-2-2'!O91&gt;=0,'様式A-3-2-2'!O91*RANDBETWEEN(110,120)*0.01,'様式A-3-2-2'!O91*RANDBETWEEN(80,90)*0.01),'様式A-3-2-2'!O91+RANDBETWEEN(1,3)),0),0)&amp;"】"))</f>
        <v/>
      </c>
      <c r="P91" s="363"/>
      <c r="Q91" s="65" t="str">
        <f>IF('様式A-3-2-2'!Q91="","",'様式A-3-2-2'!Q91)</f>
        <v/>
      </c>
      <c r="V91" s="154"/>
    </row>
    <row r="92" spans="2:22" ht="20.100000000000001" customHeight="1">
      <c r="C92" s="384" t="s">
        <v>278</v>
      </c>
      <c r="D92" s="805" t="s">
        <v>279</v>
      </c>
      <c r="E92" s="805"/>
      <c r="F92" s="805"/>
      <c r="G92" s="805"/>
      <c r="H92" s="805"/>
      <c r="I92" s="805"/>
      <c r="J92" s="293"/>
      <c r="K92" s="259" t="str">
        <f ca="1">IF('様式A-3-2-2'!K92="","",IF('様式A-3-2-2'!K92=0,"-","【"&amp;ROUND(IFERROR(IF(ABS('様式A-3-2-2'!K92)&gt;=10,IF('様式A-3-2-2'!K92&gt;=0,'様式A-3-2-2'!K92*RANDBETWEEN(80,90)*0.01,'様式A-3-2-2'!K92*RANDBETWEEN(110,120)*0.01),'様式A-3-2-2'!K92-RANDBETWEEN(1,3)),0),0)&amp;"～"&amp;ROUND(IFERROR(IF(ABS('様式A-3-2-2'!K92)&gt;=10,IF('様式A-3-2-2'!K92&gt;=0,'様式A-3-2-2'!K92*RANDBETWEEN(110,120)*0.01,'様式A-3-2-2'!K92*RANDBETWEEN(80,90)*0.01),'様式A-3-2-2'!K92+RANDBETWEEN(1,3)),0),0)&amp;"】"))</f>
        <v>-</v>
      </c>
      <c r="L92" s="259" t="str">
        <f ca="1">IF('様式A-3-2-2'!L92="","",IF('様式A-3-2-2'!L92=0,"-","【"&amp;ROUND(IFERROR(IF(ABS('様式A-3-2-2'!L92)&gt;=10,IF('様式A-3-2-2'!L92&gt;=0,'様式A-3-2-2'!L92*RANDBETWEEN(80,90)*0.01,'様式A-3-2-2'!L92*RANDBETWEEN(110,120)*0.01),'様式A-3-2-2'!L92-RANDBETWEEN(1,3)),0),0)&amp;"～"&amp;ROUND(IFERROR(IF(ABS('様式A-3-2-2'!L92)&gt;=10,IF('様式A-3-2-2'!L92&gt;=0,'様式A-3-2-2'!L92*RANDBETWEEN(110,120)*0.01,'様式A-3-2-2'!L92*RANDBETWEEN(80,90)*0.01),'様式A-3-2-2'!L92+RANDBETWEEN(1,3)),0),0)&amp;"】"))</f>
        <v>-</v>
      </c>
      <c r="M92" s="259" t="str">
        <f ca="1">IF('様式A-3-2-2'!M92="","",IF('様式A-3-2-2'!M92=0,"-","【"&amp;ROUND(IFERROR(IF(ABS('様式A-3-2-2'!M92)&gt;=10,IF('様式A-3-2-2'!M92&gt;=0,'様式A-3-2-2'!M92*RANDBETWEEN(80,90)*0.01,'様式A-3-2-2'!M92*RANDBETWEEN(110,120)*0.01),'様式A-3-2-2'!M92-RANDBETWEEN(1,3)),0),0)&amp;"～"&amp;ROUND(IFERROR(IF(ABS('様式A-3-2-2'!M92)&gt;=10,IF('様式A-3-2-2'!M92&gt;=0,'様式A-3-2-2'!M92*RANDBETWEEN(110,120)*0.01,'様式A-3-2-2'!M92*RANDBETWEEN(80,90)*0.01),'様式A-3-2-2'!M92+RANDBETWEEN(1,3)),0),0)&amp;"】"))</f>
        <v>-</v>
      </c>
      <c r="N92" s="259" t="str">
        <f ca="1">IF('様式A-3-2-2'!N92="","",IF('様式A-3-2-2'!N92=0,"-","【"&amp;ROUND(IFERROR(IF(ABS('様式A-3-2-2'!N92)&gt;=10,IF('様式A-3-2-2'!N92&gt;=0,'様式A-3-2-2'!N92*RANDBETWEEN(80,90)*0.01,'様式A-3-2-2'!N92*RANDBETWEEN(110,120)*0.01),'様式A-3-2-2'!N92-RANDBETWEEN(1,3)),0),0)&amp;"～"&amp;ROUND(IFERROR(IF(ABS('様式A-3-2-2'!N92)&gt;=10,IF('様式A-3-2-2'!N92&gt;=0,'様式A-3-2-2'!N92*RANDBETWEEN(110,120)*0.01,'様式A-3-2-2'!N92*RANDBETWEEN(80,90)*0.01),'様式A-3-2-2'!N92+RANDBETWEEN(1,3)),0),0)&amp;"】"))</f>
        <v>-</v>
      </c>
      <c r="O92" s="259" t="str">
        <f ca="1">IF('様式A-3-2-2'!O92="","",IF('様式A-3-2-2'!O92=0,"-","【"&amp;ROUND(IFERROR(IF(ABS('様式A-3-2-2'!O92)&gt;=10,IF('様式A-3-2-2'!O92&gt;=0,'様式A-3-2-2'!O92*RANDBETWEEN(80,90)*0.01,'様式A-3-2-2'!O92*RANDBETWEEN(110,120)*0.01),'様式A-3-2-2'!O92-RANDBETWEEN(1,3)),0),0)&amp;"～"&amp;ROUND(IFERROR(IF(ABS('様式A-3-2-2'!O92)&gt;=10,IF('様式A-3-2-2'!O92&gt;=0,'様式A-3-2-2'!O92*RANDBETWEEN(110,120)*0.01,'様式A-3-2-2'!O92*RANDBETWEEN(80,90)*0.01),'様式A-3-2-2'!O92+RANDBETWEEN(1,3)),0),0)&amp;"】"))</f>
        <v>-</v>
      </c>
      <c r="P92" s="363"/>
      <c r="Q92" s="65" t="str">
        <f>IF('様式A-3-2-2'!Q92="","",'様式A-3-2-2'!Q92)</f>
        <v/>
      </c>
      <c r="V92" s="154"/>
    </row>
    <row r="93" spans="2:22" ht="20.100000000000001" customHeight="1">
      <c r="C93" s="319"/>
      <c r="D93" s="747" t="s">
        <v>217</v>
      </c>
      <c r="E93" s="747"/>
      <c r="F93" s="747"/>
      <c r="G93" s="747"/>
      <c r="H93" s="747"/>
      <c r="I93" s="747"/>
      <c r="J93" s="293"/>
      <c r="K93" s="255" t="str">
        <f ca="1">IF('様式A-3-2-2'!K93="","",IF('様式A-3-2-2'!K93=0,"-","【"&amp;ROUND(IFERROR(IF(ABS('様式A-3-2-2'!K93)&gt;=10,IF('様式A-3-2-2'!K93&gt;=0,'様式A-3-2-2'!K93*RANDBETWEEN(80,90)*0.01,'様式A-3-2-2'!K93*RANDBETWEEN(110,120)*0.01),'様式A-3-2-2'!K93-RANDBETWEEN(1,3)),0),0)&amp;"～"&amp;ROUND(IFERROR(IF(ABS('様式A-3-2-2'!K93)&gt;=10,IF('様式A-3-2-2'!K93&gt;=0,'様式A-3-2-2'!K93*RANDBETWEEN(110,120)*0.01,'様式A-3-2-2'!K93*RANDBETWEEN(80,90)*0.01),'様式A-3-2-2'!K93+RANDBETWEEN(1,3)),0),0)&amp;"】"))</f>
        <v/>
      </c>
      <c r="L93" s="255" t="str">
        <f ca="1">IF('様式A-3-2-2'!L93="","",IF('様式A-3-2-2'!L93=0,"-","【"&amp;ROUND(IFERROR(IF(ABS('様式A-3-2-2'!L93)&gt;=10,IF('様式A-3-2-2'!L93&gt;=0,'様式A-3-2-2'!L93*RANDBETWEEN(80,90)*0.01,'様式A-3-2-2'!L93*RANDBETWEEN(110,120)*0.01),'様式A-3-2-2'!L93-RANDBETWEEN(1,3)),0),0)&amp;"～"&amp;ROUND(IFERROR(IF(ABS('様式A-3-2-2'!L93)&gt;=10,IF('様式A-3-2-2'!L93&gt;=0,'様式A-3-2-2'!L93*RANDBETWEEN(110,120)*0.01,'様式A-3-2-2'!L93*RANDBETWEEN(80,90)*0.01),'様式A-3-2-2'!L93+RANDBETWEEN(1,3)),0),0)&amp;"】"))</f>
        <v/>
      </c>
      <c r="M93" s="255" t="str">
        <f ca="1">IF('様式A-3-2-2'!M93="","",IF('様式A-3-2-2'!M93=0,"-","【"&amp;ROUND(IFERROR(IF(ABS('様式A-3-2-2'!M93)&gt;=10,IF('様式A-3-2-2'!M93&gt;=0,'様式A-3-2-2'!M93*RANDBETWEEN(80,90)*0.01,'様式A-3-2-2'!M93*RANDBETWEEN(110,120)*0.01),'様式A-3-2-2'!M93-RANDBETWEEN(1,3)),0),0)&amp;"～"&amp;ROUND(IFERROR(IF(ABS('様式A-3-2-2'!M93)&gt;=10,IF('様式A-3-2-2'!M93&gt;=0,'様式A-3-2-2'!M93*RANDBETWEEN(110,120)*0.01,'様式A-3-2-2'!M93*RANDBETWEEN(80,90)*0.01),'様式A-3-2-2'!M93+RANDBETWEEN(1,3)),0),0)&amp;"】"))</f>
        <v/>
      </c>
      <c r="N93" s="255" t="str">
        <f ca="1">IF('様式A-3-2-2'!N93="","",IF('様式A-3-2-2'!N93=0,"-","【"&amp;ROUND(IFERROR(IF(ABS('様式A-3-2-2'!N93)&gt;=10,IF('様式A-3-2-2'!N93&gt;=0,'様式A-3-2-2'!N93*RANDBETWEEN(80,90)*0.01,'様式A-3-2-2'!N93*RANDBETWEEN(110,120)*0.01),'様式A-3-2-2'!N93-RANDBETWEEN(1,3)),0),0)&amp;"～"&amp;ROUND(IFERROR(IF(ABS('様式A-3-2-2'!N93)&gt;=10,IF('様式A-3-2-2'!N93&gt;=0,'様式A-3-2-2'!N93*RANDBETWEEN(110,120)*0.01,'様式A-3-2-2'!N93*RANDBETWEEN(80,90)*0.01),'様式A-3-2-2'!N93+RANDBETWEEN(1,3)),0),0)&amp;"】"))</f>
        <v/>
      </c>
      <c r="O93" s="255" t="str">
        <f ca="1">IF('様式A-3-2-2'!O93="","",IF('様式A-3-2-2'!O93=0,"-","【"&amp;ROUND(IFERROR(IF(ABS('様式A-3-2-2'!O93)&gt;=10,IF('様式A-3-2-2'!O93&gt;=0,'様式A-3-2-2'!O93*RANDBETWEEN(80,90)*0.01,'様式A-3-2-2'!O93*RANDBETWEEN(110,120)*0.01),'様式A-3-2-2'!O93-RANDBETWEEN(1,3)),0),0)&amp;"～"&amp;ROUND(IFERROR(IF(ABS('様式A-3-2-2'!O93)&gt;=10,IF('様式A-3-2-2'!O93&gt;=0,'様式A-3-2-2'!O93*RANDBETWEEN(110,120)*0.01,'様式A-3-2-2'!O93*RANDBETWEEN(80,90)*0.01),'様式A-3-2-2'!O93+RANDBETWEEN(1,3)),0),0)&amp;"】"))</f>
        <v/>
      </c>
      <c r="P93" s="363"/>
      <c r="Q93" s="65" t="str">
        <f>IF('様式A-3-2-2'!Q93="","",'様式A-3-2-2'!Q93)</f>
        <v/>
      </c>
      <c r="V93" s="154"/>
    </row>
    <row r="94" spans="2:22" ht="20.100000000000001" customHeight="1" thickBot="1">
      <c r="C94" s="748" t="s">
        <v>280</v>
      </c>
      <c r="D94" s="749"/>
      <c r="E94" s="749"/>
      <c r="F94" s="749"/>
      <c r="G94" s="749"/>
      <c r="H94" s="749"/>
      <c r="I94" s="749"/>
      <c r="J94" s="364"/>
      <c r="K94" s="341" t="e">
        <f ca="1">IF('様式A-3-2-2'!K94="","",IF('様式A-3-2-2'!K94=0,"-","【"&amp;ROUND(IFERROR(IF(ABS('様式A-3-2-2'!K94)&gt;=10,IF('様式A-3-2-2'!K94&gt;=0,'様式A-3-2-2'!K94*RANDBETWEEN(80,90)*0.01,'様式A-3-2-2'!K94*RANDBETWEEN(110,120)*0.01),'様式A-3-2-2'!K94-RANDBETWEEN(1,3)),0),0)&amp;"～"&amp;ROUND(IFERROR(IF(ABS('様式A-3-2-2'!K94)&gt;=10,IF('様式A-3-2-2'!K94&gt;=0,'様式A-3-2-2'!K94*RANDBETWEEN(110,120)*0.01,'様式A-3-2-2'!K94*RANDBETWEEN(80,90)*0.01),'様式A-3-2-2'!K94+RANDBETWEEN(1,3)),0),0)&amp;"】"))</f>
        <v>#DIV/0!</v>
      </c>
      <c r="L94" s="341" t="e">
        <f ca="1">IF('様式A-3-2-2'!L94="","",IF('様式A-3-2-2'!L94=0,"-","【"&amp;ROUND(IFERROR(IF(ABS('様式A-3-2-2'!L94)&gt;=10,IF('様式A-3-2-2'!L94&gt;=0,'様式A-3-2-2'!L94*RANDBETWEEN(80,90)*0.01,'様式A-3-2-2'!L94*RANDBETWEEN(110,120)*0.01),'様式A-3-2-2'!L94-RANDBETWEEN(1,3)),0),0)&amp;"～"&amp;ROUND(IFERROR(IF(ABS('様式A-3-2-2'!L94)&gt;=10,IF('様式A-3-2-2'!L94&gt;=0,'様式A-3-2-2'!L94*RANDBETWEEN(110,120)*0.01,'様式A-3-2-2'!L94*RANDBETWEEN(80,90)*0.01),'様式A-3-2-2'!L94+RANDBETWEEN(1,3)),0),0)&amp;"】"))</f>
        <v>#DIV/0!</v>
      </c>
      <c r="M94" s="341" t="e">
        <f ca="1">IF('様式A-3-2-2'!M94="","",IF('様式A-3-2-2'!M94=0,"-","【"&amp;ROUND(IFERROR(IF(ABS('様式A-3-2-2'!M94)&gt;=10,IF('様式A-3-2-2'!M94&gt;=0,'様式A-3-2-2'!M94*RANDBETWEEN(80,90)*0.01,'様式A-3-2-2'!M94*RANDBETWEEN(110,120)*0.01),'様式A-3-2-2'!M94-RANDBETWEEN(1,3)),0),0)&amp;"～"&amp;ROUND(IFERROR(IF(ABS('様式A-3-2-2'!M94)&gt;=10,IF('様式A-3-2-2'!M94&gt;=0,'様式A-3-2-2'!M94*RANDBETWEEN(110,120)*0.01,'様式A-3-2-2'!M94*RANDBETWEEN(80,90)*0.01),'様式A-3-2-2'!M94+RANDBETWEEN(1,3)),0),0)&amp;"】"))</f>
        <v>#DIV/0!</v>
      </c>
      <c r="N94" s="341" t="e">
        <f ca="1">IF('様式A-3-2-2'!N94="","",IF('様式A-3-2-2'!N94=0,"-","【"&amp;ROUND(IFERROR(IF(ABS('様式A-3-2-2'!N94)&gt;=10,IF('様式A-3-2-2'!N94&gt;=0,'様式A-3-2-2'!N94*RANDBETWEEN(80,90)*0.01,'様式A-3-2-2'!N94*RANDBETWEEN(110,120)*0.01),'様式A-3-2-2'!N94-RANDBETWEEN(1,3)),0),0)&amp;"～"&amp;ROUND(IFERROR(IF(ABS('様式A-3-2-2'!N94)&gt;=10,IF('様式A-3-2-2'!N94&gt;=0,'様式A-3-2-2'!N94*RANDBETWEEN(110,120)*0.01,'様式A-3-2-2'!N94*RANDBETWEEN(80,90)*0.01),'様式A-3-2-2'!N94+RANDBETWEEN(1,3)),0),0)&amp;"】"))</f>
        <v>#DIV/0!</v>
      </c>
      <c r="O94" s="341" t="e">
        <f ca="1">IF('様式A-3-2-2'!O94="","",IF('様式A-3-2-2'!O94=0,"-","【"&amp;ROUND(IFERROR(IF(ABS('様式A-3-2-2'!O94)&gt;=10,IF('様式A-3-2-2'!O94&gt;=0,'様式A-3-2-2'!O94*RANDBETWEEN(80,90)*0.01,'様式A-3-2-2'!O94*RANDBETWEEN(110,120)*0.01),'様式A-3-2-2'!O94-RANDBETWEEN(1,3)),0),0)&amp;"～"&amp;ROUND(IFERROR(IF(ABS('様式A-3-2-2'!O94)&gt;=10,IF('様式A-3-2-2'!O94&gt;=0,'様式A-3-2-2'!O94*RANDBETWEEN(110,120)*0.01,'様式A-3-2-2'!O94*RANDBETWEEN(80,90)*0.01),'様式A-3-2-2'!O94+RANDBETWEEN(1,3)),0),0)&amp;"】"))</f>
        <v>#DIV/0!</v>
      </c>
      <c r="P94" s="365"/>
      <c r="Q94" s="394" t="str">
        <f>IF('様式A-3-2-2'!Q94="","",'様式A-3-2-2'!Q94)</f>
        <v/>
      </c>
      <c r="V94" s="154"/>
    </row>
    <row r="95" spans="2:22">
      <c r="J95" s="326"/>
      <c r="K95" s="326"/>
      <c r="L95" s="326"/>
      <c r="M95" s="326"/>
      <c r="N95" s="326"/>
      <c r="O95" s="215"/>
      <c r="P95" s="215"/>
    </row>
    <row r="96" spans="2:22">
      <c r="B96" s="244">
        <v>3</v>
      </c>
      <c r="C96" s="390" t="s">
        <v>281</v>
      </c>
      <c r="J96" s="326"/>
      <c r="K96" s="326"/>
      <c r="L96" s="326"/>
      <c r="M96" s="326"/>
      <c r="N96" s="326"/>
      <c r="O96" s="215"/>
      <c r="P96" s="215"/>
    </row>
    <row r="97" spans="3:22" ht="22.5" customHeight="1" thickBot="1">
      <c r="C97" s="67" t="s">
        <v>282</v>
      </c>
      <c r="D97" s="66"/>
      <c r="E97" s="66"/>
      <c r="F97" s="66"/>
      <c r="G97" s="66"/>
      <c r="H97" s="66"/>
      <c r="I97" s="66"/>
      <c r="J97" s="327"/>
      <c r="K97" s="327"/>
      <c r="L97" s="327"/>
      <c r="M97" s="327"/>
      <c r="N97" s="327"/>
      <c r="O97" s="327"/>
      <c r="P97" s="327"/>
      <c r="Q97" s="66"/>
      <c r="R97" s="66"/>
      <c r="S97" s="66"/>
      <c r="T97" s="67"/>
    </row>
    <row r="98" spans="3:22" ht="14.25" customHeight="1" thickBot="1">
      <c r="C98" s="246"/>
      <c r="J98" s="326"/>
      <c r="K98" s="739" t="s">
        <v>246</v>
      </c>
      <c r="L98" s="740"/>
      <c r="M98" s="740"/>
      <c r="N98" s="740"/>
      <c r="O98" s="740"/>
      <c r="P98" s="741"/>
      <c r="Q98" s="247"/>
      <c r="V98" s="154"/>
    </row>
    <row r="99" spans="3:22" ht="14.25" customHeight="1">
      <c r="C99" s="771"/>
      <c r="D99" s="772"/>
      <c r="E99" s="772"/>
      <c r="F99" s="772"/>
      <c r="G99" s="772"/>
      <c r="H99" s="772"/>
      <c r="I99" s="772"/>
      <c r="J99" s="849" t="s">
        <v>180</v>
      </c>
      <c r="K99" s="737" t="s">
        <v>181</v>
      </c>
      <c r="L99" s="738"/>
      <c r="M99" s="197" t="str">
        <f>IF('様式A-3-2-2'!M99="","",'様式A-3-2-2'!M99)</f>
        <v/>
      </c>
      <c r="N99" s="391" t="s">
        <v>238</v>
      </c>
      <c r="O99" s="391"/>
      <c r="P99" s="213"/>
      <c r="V99" s="154"/>
    </row>
    <row r="100" spans="3:22" ht="27">
      <c r="C100" s="773"/>
      <c r="D100" s="774"/>
      <c r="E100" s="774"/>
      <c r="F100" s="774"/>
      <c r="G100" s="774"/>
      <c r="H100" s="774"/>
      <c r="I100" s="774"/>
      <c r="J100" s="850"/>
      <c r="K100" s="250" t="s">
        <v>183</v>
      </c>
      <c r="L100" s="251" t="s">
        <v>184</v>
      </c>
      <c r="M100" s="251" t="s">
        <v>185</v>
      </c>
      <c r="N100" s="252" t="s">
        <v>186</v>
      </c>
      <c r="O100" s="395" t="s">
        <v>187</v>
      </c>
      <c r="P100" s="65" t="s">
        <v>283</v>
      </c>
      <c r="V100" s="154"/>
    </row>
    <row r="101" spans="3:22" ht="20.100000000000001" customHeight="1">
      <c r="C101" s="299" t="s">
        <v>189</v>
      </c>
      <c r="D101" s="796" t="s">
        <v>284</v>
      </c>
      <c r="E101" s="796"/>
      <c r="F101" s="796"/>
      <c r="G101" s="796"/>
      <c r="H101" s="796"/>
      <c r="I101" s="797"/>
      <c r="J101" s="333"/>
      <c r="K101" s="366" t="str">
        <f ca="1">IF('様式A-3-2-2'!K101="","",IF('様式A-3-2-2'!K101=0,"-","【"&amp;ROUND(IFERROR(IF(ABS('様式A-3-2-2'!K101)&gt;=10,IF('様式A-3-2-2'!K101&gt;=0,'様式A-3-2-2'!K101*RANDBETWEEN(80,90)*0.01,'様式A-3-2-2'!K101*RANDBETWEEN(110,120)*0.01),'様式A-3-2-2'!K101-RANDBETWEEN(1,3)),0),0)&amp;"～"&amp;ROUND(IFERROR(IF(ABS('様式A-3-2-2'!K101)&gt;=10,IF('様式A-3-2-2'!K101&gt;=0,'様式A-3-2-2'!K101*RANDBETWEEN(110,120)*0.01,'様式A-3-2-2'!K101*RANDBETWEEN(80,90)*0.01),'様式A-3-2-2'!K101+RANDBETWEEN(1,3)),0),0)&amp;"】"))</f>
        <v>-</v>
      </c>
      <c r="L101" s="366" t="str">
        <f ca="1">IF('様式A-3-2-2'!L101="","",IF('様式A-3-2-2'!L101=0,"-","【"&amp;ROUND(IFERROR(IF(ABS('様式A-3-2-2'!L101)&gt;=10,IF('様式A-3-2-2'!L101&gt;=0,'様式A-3-2-2'!L101*RANDBETWEEN(80,90)*0.01,'様式A-3-2-2'!L101*RANDBETWEEN(110,120)*0.01),'様式A-3-2-2'!L101-RANDBETWEEN(1,3)),0),0)&amp;"～"&amp;ROUND(IFERROR(IF(ABS('様式A-3-2-2'!L101)&gt;=10,IF('様式A-3-2-2'!L101&gt;=0,'様式A-3-2-2'!L101*RANDBETWEEN(110,120)*0.01,'様式A-3-2-2'!L101*RANDBETWEEN(80,90)*0.01),'様式A-3-2-2'!L101+RANDBETWEEN(1,3)),0),0)&amp;"】"))</f>
        <v>-</v>
      </c>
      <c r="M101" s="366" t="str">
        <f ca="1">IF('様式A-3-2-2'!M101="","",IF('様式A-3-2-2'!M101=0,"-","【"&amp;ROUND(IFERROR(IF(ABS('様式A-3-2-2'!M101)&gt;=10,IF('様式A-3-2-2'!M101&gt;=0,'様式A-3-2-2'!M101*RANDBETWEEN(80,90)*0.01,'様式A-3-2-2'!M101*RANDBETWEEN(110,120)*0.01),'様式A-3-2-2'!M101-RANDBETWEEN(1,3)),0),0)&amp;"～"&amp;ROUND(IFERROR(IF(ABS('様式A-3-2-2'!M101)&gt;=10,IF('様式A-3-2-2'!M101&gt;=0,'様式A-3-2-2'!M101*RANDBETWEEN(110,120)*0.01,'様式A-3-2-2'!M101*RANDBETWEEN(80,90)*0.01),'様式A-3-2-2'!M101+RANDBETWEEN(1,3)),0),0)&amp;"】"))</f>
        <v>-</v>
      </c>
      <c r="N101" s="366" t="str">
        <f ca="1">IF('様式A-3-2-2'!N101="","",IF('様式A-3-2-2'!N101=0,"-","【"&amp;ROUND(IFERROR(IF(ABS('様式A-3-2-2'!N101)&gt;=10,IF('様式A-3-2-2'!N101&gt;=0,'様式A-3-2-2'!N101*RANDBETWEEN(80,90)*0.01,'様式A-3-2-2'!N101*RANDBETWEEN(110,120)*0.01),'様式A-3-2-2'!N101-RANDBETWEEN(1,3)),0),0)&amp;"～"&amp;ROUND(IFERROR(IF(ABS('様式A-3-2-2'!N101)&gt;=10,IF('様式A-3-2-2'!N101&gt;=0,'様式A-3-2-2'!N101*RANDBETWEEN(110,120)*0.01,'様式A-3-2-2'!N101*RANDBETWEEN(80,90)*0.01),'様式A-3-2-2'!N101+RANDBETWEEN(1,3)),0),0)&amp;"】"))</f>
        <v>-</v>
      </c>
      <c r="O101" s="366" t="str">
        <f ca="1">IF('様式A-3-2-2'!O101="","",IF('様式A-3-2-2'!O101=0,"-","【"&amp;ROUND(IFERROR(IF(ABS('様式A-3-2-2'!O101)&gt;=10,IF('様式A-3-2-2'!O101&gt;=0,'様式A-3-2-2'!O101*RANDBETWEEN(80,90)*0.01,'様式A-3-2-2'!O101*RANDBETWEEN(110,120)*0.01),'様式A-3-2-2'!O101-RANDBETWEEN(1,3)),0),0)&amp;"～"&amp;ROUND(IFERROR(IF(ABS('様式A-3-2-2'!O101)&gt;=10,IF('様式A-3-2-2'!O101&gt;=0,'様式A-3-2-2'!O101*RANDBETWEEN(110,120)*0.01,'様式A-3-2-2'!O101*RANDBETWEEN(80,90)*0.01),'様式A-3-2-2'!O101+RANDBETWEEN(1,3)),0),0)&amp;"】"))</f>
        <v>-</v>
      </c>
      <c r="P101" s="334" t="e">
        <f ca="1">IF('様式A-3-2-2'!P101="","",IF('様式A-3-2-2'!P101="","-","【"&amp;ROUND(IFERROR(IF(ABS('様式A-3-2-2'!P101)&gt;=10,IF('様式A-3-2-2'!P101&gt;=0,'様式A-3-2-2'!P101*RANDBETWEEN(80,90)*0.01,'様式A-3-2-2'!P101*RANDBETWEEN(110,120)*0.01),'様式A-3-2-2'!P101-RANDBETWEEN(1,3)),0),0)&amp;"～"&amp;ROUND(IFERROR(IF(ABS('様式A-3-2-2'!P101)&gt;=10,IF('様式A-3-2-2'!P101&gt;=0,'様式A-3-2-2'!P101*RANDBETWEEN(110,120)*0.01,'様式A-3-2-2'!P101*RANDBETWEEN(80,90)*0.01),'様式A-3-2-2'!P101+RANDBETWEEN(1,3)),0),0)&amp;"】"))</f>
        <v>#DIV/0!</v>
      </c>
      <c r="V101" s="154"/>
    </row>
    <row r="102" spans="3:22" ht="20.100000000000001" customHeight="1">
      <c r="C102" s="335"/>
      <c r="D102" s="386" t="s">
        <v>251</v>
      </c>
      <c r="E102" s="764" t="str">
        <f>IF('様式A-3-2-2'!E102="","",'様式A-3-2-2'!E102)</f>
        <v/>
      </c>
      <c r="F102" s="764"/>
      <c r="G102" s="764"/>
      <c r="H102" s="764"/>
      <c r="I102" s="765"/>
      <c r="J102" s="362" t="str">
        <f>IF('様式A-3-2-2'!J102="","",'様式A-3-2-2'!J102)</f>
        <v/>
      </c>
      <c r="K102" s="367" t="str">
        <f ca="1">IF('様式A-3-2-2'!K102="","",IF('様式A-3-2-2'!K102=0,"-","【"&amp;ROUND(IFERROR(IF(ABS('様式A-3-2-2'!K102)&gt;=10,IF('様式A-3-2-2'!K102&gt;=0,'様式A-3-2-2'!K102*RANDBETWEEN(80,90)*0.01,'様式A-3-2-2'!K102*RANDBETWEEN(110,120)*0.01),'様式A-3-2-2'!K102-RANDBETWEEN(1,3)),0),0)&amp;"～"&amp;ROUND(IFERROR(IF(ABS('様式A-3-2-2'!K102)&gt;=10,IF('様式A-3-2-2'!K102&gt;=0,'様式A-3-2-2'!K102*RANDBETWEEN(110,120)*0.01,'様式A-3-2-2'!K102*RANDBETWEEN(80,90)*0.01),'様式A-3-2-2'!K102+RANDBETWEEN(1,3)),0),0)&amp;"】"))</f>
        <v/>
      </c>
      <c r="L102" s="367" t="str">
        <f ca="1">IF('様式A-3-2-2'!L102="","",IF('様式A-3-2-2'!L102=0,"-","【"&amp;ROUND(IFERROR(IF(ABS('様式A-3-2-2'!L102)&gt;=10,IF('様式A-3-2-2'!L102&gt;=0,'様式A-3-2-2'!L102*RANDBETWEEN(80,90)*0.01,'様式A-3-2-2'!L102*RANDBETWEEN(110,120)*0.01),'様式A-3-2-2'!L102-RANDBETWEEN(1,3)),0),0)&amp;"～"&amp;ROUND(IFERROR(IF(ABS('様式A-3-2-2'!L102)&gt;=10,IF('様式A-3-2-2'!L102&gt;=0,'様式A-3-2-2'!L102*RANDBETWEEN(110,120)*0.01,'様式A-3-2-2'!L102*RANDBETWEEN(80,90)*0.01),'様式A-3-2-2'!L102+RANDBETWEEN(1,3)),0),0)&amp;"】"))</f>
        <v/>
      </c>
      <c r="M102" s="367" t="str">
        <f ca="1">IF('様式A-3-2-2'!M102="","",IF('様式A-3-2-2'!M102=0,"-","【"&amp;ROUND(IFERROR(IF(ABS('様式A-3-2-2'!M102)&gt;=10,IF('様式A-3-2-2'!M102&gt;=0,'様式A-3-2-2'!M102*RANDBETWEEN(80,90)*0.01,'様式A-3-2-2'!M102*RANDBETWEEN(110,120)*0.01),'様式A-3-2-2'!M102-RANDBETWEEN(1,3)),0),0)&amp;"～"&amp;ROUND(IFERROR(IF(ABS('様式A-3-2-2'!M102)&gt;=10,IF('様式A-3-2-2'!M102&gt;=0,'様式A-3-2-2'!M102*RANDBETWEEN(110,120)*0.01,'様式A-3-2-2'!M102*RANDBETWEEN(80,90)*0.01),'様式A-3-2-2'!M102+RANDBETWEEN(1,3)),0),0)&amp;"】"))</f>
        <v/>
      </c>
      <c r="N102" s="367" t="str">
        <f ca="1">IF('様式A-3-2-2'!N102="","",IF('様式A-3-2-2'!N102=0,"-","【"&amp;ROUND(IFERROR(IF(ABS('様式A-3-2-2'!N102)&gt;=10,IF('様式A-3-2-2'!N102&gt;=0,'様式A-3-2-2'!N102*RANDBETWEEN(80,90)*0.01,'様式A-3-2-2'!N102*RANDBETWEEN(110,120)*0.01),'様式A-3-2-2'!N102-RANDBETWEEN(1,3)),0),0)&amp;"～"&amp;ROUND(IFERROR(IF(ABS('様式A-3-2-2'!N102)&gt;=10,IF('様式A-3-2-2'!N102&gt;=0,'様式A-3-2-2'!N102*RANDBETWEEN(110,120)*0.01,'様式A-3-2-2'!N102*RANDBETWEEN(80,90)*0.01),'様式A-3-2-2'!N102+RANDBETWEEN(1,3)),0),0)&amp;"】"))</f>
        <v/>
      </c>
      <c r="O102" s="367" t="str">
        <f ca="1">IF('様式A-3-2-2'!O102="","",IF('様式A-3-2-2'!O102=0,"-","【"&amp;ROUND(IFERROR(IF(ABS('様式A-3-2-2'!O102)&gt;=10,IF('様式A-3-2-2'!O102&gt;=0,'様式A-3-2-2'!O102*RANDBETWEEN(80,90)*0.01,'様式A-3-2-2'!O102*RANDBETWEEN(110,120)*0.01),'様式A-3-2-2'!O102-RANDBETWEEN(1,3)),0),0)&amp;"～"&amp;ROUND(IFERROR(IF(ABS('様式A-3-2-2'!O102)&gt;=10,IF('様式A-3-2-2'!O102&gt;=0,'様式A-3-2-2'!O102*RANDBETWEEN(110,120)*0.01,'様式A-3-2-2'!O102*RANDBETWEEN(80,90)*0.01),'様式A-3-2-2'!O102+RANDBETWEEN(1,3)),0),0)&amp;"】"))</f>
        <v/>
      </c>
      <c r="P102" s="334" t="e">
        <f ca="1">IF('様式A-3-2-2'!P102="","",IF('様式A-3-2-2'!P102="","-","【"&amp;ROUND(IFERROR(IF(ABS('様式A-3-2-2'!P102)&gt;=10,IF('様式A-3-2-2'!P102&gt;=0,'様式A-3-2-2'!P102*RANDBETWEEN(80,90)*0.01,'様式A-3-2-2'!P102*RANDBETWEEN(110,120)*0.01),'様式A-3-2-2'!P102-RANDBETWEEN(1,3)),0),0)&amp;"～"&amp;ROUND(IFERROR(IF(ABS('様式A-3-2-2'!P102)&gt;=10,IF('様式A-3-2-2'!P102&gt;=0,'様式A-3-2-2'!P102*RANDBETWEEN(110,120)*0.01,'様式A-3-2-2'!P102*RANDBETWEEN(80,90)*0.01),'様式A-3-2-2'!P102+RANDBETWEEN(1,3)),0),0)&amp;"】"))</f>
        <v>#DIV/0!</v>
      </c>
      <c r="V102" s="154"/>
    </row>
    <row r="103" spans="3:22" ht="20.100000000000001" customHeight="1">
      <c r="C103" s="335"/>
      <c r="D103" s="386" t="s">
        <v>252</v>
      </c>
      <c r="E103" s="764" t="str">
        <f>IF('様式A-3-2-2'!E103="","",'様式A-3-2-2'!E103)</f>
        <v/>
      </c>
      <c r="F103" s="764"/>
      <c r="G103" s="764"/>
      <c r="H103" s="764"/>
      <c r="I103" s="765"/>
      <c r="J103" s="362" t="str">
        <f>IF('様式A-3-2-2'!J103="","",'様式A-3-2-2'!J103)</f>
        <v/>
      </c>
      <c r="K103" s="367" t="str">
        <f ca="1">IF('様式A-3-2-2'!K103="","",IF('様式A-3-2-2'!K103=0,"-","【"&amp;ROUND(IFERROR(IF(ABS('様式A-3-2-2'!K103)&gt;=10,IF('様式A-3-2-2'!K103&gt;=0,'様式A-3-2-2'!K103*RANDBETWEEN(80,90)*0.01,'様式A-3-2-2'!K103*RANDBETWEEN(110,120)*0.01),'様式A-3-2-2'!K103-RANDBETWEEN(1,3)),0),0)&amp;"～"&amp;ROUND(IFERROR(IF(ABS('様式A-3-2-2'!K103)&gt;=10,IF('様式A-3-2-2'!K103&gt;=0,'様式A-3-2-2'!K103*RANDBETWEEN(110,120)*0.01,'様式A-3-2-2'!K103*RANDBETWEEN(80,90)*0.01),'様式A-3-2-2'!K103+RANDBETWEEN(1,3)),0),0)&amp;"】"))</f>
        <v/>
      </c>
      <c r="L103" s="367" t="str">
        <f ca="1">IF('様式A-3-2-2'!L103="","",IF('様式A-3-2-2'!L103=0,"-","【"&amp;ROUND(IFERROR(IF(ABS('様式A-3-2-2'!L103)&gt;=10,IF('様式A-3-2-2'!L103&gt;=0,'様式A-3-2-2'!L103*RANDBETWEEN(80,90)*0.01,'様式A-3-2-2'!L103*RANDBETWEEN(110,120)*0.01),'様式A-3-2-2'!L103-RANDBETWEEN(1,3)),0),0)&amp;"～"&amp;ROUND(IFERROR(IF(ABS('様式A-3-2-2'!L103)&gt;=10,IF('様式A-3-2-2'!L103&gt;=0,'様式A-3-2-2'!L103*RANDBETWEEN(110,120)*0.01,'様式A-3-2-2'!L103*RANDBETWEEN(80,90)*0.01),'様式A-3-2-2'!L103+RANDBETWEEN(1,3)),0),0)&amp;"】"))</f>
        <v/>
      </c>
      <c r="M103" s="367" t="str">
        <f ca="1">IF('様式A-3-2-2'!M103="","",IF('様式A-3-2-2'!M103=0,"-","【"&amp;ROUND(IFERROR(IF(ABS('様式A-3-2-2'!M103)&gt;=10,IF('様式A-3-2-2'!M103&gt;=0,'様式A-3-2-2'!M103*RANDBETWEEN(80,90)*0.01,'様式A-3-2-2'!M103*RANDBETWEEN(110,120)*0.01),'様式A-3-2-2'!M103-RANDBETWEEN(1,3)),0),0)&amp;"～"&amp;ROUND(IFERROR(IF(ABS('様式A-3-2-2'!M103)&gt;=10,IF('様式A-3-2-2'!M103&gt;=0,'様式A-3-2-2'!M103*RANDBETWEEN(110,120)*0.01,'様式A-3-2-2'!M103*RANDBETWEEN(80,90)*0.01),'様式A-3-2-2'!M103+RANDBETWEEN(1,3)),0),0)&amp;"】"))</f>
        <v/>
      </c>
      <c r="N103" s="367" t="str">
        <f ca="1">IF('様式A-3-2-2'!N103="","",IF('様式A-3-2-2'!N103=0,"-","【"&amp;ROUND(IFERROR(IF(ABS('様式A-3-2-2'!N103)&gt;=10,IF('様式A-3-2-2'!N103&gt;=0,'様式A-3-2-2'!N103*RANDBETWEEN(80,90)*0.01,'様式A-3-2-2'!N103*RANDBETWEEN(110,120)*0.01),'様式A-3-2-2'!N103-RANDBETWEEN(1,3)),0),0)&amp;"～"&amp;ROUND(IFERROR(IF(ABS('様式A-3-2-2'!N103)&gt;=10,IF('様式A-3-2-2'!N103&gt;=0,'様式A-3-2-2'!N103*RANDBETWEEN(110,120)*0.01,'様式A-3-2-2'!N103*RANDBETWEEN(80,90)*0.01),'様式A-3-2-2'!N103+RANDBETWEEN(1,3)),0),0)&amp;"】"))</f>
        <v/>
      </c>
      <c r="O103" s="367" t="str">
        <f ca="1">IF('様式A-3-2-2'!O103="","",IF('様式A-3-2-2'!O103=0,"-","【"&amp;ROUND(IFERROR(IF(ABS('様式A-3-2-2'!O103)&gt;=10,IF('様式A-3-2-2'!O103&gt;=0,'様式A-3-2-2'!O103*RANDBETWEEN(80,90)*0.01,'様式A-3-2-2'!O103*RANDBETWEEN(110,120)*0.01),'様式A-3-2-2'!O103-RANDBETWEEN(1,3)),0),0)&amp;"～"&amp;ROUND(IFERROR(IF(ABS('様式A-3-2-2'!O103)&gt;=10,IF('様式A-3-2-2'!O103&gt;=0,'様式A-3-2-2'!O103*RANDBETWEEN(110,120)*0.01,'様式A-3-2-2'!O103*RANDBETWEEN(80,90)*0.01),'様式A-3-2-2'!O103+RANDBETWEEN(1,3)),0),0)&amp;"】"))</f>
        <v/>
      </c>
      <c r="P103" s="334" t="e">
        <f ca="1">IF('様式A-3-2-2'!P103="","",IF('様式A-3-2-2'!P103="","-","【"&amp;ROUND(IFERROR(IF(ABS('様式A-3-2-2'!P103)&gt;=10,IF('様式A-3-2-2'!P103&gt;=0,'様式A-3-2-2'!P103*RANDBETWEEN(80,90)*0.01,'様式A-3-2-2'!P103*RANDBETWEEN(110,120)*0.01),'様式A-3-2-2'!P103-RANDBETWEEN(1,3)),0),0)&amp;"～"&amp;ROUND(IFERROR(IF(ABS('様式A-3-2-2'!P103)&gt;=10,IF('様式A-3-2-2'!P103&gt;=0,'様式A-3-2-2'!P103*RANDBETWEEN(110,120)*0.01,'様式A-3-2-2'!P103*RANDBETWEEN(80,90)*0.01),'様式A-3-2-2'!P103+RANDBETWEEN(1,3)),0),0)&amp;"】"))</f>
        <v>#DIV/0!</v>
      </c>
      <c r="V103" s="154"/>
    </row>
    <row r="104" spans="3:22" ht="20.100000000000001" customHeight="1">
      <c r="C104" s="336"/>
      <c r="D104" s="386" t="s">
        <v>253</v>
      </c>
      <c r="E104" s="764" t="str">
        <f>IF('様式A-3-2-2'!E104="","",'様式A-3-2-2'!E104)</f>
        <v/>
      </c>
      <c r="F104" s="764"/>
      <c r="G104" s="764"/>
      <c r="H104" s="764"/>
      <c r="I104" s="765"/>
      <c r="J104" s="362" t="str">
        <f>IF('様式A-3-2-2'!J104="","",'様式A-3-2-2'!J104)</f>
        <v/>
      </c>
      <c r="K104" s="367" t="str">
        <f ca="1">IF('様式A-3-2-2'!K104="","",IF('様式A-3-2-2'!K104=0,"-","【"&amp;ROUND(IFERROR(IF(ABS('様式A-3-2-2'!K104)&gt;=10,IF('様式A-3-2-2'!K104&gt;=0,'様式A-3-2-2'!K104*RANDBETWEEN(80,90)*0.01,'様式A-3-2-2'!K104*RANDBETWEEN(110,120)*0.01),'様式A-3-2-2'!K104-RANDBETWEEN(1,3)),0),0)&amp;"～"&amp;ROUND(IFERROR(IF(ABS('様式A-3-2-2'!K104)&gt;=10,IF('様式A-3-2-2'!K104&gt;=0,'様式A-3-2-2'!K104*RANDBETWEEN(110,120)*0.01,'様式A-3-2-2'!K104*RANDBETWEEN(80,90)*0.01),'様式A-3-2-2'!K104+RANDBETWEEN(1,3)),0),0)&amp;"】"))</f>
        <v/>
      </c>
      <c r="L104" s="367" t="str">
        <f ca="1">IF('様式A-3-2-2'!L104="","",IF('様式A-3-2-2'!L104=0,"-","【"&amp;ROUND(IFERROR(IF(ABS('様式A-3-2-2'!L104)&gt;=10,IF('様式A-3-2-2'!L104&gt;=0,'様式A-3-2-2'!L104*RANDBETWEEN(80,90)*0.01,'様式A-3-2-2'!L104*RANDBETWEEN(110,120)*0.01),'様式A-3-2-2'!L104-RANDBETWEEN(1,3)),0),0)&amp;"～"&amp;ROUND(IFERROR(IF(ABS('様式A-3-2-2'!L104)&gt;=10,IF('様式A-3-2-2'!L104&gt;=0,'様式A-3-2-2'!L104*RANDBETWEEN(110,120)*0.01,'様式A-3-2-2'!L104*RANDBETWEEN(80,90)*0.01),'様式A-3-2-2'!L104+RANDBETWEEN(1,3)),0),0)&amp;"】"))</f>
        <v/>
      </c>
      <c r="M104" s="367" t="str">
        <f ca="1">IF('様式A-3-2-2'!M104="","",IF('様式A-3-2-2'!M104=0,"-","【"&amp;ROUND(IFERROR(IF(ABS('様式A-3-2-2'!M104)&gt;=10,IF('様式A-3-2-2'!M104&gt;=0,'様式A-3-2-2'!M104*RANDBETWEEN(80,90)*0.01,'様式A-3-2-2'!M104*RANDBETWEEN(110,120)*0.01),'様式A-3-2-2'!M104-RANDBETWEEN(1,3)),0),0)&amp;"～"&amp;ROUND(IFERROR(IF(ABS('様式A-3-2-2'!M104)&gt;=10,IF('様式A-3-2-2'!M104&gt;=0,'様式A-3-2-2'!M104*RANDBETWEEN(110,120)*0.01,'様式A-3-2-2'!M104*RANDBETWEEN(80,90)*0.01),'様式A-3-2-2'!M104+RANDBETWEEN(1,3)),0),0)&amp;"】"))</f>
        <v/>
      </c>
      <c r="N104" s="367" t="str">
        <f ca="1">IF('様式A-3-2-2'!N104="","",IF('様式A-3-2-2'!N104=0,"-","【"&amp;ROUND(IFERROR(IF(ABS('様式A-3-2-2'!N104)&gt;=10,IF('様式A-3-2-2'!N104&gt;=0,'様式A-3-2-2'!N104*RANDBETWEEN(80,90)*0.01,'様式A-3-2-2'!N104*RANDBETWEEN(110,120)*0.01),'様式A-3-2-2'!N104-RANDBETWEEN(1,3)),0),0)&amp;"～"&amp;ROUND(IFERROR(IF(ABS('様式A-3-2-2'!N104)&gt;=10,IF('様式A-3-2-2'!N104&gt;=0,'様式A-3-2-2'!N104*RANDBETWEEN(110,120)*0.01,'様式A-3-2-2'!N104*RANDBETWEEN(80,90)*0.01),'様式A-3-2-2'!N104+RANDBETWEEN(1,3)),0),0)&amp;"】"))</f>
        <v/>
      </c>
      <c r="O104" s="367" t="str">
        <f ca="1">IF('様式A-3-2-2'!O104="","",IF('様式A-3-2-2'!O104=0,"-","【"&amp;ROUND(IFERROR(IF(ABS('様式A-3-2-2'!O104)&gt;=10,IF('様式A-3-2-2'!O104&gt;=0,'様式A-3-2-2'!O104*RANDBETWEEN(80,90)*0.01,'様式A-3-2-2'!O104*RANDBETWEEN(110,120)*0.01),'様式A-3-2-2'!O104-RANDBETWEEN(1,3)),0),0)&amp;"～"&amp;ROUND(IFERROR(IF(ABS('様式A-3-2-2'!O104)&gt;=10,IF('様式A-3-2-2'!O104&gt;=0,'様式A-3-2-2'!O104*RANDBETWEEN(110,120)*0.01,'様式A-3-2-2'!O104*RANDBETWEEN(80,90)*0.01),'様式A-3-2-2'!O104+RANDBETWEEN(1,3)),0),0)&amp;"】"))</f>
        <v/>
      </c>
      <c r="P104" s="334" t="e">
        <f ca="1">IF('様式A-3-2-2'!P104="","",IF('様式A-3-2-2'!P104="","-","【"&amp;ROUND(IFERROR(IF(ABS('様式A-3-2-2'!P104)&gt;=10,IF('様式A-3-2-2'!P104&gt;=0,'様式A-3-2-2'!P104*RANDBETWEEN(80,90)*0.01,'様式A-3-2-2'!P104*RANDBETWEEN(110,120)*0.01),'様式A-3-2-2'!P104-RANDBETWEEN(1,3)),0),0)&amp;"～"&amp;ROUND(IFERROR(IF(ABS('様式A-3-2-2'!P104)&gt;=10,IF('様式A-3-2-2'!P104&gt;=0,'様式A-3-2-2'!P104*RANDBETWEEN(110,120)*0.01,'様式A-3-2-2'!P104*RANDBETWEEN(80,90)*0.01),'様式A-3-2-2'!P104+RANDBETWEEN(1,3)),0),0)&amp;"】"))</f>
        <v>#DIV/0!</v>
      </c>
      <c r="V104" s="154"/>
    </row>
    <row r="105" spans="3:22" ht="20.100000000000001" customHeight="1">
      <c r="C105" s="299" t="s">
        <v>191</v>
      </c>
      <c r="D105" s="796" t="s">
        <v>285</v>
      </c>
      <c r="E105" s="796"/>
      <c r="F105" s="796"/>
      <c r="G105" s="796"/>
      <c r="H105" s="796"/>
      <c r="I105" s="797"/>
      <c r="J105" s="333"/>
      <c r="K105" s="366" t="str">
        <f ca="1">IF('様式A-3-2-2'!K105="","",IF('様式A-3-2-2'!K105=0,"-","【"&amp;ROUND(IFERROR(IF(ABS('様式A-3-2-2'!K105)&gt;=10,IF('様式A-3-2-2'!K105&gt;=0,'様式A-3-2-2'!K105*RANDBETWEEN(80,90)*0.01,'様式A-3-2-2'!K105*RANDBETWEEN(110,120)*0.01),'様式A-3-2-2'!K105-RANDBETWEEN(1,3)),0),0)&amp;"～"&amp;ROUND(IFERROR(IF(ABS('様式A-3-2-2'!K105)&gt;=10,IF('様式A-3-2-2'!K105&gt;=0,'様式A-3-2-2'!K105*RANDBETWEEN(110,120)*0.01,'様式A-3-2-2'!K105*RANDBETWEEN(80,90)*0.01),'様式A-3-2-2'!K105+RANDBETWEEN(1,3)),0),0)&amp;"】"))</f>
        <v>-</v>
      </c>
      <c r="L105" s="366" t="str">
        <f ca="1">IF('様式A-3-2-2'!L105="","",IF('様式A-3-2-2'!L105=0,"-","【"&amp;ROUND(IFERROR(IF(ABS('様式A-3-2-2'!L105)&gt;=10,IF('様式A-3-2-2'!L105&gt;=0,'様式A-3-2-2'!L105*RANDBETWEEN(80,90)*0.01,'様式A-3-2-2'!L105*RANDBETWEEN(110,120)*0.01),'様式A-3-2-2'!L105-RANDBETWEEN(1,3)),0),0)&amp;"～"&amp;ROUND(IFERROR(IF(ABS('様式A-3-2-2'!L105)&gt;=10,IF('様式A-3-2-2'!L105&gt;=0,'様式A-3-2-2'!L105*RANDBETWEEN(110,120)*0.01,'様式A-3-2-2'!L105*RANDBETWEEN(80,90)*0.01),'様式A-3-2-2'!L105+RANDBETWEEN(1,3)),0),0)&amp;"】"))</f>
        <v>-</v>
      </c>
      <c r="M105" s="366" t="str">
        <f ca="1">IF('様式A-3-2-2'!M105="","",IF('様式A-3-2-2'!M105=0,"-","【"&amp;ROUND(IFERROR(IF(ABS('様式A-3-2-2'!M105)&gt;=10,IF('様式A-3-2-2'!M105&gt;=0,'様式A-3-2-2'!M105*RANDBETWEEN(80,90)*0.01,'様式A-3-2-2'!M105*RANDBETWEEN(110,120)*0.01),'様式A-3-2-2'!M105-RANDBETWEEN(1,3)),0),0)&amp;"～"&amp;ROUND(IFERROR(IF(ABS('様式A-3-2-2'!M105)&gt;=10,IF('様式A-3-2-2'!M105&gt;=0,'様式A-3-2-2'!M105*RANDBETWEEN(110,120)*0.01,'様式A-3-2-2'!M105*RANDBETWEEN(80,90)*0.01),'様式A-3-2-2'!M105+RANDBETWEEN(1,3)),0),0)&amp;"】"))</f>
        <v>-</v>
      </c>
      <c r="N105" s="366" t="str">
        <f ca="1">IF('様式A-3-2-2'!N105="","",IF('様式A-3-2-2'!N105=0,"-","【"&amp;ROUND(IFERROR(IF(ABS('様式A-3-2-2'!N105)&gt;=10,IF('様式A-3-2-2'!N105&gt;=0,'様式A-3-2-2'!N105*RANDBETWEEN(80,90)*0.01,'様式A-3-2-2'!N105*RANDBETWEEN(110,120)*0.01),'様式A-3-2-2'!N105-RANDBETWEEN(1,3)),0),0)&amp;"～"&amp;ROUND(IFERROR(IF(ABS('様式A-3-2-2'!N105)&gt;=10,IF('様式A-3-2-2'!N105&gt;=0,'様式A-3-2-2'!N105*RANDBETWEEN(110,120)*0.01,'様式A-3-2-2'!N105*RANDBETWEEN(80,90)*0.01),'様式A-3-2-2'!N105+RANDBETWEEN(1,3)),0),0)&amp;"】"))</f>
        <v>-</v>
      </c>
      <c r="O105" s="366" t="str">
        <f ca="1">IF('様式A-3-2-2'!O105="","",IF('様式A-3-2-2'!O105=0,"-","【"&amp;ROUND(IFERROR(IF(ABS('様式A-3-2-2'!O105)&gt;=10,IF('様式A-3-2-2'!O105&gt;=0,'様式A-3-2-2'!O105*RANDBETWEEN(80,90)*0.01,'様式A-3-2-2'!O105*RANDBETWEEN(110,120)*0.01),'様式A-3-2-2'!O105-RANDBETWEEN(1,3)),0),0)&amp;"～"&amp;ROUND(IFERROR(IF(ABS('様式A-3-2-2'!O105)&gt;=10,IF('様式A-3-2-2'!O105&gt;=0,'様式A-3-2-2'!O105*RANDBETWEEN(110,120)*0.01,'様式A-3-2-2'!O105*RANDBETWEEN(80,90)*0.01),'様式A-3-2-2'!O105+RANDBETWEEN(1,3)),0),0)&amp;"】"))</f>
        <v>-</v>
      </c>
      <c r="P105" s="334" t="e">
        <f ca="1">IF('様式A-3-2-2'!P105="","",IF('様式A-3-2-2'!P105="","-","【"&amp;ROUND(IFERROR(IF(ABS('様式A-3-2-2'!P105)&gt;=10,IF('様式A-3-2-2'!P105&gt;=0,'様式A-3-2-2'!P105*RANDBETWEEN(80,90)*0.01,'様式A-3-2-2'!P105*RANDBETWEEN(110,120)*0.01),'様式A-3-2-2'!P105-RANDBETWEEN(1,3)),0),0)&amp;"～"&amp;ROUND(IFERROR(IF(ABS('様式A-3-2-2'!P105)&gt;=10,IF('様式A-3-2-2'!P105&gt;=0,'様式A-3-2-2'!P105*RANDBETWEEN(110,120)*0.01,'様式A-3-2-2'!P105*RANDBETWEEN(80,90)*0.01),'様式A-3-2-2'!P105+RANDBETWEEN(1,3)),0),0)&amp;"】"))</f>
        <v>#DIV/0!</v>
      </c>
      <c r="V105" s="154"/>
    </row>
    <row r="106" spans="3:22" ht="20.100000000000001" customHeight="1">
      <c r="C106" s="335"/>
      <c r="D106" s="386" t="s">
        <v>251</v>
      </c>
      <c r="E106" s="764" t="str">
        <f>IF('様式A-3-2-2'!E106="","",'様式A-3-2-2'!E106)</f>
        <v/>
      </c>
      <c r="F106" s="764"/>
      <c r="G106" s="764"/>
      <c r="H106" s="764"/>
      <c r="I106" s="765"/>
      <c r="J106" s="362" t="str">
        <f>IF('様式A-3-2-2'!J106="","",'様式A-3-2-2'!J106)</f>
        <v/>
      </c>
      <c r="K106" s="367" t="str">
        <f ca="1">IF('様式A-3-2-2'!K106="","",IF('様式A-3-2-2'!K106=0,"-","【"&amp;ROUND(IFERROR(IF(ABS('様式A-3-2-2'!K106)&gt;=10,IF('様式A-3-2-2'!K106&gt;=0,'様式A-3-2-2'!K106*RANDBETWEEN(80,90)*0.01,'様式A-3-2-2'!K106*RANDBETWEEN(110,120)*0.01),'様式A-3-2-2'!K106-RANDBETWEEN(1,3)),0),0)&amp;"～"&amp;ROUND(IFERROR(IF(ABS('様式A-3-2-2'!K106)&gt;=10,IF('様式A-3-2-2'!K106&gt;=0,'様式A-3-2-2'!K106*RANDBETWEEN(110,120)*0.01,'様式A-3-2-2'!K106*RANDBETWEEN(80,90)*0.01),'様式A-3-2-2'!K106+RANDBETWEEN(1,3)),0),0)&amp;"】"))</f>
        <v/>
      </c>
      <c r="L106" s="367" t="str">
        <f ca="1">IF('様式A-3-2-2'!L106="","",IF('様式A-3-2-2'!L106=0,"-","【"&amp;ROUND(IFERROR(IF(ABS('様式A-3-2-2'!L106)&gt;=10,IF('様式A-3-2-2'!L106&gt;=0,'様式A-3-2-2'!L106*RANDBETWEEN(80,90)*0.01,'様式A-3-2-2'!L106*RANDBETWEEN(110,120)*0.01),'様式A-3-2-2'!L106-RANDBETWEEN(1,3)),0),0)&amp;"～"&amp;ROUND(IFERROR(IF(ABS('様式A-3-2-2'!L106)&gt;=10,IF('様式A-3-2-2'!L106&gt;=0,'様式A-3-2-2'!L106*RANDBETWEEN(110,120)*0.01,'様式A-3-2-2'!L106*RANDBETWEEN(80,90)*0.01),'様式A-3-2-2'!L106+RANDBETWEEN(1,3)),0),0)&amp;"】"))</f>
        <v/>
      </c>
      <c r="M106" s="367" t="str">
        <f ca="1">IF('様式A-3-2-2'!M106="","",IF('様式A-3-2-2'!M106=0,"-","【"&amp;ROUND(IFERROR(IF(ABS('様式A-3-2-2'!M106)&gt;=10,IF('様式A-3-2-2'!M106&gt;=0,'様式A-3-2-2'!M106*RANDBETWEEN(80,90)*0.01,'様式A-3-2-2'!M106*RANDBETWEEN(110,120)*0.01),'様式A-3-2-2'!M106-RANDBETWEEN(1,3)),0),0)&amp;"～"&amp;ROUND(IFERROR(IF(ABS('様式A-3-2-2'!M106)&gt;=10,IF('様式A-3-2-2'!M106&gt;=0,'様式A-3-2-2'!M106*RANDBETWEEN(110,120)*0.01,'様式A-3-2-2'!M106*RANDBETWEEN(80,90)*0.01),'様式A-3-2-2'!M106+RANDBETWEEN(1,3)),0),0)&amp;"】"))</f>
        <v/>
      </c>
      <c r="N106" s="367" t="str">
        <f ca="1">IF('様式A-3-2-2'!N106="","",IF('様式A-3-2-2'!N106=0,"-","【"&amp;ROUND(IFERROR(IF(ABS('様式A-3-2-2'!N106)&gt;=10,IF('様式A-3-2-2'!N106&gt;=0,'様式A-3-2-2'!N106*RANDBETWEEN(80,90)*0.01,'様式A-3-2-2'!N106*RANDBETWEEN(110,120)*0.01),'様式A-3-2-2'!N106-RANDBETWEEN(1,3)),0),0)&amp;"～"&amp;ROUND(IFERROR(IF(ABS('様式A-3-2-2'!N106)&gt;=10,IF('様式A-3-2-2'!N106&gt;=0,'様式A-3-2-2'!N106*RANDBETWEEN(110,120)*0.01,'様式A-3-2-2'!N106*RANDBETWEEN(80,90)*0.01),'様式A-3-2-2'!N106+RANDBETWEEN(1,3)),0),0)&amp;"】"))</f>
        <v/>
      </c>
      <c r="O106" s="367" t="str">
        <f ca="1">IF('様式A-3-2-2'!O106="","",IF('様式A-3-2-2'!O106=0,"-","【"&amp;ROUND(IFERROR(IF(ABS('様式A-3-2-2'!O106)&gt;=10,IF('様式A-3-2-2'!O106&gt;=0,'様式A-3-2-2'!O106*RANDBETWEEN(80,90)*0.01,'様式A-3-2-2'!O106*RANDBETWEEN(110,120)*0.01),'様式A-3-2-2'!O106-RANDBETWEEN(1,3)),0),0)&amp;"～"&amp;ROUND(IFERROR(IF(ABS('様式A-3-2-2'!O106)&gt;=10,IF('様式A-3-2-2'!O106&gt;=0,'様式A-3-2-2'!O106*RANDBETWEEN(110,120)*0.01,'様式A-3-2-2'!O106*RANDBETWEEN(80,90)*0.01),'様式A-3-2-2'!O106+RANDBETWEEN(1,3)),0),0)&amp;"】"))</f>
        <v/>
      </c>
      <c r="P106" s="334" t="e">
        <f ca="1">IF('様式A-3-2-2'!P106="","",IF('様式A-3-2-2'!P106="","-","【"&amp;ROUND(IFERROR(IF(ABS('様式A-3-2-2'!P106)&gt;=10,IF('様式A-3-2-2'!P106&gt;=0,'様式A-3-2-2'!P106*RANDBETWEEN(80,90)*0.01,'様式A-3-2-2'!P106*RANDBETWEEN(110,120)*0.01),'様式A-3-2-2'!P106-RANDBETWEEN(1,3)),0),0)&amp;"～"&amp;ROUND(IFERROR(IF(ABS('様式A-3-2-2'!P106)&gt;=10,IF('様式A-3-2-2'!P106&gt;=0,'様式A-3-2-2'!P106*RANDBETWEEN(110,120)*0.01,'様式A-3-2-2'!P106*RANDBETWEEN(80,90)*0.01),'様式A-3-2-2'!P106+RANDBETWEEN(1,3)),0),0)&amp;"】"))</f>
        <v>#DIV/0!</v>
      </c>
      <c r="V106" s="154"/>
    </row>
    <row r="107" spans="3:22" ht="20.100000000000001" customHeight="1">
      <c r="C107" s="335"/>
      <c r="D107" s="386" t="s">
        <v>252</v>
      </c>
      <c r="E107" s="764" t="str">
        <f>IF('様式A-3-2-2'!E107="","",'様式A-3-2-2'!E107)</f>
        <v/>
      </c>
      <c r="F107" s="764"/>
      <c r="G107" s="764"/>
      <c r="H107" s="764"/>
      <c r="I107" s="765"/>
      <c r="J107" s="362" t="str">
        <f>IF('様式A-3-2-2'!J107="","",'様式A-3-2-2'!J107)</f>
        <v/>
      </c>
      <c r="K107" s="367" t="str">
        <f ca="1">IF('様式A-3-2-2'!K107="","",IF('様式A-3-2-2'!K107=0,"-","【"&amp;ROUND(IFERROR(IF(ABS('様式A-3-2-2'!K107)&gt;=10,IF('様式A-3-2-2'!K107&gt;=0,'様式A-3-2-2'!K107*RANDBETWEEN(80,90)*0.01,'様式A-3-2-2'!K107*RANDBETWEEN(110,120)*0.01),'様式A-3-2-2'!K107-RANDBETWEEN(1,3)),0),0)&amp;"～"&amp;ROUND(IFERROR(IF(ABS('様式A-3-2-2'!K107)&gt;=10,IF('様式A-3-2-2'!K107&gt;=0,'様式A-3-2-2'!K107*RANDBETWEEN(110,120)*0.01,'様式A-3-2-2'!K107*RANDBETWEEN(80,90)*0.01),'様式A-3-2-2'!K107+RANDBETWEEN(1,3)),0),0)&amp;"】"))</f>
        <v/>
      </c>
      <c r="L107" s="367" t="str">
        <f ca="1">IF('様式A-3-2-2'!L107="","",IF('様式A-3-2-2'!L107=0,"-","【"&amp;ROUND(IFERROR(IF(ABS('様式A-3-2-2'!L107)&gt;=10,IF('様式A-3-2-2'!L107&gt;=0,'様式A-3-2-2'!L107*RANDBETWEEN(80,90)*0.01,'様式A-3-2-2'!L107*RANDBETWEEN(110,120)*0.01),'様式A-3-2-2'!L107-RANDBETWEEN(1,3)),0),0)&amp;"～"&amp;ROUND(IFERROR(IF(ABS('様式A-3-2-2'!L107)&gt;=10,IF('様式A-3-2-2'!L107&gt;=0,'様式A-3-2-2'!L107*RANDBETWEEN(110,120)*0.01,'様式A-3-2-2'!L107*RANDBETWEEN(80,90)*0.01),'様式A-3-2-2'!L107+RANDBETWEEN(1,3)),0),0)&amp;"】"))</f>
        <v/>
      </c>
      <c r="M107" s="367" t="str">
        <f ca="1">IF('様式A-3-2-2'!M107="","",IF('様式A-3-2-2'!M107=0,"-","【"&amp;ROUND(IFERROR(IF(ABS('様式A-3-2-2'!M107)&gt;=10,IF('様式A-3-2-2'!M107&gt;=0,'様式A-3-2-2'!M107*RANDBETWEEN(80,90)*0.01,'様式A-3-2-2'!M107*RANDBETWEEN(110,120)*0.01),'様式A-3-2-2'!M107-RANDBETWEEN(1,3)),0),0)&amp;"～"&amp;ROUND(IFERROR(IF(ABS('様式A-3-2-2'!M107)&gt;=10,IF('様式A-3-2-2'!M107&gt;=0,'様式A-3-2-2'!M107*RANDBETWEEN(110,120)*0.01,'様式A-3-2-2'!M107*RANDBETWEEN(80,90)*0.01),'様式A-3-2-2'!M107+RANDBETWEEN(1,3)),0),0)&amp;"】"))</f>
        <v/>
      </c>
      <c r="N107" s="367" t="str">
        <f ca="1">IF('様式A-3-2-2'!N107="","",IF('様式A-3-2-2'!N107=0,"-","【"&amp;ROUND(IFERROR(IF(ABS('様式A-3-2-2'!N107)&gt;=10,IF('様式A-3-2-2'!N107&gt;=0,'様式A-3-2-2'!N107*RANDBETWEEN(80,90)*0.01,'様式A-3-2-2'!N107*RANDBETWEEN(110,120)*0.01),'様式A-3-2-2'!N107-RANDBETWEEN(1,3)),0),0)&amp;"～"&amp;ROUND(IFERROR(IF(ABS('様式A-3-2-2'!N107)&gt;=10,IF('様式A-3-2-2'!N107&gt;=0,'様式A-3-2-2'!N107*RANDBETWEEN(110,120)*0.01,'様式A-3-2-2'!N107*RANDBETWEEN(80,90)*0.01),'様式A-3-2-2'!N107+RANDBETWEEN(1,3)),0),0)&amp;"】"))</f>
        <v/>
      </c>
      <c r="O107" s="367" t="str">
        <f ca="1">IF('様式A-3-2-2'!O107="","",IF('様式A-3-2-2'!O107=0,"-","【"&amp;ROUND(IFERROR(IF(ABS('様式A-3-2-2'!O107)&gt;=10,IF('様式A-3-2-2'!O107&gt;=0,'様式A-3-2-2'!O107*RANDBETWEEN(80,90)*0.01,'様式A-3-2-2'!O107*RANDBETWEEN(110,120)*0.01),'様式A-3-2-2'!O107-RANDBETWEEN(1,3)),0),0)&amp;"～"&amp;ROUND(IFERROR(IF(ABS('様式A-3-2-2'!O107)&gt;=10,IF('様式A-3-2-2'!O107&gt;=0,'様式A-3-2-2'!O107*RANDBETWEEN(110,120)*0.01,'様式A-3-2-2'!O107*RANDBETWEEN(80,90)*0.01),'様式A-3-2-2'!O107+RANDBETWEEN(1,3)),0),0)&amp;"】"))</f>
        <v/>
      </c>
      <c r="P107" s="334" t="e">
        <f ca="1">IF('様式A-3-2-2'!P107="","",IF('様式A-3-2-2'!P107="","-","【"&amp;ROUND(IFERROR(IF(ABS('様式A-3-2-2'!P107)&gt;=10,IF('様式A-3-2-2'!P107&gt;=0,'様式A-3-2-2'!P107*RANDBETWEEN(80,90)*0.01,'様式A-3-2-2'!P107*RANDBETWEEN(110,120)*0.01),'様式A-3-2-2'!P107-RANDBETWEEN(1,3)),0),0)&amp;"～"&amp;ROUND(IFERROR(IF(ABS('様式A-3-2-2'!P107)&gt;=10,IF('様式A-3-2-2'!P107&gt;=0,'様式A-3-2-2'!P107*RANDBETWEEN(110,120)*0.01,'様式A-3-2-2'!P107*RANDBETWEEN(80,90)*0.01),'様式A-3-2-2'!P107+RANDBETWEEN(1,3)),0),0)&amp;"】"))</f>
        <v>#DIV/0!</v>
      </c>
      <c r="V107" s="154"/>
    </row>
    <row r="108" spans="3:22" ht="20.100000000000001" customHeight="1">
      <c r="C108" s="336"/>
      <c r="D108" s="386" t="s">
        <v>253</v>
      </c>
      <c r="E108" s="764" t="str">
        <f>IF('様式A-3-2-2'!E108="","",'様式A-3-2-2'!E108)</f>
        <v/>
      </c>
      <c r="F108" s="764"/>
      <c r="G108" s="764"/>
      <c r="H108" s="764"/>
      <c r="I108" s="765"/>
      <c r="J108" s="362" t="str">
        <f>IF('様式A-3-2-2'!J108="","",'様式A-3-2-2'!J108)</f>
        <v/>
      </c>
      <c r="K108" s="367" t="str">
        <f ca="1">IF('様式A-3-2-2'!K108="","",IF('様式A-3-2-2'!K108=0,"-","【"&amp;ROUND(IFERROR(IF(ABS('様式A-3-2-2'!K108)&gt;=10,IF('様式A-3-2-2'!K108&gt;=0,'様式A-3-2-2'!K108*RANDBETWEEN(80,90)*0.01,'様式A-3-2-2'!K108*RANDBETWEEN(110,120)*0.01),'様式A-3-2-2'!K108-RANDBETWEEN(1,3)),0),0)&amp;"～"&amp;ROUND(IFERROR(IF(ABS('様式A-3-2-2'!K108)&gt;=10,IF('様式A-3-2-2'!K108&gt;=0,'様式A-3-2-2'!K108*RANDBETWEEN(110,120)*0.01,'様式A-3-2-2'!K108*RANDBETWEEN(80,90)*0.01),'様式A-3-2-2'!K108+RANDBETWEEN(1,3)),0),0)&amp;"】"))</f>
        <v/>
      </c>
      <c r="L108" s="367" t="str">
        <f ca="1">IF('様式A-3-2-2'!L108="","",IF('様式A-3-2-2'!L108=0,"-","【"&amp;ROUND(IFERROR(IF(ABS('様式A-3-2-2'!L108)&gt;=10,IF('様式A-3-2-2'!L108&gt;=0,'様式A-3-2-2'!L108*RANDBETWEEN(80,90)*0.01,'様式A-3-2-2'!L108*RANDBETWEEN(110,120)*0.01),'様式A-3-2-2'!L108-RANDBETWEEN(1,3)),0),0)&amp;"～"&amp;ROUND(IFERROR(IF(ABS('様式A-3-2-2'!L108)&gt;=10,IF('様式A-3-2-2'!L108&gt;=0,'様式A-3-2-2'!L108*RANDBETWEEN(110,120)*0.01,'様式A-3-2-2'!L108*RANDBETWEEN(80,90)*0.01),'様式A-3-2-2'!L108+RANDBETWEEN(1,3)),0),0)&amp;"】"))</f>
        <v/>
      </c>
      <c r="M108" s="367" t="str">
        <f ca="1">IF('様式A-3-2-2'!M108="","",IF('様式A-3-2-2'!M108=0,"-","【"&amp;ROUND(IFERROR(IF(ABS('様式A-3-2-2'!M108)&gt;=10,IF('様式A-3-2-2'!M108&gt;=0,'様式A-3-2-2'!M108*RANDBETWEEN(80,90)*0.01,'様式A-3-2-2'!M108*RANDBETWEEN(110,120)*0.01),'様式A-3-2-2'!M108-RANDBETWEEN(1,3)),0),0)&amp;"～"&amp;ROUND(IFERROR(IF(ABS('様式A-3-2-2'!M108)&gt;=10,IF('様式A-3-2-2'!M108&gt;=0,'様式A-3-2-2'!M108*RANDBETWEEN(110,120)*0.01,'様式A-3-2-2'!M108*RANDBETWEEN(80,90)*0.01),'様式A-3-2-2'!M108+RANDBETWEEN(1,3)),0),0)&amp;"】"))</f>
        <v/>
      </c>
      <c r="N108" s="367" t="str">
        <f ca="1">IF('様式A-3-2-2'!N108="","",IF('様式A-3-2-2'!N108=0,"-","【"&amp;ROUND(IFERROR(IF(ABS('様式A-3-2-2'!N108)&gt;=10,IF('様式A-3-2-2'!N108&gt;=0,'様式A-3-2-2'!N108*RANDBETWEEN(80,90)*0.01,'様式A-3-2-2'!N108*RANDBETWEEN(110,120)*0.01),'様式A-3-2-2'!N108-RANDBETWEEN(1,3)),0),0)&amp;"～"&amp;ROUND(IFERROR(IF(ABS('様式A-3-2-2'!N108)&gt;=10,IF('様式A-3-2-2'!N108&gt;=0,'様式A-3-2-2'!N108*RANDBETWEEN(110,120)*0.01,'様式A-3-2-2'!N108*RANDBETWEEN(80,90)*0.01),'様式A-3-2-2'!N108+RANDBETWEEN(1,3)),0),0)&amp;"】"))</f>
        <v/>
      </c>
      <c r="O108" s="367" t="str">
        <f ca="1">IF('様式A-3-2-2'!O108="","",IF('様式A-3-2-2'!O108=0,"-","【"&amp;ROUND(IFERROR(IF(ABS('様式A-3-2-2'!O108)&gt;=10,IF('様式A-3-2-2'!O108&gt;=0,'様式A-3-2-2'!O108*RANDBETWEEN(80,90)*0.01,'様式A-3-2-2'!O108*RANDBETWEEN(110,120)*0.01),'様式A-3-2-2'!O108-RANDBETWEEN(1,3)),0),0)&amp;"～"&amp;ROUND(IFERROR(IF(ABS('様式A-3-2-2'!O108)&gt;=10,IF('様式A-3-2-2'!O108&gt;=0,'様式A-3-2-2'!O108*RANDBETWEEN(110,120)*0.01,'様式A-3-2-2'!O108*RANDBETWEEN(80,90)*0.01),'様式A-3-2-2'!O108+RANDBETWEEN(1,3)),0),0)&amp;"】"))</f>
        <v/>
      </c>
      <c r="P108" s="334" t="e">
        <f ca="1">IF('様式A-3-2-2'!P108="","",IF('様式A-3-2-2'!P108="","-","【"&amp;ROUND(IFERROR(IF(ABS('様式A-3-2-2'!P108)&gt;=10,IF('様式A-3-2-2'!P108&gt;=0,'様式A-3-2-2'!P108*RANDBETWEEN(80,90)*0.01,'様式A-3-2-2'!P108*RANDBETWEEN(110,120)*0.01),'様式A-3-2-2'!P108-RANDBETWEEN(1,3)),0),0)&amp;"～"&amp;ROUND(IFERROR(IF(ABS('様式A-3-2-2'!P108)&gt;=10,IF('様式A-3-2-2'!P108&gt;=0,'様式A-3-2-2'!P108*RANDBETWEEN(110,120)*0.01,'様式A-3-2-2'!P108*RANDBETWEEN(80,90)*0.01),'様式A-3-2-2'!P108+RANDBETWEEN(1,3)),0),0)&amp;"】"))</f>
        <v>#DIV/0!</v>
      </c>
      <c r="V108" s="154"/>
    </row>
    <row r="109" spans="3:22" ht="22.5" customHeight="1">
      <c r="C109" s="384" t="s">
        <v>193</v>
      </c>
      <c r="D109" s="796" t="s">
        <v>286</v>
      </c>
      <c r="E109" s="796"/>
      <c r="F109" s="796"/>
      <c r="G109" s="796"/>
      <c r="H109" s="796"/>
      <c r="I109" s="796"/>
      <c r="J109" s="333"/>
      <c r="K109" s="366" t="str">
        <f ca="1">IF('様式A-3-2-2'!K109="","",IF('様式A-3-2-2'!K109=0,"-","【"&amp;ROUND(IFERROR(IF(ABS('様式A-3-2-2'!K109)&gt;=10,IF('様式A-3-2-2'!K109&gt;=0,'様式A-3-2-2'!K109*RANDBETWEEN(80,90)*0.01,'様式A-3-2-2'!K109*RANDBETWEEN(110,120)*0.01),'様式A-3-2-2'!K109-RANDBETWEEN(1,3)),0),0)&amp;"～"&amp;ROUND(IFERROR(IF(ABS('様式A-3-2-2'!K109)&gt;=10,IF('様式A-3-2-2'!K109&gt;=0,'様式A-3-2-2'!K109*RANDBETWEEN(110,120)*0.01,'様式A-3-2-2'!K109*RANDBETWEEN(80,90)*0.01),'様式A-3-2-2'!K109+RANDBETWEEN(1,3)),0),0)&amp;"】"))</f>
        <v>-</v>
      </c>
      <c r="L109" s="366" t="str">
        <f ca="1">IF('様式A-3-2-2'!L109="","",IF('様式A-3-2-2'!L109=0,"-","【"&amp;ROUND(IFERROR(IF(ABS('様式A-3-2-2'!L109)&gt;=10,IF('様式A-3-2-2'!L109&gt;=0,'様式A-3-2-2'!L109*RANDBETWEEN(80,90)*0.01,'様式A-3-2-2'!L109*RANDBETWEEN(110,120)*0.01),'様式A-3-2-2'!L109-RANDBETWEEN(1,3)),0),0)&amp;"～"&amp;ROUND(IFERROR(IF(ABS('様式A-3-2-2'!L109)&gt;=10,IF('様式A-3-2-2'!L109&gt;=0,'様式A-3-2-2'!L109*RANDBETWEEN(110,120)*0.01,'様式A-3-2-2'!L109*RANDBETWEEN(80,90)*0.01),'様式A-3-2-2'!L109+RANDBETWEEN(1,3)),0),0)&amp;"】"))</f>
        <v>-</v>
      </c>
      <c r="M109" s="366" t="str">
        <f ca="1">IF('様式A-3-2-2'!M109="","",IF('様式A-3-2-2'!M109=0,"-","【"&amp;ROUND(IFERROR(IF(ABS('様式A-3-2-2'!M109)&gt;=10,IF('様式A-3-2-2'!M109&gt;=0,'様式A-3-2-2'!M109*RANDBETWEEN(80,90)*0.01,'様式A-3-2-2'!M109*RANDBETWEEN(110,120)*0.01),'様式A-3-2-2'!M109-RANDBETWEEN(1,3)),0),0)&amp;"～"&amp;ROUND(IFERROR(IF(ABS('様式A-3-2-2'!M109)&gt;=10,IF('様式A-3-2-2'!M109&gt;=0,'様式A-3-2-2'!M109*RANDBETWEEN(110,120)*0.01,'様式A-3-2-2'!M109*RANDBETWEEN(80,90)*0.01),'様式A-3-2-2'!M109+RANDBETWEEN(1,3)),0),0)&amp;"】"))</f>
        <v>-</v>
      </c>
      <c r="N109" s="366" t="str">
        <f ca="1">IF('様式A-3-2-2'!N109="","",IF('様式A-3-2-2'!N109=0,"-","【"&amp;ROUND(IFERROR(IF(ABS('様式A-3-2-2'!N109)&gt;=10,IF('様式A-3-2-2'!N109&gt;=0,'様式A-3-2-2'!N109*RANDBETWEEN(80,90)*0.01,'様式A-3-2-2'!N109*RANDBETWEEN(110,120)*0.01),'様式A-3-2-2'!N109-RANDBETWEEN(1,3)),0),0)&amp;"～"&amp;ROUND(IFERROR(IF(ABS('様式A-3-2-2'!N109)&gt;=10,IF('様式A-3-2-2'!N109&gt;=0,'様式A-3-2-2'!N109*RANDBETWEEN(110,120)*0.01,'様式A-3-2-2'!N109*RANDBETWEEN(80,90)*0.01),'様式A-3-2-2'!N109+RANDBETWEEN(1,3)),0),0)&amp;"】"))</f>
        <v>-</v>
      </c>
      <c r="O109" s="366" t="str">
        <f ca="1">IF('様式A-3-2-2'!O109="","",IF('様式A-3-2-2'!O109=0,"-","【"&amp;ROUND(IFERROR(IF(ABS('様式A-3-2-2'!O109)&gt;=10,IF('様式A-3-2-2'!O109&gt;=0,'様式A-3-2-2'!O109*RANDBETWEEN(80,90)*0.01,'様式A-3-2-2'!O109*RANDBETWEEN(110,120)*0.01),'様式A-3-2-2'!O109-RANDBETWEEN(1,3)),0),0)&amp;"～"&amp;ROUND(IFERROR(IF(ABS('様式A-3-2-2'!O109)&gt;=10,IF('様式A-3-2-2'!O109&gt;=0,'様式A-3-2-2'!O109*RANDBETWEEN(110,120)*0.01,'様式A-3-2-2'!O109*RANDBETWEEN(80,90)*0.01),'様式A-3-2-2'!O109+RANDBETWEEN(1,3)),0),0)&amp;"】"))</f>
        <v>-</v>
      </c>
      <c r="P109" s="337"/>
      <c r="V109" s="154"/>
    </row>
    <row r="110" spans="3:22" ht="20.100000000000001" customHeight="1">
      <c r="C110" s="299"/>
      <c r="D110" s="750" t="s">
        <v>221</v>
      </c>
      <c r="E110" s="750"/>
      <c r="F110" s="750"/>
      <c r="G110" s="750"/>
      <c r="H110" s="750"/>
      <c r="I110" s="751"/>
      <c r="J110" s="333"/>
      <c r="K110" s="367" t="str">
        <f ca="1">IF('様式A-3-2-2'!K110="","",IF('様式A-3-2-2'!K110=0,"-","【"&amp;ROUND(IFERROR(IF(ABS('様式A-3-2-2'!K110)&gt;=10,IF('様式A-3-2-2'!K110&gt;=0,'様式A-3-2-2'!K110*RANDBETWEEN(80,90)*0.01,'様式A-3-2-2'!K110*RANDBETWEEN(110,120)*0.01),'様式A-3-2-2'!K110-RANDBETWEEN(1,3)),0),0)&amp;"～"&amp;ROUND(IFERROR(IF(ABS('様式A-3-2-2'!K110)&gt;=10,IF('様式A-3-2-2'!K110&gt;=0,'様式A-3-2-2'!K110*RANDBETWEEN(110,120)*0.01,'様式A-3-2-2'!K110*RANDBETWEEN(80,90)*0.01),'様式A-3-2-2'!K110+RANDBETWEEN(1,3)),0),0)&amp;"】"))</f>
        <v/>
      </c>
      <c r="L110" s="367" t="str">
        <f ca="1">IF('様式A-3-2-2'!L110="","",IF('様式A-3-2-2'!L110=0,"-","【"&amp;ROUND(IFERROR(IF(ABS('様式A-3-2-2'!L110)&gt;=10,IF('様式A-3-2-2'!L110&gt;=0,'様式A-3-2-2'!L110*RANDBETWEEN(80,90)*0.01,'様式A-3-2-2'!L110*RANDBETWEEN(110,120)*0.01),'様式A-3-2-2'!L110-RANDBETWEEN(1,3)),0),0)&amp;"～"&amp;ROUND(IFERROR(IF(ABS('様式A-3-2-2'!L110)&gt;=10,IF('様式A-3-2-2'!L110&gt;=0,'様式A-3-2-2'!L110*RANDBETWEEN(110,120)*0.01,'様式A-3-2-2'!L110*RANDBETWEEN(80,90)*0.01),'様式A-3-2-2'!L110+RANDBETWEEN(1,3)),0),0)&amp;"】"))</f>
        <v/>
      </c>
      <c r="M110" s="367" t="str">
        <f ca="1">IF('様式A-3-2-2'!M110="","",IF('様式A-3-2-2'!M110=0,"-","【"&amp;ROUND(IFERROR(IF(ABS('様式A-3-2-2'!M110)&gt;=10,IF('様式A-3-2-2'!M110&gt;=0,'様式A-3-2-2'!M110*RANDBETWEEN(80,90)*0.01,'様式A-3-2-2'!M110*RANDBETWEEN(110,120)*0.01),'様式A-3-2-2'!M110-RANDBETWEEN(1,3)),0),0)&amp;"～"&amp;ROUND(IFERROR(IF(ABS('様式A-3-2-2'!M110)&gt;=10,IF('様式A-3-2-2'!M110&gt;=0,'様式A-3-2-2'!M110*RANDBETWEEN(110,120)*0.01,'様式A-3-2-2'!M110*RANDBETWEEN(80,90)*0.01),'様式A-3-2-2'!M110+RANDBETWEEN(1,3)),0),0)&amp;"】"))</f>
        <v/>
      </c>
      <c r="N110" s="367" t="str">
        <f ca="1">IF('様式A-3-2-2'!N110="","",IF('様式A-3-2-2'!N110=0,"-","【"&amp;ROUND(IFERROR(IF(ABS('様式A-3-2-2'!N110)&gt;=10,IF('様式A-3-2-2'!N110&gt;=0,'様式A-3-2-2'!N110*RANDBETWEEN(80,90)*0.01,'様式A-3-2-2'!N110*RANDBETWEEN(110,120)*0.01),'様式A-3-2-2'!N110-RANDBETWEEN(1,3)),0),0)&amp;"～"&amp;ROUND(IFERROR(IF(ABS('様式A-3-2-2'!N110)&gt;=10,IF('様式A-3-2-2'!N110&gt;=0,'様式A-3-2-2'!N110*RANDBETWEEN(110,120)*0.01,'様式A-3-2-2'!N110*RANDBETWEEN(80,90)*0.01),'様式A-3-2-2'!N110+RANDBETWEEN(1,3)),0),0)&amp;"】"))</f>
        <v/>
      </c>
      <c r="O110" s="367" t="str">
        <f ca="1">IF('様式A-3-2-2'!O110="","",IF('様式A-3-2-2'!O110=0,"-","【"&amp;ROUND(IFERROR(IF(ABS('様式A-3-2-2'!O110)&gt;=10,IF('様式A-3-2-2'!O110&gt;=0,'様式A-3-2-2'!O110*RANDBETWEEN(80,90)*0.01,'様式A-3-2-2'!O110*RANDBETWEEN(110,120)*0.01),'様式A-3-2-2'!O110-RANDBETWEEN(1,3)),0),0)&amp;"～"&amp;ROUND(IFERROR(IF(ABS('様式A-3-2-2'!O110)&gt;=10,IF('様式A-3-2-2'!O110&gt;=0,'様式A-3-2-2'!O110*RANDBETWEEN(110,120)*0.01,'様式A-3-2-2'!O110*RANDBETWEEN(80,90)*0.01),'様式A-3-2-2'!O110+RANDBETWEEN(1,3)),0),0)&amp;"】"))</f>
        <v/>
      </c>
      <c r="P110" s="340"/>
      <c r="V110" s="154"/>
    </row>
    <row r="111" spans="3:22" ht="20.100000000000001" customHeight="1" thickBot="1">
      <c r="C111" s="752" t="s">
        <v>287</v>
      </c>
      <c r="D111" s="753"/>
      <c r="E111" s="753"/>
      <c r="F111" s="753"/>
      <c r="G111" s="753"/>
      <c r="H111" s="753"/>
      <c r="I111" s="753"/>
      <c r="J111" s="368"/>
      <c r="K111" s="341" t="e">
        <f ca="1">IF('様式A-3-2-2'!K111="","",IF('様式A-3-2-2'!K111=0,"-","【"&amp;ROUND(IFERROR(IF(ABS('様式A-3-2-2'!K111)&gt;=10,IF('様式A-3-2-2'!K111&gt;=0,'様式A-3-2-2'!K111*RANDBETWEEN(80,90)*0.01,'様式A-3-2-2'!K111*RANDBETWEEN(110,120)*0.01),'様式A-3-2-2'!K111-RANDBETWEEN(1,3)),0),0)&amp;"～"&amp;ROUND(IFERROR(IF(ABS('様式A-3-2-2'!K111)&gt;=10,IF('様式A-3-2-2'!K111&gt;=0,'様式A-3-2-2'!K111*RANDBETWEEN(110,120)*0.01,'様式A-3-2-2'!K111*RANDBETWEEN(80,90)*0.01),'様式A-3-2-2'!K111+RANDBETWEEN(1,3)),0),0)&amp;"】"))</f>
        <v>#DIV/0!</v>
      </c>
      <c r="L111" s="341" t="e">
        <f ca="1">IF('様式A-3-2-2'!L111="","",IF('様式A-3-2-2'!L111=0,"-","【"&amp;ROUND(IFERROR(IF(ABS('様式A-3-2-2'!L111)&gt;=10,IF('様式A-3-2-2'!L111&gt;=0,'様式A-3-2-2'!L111*RANDBETWEEN(80,90)*0.01,'様式A-3-2-2'!L111*RANDBETWEEN(110,120)*0.01),'様式A-3-2-2'!L111-RANDBETWEEN(1,3)),0),0)&amp;"～"&amp;ROUND(IFERROR(IF(ABS('様式A-3-2-2'!L111)&gt;=10,IF('様式A-3-2-2'!L111&gt;=0,'様式A-3-2-2'!L111*RANDBETWEEN(110,120)*0.01,'様式A-3-2-2'!L111*RANDBETWEEN(80,90)*0.01),'様式A-3-2-2'!L111+RANDBETWEEN(1,3)),0),0)&amp;"】"))</f>
        <v>#DIV/0!</v>
      </c>
      <c r="M111" s="341" t="e">
        <f ca="1">IF('様式A-3-2-2'!M111="","",IF('様式A-3-2-2'!M111=0,"-","【"&amp;ROUND(IFERROR(IF(ABS('様式A-3-2-2'!M111)&gt;=10,IF('様式A-3-2-2'!M111&gt;=0,'様式A-3-2-2'!M111*RANDBETWEEN(80,90)*0.01,'様式A-3-2-2'!M111*RANDBETWEEN(110,120)*0.01),'様式A-3-2-2'!M111-RANDBETWEEN(1,3)),0),0)&amp;"～"&amp;ROUND(IFERROR(IF(ABS('様式A-3-2-2'!M111)&gt;=10,IF('様式A-3-2-2'!M111&gt;=0,'様式A-3-2-2'!M111*RANDBETWEEN(110,120)*0.01,'様式A-3-2-2'!M111*RANDBETWEEN(80,90)*0.01),'様式A-3-2-2'!M111+RANDBETWEEN(1,3)),0),0)&amp;"】"))</f>
        <v>#DIV/0!</v>
      </c>
      <c r="N111" s="341" t="e">
        <f ca="1">IF('様式A-3-2-2'!N111="","",IF('様式A-3-2-2'!N111=0,"-","【"&amp;ROUND(IFERROR(IF(ABS('様式A-3-2-2'!N111)&gt;=10,IF('様式A-3-2-2'!N111&gt;=0,'様式A-3-2-2'!N111*RANDBETWEEN(80,90)*0.01,'様式A-3-2-2'!N111*RANDBETWEEN(110,120)*0.01),'様式A-3-2-2'!N111-RANDBETWEEN(1,3)),0),0)&amp;"～"&amp;ROUND(IFERROR(IF(ABS('様式A-3-2-2'!N111)&gt;=10,IF('様式A-3-2-2'!N111&gt;=0,'様式A-3-2-2'!N111*RANDBETWEEN(110,120)*0.01,'様式A-3-2-2'!N111*RANDBETWEEN(80,90)*0.01),'様式A-3-2-2'!N111+RANDBETWEEN(1,3)),0),0)&amp;"】"))</f>
        <v>#DIV/0!</v>
      </c>
      <c r="O111" s="341" t="e">
        <f ca="1">IF('様式A-3-2-2'!O111="","",IF('様式A-3-2-2'!O111=0,"-","【"&amp;ROUND(IFERROR(IF(ABS('様式A-3-2-2'!O111)&gt;=10,IF('様式A-3-2-2'!O111&gt;=0,'様式A-3-2-2'!O111*RANDBETWEEN(80,90)*0.01,'様式A-3-2-2'!O111*RANDBETWEEN(110,120)*0.01),'様式A-3-2-2'!O111-RANDBETWEEN(1,3)),0),0)&amp;"～"&amp;ROUND(IFERROR(IF(ABS('様式A-3-2-2'!O111)&gt;=10,IF('様式A-3-2-2'!O111&gt;=0,'様式A-3-2-2'!O111*RANDBETWEEN(110,120)*0.01,'様式A-3-2-2'!O111*RANDBETWEEN(80,90)*0.01),'様式A-3-2-2'!O111+RANDBETWEEN(1,3)),0),0)&amp;"】"))</f>
        <v>#DIV/0!</v>
      </c>
      <c r="P111" s="342"/>
      <c r="V111" s="154"/>
    </row>
    <row r="113" spans="2:22">
      <c r="B113" s="244">
        <v>4</v>
      </c>
      <c r="C113" s="390" t="s">
        <v>288</v>
      </c>
    </row>
    <row r="114" spans="2:22" ht="35.85" customHeight="1" thickBot="1">
      <c r="C114" s="423" t="s">
        <v>289</v>
      </c>
      <c r="D114" s="423"/>
      <c r="E114" s="423"/>
      <c r="F114" s="423"/>
      <c r="G114" s="423"/>
      <c r="H114" s="423"/>
      <c r="I114" s="423"/>
      <c r="J114" s="423"/>
      <c r="K114" s="423"/>
      <c r="L114" s="423"/>
      <c r="M114" s="423"/>
      <c r="N114" s="423"/>
      <c r="O114" s="423"/>
      <c r="P114" s="423"/>
      <c r="Q114" s="423"/>
      <c r="R114" s="423"/>
      <c r="S114" s="423"/>
      <c r="T114" s="240"/>
      <c r="V114" s="154"/>
    </row>
    <row r="115" spans="2:22" ht="14.25" customHeight="1" thickBot="1">
      <c r="C115" s="246"/>
      <c r="J115" s="154"/>
      <c r="K115" s="742" t="s">
        <v>246</v>
      </c>
      <c r="L115" s="743"/>
      <c r="M115" s="743"/>
      <c r="N115" s="743"/>
      <c r="O115" s="744"/>
      <c r="V115" s="154"/>
    </row>
    <row r="116" spans="2:22" ht="14.25" customHeight="1">
      <c r="C116" s="825" t="s">
        <v>290</v>
      </c>
      <c r="D116" s="826"/>
      <c r="E116" s="826"/>
      <c r="F116" s="826"/>
      <c r="G116" s="826"/>
      <c r="H116" s="826"/>
      <c r="I116" s="827"/>
      <c r="J116" s="848" t="s">
        <v>180</v>
      </c>
      <c r="K116" s="737" t="s">
        <v>181</v>
      </c>
      <c r="L116" s="738"/>
      <c r="M116" s="197" t="str">
        <f>IF('様式A-3-2-2'!M116="","",'様式A-3-2-2'!M116)</f>
        <v/>
      </c>
      <c r="N116" s="161" t="s">
        <v>238</v>
      </c>
      <c r="O116" s="163"/>
      <c r="V116" s="154"/>
    </row>
    <row r="117" spans="2:22" ht="27">
      <c r="C117" s="828"/>
      <c r="D117" s="829"/>
      <c r="E117" s="829"/>
      <c r="F117" s="829"/>
      <c r="G117" s="829"/>
      <c r="H117" s="829"/>
      <c r="I117" s="830"/>
      <c r="J117" s="835"/>
      <c r="K117" s="250" t="s">
        <v>183</v>
      </c>
      <c r="L117" s="251" t="s">
        <v>184</v>
      </c>
      <c r="M117" s="251" t="s">
        <v>185</v>
      </c>
      <c r="N117" s="252" t="s">
        <v>186</v>
      </c>
      <c r="O117" s="395" t="s">
        <v>187</v>
      </c>
      <c r="V117" s="154"/>
    </row>
    <row r="118" spans="2:22" ht="20.100000000000001" customHeight="1">
      <c r="C118" s="384" t="s">
        <v>251</v>
      </c>
      <c r="D118" s="758" t="str">
        <f>IF('様式A-3-2-2'!D118="","",'様式A-3-2-2'!D118)</f>
        <v/>
      </c>
      <c r="E118" s="758"/>
      <c r="F118" s="758"/>
      <c r="G118" s="758"/>
      <c r="H118" s="758"/>
      <c r="I118" s="759"/>
      <c r="J118" s="362" t="str">
        <f>IF('様式A-3-2-2'!J118="","",'様式A-3-2-2'!J118)</f>
        <v/>
      </c>
      <c r="K118" s="255" t="str">
        <f ca="1">IF('様式A-3-2-2'!K118="","",IF('様式A-3-2-2'!K118=0,"-","【"&amp;ROUND(IFERROR(IF(ABS('様式A-3-2-2'!K118)&gt;=10,IF('様式A-3-2-2'!K118&gt;=0,'様式A-3-2-2'!K118*RANDBETWEEN(80,90)*0.01,'様式A-3-2-2'!K118*RANDBETWEEN(110,120)*0.01),'様式A-3-2-2'!K118-RANDBETWEEN(1,3)),0),0)&amp;"～"&amp;ROUND(IFERROR(IF(ABS('様式A-3-2-2'!K118)&gt;=10,IF('様式A-3-2-2'!K118&gt;=0,'様式A-3-2-2'!K118*RANDBETWEEN(110,120)*0.01,'様式A-3-2-2'!K118*RANDBETWEEN(80,90)*0.01),'様式A-3-2-2'!K118+RANDBETWEEN(1,3)),0),0)&amp;"】"))</f>
        <v/>
      </c>
      <c r="L118" s="255" t="str">
        <f ca="1">IF('様式A-3-2-2'!L118="","",IF('様式A-3-2-2'!L118=0,"-","【"&amp;ROUND(IFERROR(IF(ABS('様式A-3-2-2'!L118)&gt;=10,IF('様式A-3-2-2'!L118&gt;=0,'様式A-3-2-2'!L118*RANDBETWEEN(80,90)*0.01,'様式A-3-2-2'!L118*RANDBETWEEN(110,120)*0.01),'様式A-3-2-2'!L118-RANDBETWEEN(1,3)),0),0)&amp;"～"&amp;ROUND(IFERROR(IF(ABS('様式A-3-2-2'!L118)&gt;=10,IF('様式A-3-2-2'!L118&gt;=0,'様式A-3-2-2'!L118*RANDBETWEEN(110,120)*0.01,'様式A-3-2-2'!L118*RANDBETWEEN(80,90)*0.01),'様式A-3-2-2'!L118+RANDBETWEEN(1,3)),0),0)&amp;"】"))</f>
        <v/>
      </c>
      <c r="M118" s="255" t="str">
        <f ca="1">IF('様式A-3-2-2'!M118="","",IF('様式A-3-2-2'!M118=0,"-","【"&amp;ROUND(IFERROR(IF(ABS('様式A-3-2-2'!M118)&gt;=10,IF('様式A-3-2-2'!M118&gt;=0,'様式A-3-2-2'!M118*RANDBETWEEN(80,90)*0.01,'様式A-3-2-2'!M118*RANDBETWEEN(110,120)*0.01),'様式A-3-2-2'!M118-RANDBETWEEN(1,3)),0),0)&amp;"～"&amp;ROUND(IFERROR(IF(ABS('様式A-3-2-2'!M118)&gt;=10,IF('様式A-3-2-2'!M118&gt;=0,'様式A-3-2-2'!M118*RANDBETWEEN(110,120)*0.01,'様式A-3-2-2'!M118*RANDBETWEEN(80,90)*0.01),'様式A-3-2-2'!M118+RANDBETWEEN(1,3)),0),0)&amp;"】"))</f>
        <v/>
      </c>
      <c r="N118" s="255" t="str">
        <f ca="1">IF('様式A-3-2-2'!N118="","",IF('様式A-3-2-2'!N118=0,"-","【"&amp;ROUND(IFERROR(IF(ABS('様式A-3-2-2'!N118)&gt;=10,IF('様式A-3-2-2'!N118&gt;=0,'様式A-3-2-2'!N118*RANDBETWEEN(80,90)*0.01,'様式A-3-2-2'!N118*RANDBETWEEN(110,120)*0.01),'様式A-3-2-2'!N118-RANDBETWEEN(1,3)),0),0)&amp;"～"&amp;ROUND(IFERROR(IF(ABS('様式A-3-2-2'!N118)&gt;=10,IF('様式A-3-2-2'!N118&gt;=0,'様式A-3-2-2'!N118*RANDBETWEEN(110,120)*0.01,'様式A-3-2-2'!N118*RANDBETWEEN(80,90)*0.01),'様式A-3-2-2'!N118+RANDBETWEEN(1,3)),0),0)&amp;"】"))</f>
        <v/>
      </c>
      <c r="O118" s="285" t="str">
        <f ca="1">IF('様式A-3-2-2'!O118="","",IF('様式A-3-2-2'!O118=0,"-","【"&amp;ROUND(IFERROR(IF(ABS('様式A-3-2-2'!O118)&gt;=10,IF('様式A-3-2-2'!O118&gt;=0,'様式A-3-2-2'!O118*RANDBETWEEN(80,90)*0.01,'様式A-3-2-2'!O118*RANDBETWEEN(110,120)*0.01),'様式A-3-2-2'!O118-RANDBETWEEN(1,3)),0),0)&amp;"～"&amp;ROUND(IFERROR(IF(ABS('様式A-3-2-2'!O118)&gt;=10,IF('様式A-3-2-2'!O118&gt;=0,'様式A-3-2-2'!O118*RANDBETWEEN(110,120)*0.01,'様式A-3-2-2'!O118*RANDBETWEEN(80,90)*0.01),'様式A-3-2-2'!O118+RANDBETWEEN(1,3)),0),0)&amp;"】"))</f>
        <v/>
      </c>
      <c r="V118" s="154"/>
    </row>
    <row r="119" spans="2:22" ht="20.100000000000001" customHeight="1">
      <c r="C119" s="384" t="s">
        <v>252</v>
      </c>
      <c r="D119" s="758" t="str">
        <f>IF('様式A-3-2-2'!D119="","",'様式A-3-2-2'!D119)</f>
        <v/>
      </c>
      <c r="E119" s="758"/>
      <c r="F119" s="758"/>
      <c r="G119" s="758"/>
      <c r="H119" s="758"/>
      <c r="I119" s="759"/>
      <c r="J119" s="362" t="str">
        <f>IF('様式A-3-2-2'!J119="","",'様式A-3-2-2'!J119)</f>
        <v/>
      </c>
      <c r="K119" s="255" t="str">
        <f ca="1">IF('様式A-3-2-2'!K119="","",IF('様式A-3-2-2'!K119=0,"-","【"&amp;ROUND(IFERROR(IF(ABS('様式A-3-2-2'!K119)&gt;=10,IF('様式A-3-2-2'!K119&gt;=0,'様式A-3-2-2'!K119*RANDBETWEEN(80,90)*0.01,'様式A-3-2-2'!K119*RANDBETWEEN(110,120)*0.01),'様式A-3-2-2'!K119-RANDBETWEEN(1,3)),0),0)&amp;"～"&amp;ROUND(IFERROR(IF(ABS('様式A-3-2-2'!K119)&gt;=10,IF('様式A-3-2-2'!K119&gt;=0,'様式A-3-2-2'!K119*RANDBETWEEN(110,120)*0.01,'様式A-3-2-2'!K119*RANDBETWEEN(80,90)*0.01),'様式A-3-2-2'!K119+RANDBETWEEN(1,3)),0),0)&amp;"】"))</f>
        <v/>
      </c>
      <c r="L119" s="255" t="str">
        <f ca="1">IF('様式A-3-2-2'!L119="","",IF('様式A-3-2-2'!L119=0,"-","【"&amp;ROUND(IFERROR(IF(ABS('様式A-3-2-2'!L119)&gt;=10,IF('様式A-3-2-2'!L119&gt;=0,'様式A-3-2-2'!L119*RANDBETWEEN(80,90)*0.01,'様式A-3-2-2'!L119*RANDBETWEEN(110,120)*0.01),'様式A-3-2-2'!L119-RANDBETWEEN(1,3)),0),0)&amp;"～"&amp;ROUND(IFERROR(IF(ABS('様式A-3-2-2'!L119)&gt;=10,IF('様式A-3-2-2'!L119&gt;=0,'様式A-3-2-2'!L119*RANDBETWEEN(110,120)*0.01,'様式A-3-2-2'!L119*RANDBETWEEN(80,90)*0.01),'様式A-3-2-2'!L119+RANDBETWEEN(1,3)),0),0)&amp;"】"))</f>
        <v/>
      </c>
      <c r="M119" s="255" t="str">
        <f ca="1">IF('様式A-3-2-2'!M119="","",IF('様式A-3-2-2'!M119=0,"-","【"&amp;ROUND(IFERROR(IF(ABS('様式A-3-2-2'!M119)&gt;=10,IF('様式A-3-2-2'!M119&gt;=0,'様式A-3-2-2'!M119*RANDBETWEEN(80,90)*0.01,'様式A-3-2-2'!M119*RANDBETWEEN(110,120)*0.01),'様式A-3-2-2'!M119-RANDBETWEEN(1,3)),0),0)&amp;"～"&amp;ROUND(IFERROR(IF(ABS('様式A-3-2-2'!M119)&gt;=10,IF('様式A-3-2-2'!M119&gt;=0,'様式A-3-2-2'!M119*RANDBETWEEN(110,120)*0.01,'様式A-3-2-2'!M119*RANDBETWEEN(80,90)*0.01),'様式A-3-2-2'!M119+RANDBETWEEN(1,3)),0),0)&amp;"】"))</f>
        <v/>
      </c>
      <c r="N119" s="255" t="str">
        <f ca="1">IF('様式A-3-2-2'!N119="","",IF('様式A-3-2-2'!N119=0,"-","【"&amp;ROUND(IFERROR(IF(ABS('様式A-3-2-2'!N119)&gt;=10,IF('様式A-3-2-2'!N119&gt;=0,'様式A-3-2-2'!N119*RANDBETWEEN(80,90)*0.01,'様式A-3-2-2'!N119*RANDBETWEEN(110,120)*0.01),'様式A-3-2-2'!N119-RANDBETWEEN(1,3)),0),0)&amp;"～"&amp;ROUND(IFERROR(IF(ABS('様式A-3-2-2'!N119)&gt;=10,IF('様式A-3-2-2'!N119&gt;=0,'様式A-3-2-2'!N119*RANDBETWEEN(110,120)*0.01,'様式A-3-2-2'!N119*RANDBETWEEN(80,90)*0.01),'様式A-3-2-2'!N119+RANDBETWEEN(1,3)),0),0)&amp;"】"))</f>
        <v/>
      </c>
      <c r="O119" s="285" t="str">
        <f ca="1">IF('様式A-3-2-2'!O119="","",IF('様式A-3-2-2'!O119=0,"-","【"&amp;ROUND(IFERROR(IF(ABS('様式A-3-2-2'!O119)&gt;=10,IF('様式A-3-2-2'!O119&gt;=0,'様式A-3-2-2'!O119*RANDBETWEEN(80,90)*0.01,'様式A-3-2-2'!O119*RANDBETWEEN(110,120)*0.01),'様式A-3-2-2'!O119-RANDBETWEEN(1,3)),0),0)&amp;"～"&amp;ROUND(IFERROR(IF(ABS('様式A-3-2-2'!O119)&gt;=10,IF('様式A-3-2-2'!O119&gt;=0,'様式A-3-2-2'!O119*RANDBETWEEN(110,120)*0.01,'様式A-3-2-2'!O119*RANDBETWEEN(80,90)*0.01),'様式A-3-2-2'!O119+RANDBETWEEN(1,3)),0),0)&amp;"】"))</f>
        <v/>
      </c>
      <c r="V119" s="154"/>
    </row>
    <row r="120" spans="2:22" ht="20.100000000000001" customHeight="1">
      <c r="C120" s="817" t="s">
        <v>291</v>
      </c>
      <c r="D120" s="818"/>
      <c r="E120" s="818"/>
      <c r="F120" s="818"/>
      <c r="G120" s="818"/>
      <c r="H120" s="818"/>
      <c r="I120" s="819"/>
      <c r="J120" s="346"/>
      <c r="K120" s="259" t="str">
        <f ca="1">IF('様式A-3-2-2'!K120="","",IF('様式A-3-2-2'!K120=0,"-","【"&amp;ROUND(IFERROR(IF(ABS('様式A-3-2-2'!K120)&gt;=10,IF('様式A-3-2-2'!K120&gt;=0,'様式A-3-2-2'!K120*RANDBETWEEN(80,90)*0.01,'様式A-3-2-2'!K120*RANDBETWEEN(110,120)*0.01),'様式A-3-2-2'!K120-RANDBETWEEN(1,3)),0),0)&amp;"～"&amp;ROUND(IFERROR(IF(ABS('様式A-3-2-2'!K120)&gt;=10,IF('様式A-3-2-2'!K120&gt;=0,'様式A-3-2-2'!K120*RANDBETWEEN(110,120)*0.01,'様式A-3-2-2'!K120*RANDBETWEEN(80,90)*0.01),'様式A-3-2-2'!K120+RANDBETWEEN(1,3)),0),0)&amp;"】"))</f>
        <v>-</v>
      </c>
      <c r="L120" s="259" t="str">
        <f ca="1">IF('様式A-3-2-2'!L120="","",IF('様式A-3-2-2'!L120=0,"-","【"&amp;ROUND(IFERROR(IF(ABS('様式A-3-2-2'!L120)&gt;=10,IF('様式A-3-2-2'!L120&gt;=0,'様式A-3-2-2'!L120*RANDBETWEEN(80,90)*0.01,'様式A-3-2-2'!L120*RANDBETWEEN(110,120)*0.01),'様式A-3-2-2'!L120-RANDBETWEEN(1,3)),0),0)&amp;"～"&amp;ROUND(IFERROR(IF(ABS('様式A-3-2-2'!L120)&gt;=10,IF('様式A-3-2-2'!L120&gt;=0,'様式A-3-2-2'!L120*RANDBETWEEN(110,120)*0.01,'様式A-3-2-2'!L120*RANDBETWEEN(80,90)*0.01),'様式A-3-2-2'!L120+RANDBETWEEN(1,3)),0),0)&amp;"】"))</f>
        <v>-</v>
      </c>
      <c r="M120" s="259" t="str">
        <f ca="1">IF('様式A-3-2-2'!M120="","",IF('様式A-3-2-2'!M120=0,"-","【"&amp;ROUND(IFERROR(IF(ABS('様式A-3-2-2'!M120)&gt;=10,IF('様式A-3-2-2'!M120&gt;=0,'様式A-3-2-2'!M120*RANDBETWEEN(80,90)*0.01,'様式A-3-2-2'!M120*RANDBETWEEN(110,120)*0.01),'様式A-3-2-2'!M120-RANDBETWEEN(1,3)),0),0)&amp;"～"&amp;ROUND(IFERROR(IF(ABS('様式A-3-2-2'!M120)&gt;=10,IF('様式A-3-2-2'!M120&gt;=0,'様式A-3-2-2'!M120*RANDBETWEEN(110,120)*0.01,'様式A-3-2-2'!M120*RANDBETWEEN(80,90)*0.01),'様式A-3-2-2'!M120+RANDBETWEEN(1,3)),0),0)&amp;"】"))</f>
        <v>-</v>
      </c>
      <c r="N120" s="259" t="str">
        <f ca="1">IF('様式A-3-2-2'!N120="","",IF('様式A-3-2-2'!N120=0,"-","【"&amp;ROUND(IFERROR(IF(ABS('様式A-3-2-2'!N120)&gt;=10,IF('様式A-3-2-2'!N120&gt;=0,'様式A-3-2-2'!N120*RANDBETWEEN(80,90)*0.01,'様式A-3-2-2'!N120*RANDBETWEEN(110,120)*0.01),'様式A-3-2-2'!N120-RANDBETWEEN(1,3)),0),0)&amp;"～"&amp;ROUND(IFERROR(IF(ABS('様式A-3-2-2'!N120)&gt;=10,IF('様式A-3-2-2'!N120&gt;=0,'様式A-3-2-2'!N120*RANDBETWEEN(110,120)*0.01,'様式A-3-2-2'!N120*RANDBETWEEN(80,90)*0.01),'様式A-3-2-2'!N120+RANDBETWEEN(1,3)),0),0)&amp;"】"))</f>
        <v>-</v>
      </c>
      <c r="O120" s="350" t="str">
        <f ca="1">IF('様式A-3-2-2'!O120="","",IF('様式A-3-2-2'!O120=0,"-","【"&amp;ROUND(IFERROR(IF(ABS('様式A-3-2-2'!O120)&gt;=10,IF('様式A-3-2-2'!O120&gt;=0,'様式A-3-2-2'!O120*RANDBETWEEN(80,90)*0.01,'様式A-3-2-2'!O120*RANDBETWEEN(110,120)*0.01),'様式A-3-2-2'!O120-RANDBETWEEN(1,3)),0),0)&amp;"～"&amp;ROUND(IFERROR(IF(ABS('様式A-3-2-2'!O120)&gt;=10,IF('様式A-3-2-2'!O120&gt;=0,'様式A-3-2-2'!O120*RANDBETWEEN(110,120)*0.01,'様式A-3-2-2'!O120*RANDBETWEEN(80,90)*0.01),'様式A-3-2-2'!O120+RANDBETWEEN(1,3)),0),0)&amp;"】"))</f>
        <v>-</v>
      </c>
      <c r="V120" s="154"/>
    </row>
    <row r="121" spans="2:22" ht="20.100000000000001" customHeight="1">
      <c r="C121" s="299"/>
      <c r="D121" s="820" t="s">
        <v>221</v>
      </c>
      <c r="E121" s="821"/>
      <c r="F121" s="821"/>
      <c r="G121" s="821"/>
      <c r="H121" s="821"/>
      <c r="I121" s="821"/>
      <c r="J121" s="821"/>
      <c r="K121" s="255" t="str">
        <f ca="1">IF('様式A-3-2-2'!K121="","",IF('様式A-3-2-2'!K121=0,"-","【"&amp;ROUND(IFERROR(IF(ABS('様式A-3-2-2'!K121)&gt;=10,IF('様式A-3-2-2'!K121&gt;=0,'様式A-3-2-2'!K121*RANDBETWEEN(80,90)*0.01,'様式A-3-2-2'!K121*RANDBETWEEN(110,120)*0.01),'様式A-3-2-2'!K121-RANDBETWEEN(1,3)),0),0)&amp;"～"&amp;ROUND(IFERROR(IF(ABS('様式A-3-2-2'!K121)&gt;=10,IF('様式A-3-2-2'!K121&gt;=0,'様式A-3-2-2'!K121*RANDBETWEEN(110,120)*0.01,'様式A-3-2-2'!K121*RANDBETWEEN(80,90)*0.01),'様式A-3-2-2'!K121+RANDBETWEEN(1,3)),0),0)&amp;"】"))</f>
        <v/>
      </c>
      <c r="L121" s="255" t="str">
        <f ca="1">IF('様式A-3-2-2'!L121="","",IF('様式A-3-2-2'!L121=0,"-","【"&amp;ROUND(IFERROR(IF(ABS('様式A-3-2-2'!L121)&gt;=10,IF('様式A-3-2-2'!L121&gt;=0,'様式A-3-2-2'!L121*RANDBETWEEN(80,90)*0.01,'様式A-3-2-2'!L121*RANDBETWEEN(110,120)*0.01),'様式A-3-2-2'!L121-RANDBETWEEN(1,3)),0),0)&amp;"～"&amp;ROUND(IFERROR(IF(ABS('様式A-3-2-2'!L121)&gt;=10,IF('様式A-3-2-2'!L121&gt;=0,'様式A-3-2-2'!L121*RANDBETWEEN(110,120)*0.01,'様式A-3-2-2'!L121*RANDBETWEEN(80,90)*0.01),'様式A-3-2-2'!L121+RANDBETWEEN(1,3)),0),0)&amp;"】"))</f>
        <v/>
      </c>
      <c r="M121" s="255" t="str">
        <f ca="1">IF('様式A-3-2-2'!M121="","",IF('様式A-3-2-2'!M121=0,"-","【"&amp;ROUND(IFERROR(IF(ABS('様式A-3-2-2'!M121)&gt;=10,IF('様式A-3-2-2'!M121&gt;=0,'様式A-3-2-2'!M121*RANDBETWEEN(80,90)*0.01,'様式A-3-2-2'!M121*RANDBETWEEN(110,120)*0.01),'様式A-3-2-2'!M121-RANDBETWEEN(1,3)),0),0)&amp;"～"&amp;ROUND(IFERROR(IF(ABS('様式A-3-2-2'!M121)&gt;=10,IF('様式A-3-2-2'!M121&gt;=0,'様式A-3-2-2'!M121*RANDBETWEEN(110,120)*0.01,'様式A-3-2-2'!M121*RANDBETWEEN(80,90)*0.01),'様式A-3-2-2'!M121+RANDBETWEEN(1,3)),0),0)&amp;"】"))</f>
        <v/>
      </c>
      <c r="N121" s="255" t="str">
        <f ca="1">IF('様式A-3-2-2'!N121="","",IF('様式A-3-2-2'!N121=0,"-","【"&amp;ROUND(IFERROR(IF(ABS('様式A-3-2-2'!N121)&gt;=10,IF('様式A-3-2-2'!N121&gt;=0,'様式A-3-2-2'!N121*RANDBETWEEN(80,90)*0.01,'様式A-3-2-2'!N121*RANDBETWEEN(110,120)*0.01),'様式A-3-2-2'!N121-RANDBETWEEN(1,3)),0),0)&amp;"～"&amp;ROUND(IFERROR(IF(ABS('様式A-3-2-2'!N121)&gt;=10,IF('様式A-3-2-2'!N121&gt;=0,'様式A-3-2-2'!N121*RANDBETWEEN(110,120)*0.01,'様式A-3-2-2'!N121*RANDBETWEEN(80,90)*0.01),'様式A-3-2-2'!N121+RANDBETWEEN(1,3)),0),0)&amp;"】"))</f>
        <v/>
      </c>
      <c r="O121" s="285" t="str">
        <f ca="1">IF('様式A-3-2-2'!O121="","",IF('様式A-3-2-2'!O121=0,"-","【"&amp;ROUND(IFERROR(IF(ABS('様式A-3-2-2'!O121)&gt;=10,IF('様式A-3-2-2'!O121&gt;=0,'様式A-3-2-2'!O121*RANDBETWEEN(80,90)*0.01,'様式A-3-2-2'!O121*RANDBETWEEN(110,120)*0.01),'様式A-3-2-2'!O121-RANDBETWEEN(1,3)),0),0)&amp;"～"&amp;ROUND(IFERROR(IF(ABS('様式A-3-2-2'!O121)&gt;=10,IF('様式A-3-2-2'!O121&gt;=0,'様式A-3-2-2'!O121*RANDBETWEEN(110,120)*0.01,'様式A-3-2-2'!O121*RANDBETWEEN(80,90)*0.01),'様式A-3-2-2'!O121+RANDBETWEEN(1,3)),0),0)&amp;"】"))</f>
        <v/>
      </c>
      <c r="V121" s="154"/>
    </row>
    <row r="122" spans="2:22" ht="20.100000000000001" customHeight="1" thickBot="1">
      <c r="C122" s="822" t="s">
        <v>292</v>
      </c>
      <c r="D122" s="823"/>
      <c r="E122" s="823"/>
      <c r="F122" s="823"/>
      <c r="G122" s="823"/>
      <c r="H122" s="823"/>
      <c r="I122" s="823"/>
      <c r="J122" s="824"/>
      <c r="K122" s="341" t="e">
        <f ca="1">IF('様式A-3-2-2'!K122="","",IF('様式A-3-2-2'!K122=0,"-","【"&amp;ROUND(IFERROR(IF(ABS('様式A-3-2-2'!K122)&gt;=10,IF('様式A-3-2-2'!K122&gt;=0,'様式A-3-2-2'!K122*RANDBETWEEN(80,90)*0.01,'様式A-3-2-2'!K122*RANDBETWEEN(110,120)*0.01),'様式A-3-2-2'!K122-RANDBETWEEN(1,3)),0),0)&amp;"～"&amp;ROUND(IFERROR(IF(ABS('様式A-3-2-2'!K122)&gt;=10,IF('様式A-3-2-2'!K122&gt;=0,'様式A-3-2-2'!K122*RANDBETWEEN(110,120)*0.01,'様式A-3-2-2'!K122*RANDBETWEEN(80,90)*0.01),'様式A-3-2-2'!K122+RANDBETWEEN(1,3)),0),0)&amp;"】"))</f>
        <v>#DIV/0!</v>
      </c>
      <c r="L122" s="341" t="e">
        <f ca="1">IF('様式A-3-2-2'!L122="","",IF('様式A-3-2-2'!L122=0,"-","【"&amp;ROUND(IFERROR(IF(ABS('様式A-3-2-2'!L122)&gt;=10,IF('様式A-3-2-2'!L122&gt;=0,'様式A-3-2-2'!L122*RANDBETWEEN(80,90)*0.01,'様式A-3-2-2'!L122*RANDBETWEEN(110,120)*0.01),'様式A-3-2-2'!L122-RANDBETWEEN(1,3)),0),0)&amp;"～"&amp;ROUND(IFERROR(IF(ABS('様式A-3-2-2'!L122)&gt;=10,IF('様式A-3-2-2'!L122&gt;=0,'様式A-3-2-2'!L122*RANDBETWEEN(110,120)*0.01,'様式A-3-2-2'!L122*RANDBETWEEN(80,90)*0.01),'様式A-3-2-2'!L122+RANDBETWEEN(1,3)),0),0)&amp;"】"))</f>
        <v>#DIV/0!</v>
      </c>
      <c r="M122" s="341" t="e">
        <f ca="1">IF('様式A-3-2-2'!M122="","",IF('様式A-3-2-2'!M122=0,"-","【"&amp;ROUND(IFERROR(IF(ABS('様式A-3-2-2'!M122)&gt;=10,IF('様式A-3-2-2'!M122&gt;=0,'様式A-3-2-2'!M122*RANDBETWEEN(80,90)*0.01,'様式A-3-2-2'!M122*RANDBETWEEN(110,120)*0.01),'様式A-3-2-2'!M122-RANDBETWEEN(1,3)),0),0)&amp;"～"&amp;ROUND(IFERROR(IF(ABS('様式A-3-2-2'!M122)&gt;=10,IF('様式A-3-2-2'!M122&gt;=0,'様式A-3-2-2'!M122*RANDBETWEEN(110,120)*0.01,'様式A-3-2-2'!M122*RANDBETWEEN(80,90)*0.01),'様式A-3-2-2'!M122+RANDBETWEEN(1,3)),0),0)&amp;"】"))</f>
        <v>#DIV/0!</v>
      </c>
      <c r="N122" s="341" t="e">
        <f ca="1">IF('様式A-3-2-2'!N122="","",IF('様式A-3-2-2'!N122=0,"-","【"&amp;ROUND(IFERROR(IF(ABS('様式A-3-2-2'!N122)&gt;=10,IF('様式A-3-2-2'!N122&gt;=0,'様式A-3-2-2'!N122*RANDBETWEEN(80,90)*0.01,'様式A-3-2-2'!N122*RANDBETWEEN(110,120)*0.01),'様式A-3-2-2'!N122-RANDBETWEEN(1,3)),0),0)&amp;"～"&amp;ROUND(IFERROR(IF(ABS('様式A-3-2-2'!N122)&gt;=10,IF('様式A-3-2-2'!N122&gt;=0,'様式A-3-2-2'!N122*RANDBETWEEN(110,120)*0.01,'様式A-3-2-2'!N122*RANDBETWEEN(80,90)*0.01),'様式A-3-2-2'!N122+RANDBETWEEN(1,3)),0),0)&amp;"】"))</f>
        <v>#DIV/0!</v>
      </c>
      <c r="O122" s="349" t="e">
        <f ca="1">IF('様式A-3-2-2'!O122="","",IF('様式A-3-2-2'!O122=0,"-","【"&amp;ROUND(IFERROR(IF(ABS('様式A-3-2-2'!O122)&gt;=10,IF('様式A-3-2-2'!O122&gt;=0,'様式A-3-2-2'!O122*RANDBETWEEN(80,90)*0.01,'様式A-3-2-2'!O122*RANDBETWEEN(110,120)*0.01),'様式A-3-2-2'!O122-RANDBETWEEN(1,3)),0),0)&amp;"～"&amp;ROUND(IFERROR(IF(ABS('様式A-3-2-2'!O122)&gt;=10,IF('様式A-3-2-2'!O122&gt;=0,'様式A-3-2-2'!O122*RANDBETWEEN(110,120)*0.01,'様式A-3-2-2'!O122*RANDBETWEEN(80,90)*0.01),'様式A-3-2-2'!O122+RANDBETWEEN(1,3)),0),0)&amp;"】"))</f>
        <v>#DIV/0!</v>
      </c>
      <c r="V122" s="154"/>
    </row>
    <row r="123" spans="2:22" ht="14.25" thickBot="1"/>
    <row r="124" spans="2:22" ht="18" customHeight="1" thickBot="1">
      <c r="C124" s="246"/>
      <c r="K124" s="742" t="s">
        <v>246</v>
      </c>
      <c r="L124" s="743"/>
      <c r="M124" s="743"/>
      <c r="N124" s="743"/>
      <c r="O124" s="744"/>
      <c r="P124" s="158"/>
      <c r="Q124" s="158"/>
      <c r="R124" s="158"/>
      <c r="S124" s="158"/>
      <c r="V124" s="154"/>
    </row>
    <row r="125" spans="2:22" ht="14.25" customHeight="1">
      <c r="C125" s="825" t="s">
        <v>293</v>
      </c>
      <c r="D125" s="826"/>
      <c r="E125" s="826"/>
      <c r="F125" s="826"/>
      <c r="G125" s="826"/>
      <c r="H125" s="826"/>
      <c r="I125" s="826"/>
      <c r="J125" s="827"/>
      <c r="K125" s="737" t="s">
        <v>181</v>
      </c>
      <c r="L125" s="738"/>
      <c r="M125" s="197" t="str">
        <f>IF('様式A-3-2-2'!M125="","",'様式A-3-2-2'!M125)</f>
        <v/>
      </c>
      <c r="N125" s="161" t="s">
        <v>238</v>
      </c>
      <c r="O125" s="163"/>
      <c r="V125" s="154"/>
    </row>
    <row r="126" spans="2:22" ht="41.1" customHeight="1">
      <c r="C126" s="828"/>
      <c r="D126" s="829"/>
      <c r="E126" s="829"/>
      <c r="F126" s="829"/>
      <c r="G126" s="829"/>
      <c r="H126" s="829"/>
      <c r="I126" s="829"/>
      <c r="J126" s="830"/>
      <c r="K126" s="250" t="s">
        <v>183</v>
      </c>
      <c r="L126" s="251" t="s">
        <v>184</v>
      </c>
      <c r="M126" s="251" t="s">
        <v>185</v>
      </c>
      <c r="N126" s="252" t="s">
        <v>186</v>
      </c>
      <c r="O126" s="344" t="s">
        <v>187</v>
      </c>
      <c r="V126" s="154"/>
    </row>
    <row r="127" spans="2:22" ht="20.100000000000001" customHeight="1">
      <c r="C127" s="836" t="s">
        <v>280</v>
      </c>
      <c r="D127" s="837"/>
      <c r="E127" s="837"/>
      <c r="F127" s="837"/>
      <c r="G127" s="837"/>
      <c r="H127" s="837"/>
      <c r="I127" s="837"/>
      <c r="J127" s="838"/>
      <c r="K127" s="352" t="str">
        <f ca="1">IF('様式A-3-2-2'!K127="","",IF('様式A-3-2-2'!K127=0,"-","【"&amp;ROUND(IFERROR(IF(ABS('様式A-3-2-2'!K127)&gt;=10,IF('様式A-3-2-2'!K127&gt;=0,'様式A-3-2-2'!K127*RANDBETWEEN(80,90)*0.01,'様式A-3-2-2'!K127*RANDBETWEEN(110,120)*0.01),'様式A-3-2-2'!K127-RANDBETWEEN(1,3)),0),0)&amp;"～"&amp;ROUND(IFERROR(IF(ABS('様式A-3-2-2'!K127)&gt;=10,IF('様式A-3-2-2'!K127&gt;=0,'様式A-3-2-2'!K127*RANDBETWEEN(110,120)*0.01,'様式A-3-2-2'!K127*RANDBETWEEN(80,90)*0.01),'様式A-3-2-2'!K127+RANDBETWEEN(1,3)),0),0)&amp;"】"))</f>
        <v>-</v>
      </c>
      <c r="L127" s="352" t="str">
        <f ca="1">IF('様式A-3-2-2'!L127="","",IF('様式A-3-2-2'!L127=0,"-","【"&amp;ROUND(IFERROR(IF(ABS('様式A-3-2-2'!L127)&gt;=10,IF('様式A-3-2-2'!L127&gt;=0,'様式A-3-2-2'!L127*RANDBETWEEN(80,90)*0.01,'様式A-3-2-2'!L127*RANDBETWEEN(110,120)*0.01),'様式A-3-2-2'!L127-RANDBETWEEN(1,3)),0),0)&amp;"～"&amp;ROUND(IFERROR(IF(ABS('様式A-3-2-2'!L127)&gt;=10,IF('様式A-3-2-2'!L127&gt;=0,'様式A-3-2-2'!L127*RANDBETWEEN(110,120)*0.01,'様式A-3-2-2'!L127*RANDBETWEEN(80,90)*0.01),'様式A-3-2-2'!L127+RANDBETWEEN(1,3)),0),0)&amp;"】"))</f>
        <v>-</v>
      </c>
      <c r="M127" s="352" t="str">
        <f ca="1">IF('様式A-3-2-2'!M127="","",IF('様式A-3-2-2'!M127=0,"-","【"&amp;ROUND(IFERROR(IF(ABS('様式A-3-2-2'!M127)&gt;=10,IF('様式A-3-2-2'!M127&gt;=0,'様式A-3-2-2'!M127*RANDBETWEEN(80,90)*0.01,'様式A-3-2-2'!M127*RANDBETWEEN(110,120)*0.01),'様式A-3-2-2'!M127-RANDBETWEEN(1,3)),0),0)&amp;"～"&amp;ROUND(IFERROR(IF(ABS('様式A-3-2-2'!M127)&gt;=10,IF('様式A-3-2-2'!M127&gt;=0,'様式A-3-2-2'!M127*RANDBETWEEN(110,120)*0.01,'様式A-3-2-2'!M127*RANDBETWEEN(80,90)*0.01),'様式A-3-2-2'!M127+RANDBETWEEN(1,3)),0),0)&amp;"】"))</f>
        <v>-</v>
      </c>
      <c r="N127" s="352" t="str">
        <f ca="1">IF('様式A-3-2-2'!N127="","",IF('様式A-3-2-2'!N127=0,"-","【"&amp;ROUND(IFERROR(IF(ABS('様式A-3-2-2'!N127)&gt;=10,IF('様式A-3-2-2'!N127&gt;=0,'様式A-3-2-2'!N127*RANDBETWEEN(80,90)*0.01,'様式A-3-2-2'!N127*RANDBETWEEN(110,120)*0.01),'様式A-3-2-2'!N127-RANDBETWEEN(1,3)),0),0)&amp;"～"&amp;ROUND(IFERROR(IF(ABS('様式A-3-2-2'!N127)&gt;=10,IF('様式A-3-2-2'!N127&gt;=0,'様式A-3-2-2'!N127*RANDBETWEEN(110,120)*0.01,'様式A-3-2-2'!N127*RANDBETWEEN(80,90)*0.01),'様式A-3-2-2'!N127+RANDBETWEEN(1,3)),0),0)&amp;"】"))</f>
        <v>-</v>
      </c>
      <c r="O127" s="334" t="str">
        <f ca="1">IF('様式A-3-2-2'!O127="","",IF('様式A-3-2-2'!O127=0,"-","【"&amp;ROUND(IFERROR(IF(ABS('様式A-3-2-2'!O127)&gt;=10,IF('様式A-3-2-2'!O127&gt;=0,'様式A-3-2-2'!O127*RANDBETWEEN(80,90)*0.01,'様式A-3-2-2'!O127*RANDBETWEEN(110,120)*0.01),'様式A-3-2-2'!O127-RANDBETWEEN(1,3)),0),0)&amp;"～"&amp;ROUND(IFERROR(IF(ABS('様式A-3-2-2'!O127)&gt;=10,IF('様式A-3-2-2'!O127&gt;=0,'様式A-3-2-2'!O127*RANDBETWEEN(110,120)*0.01,'様式A-3-2-2'!O127*RANDBETWEEN(80,90)*0.01),'様式A-3-2-2'!O127+RANDBETWEEN(1,3)),0),0)&amp;"】"))</f>
        <v>-</v>
      </c>
      <c r="V127" s="154"/>
    </row>
    <row r="128" spans="2:22" ht="20.100000000000001" customHeight="1">
      <c r="C128" s="836" t="s">
        <v>294</v>
      </c>
      <c r="D128" s="837"/>
      <c r="E128" s="837"/>
      <c r="F128" s="837"/>
      <c r="G128" s="837"/>
      <c r="H128" s="837"/>
      <c r="I128" s="837"/>
      <c r="J128" s="838"/>
      <c r="K128" s="352" t="str">
        <f ca="1">IF('様式A-3-2-2'!K128="","",IF('様式A-3-2-2'!K128=0,"-","【"&amp;ROUND(IFERROR(IF(ABS('様式A-3-2-2'!K128)&gt;=10,IF('様式A-3-2-2'!K128&gt;=0,'様式A-3-2-2'!K128*RANDBETWEEN(80,90)*0.01,'様式A-3-2-2'!K128*RANDBETWEEN(110,120)*0.01),'様式A-3-2-2'!K128-RANDBETWEEN(1,3)),0),0)&amp;"～"&amp;ROUND(IFERROR(IF(ABS('様式A-3-2-2'!K128)&gt;=10,IF('様式A-3-2-2'!K128&gt;=0,'様式A-3-2-2'!K128*RANDBETWEEN(110,120)*0.01,'様式A-3-2-2'!K128*RANDBETWEEN(80,90)*0.01),'様式A-3-2-2'!K128+RANDBETWEEN(1,3)),0),0)&amp;"】"))</f>
        <v>-</v>
      </c>
      <c r="L128" s="352" t="str">
        <f ca="1">IF('様式A-3-2-2'!L128="","",IF('様式A-3-2-2'!L128=0,"-","【"&amp;ROUND(IFERROR(IF(ABS('様式A-3-2-2'!L128)&gt;=10,IF('様式A-3-2-2'!L128&gt;=0,'様式A-3-2-2'!L128*RANDBETWEEN(80,90)*0.01,'様式A-3-2-2'!L128*RANDBETWEEN(110,120)*0.01),'様式A-3-2-2'!L128-RANDBETWEEN(1,3)),0),0)&amp;"～"&amp;ROUND(IFERROR(IF(ABS('様式A-3-2-2'!L128)&gt;=10,IF('様式A-3-2-2'!L128&gt;=0,'様式A-3-2-2'!L128*RANDBETWEEN(110,120)*0.01,'様式A-3-2-2'!L128*RANDBETWEEN(80,90)*0.01),'様式A-3-2-2'!L128+RANDBETWEEN(1,3)),0),0)&amp;"】"))</f>
        <v>-</v>
      </c>
      <c r="M128" s="352" t="str">
        <f ca="1">IF('様式A-3-2-2'!M128="","",IF('様式A-3-2-2'!M128=0,"-","【"&amp;ROUND(IFERROR(IF(ABS('様式A-3-2-2'!M128)&gt;=10,IF('様式A-3-2-2'!M128&gt;=0,'様式A-3-2-2'!M128*RANDBETWEEN(80,90)*0.01,'様式A-3-2-2'!M128*RANDBETWEEN(110,120)*0.01),'様式A-3-2-2'!M128-RANDBETWEEN(1,3)),0),0)&amp;"～"&amp;ROUND(IFERROR(IF(ABS('様式A-3-2-2'!M128)&gt;=10,IF('様式A-3-2-2'!M128&gt;=0,'様式A-3-2-2'!M128*RANDBETWEEN(110,120)*0.01,'様式A-3-2-2'!M128*RANDBETWEEN(80,90)*0.01),'様式A-3-2-2'!M128+RANDBETWEEN(1,3)),0),0)&amp;"】"))</f>
        <v>-</v>
      </c>
      <c r="N128" s="352" t="str">
        <f ca="1">IF('様式A-3-2-2'!N128="","",IF('様式A-3-2-2'!N128=0,"-","【"&amp;ROUND(IFERROR(IF(ABS('様式A-3-2-2'!N128)&gt;=10,IF('様式A-3-2-2'!N128&gt;=0,'様式A-3-2-2'!N128*RANDBETWEEN(80,90)*0.01,'様式A-3-2-2'!N128*RANDBETWEEN(110,120)*0.01),'様式A-3-2-2'!N128-RANDBETWEEN(1,3)),0),0)&amp;"～"&amp;ROUND(IFERROR(IF(ABS('様式A-3-2-2'!N128)&gt;=10,IF('様式A-3-2-2'!N128&gt;=0,'様式A-3-2-2'!N128*RANDBETWEEN(110,120)*0.01,'様式A-3-2-2'!N128*RANDBETWEEN(80,90)*0.01),'様式A-3-2-2'!N128+RANDBETWEEN(1,3)),0),0)&amp;"】"))</f>
        <v>-</v>
      </c>
      <c r="O128" s="334" t="str">
        <f ca="1">IF('様式A-3-2-2'!O128="","",IF('様式A-3-2-2'!O128=0,"-","【"&amp;ROUND(IFERROR(IF(ABS('様式A-3-2-2'!O128)&gt;=10,IF('様式A-3-2-2'!O128&gt;=0,'様式A-3-2-2'!O128*RANDBETWEEN(80,90)*0.01,'様式A-3-2-2'!O128*RANDBETWEEN(110,120)*0.01),'様式A-3-2-2'!O128-RANDBETWEEN(1,3)),0),0)&amp;"～"&amp;ROUND(IFERROR(IF(ABS('様式A-3-2-2'!O128)&gt;=10,IF('様式A-3-2-2'!O128&gt;=0,'様式A-3-2-2'!O128*RANDBETWEEN(110,120)*0.01,'様式A-3-2-2'!O128*RANDBETWEEN(80,90)*0.01),'様式A-3-2-2'!O128+RANDBETWEEN(1,3)),0),0)&amp;"】"))</f>
        <v>-</v>
      </c>
      <c r="V128" s="154"/>
    </row>
    <row r="129" spans="3:22" ht="20.100000000000001" customHeight="1">
      <c r="C129" s="836" t="s">
        <v>295</v>
      </c>
      <c r="D129" s="837"/>
      <c r="E129" s="837"/>
      <c r="F129" s="837"/>
      <c r="G129" s="837"/>
      <c r="H129" s="837"/>
      <c r="I129" s="837"/>
      <c r="J129" s="838"/>
      <c r="K129" s="352" t="str">
        <f ca="1">IF('様式A-3-2-2'!K129="","",IF('様式A-3-2-2'!K129=0,"-","【"&amp;ROUND(IFERROR(IF(ABS('様式A-3-2-2'!K129)&gt;=10,IF('様式A-3-2-2'!K129&gt;=0,'様式A-3-2-2'!K129*RANDBETWEEN(80,90)*0.01,'様式A-3-2-2'!K129*RANDBETWEEN(110,120)*0.01),'様式A-3-2-2'!K129-RANDBETWEEN(1,3)),0),0)&amp;"～"&amp;ROUND(IFERROR(IF(ABS('様式A-3-2-2'!K129)&gt;=10,IF('様式A-3-2-2'!K129&gt;=0,'様式A-3-2-2'!K129*RANDBETWEEN(110,120)*0.01,'様式A-3-2-2'!K129*RANDBETWEEN(80,90)*0.01),'様式A-3-2-2'!K129+RANDBETWEEN(1,3)),0),0)&amp;"】"))</f>
        <v>-</v>
      </c>
      <c r="L129" s="352" t="str">
        <f ca="1">IF('様式A-3-2-2'!L129="","",IF('様式A-3-2-2'!L129=0,"-","【"&amp;ROUND(IFERROR(IF(ABS('様式A-3-2-2'!L129)&gt;=10,IF('様式A-3-2-2'!L129&gt;=0,'様式A-3-2-2'!L129*RANDBETWEEN(80,90)*0.01,'様式A-3-2-2'!L129*RANDBETWEEN(110,120)*0.01),'様式A-3-2-2'!L129-RANDBETWEEN(1,3)),0),0)&amp;"～"&amp;ROUND(IFERROR(IF(ABS('様式A-3-2-2'!L129)&gt;=10,IF('様式A-3-2-2'!L129&gt;=0,'様式A-3-2-2'!L129*RANDBETWEEN(110,120)*0.01,'様式A-3-2-2'!L129*RANDBETWEEN(80,90)*0.01),'様式A-3-2-2'!L129+RANDBETWEEN(1,3)),0),0)&amp;"】"))</f>
        <v>-</v>
      </c>
      <c r="M129" s="352" t="str">
        <f ca="1">IF('様式A-3-2-2'!M129="","",IF('様式A-3-2-2'!M129=0,"-","【"&amp;ROUND(IFERROR(IF(ABS('様式A-3-2-2'!M129)&gt;=10,IF('様式A-3-2-2'!M129&gt;=0,'様式A-3-2-2'!M129*RANDBETWEEN(80,90)*0.01,'様式A-3-2-2'!M129*RANDBETWEEN(110,120)*0.01),'様式A-3-2-2'!M129-RANDBETWEEN(1,3)),0),0)&amp;"～"&amp;ROUND(IFERROR(IF(ABS('様式A-3-2-2'!M129)&gt;=10,IF('様式A-3-2-2'!M129&gt;=0,'様式A-3-2-2'!M129*RANDBETWEEN(110,120)*0.01,'様式A-3-2-2'!M129*RANDBETWEEN(80,90)*0.01),'様式A-3-2-2'!M129+RANDBETWEEN(1,3)),0),0)&amp;"】"))</f>
        <v>-</v>
      </c>
      <c r="N129" s="352" t="str">
        <f ca="1">IF('様式A-3-2-2'!N129="","",IF('様式A-3-2-2'!N129=0,"-","【"&amp;ROUND(IFERROR(IF(ABS('様式A-3-2-2'!N129)&gt;=10,IF('様式A-3-2-2'!N129&gt;=0,'様式A-3-2-2'!N129*RANDBETWEEN(80,90)*0.01,'様式A-3-2-2'!N129*RANDBETWEEN(110,120)*0.01),'様式A-3-2-2'!N129-RANDBETWEEN(1,3)),0),0)&amp;"～"&amp;ROUND(IFERROR(IF(ABS('様式A-3-2-2'!N129)&gt;=10,IF('様式A-3-2-2'!N129&gt;=0,'様式A-3-2-2'!N129*RANDBETWEEN(110,120)*0.01,'様式A-3-2-2'!N129*RANDBETWEEN(80,90)*0.01),'様式A-3-2-2'!N129+RANDBETWEEN(1,3)),0),0)&amp;"】"))</f>
        <v>-</v>
      </c>
      <c r="O129" s="334" t="str">
        <f ca="1">IF('様式A-3-2-2'!O129="","",IF('様式A-3-2-2'!O129=0,"-","【"&amp;ROUND(IFERROR(IF(ABS('様式A-3-2-2'!O129)&gt;=10,IF('様式A-3-2-2'!O129&gt;=0,'様式A-3-2-2'!O129*RANDBETWEEN(80,90)*0.01,'様式A-3-2-2'!O129*RANDBETWEEN(110,120)*0.01),'様式A-3-2-2'!O129-RANDBETWEEN(1,3)),0),0)&amp;"～"&amp;ROUND(IFERROR(IF(ABS('様式A-3-2-2'!O129)&gt;=10,IF('様式A-3-2-2'!O129&gt;=0,'様式A-3-2-2'!O129*RANDBETWEEN(110,120)*0.01,'様式A-3-2-2'!O129*RANDBETWEEN(80,90)*0.01),'様式A-3-2-2'!O129+RANDBETWEEN(1,3)),0),0)&amp;"】"))</f>
        <v>-</v>
      </c>
      <c r="V129" s="154"/>
    </row>
    <row r="130" spans="3:22" ht="20.100000000000001" customHeight="1">
      <c r="C130" s="836" t="s">
        <v>223</v>
      </c>
      <c r="D130" s="837"/>
      <c r="E130" s="837"/>
      <c r="F130" s="837"/>
      <c r="G130" s="837"/>
      <c r="H130" s="837"/>
      <c r="I130" s="837"/>
      <c r="J130" s="838"/>
      <c r="K130" s="352" t="str">
        <f ca="1">IF('様式A-3-2-2'!K130="","",IF('様式A-3-2-2'!K130=0,"-","【"&amp;ROUND(IFERROR(IF(ABS('様式A-3-2-2'!K130)&gt;=10,IF('様式A-3-2-2'!K130&gt;=0,'様式A-3-2-2'!K130*RANDBETWEEN(80,90)*0.01,'様式A-3-2-2'!K130*RANDBETWEEN(110,120)*0.01),'様式A-3-2-2'!K130-RANDBETWEEN(1,3)),0),0)&amp;"～"&amp;ROUND(IFERROR(IF(ABS('様式A-3-2-2'!K130)&gt;=10,IF('様式A-3-2-2'!K130&gt;=0,'様式A-3-2-2'!K130*RANDBETWEEN(110,120)*0.01,'様式A-3-2-2'!K130*RANDBETWEEN(80,90)*0.01),'様式A-3-2-2'!K130+RANDBETWEEN(1,3)),0),0)&amp;"】"))</f>
        <v>-</v>
      </c>
      <c r="L130" s="352" t="str">
        <f ca="1">IF('様式A-3-2-2'!L130="","",IF('様式A-3-2-2'!L130=0,"-","【"&amp;ROUND(IFERROR(IF(ABS('様式A-3-2-2'!L130)&gt;=10,IF('様式A-3-2-2'!L130&gt;=0,'様式A-3-2-2'!L130*RANDBETWEEN(80,90)*0.01,'様式A-3-2-2'!L130*RANDBETWEEN(110,120)*0.01),'様式A-3-2-2'!L130-RANDBETWEEN(1,3)),0),0)&amp;"～"&amp;ROUND(IFERROR(IF(ABS('様式A-3-2-2'!L130)&gt;=10,IF('様式A-3-2-2'!L130&gt;=0,'様式A-3-2-2'!L130*RANDBETWEEN(110,120)*0.01,'様式A-3-2-2'!L130*RANDBETWEEN(80,90)*0.01),'様式A-3-2-2'!L130+RANDBETWEEN(1,3)),0),0)&amp;"】"))</f>
        <v>-</v>
      </c>
      <c r="M130" s="352" t="str">
        <f ca="1">IF('様式A-3-2-2'!M130="","",IF('様式A-3-2-2'!M130=0,"-","【"&amp;ROUND(IFERROR(IF(ABS('様式A-3-2-2'!M130)&gt;=10,IF('様式A-3-2-2'!M130&gt;=0,'様式A-3-2-2'!M130*RANDBETWEEN(80,90)*0.01,'様式A-3-2-2'!M130*RANDBETWEEN(110,120)*0.01),'様式A-3-2-2'!M130-RANDBETWEEN(1,3)),0),0)&amp;"～"&amp;ROUND(IFERROR(IF(ABS('様式A-3-2-2'!M130)&gt;=10,IF('様式A-3-2-2'!M130&gt;=0,'様式A-3-2-2'!M130*RANDBETWEEN(110,120)*0.01,'様式A-3-2-2'!M130*RANDBETWEEN(80,90)*0.01),'様式A-3-2-2'!M130+RANDBETWEEN(1,3)),0),0)&amp;"】"))</f>
        <v>-</v>
      </c>
      <c r="N130" s="352" t="str">
        <f ca="1">IF('様式A-3-2-2'!N130="","",IF('様式A-3-2-2'!N130=0,"-","【"&amp;ROUND(IFERROR(IF(ABS('様式A-3-2-2'!N130)&gt;=10,IF('様式A-3-2-2'!N130&gt;=0,'様式A-3-2-2'!N130*RANDBETWEEN(80,90)*0.01,'様式A-3-2-2'!N130*RANDBETWEEN(110,120)*0.01),'様式A-3-2-2'!N130-RANDBETWEEN(1,3)),0),0)&amp;"～"&amp;ROUND(IFERROR(IF(ABS('様式A-3-2-2'!N130)&gt;=10,IF('様式A-3-2-2'!N130&gt;=0,'様式A-3-2-2'!N130*RANDBETWEEN(110,120)*0.01,'様式A-3-2-2'!N130*RANDBETWEEN(80,90)*0.01),'様式A-3-2-2'!N130+RANDBETWEEN(1,3)),0),0)&amp;"】"))</f>
        <v>-</v>
      </c>
      <c r="O130" s="334" t="str">
        <f ca="1">IF('様式A-3-2-2'!O130="","",IF('様式A-3-2-2'!O130=0,"-","【"&amp;ROUND(IFERROR(IF(ABS('様式A-3-2-2'!O130)&gt;=10,IF('様式A-3-2-2'!O130&gt;=0,'様式A-3-2-2'!O130*RANDBETWEEN(80,90)*0.01,'様式A-3-2-2'!O130*RANDBETWEEN(110,120)*0.01),'様式A-3-2-2'!O130-RANDBETWEEN(1,3)),0),0)&amp;"～"&amp;ROUND(IFERROR(IF(ABS('様式A-3-2-2'!O130)&gt;=10,IF('様式A-3-2-2'!O130&gt;=0,'様式A-3-2-2'!O130*RANDBETWEEN(110,120)*0.01,'様式A-3-2-2'!O130*RANDBETWEEN(80,90)*0.01),'様式A-3-2-2'!O130+RANDBETWEEN(1,3)),0),0)&amp;"】"))</f>
        <v>-</v>
      </c>
      <c r="R130" s="240"/>
      <c r="V130" s="154"/>
    </row>
    <row r="131" spans="3:22" ht="20.100000000000001" customHeight="1" thickBot="1">
      <c r="C131" s="842" t="s">
        <v>224</v>
      </c>
      <c r="D131" s="843"/>
      <c r="E131" s="843"/>
      <c r="F131" s="843"/>
      <c r="G131" s="843"/>
      <c r="H131" s="843"/>
      <c r="I131" s="843"/>
      <c r="J131" s="844"/>
      <c r="K131" s="341" t="str">
        <f ca="1">IF('様式A-3-2-2'!K131="","",IF('様式A-3-2-2'!K131=0,"-","【"&amp;ROUND(IFERROR(IF(ABS('様式A-3-2-2'!K131)&gt;=10,IF('様式A-3-2-2'!K131&gt;=0,'様式A-3-2-2'!K131*RANDBETWEEN(80,90)*0.01,'様式A-3-2-2'!K131*RANDBETWEEN(110,120)*0.01),'様式A-3-2-2'!K131-RANDBETWEEN(1,3)),0),0)&amp;"～"&amp;ROUND(IFERROR(IF(ABS('様式A-3-2-2'!K131)&gt;=10,IF('様式A-3-2-2'!K131&gt;=0,'様式A-3-2-2'!K131*RANDBETWEEN(110,120)*0.01,'様式A-3-2-2'!K131*RANDBETWEEN(80,90)*0.01),'様式A-3-2-2'!K131+RANDBETWEEN(1,3)),0),0)&amp;"】"))</f>
        <v>-</v>
      </c>
      <c r="L131" s="341" t="str">
        <f ca="1">IF('様式A-3-2-2'!L131="","",IF('様式A-3-2-2'!L131=0,"-","【"&amp;ROUND(IFERROR(IF(ABS('様式A-3-2-2'!L131)&gt;=10,IF('様式A-3-2-2'!L131&gt;=0,'様式A-3-2-2'!L131*RANDBETWEEN(80,90)*0.01,'様式A-3-2-2'!L131*RANDBETWEEN(110,120)*0.01),'様式A-3-2-2'!L131-RANDBETWEEN(1,3)),0),0)&amp;"～"&amp;ROUND(IFERROR(IF(ABS('様式A-3-2-2'!L131)&gt;=10,IF('様式A-3-2-2'!L131&gt;=0,'様式A-3-2-2'!L131*RANDBETWEEN(110,120)*0.01,'様式A-3-2-2'!L131*RANDBETWEEN(80,90)*0.01),'様式A-3-2-2'!L131+RANDBETWEEN(1,3)),0),0)&amp;"】"))</f>
        <v>-</v>
      </c>
      <c r="M131" s="341" t="str">
        <f ca="1">IF('様式A-3-2-2'!M131="","",IF('様式A-3-2-2'!M131=0,"-","【"&amp;ROUND(IFERROR(IF(ABS('様式A-3-2-2'!M131)&gt;=10,IF('様式A-3-2-2'!M131&gt;=0,'様式A-3-2-2'!M131*RANDBETWEEN(80,90)*0.01,'様式A-3-2-2'!M131*RANDBETWEEN(110,120)*0.01),'様式A-3-2-2'!M131-RANDBETWEEN(1,3)),0),0)&amp;"～"&amp;ROUND(IFERROR(IF(ABS('様式A-3-2-2'!M131)&gt;=10,IF('様式A-3-2-2'!M131&gt;=0,'様式A-3-2-2'!M131*RANDBETWEEN(110,120)*0.01,'様式A-3-2-2'!M131*RANDBETWEEN(80,90)*0.01),'様式A-3-2-2'!M131+RANDBETWEEN(1,3)),0),0)&amp;"】"))</f>
        <v>-</v>
      </c>
      <c r="N131" s="341" t="str">
        <f ca="1">IF('様式A-3-2-2'!N131="","",IF('様式A-3-2-2'!N131=0,"-","【"&amp;ROUND(IFERROR(IF(ABS('様式A-3-2-2'!N131)&gt;=10,IF('様式A-3-2-2'!N131&gt;=0,'様式A-3-2-2'!N131*RANDBETWEEN(80,90)*0.01,'様式A-3-2-2'!N131*RANDBETWEEN(110,120)*0.01),'様式A-3-2-2'!N131-RANDBETWEEN(1,3)),0),0)&amp;"～"&amp;ROUND(IFERROR(IF(ABS('様式A-3-2-2'!N131)&gt;=10,IF('様式A-3-2-2'!N131&gt;=0,'様式A-3-2-2'!N131*RANDBETWEEN(110,120)*0.01,'様式A-3-2-2'!N131*RANDBETWEEN(80,90)*0.01),'様式A-3-2-2'!N131+RANDBETWEEN(1,3)),0),0)&amp;"】"))</f>
        <v>-</v>
      </c>
      <c r="O131" s="349" t="str">
        <f ca="1">IF('様式A-3-2-2'!O131="","",IF('様式A-3-2-2'!O131=0,"-","【"&amp;ROUND(IFERROR(IF(ABS('様式A-3-2-2'!O131)&gt;=10,IF('様式A-3-2-2'!O131&gt;=0,'様式A-3-2-2'!O131*RANDBETWEEN(80,90)*0.01,'様式A-3-2-2'!O131*RANDBETWEEN(110,120)*0.01),'様式A-3-2-2'!O131-RANDBETWEEN(1,3)),0),0)&amp;"～"&amp;ROUND(IFERROR(IF(ABS('様式A-3-2-2'!O131)&gt;=10,IF('様式A-3-2-2'!O131&gt;=0,'様式A-3-2-2'!O131*RANDBETWEEN(110,120)*0.01,'様式A-3-2-2'!O131*RANDBETWEEN(80,90)*0.01),'様式A-3-2-2'!O131+RANDBETWEEN(1,3)),0),0)&amp;"】"))</f>
        <v>-</v>
      </c>
      <c r="R131" s="240"/>
      <c r="V131" s="154"/>
    </row>
    <row r="132" spans="3:22" ht="20.100000000000001" customHeight="1" thickBot="1">
      <c r="C132" s="845" t="s">
        <v>296</v>
      </c>
      <c r="D132" s="846"/>
      <c r="E132" s="846"/>
      <c r="F132" s="846"/>
      <c r="G132" s="846"/>
      <c r="H132" s="846"/>
      <c r="I132" s="846"/>
      <c r="J132" s="847"/>
      <c r="K132" s="369" t="str">
        <f ca="1">IF('様式A-3-2-2'!K132="","",IF('様式A-3-2-2'!K132=0,"-","【"&amp;ROUND(IFERROR(IF(ABS('様式A-3-2-2'!K132)&gt;=10,IF('様式A-3-2-2'!K132&gt;=0,'様式A-3-2-2'!K132*RANDBETWEEN(80,90)*0.01,'様式A-3-2-2'!K132*RANDBETWEEN(110,120)*0.01),'様式A-3-2-2'!K132-RANDBETWEEN(1,3)),0),0)&amp;"～"&amp;ROUND(IFERROR(IF(ABS('様式A-3-2-2'!K132)&gt;=10,IF('様式A-3-2-2'!K132&gt;=0,'様式A-3-2-2'!K132*RANDBETWEEN(110,120)*0.01,'様式A-3-2-2'!K132*RANDBETWEEN(80,90)*0.01),'様式A-3-2-2'!K132+RANDBETWEEN(1,3)),0),0)&amp;"】"))</f>
        <v>-</v>
      </c>
      <c r="L132" s="369" t="str">
        <f ca="1">IF('様式A-3-2-2'!L132="","",IF('様式A-3-2-2'!L132=0,"-","【"&amp;ROUND(IFERROR(IF(ABS('様式A-3-2-2'!L132)&gt;=10,IF('様式A-3-2-2'!L132&gt;=0,'様式A-3-2-2'!L132*RANDBETWEEN(80,90)*0.01,'様式A-3-2-2'!L132*RANDBETWEEN(110,120)*0.01),'様式A-3-2-2'!L132-RANDBETWEEN(1,3)),0),0)&amp;"～"&amp;ROUND(IFERROR(IF(ABS('様式A-3-2-2'!L132)&gt;=10,IF('様式A-3-2-2'!L132&gt;=0,'様式A-3-2-2'!L132*RANDBETWEEN(110,120)*0.01,'様式A-3-2-2'!L132*RANDBETWEEN(80,90)*0.01),'様式A-3-2-2'!L132+RANDBETWEEN(1,3)),0),0)&amp;"】"))</f>
        <v>-</v>
      </c>
      <c r="M132" s="369" t="str">
        <f ca="1">IF('様式A-3-2-2'!M132="","",IF('様式A-3-2-2'!M132=0,"-","【"&amp;ROUND(IFERROR(IF(ABS('様式A-3-2-2'!M132)&gt;=10,IF('様式A-3-2-2'!M132&gt;=0,'様式A-3-2-2'!M132*RANDBETWEEN(80,90)*0.01,'様式A-3-2-2'!M132*RANDBETWEEN(110,120)*0.01),'様式A-3-2-2'!M132-RANDBETWEEN(1,3)),0),0)&amp;"～"&amp;ROUND(IFERROR(IF(ABS('様式A-3-2-2'!M132)&gt;=10,IF('様式A-3-2-2'!M132&gt;=0,'様式A-3-2-2'!M132*RANDBETWEEN(110,120)*0.01,'様式A-3-2-2'!M132*RANDBETWEEN(80,90)*0.01),'様式A-3-2-2'!M132+RANDBETWEEN(1,3)),0),0)&amp;"】"))</f>
        <v>-</v>
      </c>
      <c r="N132" s="369" t="str">
        <f ca="1">IF('様式A-3-2-2'!N132="","",IF('様式A-3-2-2'!N132=0,"-","【"&amp;ROUND(IFERROR(IF(ABS('様式A-3-2-2'!N132)&gt;=10,IF('様式A-3-2-2'!N132&gt;=0,'様式A-3-2-2'!N132*RANDBETWEEN(80,90)*0.01,'様式A-3-2-2'!N132*RANDBETWEEN(110,120)*0.01),'様式A-3-2-2'!N132-RANDBETWEEN(1,3)),0),0)&amp;"～"&amp;ROUND(IFERROR(IF(ABS('様式A-3-2-2'!N132)&gt;=10,IF('様式A-3-2-2'!N132&gt;=0,'様式A-3-2-2'!N132*RANDBETWEEN(110,120)*0.01,'様式A-3-2-2'!N132*RANDBETWEEN(80,90)*0.01),'様式A-3-2-2'!N132+RANDBETWEEN(1,3)),0),0)&amp;"】"))</f>
        <v>-</v>
      </c>
      <c r="O132" s="370" t="str">
        <f ca="1">IF('様式A-3-2-2'!O132="","",IF('様式A-3-2-2'!O132=0,"-","【"&amp;ROUND(IFERROR(IF(ABS('様式A-3-2-2'!O132)&gt;=10,IF('様式A-3-2-2'!O132&gt;=0,'様式A-3-2-2'!O132*RANDBETWEEN(80,90)*0.01,'様式A-3-2-2'!O132*RANDBETWEEN(110,120)*0.01),'様式A-3-2-2'!O132-RANDBETWEEN(1,3)),0),0)&amp;"～"&amp;ROUND(IFERROR(IF(ABS('様式A-3-2-2'!O132)&gt;=10,IF('様式A-3-2-2'!O132&gt;=0,'様式A-3-2-2'!O132*RANDBETWEEN(110,120)*0.01,'様式A-3-2-2'!O132*RANDBETWEEN(80,90)*0.01),'様式A-3-2-2'!O132+RANDBETWEEN(1,3)),0),0)&amp;"】"))</f>
        <v>-</v>
      </c>
      <c r="R132" s="240"/>
      <c r="V132" s="154"/>
    </row>
  </sheetData>
  <mergeCells count="108">
    <mergeCell ref="B4:G4"/>
    <mergeCell ref="H4:O4"/>
    <mergeCell ref="C9:P9"/>
    <mergeCell ref="K10:P10"/>
    <mergeCell ref="C11:I12"/>
    <mergeCell ref="J11:J12"/>
    <mergeCell ref="K11:M11"/>
    <mergeCell ref="D21:I21"/>
    <mergeCell ref="D22:I22"/>
    <mergeCell ref="D23:I23"/>
    <mergeCell ref="D24:I24"/>
    <mergeCell ref="D13:I13"/>
    <mergeCell ref="D14:I14"/>
    <mergeCell ref="D15:I15"/>
    <mergeCell ref="D16:I16"/>
    <mergeCell ref="D17:I17"/>
    <mergeCell ref="D18:I18"/>
    <mergeCell ref="D19:I19"/>
    <mergeCell ref="D20:I20"/>
    <mergeCell ref="D25:I25"/>
    <mergeCell ref="D26:I26"/>
    <mergeCell ref="D27:I27"/>
    <mergeCell ref="D28:I28"/>
    <mergeCell ref="D29:I29"/>
    <mergeCell ref="D30:I30"/>
    <mergeCell ref="C31:I31"/>
    <mergeCell ref="C32:I32"/>
    <mergeCell ref="C33:I33"/>
    <mergeCell ref="C35:F35"/>
    <mergeCell ref="C37:H39"/>
    <mergeCell ref="C45:Q45"/>
    <mergeCell ref="K47:Q47"/>
    <mergeCell ref="C48:I49"/>
    <mergeCell ref="J48:J49"/>
    <mergeCell ref="K48:L48"/>
    <mergeCell ref="P48:P49"/>
    <mergeCell ref="Q48:Q49"/>
    <mergeCell ref="F52:H52"/>
    <mergeCell ref="F53:H53"/>
    <mergeCell ref="F60:I60"/>
    <mergeCell ref="F61:I61"/>
    <mergeCell ref="E62:I62"/>
    <mergeCell ref="F54:H54"/>
    <mergeCell ref="D63:I63"/>
    <mergeCell ref="F64:I64"/>
    <mergeCell ref="F65:I65"/>
    <mergeCell ref="F66:I66"/>
    <mergeCell ref="E67:I67"/>
    <mergeCell ref="D68:I68"/>
    <mergeCell ref="F69:I69"/>
    <mergeCell ref="F70:I70"/>
    <mergeCell ref="F71:I71"/>
    <mergeCell ref="E72:I72"/>
    <mergeCell ref="D73:I73"/>
    <mergeCell ref="D74:I74"/>
    <mergeCell ref="F75:I75"/>
    <mergeCell ref="F76:I76"/>
    <mergeCell ref="F77:I77"/>
    <mergeCell ref="E78:I78"/>
    <mergeCell ref="D79:I79"/>
    <mergeCell ref="F80:I80"/>
    <mergeCell ref="F81:I81"/>
    <mergeCell ref="F82:I82"/>
    <mergeCell ref="E83:I83"/>
    <mergeCell ref="K98:P98"/>
    <mergeCell ref="C99:I100"/>
    <mergeCell ref="J99:J100"/>
    <mergeCell ref="K99:L99"/>
    <mergeCell ref="D101:I101"/>
    <mergeCell ref="E102:I102"/>
    <mergeCell ref="E103:I103"/>
    <mergeCell ref="D84:I84"/>
    <mergeCell ref="F85:I85"/>
    <mergeCell ref="F86:I86"/>
    <mergeCell ref="F87:I87"/>
    <mergeCell ref="E88:I88"/>
    <mergeCell ref="D89:I89"/>
    <mergeCell ref="D90:I90"/>
    <mergeCell ref="D91:I91"/>
    <mergeCell ref="D92:I92"/>
    <mergeCell ref="E104:I104"/>
    <mergeCell ref="D105:I105"/>
    <mergeCell ref="E106:I106"/>
    <mergeCell ref="E107:I107"/>
    <mergeCell ref="E108:I108"/>
    <mergeCell ref="D109:I109"/>
    <mergeCell ref="D110:I110"/>
    <mergeCell ref="C111:I111"/>
    <mergeCell ref="D93:I93"/>
    <mergeCell ref="C94:I94"/>
    <mergeCell ref="K115:O115"/>
    <mergeCell ref="C116:I117"/>
    <mergeCell ref="J116:J117"/>
    <mergeCell ref="K116:L116"/>
    <mergeCell ref="D118:I118"/>
    <mergeCell ref="D119:I119"/>
    <mergeCell ref="C120:I120"/>
    <mergeCell ref="D121:J121"/>
    <mergeCell ref="C122:J122"/>
    <mergeCell ref="K124:O124"/>
    <mergeCell ref="C125:J126"/>
    <mergeCell ref="K125:L125"/>
    <mergeCell ref="C127:J127"/>
    <mergeCell ref="C128:J128"/>
    <mergeCell ref="C129:J129"/>
    <mergeCell ref="C130:J130"/>
    <mergeCell ref="C131:J131"/>
    <mergeCell ref="C132:J132"/>
  </mergeCells>
  <phoneticPr fontId="13"/>
  <printOptions horizontalCentered="1"/>
  <pageMargins left="0.11811023622047245" right="0.11811023622047245" top="0.55118110236220474" bottom="0.35433070866141736" header="0.31496062992125984" footer="0.31496062992125984"/>
  <pageSetup paperSize="8" scale="68" fitToHeight="0" orientation="portrait" r:id="rId1"/>
  <headerFooter>
    <oddHeader xml:space="preserve">&amp;R&amp;U開示版・非開示版&amp;U
※上記いずれかに丸をつけてください。
</oddHeader>
  </headerFooter>
  <rowBreaks count="2" manualBreakCount="2">
    <brk id="34" max="17" man="1"/>
    <brk id="95" max="17" man="1"/>
  </rowBreaks>
  <ignoredErrors>
    <ignoredError sqref="K18" evalError="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0" ma:contentTypeDescription="新しいドキュメントを作成します。" ma:contentTypeScope="" ma:versionID="51444a1b18816e947f131fba94103ef7">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2c1ee4db811e2c9283852e0cb1f1f365"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_x78ba__x8a8d__x72b6__x6cc1_ xmlns="c25ba33c-0671-483e-b48b-3627be61ec8b" xsi:nil="true"/>
    <_x5bfe__x5fdc__x72b6__x6cc1_ xmlns="c25ba33c-0671-483e-b48b-3627be61ec8b">false</_x5bfe__x5fdc__x72b6__x6cc1_>
    <_x5099__x8003_ xmlns="c25ba33c-0671-483e-b48b-3627be61ec8b" xsi:nil="true"/>
    <_x4f5c__x696d_ xmlns="c25ba33c-0671-483e-b48b-3627be61ec8b">false</_x4f5c__x696d_>
    <lcf76f155ced4ddcb4097134ff3c332f xmlns="c25ba33c-0671-483e-b48b-3627be61ec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191DCE0-C407-4817-AC97-0823DDCFA69A}"/>
</file>

<file path=customXml/itemProps2.xml><?xml version="1.0" encoding="utf-8"?>
<ds:datastoreItem xmlns:ds="http://schemas.openxmlformats.org/officeDocument/2006/customXml" ds:itemID="{7B7B8774-5F52-49AE-8274-3058C5ECF1B2}"/>
</file>

<file path=customXml/itemProps3.xml><?xml version="1.0" encoding="utf-8"?>
<ds:datastoreItem xmlns:ds="http://schemas.openxmlformats.org/officeDocument/2006/customXml" ds:itemID="{51012CB8-39F6-4261-B346-ED2F74CABC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50</vt:i4>
      </vt:variant>
    </vt:vector>
  </HeadingPairs>
  <TitlesOfParts>
    <vt:vector size="73" baseType="lpstr">
      <vt:lpstr>開示版説明</vt:lpstr>
      <vt:lpstr>様式一覧表</vt:lpstr>
      <vt:lpstr>添付資料一覧表</vt:lpstr>
      <vt:lpstr>様式A-1-6</vt:lpstr>
      <vt:lpstr>様式A-1-6 (開示版)</vt:lpstr>
      <vt:lpstr>様式A-1-7</vt:lpstr>
      <vt:lpstr>様式A-1-7 (開示版)</vt:lpstr>
      <vt:lpstr>様式A-3-2-2</vt:lpstr>
      <vt:lpstr>様式A-3-2-2 (開示版)</vt:lpstr>
      <vt:lpstr>様式A-4-2</vt:lpstr>
      <vt:lpstr>様式A-5-2</vt:lpstr>
      <vt:lpstr>様式A-6-1</vt:lpstr>
      <vt:lpstr>様式A-7-2</vt:lpstr>
      <vt:lpstr>様式A-7-2開示版</vt:lpstr>
      <vt:lpstr>様式A-7-3</vt:lpstr>
      <vt:lpstr>様式A-7-3 開示版</vt:lpstr>
      <vt:lpstr>様式A-8-1-①</vt:lpstr>
      <vt:lpstr>様式A-8-1-① (開示版)</vt:lpstr>
      <vt:lpstr>様式A-8-1-②</vt:lpstr>
      <vt:lpstr>様式A-8-1-② (開示版)</vt:lpstr>
      <vt:lpstr>様式A-8-1-③</vt:lpstr>
      <vt:lpstr>様式A-8-1-③ (開示版)</vt:lpstr>
      <vt:lpstr>コード </vt:lpstr>
      <vt:lpstr>添付資料一覧表!Print_Area</vt:lpstr>
      <vt:lpstr>'様式A-1-6'!Print_Area</vt:lpstr>
      <vt:lpstr>'様式A-1-6 (開示版)'!Print_Area</vt:lpstr>
      <vt:lpstr>'様式A-1-7'!Print_Area</vt:lpstr>
      <vt:lpstr>'様式A-1-7 (開示版)'!Print_Area</vt:lpstr>
      <vt:lpstr>'様式A-3-2-2'!Print_Area</vt:lpstr>
      <vt:lpstr>'様式A-3-2-2 (開示版)'!Print_Area</vt:lpstr>
      <vt:lpstr>'様式A-4-2'!Print_Area</vt:lpstr>
      <vt:lpstr>'様式A-5-2'!Print_Area</vt:lpstr>
      <vt:lpstr>'様式A-6-1'!Print_Area</vt:lpstr>
      <vt:lpstr>'様式A-7-2'!Print_Area</vt:lpstr>
      <vt:lpstr>'様式A-7-2開示版'!Print_Area</vt:lpstr>
      <vt:lpstr>'様式A-7-3'!Print_Area</vt:lpstr>
      <vt:lpstr>'様式A-7-3 開示版'!Print_Area</vt:lpstr>
      <vt:lpstr>'様式A-8-1-①'!Print_Area</vt:lpstr>
      <vt:lpstr>'様式A-8-1-① (開示版)'!Print_Area</vt:lpstr>
      <vt:lpstr>'様式A-8-1-②'!Print_Area</vt:lpstr>
      <vt:lpstr>'様式A-8-1-② (開示版)'!Print_Area</vt:lpstr>
      <vt:lpstr>'様式A-8-1-③'!Print_Area</vt:lpstr>
      <vt:lpstr>'様式A-8-1-③ (開示版)'!Print_Area</vt:lpstr>
      <vt:lpstr>様式一覧表!Print_Area</vt:lpstr>
      <vt:lpstr>添付資料一覧表!Print_Titles</vt:lpstr>
      <vt:lpstr>'コード '!荷姿コード</vt:lpstr>
      <vt:lpstr>'コード '!貨物の原産国種別</vt:lpstr>
      <vt:lpstr>'コード '!貨物の原産国種別２</vt:lpstr>
      <vt:lpstr>'コード '!割引_値引き及び割戻しの交渉</vt:lpstr>
      <vt:lpstr>関連・非関連</vt:lpstr>
      <vt:lpstr>'コード '!関連企業との関係</vt:lpstr>
      <vt:lpstr>'コード '!企業間関連状況</vt:lpstr>
      <vt:lpstr>'コード '!競合状態への影響</vt:lpstr>
      <vt:lpstr>'コード '!決済手段コード</vt:lpstr>
      <vt:lpstr>'コード '!原産国コード</vt:lpstr>
      <vt:lpstr>'コード '!原産国コード２</vt:lpstr>
      <vt:lpstr>'コード '!受渡し条件コード</vt:lpstr>
      <vt:lpstr>'コード '!代替可能性</vt:lpstr>
      <vt:lpstr>'コード '!調査対象期間</vt:lpstr>
      <vt:lpstr>'コード '!売買契約の適用期間</vt:lpstr>
      <vt:lpstr>'コード '!販売価格の設定方法</vt:lpstr>
      <vt:lpstr>'コード '!販売先の属性</vt:lpstr>
      <vt:lpstr>'コード '!販売先業種B</vt:lpstr>
      <vt:lpstr>'コード '!販売先業種C</vt:lpstr>
      <vt:lpstr>'コード '!販売先業種D</vt:lpstr>
      <vt:lpstr>'コード '!販売先業種G</vt:lpstr>
      <vt:lpstr>'コード '!品種コード①</vt:lpstr>
      <vt:lpstr>品種コード②</vt:lpstr>
      <vt:lpstr>'コード '!品種コード④</vt:lpstr>
      <vt:lpstr>'コード '!補助金等の種類</vt:lpstr>
      <vt:lpstr>'コード '!法人の所有形態</vt:lpstr>
      <vt:lpstr>'コード '!貿易取引条件_Incoterms_コード</vt:lpstr>
      <vt:lpstr>'コード '!輸入先業種</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2025-08-18T06:28:18Z</dcterms:created>
  <dcterms:modified xsi:type="dcterms:W3CDTF">2025-08-18T06:28:25Z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