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4.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updateLinks="never" codeName="ThisWorkbook" defaultThemeVersion="124226"/>
  <xr:revisionPtr revIDLastSave="0" documentId="13_ncr:1_{D8B3FCB7-BCC2-4FD9-954B-833670525F7D}" xr6:coauthVersionLast="47" xr6:coauthVersionMax="47" xr10:uidLastSave="{00000000-0000-0000-0000-000000000000}"/>
  <bookViews>
    <workbookView xWindow="3885" yWindow="-13980" windowWidth="21600" windowHeight="11295" tabRatio="874"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08" r:id="rId7"/>
    <sheet name="B-1(開示版)" sheetId="109" r:id="rId8"/>
    <sheet name="C-1" sheetId="61" r:id="rId9"/>
    <sheet name="C-1 (開示版)" sheetId="99" r:id="rId10"/>
    <sheet name="C-5" sheetId="67" r:id="rId11"/>
    <sheet name="D-1-2" sheetId="43" r:id="rId12"/>
    <sheet name="D-1-2 (開示版)" sheetId="97" r:id="rId13"/>
    <sheet name="D-1-3" sheetId="44" r:id="rId14"/>
    <sheet name="D-1-7" sheetId="49" r:id="rId15"/>
    <sheet name="D-2・D-３" sheetId="69" r:id="rId16"/>
    <sheet name="D-2・D-３ (開示版)" sheetId="101" r:id="rId17"/>
    <sheet name="回答整合性チェック" sheetId="57" r:id="rId18"/>
    <sheet name="コード " sheetId="74" r:id="rId19"/>
  </sheets>
  <definedNames>
    <definedName name="_xlnm._FilterDatabase" localSheetId="8" hidden="1">'C-1'!$B$21:$V$76</definedName>
    <definedName name="_xlnm._FilterDatabase" localSheetId="9" hidden="1">'C-1 (開示版)'!$B$21:$V$76</definedName>
    <definedName name="AS2DocOpenMode" hidden="1">"AS2DocumentEdit"</definedName>
    <definedName name="_xlnm.Print_Area" localSheetId="3">'A-4-2'!$B$1:$AM$74</definedName>
    <definedName name="_xlnm.Print_Area" localSheetId="4">'A-5-1'!$A$1:$J$49</definedName>
    <definedName name="_xlnm.Print_Area" localSheetId="5">'A-6'!$A$1:$P$63</definedName>
    <definedName name="_xlnm.Print_Area" localSheetId="6">'B-1'!$A$1:$AB$63</definedName>
    <definedName name="_xlnm.Print_Area" localSheetId="7">'B-1(開示版)'!$A$1:$AB$63</definedName>
    <definedName name="_xlnm.Print_Area" localSheetId="8">'C-1'!$A$1:$Y$90</definedName>
    <definedName name="_xlnm.Print_Area" localSheetId="9">'C-1 (開示版)'!$A$1:$X$90</definedName>
    <definedName name="_xlnm.Print_Area" localSheetId="10">'C-5'!$A$1:$L$20</definedName>
    <definedName name="_xlnm.Print_Area" localSheetId="11">'D-1-2'!$A$1:$Q$28</definedName>
    <definedName name="_xlnm.Print_Area" localSheetId="12">'D-1-2 (開示版)'!$A$1:$R$28</definedName>
    <definedName name="_xlnm.Print_Area" localSheetId="13">'D-1-3'!$A$1:$K$30</definedName>
    <definedName name="_xlnm.Print_Area" localSheetId="14">'D-1-7'!$A$1:$M$42</definedName>
    <definedName name="_xlnm.Print_Area" localSheetId="16">'D-2・D-３ (開示版)'!$A$1:$BY$30</definedName>
    <definedName name="_xlnm.Print_Area" localSheetId="17">回答整合性チェック!$A$1:$L$17</definedName>
    <definedName name="_xlnm.Print_Area" localSheetId="0">開示版説明!$A$1:$G$27</definedName>
    <definedName name="_xlnm.Print_Area" localSheetId="2">添付資料一覧表!$A$1:$G$76</definedName>
    <definedName name="_xlnm.Print_Area" localSheetId="1">様式一覧表!$A$1:$G$23</definedName>
    <definedName name="_xlnm.Print_Titles" localSheetId="4">'A-5-1'!$1:$8</definedName>
    <definedName name="_xlnm.Print_Titles" localSheetId="8">'C-1'!$19:$20</definedName>
    <definedName name="_xlnm.Print_Titles" localSheetId="9">'C-1 (開示版)'!$19:$20</definedName>
    <definedName name="_xlnm.Print_Titles" localSheetId="2">添付資料一覧表!$12:$13</definedName>
    <definedName name="Z_1504F329_AB5C_4FAC_B493_A14A1386EC10_.wvu.PrintArea" localSheetId="8" hidden="1">'C-1'!$F$2:$Y$76</definedName>
    <definedName name="Z_1504F329_AB5C_4FAC_B493_A14A1386EC10_.wvu.PrintArea" localSheetId="9" hidden="1">'C-1 (開示版)'!$F$2:$X$76</definedName>
    <definedName name="Z_1504F329_AB5C_4FAC_B493_A14A1386EC10_.wvu.PrintArea" localSheetId="10" hidden="1">'C-5'!$A$2:$O$6</definedName>
    <definedName name="Z_1504F329_AB5C_4FAC_B493_A14A1386EC10_.wvu.PrintArea" localSheetId="15" hidden="1">'D-2・D-３'!$B$2:$CI$30</definedName>
    <definedName name="Z_1504F329_AB5C_4FAC_B493_A14A1386EC10_.wvu.PrintArea" localSheetId="16" hidden="1">'D-2・D-３ (開示版)'!$B$2:$CI$30</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39FAE530_04E4_41B4_B056_C42D7923BDE9_.wvu.PrintArea" localSheetId="6" hidden="1">'B-1'!$A$2:$AG$59</definedName>
    <definedName name="Z_39FAE530_04E4_41B4_B056_C42D7923BDE9_.wvu.PrintArea" localSheetId="7" hidden="1">'B-1(開示版)'!$A$2:$AG$59</definedName>
    <definedName name="Z_39FAE530_04E4_41B4_B056_C42D7923BDE9_.wvu.PrintArea" localSheetId="8" hidden="1">'C-1'!$F$2:$Y$76</definedName>
    <definedName name="Z_39FAE530_04E4_41B4_B056_C42D7923BDE9_.wvu.PrintArea" localSheetId="9" hidden="1">'C-1 (開示版)'!$F$2:$X$76</definedName>
    <definedName name="Z_49925816_2882_4E57_A2C0_20B352399309_.wvu.PrintArea" localSheetId="10" hidden="1">'C-5'!$A$2:$O$6</definedName>
    <definedName name="Z_49925816_2882_4E57_A2C0_20B352399309_.wvu.PrintArea" localSheetId="15" hidden="1">'D-2・D-３'!$B$2:$CI$30</definedName>
    <definedName name="Z_49925816_2882_4E57_A2C0_20B352399309_.wvu.PrintArea" localSheetId="16" hidden="1">'D-2・D-３ (開示版)'!$B$2:$CI$30</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'B-1'!$B$2:$AC$55</definedName>
    <definedName name="Z_574DE07D_82FF_4E62_AA61_FB7A22DCF43D_.wvu.PrintArea" localSheetId="7" hidden="1">'B-1(開示版)'!$B$2:$AC$55</definedName>
    <definedName name="Z_90D3DB20_7C09_4F29_BFCA_93B165595650_.wvu.PrintArea" localSheetId="10" hidden="1">'C-5'!#REF!</definedName>
    <definedName name="Z_90D3DB20_7C09_4F29_BFCA_93B165595650_.wvu.PrintArea" localSheetId="15" hidden="1">'D-2・D-３'!$B$2:$T$32</definedName>
    <definedName name="Z_90D3DB20_7C09_4F29_BFCA_93B165595650_.wvu.PrintArea" localSheetId="16" hidden="1">'D-2・D-３ (開示版)'!$B$2:$T$32</definedName>
    <definedName name="Z_A53189A8_0C4A_4682_B25B_902B0CFC08F3_.wvu.PrintArea" localSheetId="6" hidden="1">'B-1'!$B$2:$AC$55</definedName>
    <definedName name="Z_A53189A8_0C4A_4682_B25B_902B0CFC08F3_.wvu.PrintArea" localSheetId="7" hidden="1">'B-1(開示版)'!$B$2:$AC$55</definedName>
    <definedName name="Z_C900F248_123A_4346_886B_60A52881D8DE_.wvu.PrintArea" localSheetId="6" hidden="1">'B-1'!$A$1:$N$61</definedName>
    <definedName name="Z_C900F248_123A_4346_886B_60A52881D8DE_.wvu.PrintArea" localSheetId="7" hidden="1">'B-1(開示版)'!$A$1:$N$60</definedName>
    <definedName name="Z_C900F248_123A_4346_886B_60A52881D8DE_.wvu.PrintArea" localSheetId="10" hidden="1">'C-5'!$A$1:$L$20</definedName>
    <definedName name="Z_C900F248_123A_4346_886B_60A52881D8DE_.wvu.PrintArea" localSheetId="15" hidden="1">'D-2・D-３'!$B$1:$CI$31</definedName>
    <definedName name="Z_C900F248_123A_4346_886B_60A52881D8DE_.wvu.PrintArea" localSheetId="16" hidden="1">'D-2・D-３ (開示版)'!$B$1:$CI$31</definedName>
    <definedName name="Z_E17DBE7D_226B_4E47_98B8_D8C082851355_.wvu.PrintArea" localSheetId="6" hidden="1">'B-1'!$A$1:$N$61</definedName>
    <definedName name="Z_E17DBE7D_226B_4E47_98B8_D8C082851355_.wvu.PrintArea" localSheetId="7" hidden="1">'B-1(開示版)'!$A$1:$N$60</definedName>
    <definedName name="Z_E17DBE7D_226B_4E47_98B8_D8C082851355_.wvu.PrintArea" localSheetId="10" hidden="1">'C-5'!$A$1:$L$20</definedName>
    <definedName name="Z_E17DBE7D_226B_4E47_98B8_D8C082851355_.wvu.PrintArea" localSheetId="15" hidden="1">'D-2・D-３'!$B$1:$CI$31</definedName>
    <definedName name="Z_E17DBE7D_226B_4E47_98B8_D8C082851355_.wvu.PrintArea" localSheetId="16" hidden="1">'D-2・D-３ (開示版)'!$B$1:$CI$31</definedName>
    <definedName name="貨物の原産国種別">'コード '!$B$49:$B$50</definedName>
    <definedName name="貨物の原産国種別２">'コード '!$B$49:$B$51</definedName>
    <definedName name="割引_値引き及び割戻しの交渉">'コード '!$B$131:$B$133</definedName>
    <definedName name="関連・非関連">'コード '!$B$35:$B$36</definedName>
    <definedName name="関連企業との関係">'コード '!$B$39:$B$46</definedName>
    <definedName name="企業間関連状況">'コード '!$B$110:$B$117</definedName>
    <definedName name="競合状態への影響">'コード '!$B$159:$B$162</definedName>
    <definedName name="決済手段コード">'コード '!$B$72:$B$78</definedName>
    <definedName name="原産国コード">'コード '!$B$66:$B$68</definedName>
    <definedName name="原産国コード２">'コード '!$B$65:$B$68</definedName>
    <definedName name="受渡し条件コード">'コード '!$B$59:$B$62</definedName>
    <definedName name="代替可能性">'コード '!$B$153:$B$156</definedName>
    <definedName name="調査対象期間">'コード '!$B$165:$B$170</definedName>
    <definedName name="売買契約の適用期間">'コード '!$B$126:$B$128</definedName>
    <definedName name="販売価格の設定方法">'コード '!$B$120:$B$123</definedName>
    <definedName name="販売先の属性">'コード '!$B$55:$B$56</definedName>
    <definedName name="販売先業種B">'コード '!$B$94:$B$103</definedName>
    <definedName name="販売先業種C">'コード '!$C$94:$C$97</definedName>
    <definedName name="販売先業種D">'コード '!$D$94:$D$102</definedName>
    <definedName name="販売先業種G">'コード '!$E$94:$E$97</definedName>
    <definedName name="品種コード①">'コード '!$B$5:$B$9</definedName>
    <definedName name="品種コード②">'コード '!$B$12:$B$13</definedName>
    <definedName name="品種コード③">'コード '!$B$15:$B$16</definedName>
    <definedName name="補助金等の種類">'コード '!$B$173:$B$179</definedName>
    <definedName name="法人の所有形態">'コード '!$B$182:$B$193</definedName>
    <definedName name="貿易取引条件_Incoterms_コード">'コード '!$B$136:$B$150</definedName>
    <definedName name="輸入先業種">'コード '!$B$106:$B$107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7" i="99" l="1"/>
  <c r="C61" i="99"/>
  <c r="C53" i="99"/>
  <c r="C27" i="99"/>
  <c r="C89" i="61"/>
  <c r="C89" i="99" s="1"/>
  <c r="C88" i="61"/>
  <c r="C88" i="99" s="1"/>
  <c r="C87" i="61"/>
  <c r="C86" i="61"/>
  <c r="C86" i="99" s="1"/>
  <c r="C85" i="61"/>
  <c r="C85" i="99" s="1"/>
  <c r="C84" i="61"/>
  <c r="C84" i="99" s="1"/>
  <c r="C83" i="61"/>
  <c r="C83" i="99" s="1"/>
  <c r="C82" i="61"/>
  <c r="C82" i="99" s="1"/>
  <c r="C81" i="61"/>
  <c r="C81" i="99" s="1"/>
  <c r="C80" i="61"/>
  <c r="C80" i="99" s="1"/>
  <c r="C79" i="61"/>
  <c r="C79" i="99" s="1"/>
  <c r="C78" i="61"/>
  <c r="C78" i="99" s="1"/>
  <c r="C77" i="61"/>
  <c r="C77" i="99" s="1"/>
  <c r="C75" i="61"/>
  <c r="C75" i="99" s="1"/>
  <c r="C74" i="61"/>
  <c r="C74" i="99" s="1"/>
  <c r="C73" i="61"/>
  <c r="C73" i="99" s="1"/>
  <c r="C72" i="61"/>
  <c r="C72" i="99" s="1"/>
  <c r="C71" i="61"/>
  <c r="C71" i="99" s="1"/>
  <c r="C70" i="61"/>
  <c r="C70" i="99" s="1"/>
  <c r="C69" i="61"/>
  <c r="C69" i="99" s="1"/>
  <c r="C68" i="61"/>
  <c r="C68" i="99" s="1"/>
  <c r="C67" i="61"/>
  <c r="C67" i="99" s="1"/>
  <c r="C66" i="61"/>
  <c r="C66" i="99" s="1"/>
  <c r="C65" i="61"/>
  <c r="C65" i="99" s="1"/>
  <c r="C64" i="61"/>
  <c r="C64" i="99" s="1"/>
  <c r="C63" i="61"/>
  <c r="C63" i="99" s="1"/>
  <c r="C61" i="61"/>
  <c r="C60" i="61"/>
  <c r="C60" i="99" s="1"/>
  <c r="C59" i="61"/>
  <c r="C59" i="99" s="1"/>
  <c r="C58" i="61"/>
  <c r="C58" i="99" s="1"/>
  <c r="C57" i="61"/>
  <c r="C57" i="99" s="1"/>
  <c r="C56" i="61"/>
  <c r="C56" i="99" s="1"/>
  <c r="C55" i="61"/>
  <c r="C55" i="99" s="1"/>
  <c r="C54" i="61"/>
  <c r="C54" i="99" s="1"/>
  <c r="C53" i="61"/>
  <c r="C52" i="61"/>
  <c r="C52" i="99" s="1"/>
  <c r="C51" i="61"/>
  <c r="C51" i="99" s="1"/>
  <c r="C50" i="61"/>
  <c r="C50" i="99" s="1"/>
  <c r="C49" i="61"/>
  <c r="C49" i="99" s="1"/>
  <c r="C47" i="61"/>
  <c r="C47" i="99" s="1"/>
  <c r="C46" i="61"/>
  <c r="C46" i="99" s="1"/>
  <c r="C45" i="61"/>
  <c r="C45" i="99" s="1"/>
  <c r="C44" i="61"/>
  <c r="C44" i="99" s="1"/>
  <c r="C43" i="61"/>
  <c r="C43" i="99" s="1"/>
  <c r="C42" i="61"/>
  <c r="C42" i="99" s="1"/>
  <c r="C41" i="61"/>
  <c r="C41" i="99" s="1"/>
  <c r="C40" i="61"/>
  <c r="C40" i="99" s="1"/>
  <c r="C39" i="61"/>
  <c r="C39" i="99" s="1"/>
  <c r="C38" i="61"/>
  <c r="C38" i="99" s="1"/>
  <c r="C37" i="61"/>
  <c r="C37" i="99" s="1"/>
  <c r="C36" i="61"/>
  <c r="C36" i="99" s="1"/>
  <c r="C35" i="61"/>
  <c r="C35" i="99" s="1"/>
  <c r="C33" i="61"/>
  <c r="C33" i="99" s="1"/>
  <c r="C32" i="61"/>
  <c r="C32" i="99" s="1"/>
  <c r="C31" i="61"/>
  <c r="C31" i="99" s="1"/>
  <c r="C30" i="61"/>
  <c r="C30" i="99" s="1"/>
  <c r="C29" i="61"/>
  <c r="C29" i="99" s="1"/>
  <c r="C28" i="61"/>
  <c r="C28" i="99" s="1"/>
  <c r="C27" i="61"/>
  <c r="C26" i="61"/>
  <c r="C26" i="99" s="1"/>
  <c r="C25" i="61"/>
  <c r="C25" i="99" s="1"/>
  <c r="C24" i="61"/>
  <c r="C24" i="99" s="1"/>
  <c r="C23" i="61"/>
  <c r="C23" i="99" s="1"/>
  <c r="C22" i="61"/>
  <c r="C22" i="99" s="1"/>
  <c r="C21" i="61"/>
  <c r="C21" i="99" s="1"/>
  <c r="BX11" i="101" l="1"/>
  <c r="BW11" i="101"/>
  <c r="BN11" i="101"/>
  <c r="BL11" i="101"/>
  <c r="BG11" i="101"/>
  <c r="BH11" i="101"/>
  <c r="BI11" i="101"/>
  <c r="BJ11" i="101"/>
  <c r="BF11" i="101"/>
  <c r="AX11" i="101"/>
  <c r="AY11" i="101"/>
  <c r="AZ11" i="101"/>
  <c r="BA11" i="101"/>
  <c r="BB11" i="101"/>
  <c r="BC11" i="101"/>
  <c r="BD11" i="101"/>
  <c r="AW11" i="101"/>
  <c r="G4" i="108"/>
  <c r="B1" i="108"/>
  <c r="AB55" i="109"/>
  <c r="AA55" i="109"/>
  <c r="Z55" i="109"/>
  <c r="Y55" i="109"/>
  <c r="X55" i="109"/>
  <c r="AB54" i="109"/>
  <c r="AA54" i="109"/>
  <c r="Z54" i="109"/>
  <c r="Y54" i="109"/>
  <c r="X54" i="109"/>
  <c r="AB53" i="109"/>
  <c r="AA53" i="109"/>
  <c r="Z53" i="109"/>
  <c r="Y53" i="109"/>
  <c r="X53" i="109"/>
  <c r="AB51" i="109"/>
  <c r="AA51" i="109"/>
  <c r="Z51" i="109"/>
  <c r="Y51" i="109"/>
  <c r="X51" i="109"/>
  <c r="AB50" i="109"/>
  <c r="AA50" i="109"/>
  <c r="Z50" i="109"/>
  <c r="Y50" i="109"/>
  <c r="X50" i="109"/>
  <c r="AB49" i="109"/>
  <c r="AA49" i="109"/>
  <c r="Z49" i="109"/>
  <c r="Y49" i="109"/>
  <c r="X49" i="109"/>
  <c r="V46" i="109"/>
  <c r="U46" i="109"/>
  <c r="T46" i="109"/>
  <c r="S46" i="109"/>
  <c r="R46" i="109"/>
  <c r="P46" i="109"/>
  <c r="O46" i="109"/>
  <c r="N46" i="109"/>
  <c r="M46" i="109"/>
  <c r="L46" i="109"/>
  <c r="V44" i="109"/>
  <c r="U44" i="109"/>
  <c r="T44" i="109"/>
  <c r="S44" i="109"/>
  <c r="R44" i="109"/>
  <c r="P44" i="109"/>
  <c r="O44" i="109"/>
  <c r="N44" i="109"/>
  <c r="M44" i="109"/>
  <c r="L44" i="109"/>
  <c r="V43" i="109"/>
  <c r="U43" i="109"/>
  <c r="T43" i="109"/>
  <c r="S43" i="109"/>
  <c r="R43" i="109"/>
  <c r="P43" i="109"/>
  <c r="O43" i="109"/>
  <c r="N43" i="109"/>
  <c r="M43" i="109"/>
  <c r="L43" i="109"/>
  <c r="V42" i="109"/>
  <c r="U42" i="109"/>
  <c r="T42" i="109"/>
  <c r="S42" i="109"/>
  <c r="R42" i="109"/>
  <c r="P42" i="109"/>
  <c r="O42" i="109"/>
  <c r="N42" i="109"/>
  <c r="M42" i="109"/>
  <c r="L42" i="109"/>
  <c r="V41" i="109"/>
  <c r="U41" i="109"/>
  <c r="T41" i="109"/>
  <c r="S41" i="109"/>
  <c r="R41" i="109"/>
  <c r="P41" i="109"/>
  <c r="O41" i="109"/>
  <c r="N41" i="109"/>
  <c r="M41" i="109"/>
  <c r="L41" i="109"/>
  <c r="V39" i="109"/>
  <c r="U39" i="109"/>
  <c r="T39" i="109"/>
  <c r="S39" i="109"/>
  <c r="R39" i="109"/>
  <c r="P39" i="109"/>
  <c r="O39" i="109"/>
  <c r="N39" i="109"/>
  <c r="M39" i="109"/>
  <c r="L39" i="109"/>
  <c r="V38" i="109"/>
  <c r="U38" i="109"/>
  <c r="T38" i="109"/>
  <c r="S38" i="109"/>
  <c r="R38" i="109"/>
  <c r="P38" i="109"/>
  <c r="O38" i="109"/>
  <c r="N38" i="109"/>
  <c r="M38" i="109"/>
  <c r="L38" i="109"/>
  <c r="V36" i="109"/>
  <c r="U36" i="109"/>
  <c r="T36" i="109"/>
  <c r="S36" i="109"/>
  <c r="R36" i="109"/>
  <c r="P36" i="109"/>
  <c r="O36" i="109"/>
  <c r="N36" i="109"/>
  <c r="M36" i="109"/>
  <c r="L36" i="109"/>
  <c r="V35" i="109"/>
  <c r="U35" i="109"/>
  <c r="T35" i="109"/>
  <c r="S35" i="109"/>
  <c r="R35" i="109"/>
  <c r="P35" i="109"/>
  <c r="O35" i="109"/>
  <c r="N35" i="109"/>
  <c r="M35" i="109"/>
  <c r="L35" i="109"/>
  <c r="H34" i="109"/>
  <c r="V33" i="109"/>
  <c r="U33" i="109"/>
  <c r="T33" i="109"/>
  <c r="S33" i="109"/>
  <c r="R33" i="109"/>
  <c r="P33" i="109"/>
  <c r="O33" i="109"/>
  <c r="N33" i="109"/>
  <c r="M33" i="109"/>
  <c r="L33" i="109"/>
  <c r="V32" i="109"/>
  <c r="U32" i="109"/>
  <c r="T32" i="109"/>
  <c r="S32" i="109"/>
  <c r="R32" i="109"/>
  <c r="P32" i="109"/>
  <c r="O32" i="109"/>
  <c r="N32" i="109"/>
  <c r="M32" i="109"/>
  <c r="L32" i="109"/>
  <c r="V31" i="109"/>
  <c r="U31" i="109"/>
  <c r="T31" i="109"/>
  <c r="S31" i="109"/>
  <c r="R31" i="109"/>
  <c r="P31" i="109"/>
  <c r="O31" i="109"/>
  <c r="N31" i="109"/>
  <c r="M31" i="109"/>
  <c r="L31" i="109"/>
  <c r="V29" i="109"/>
  <c r="U29" i="109"/>
  <c r="T29" i="109"/>
  <c r="S29" i="109"/>
  <c r="R29" i="109"/>
  <c r="P29" i="109"/>
  <c r="O29" i="109"/>
  <c r="N29" i="109"/>
  <c r="M29" i="109"/>
  <c r="L29" i="109"/>
  <c r="V26" i="109"/>
  <c r="U26" i="109"/>
  <c r="T26" i="109"/>
  <c r="S26" i="109"/>
  <c r="R26" i="109"/>
  <c r="P26" i="109"/>
  <c r="O26" i="109"/>
  <c r="N26" i="109"/>
  <c r="M26" i="109"/>
  <c r="L26" i="109"/>
  <c r="V24" i="109"/>
  <c r="U24" i="109"/>
  <c r="T24" i="109"/>
  <c r="S24" i="109"/>
  <c r="R24" i="109"/>
  <c r="P24" i="109"/>
  <c r="O24" i="109"/>
  <c r="N24" i="109"/>
  <c r="M24" i="109"/>
  <c r="L24" i="109"/>
  <c r="V23" i="109"/>
  <c r="U23" i="109"/>
  <c r="T23" i="109"/>
  <c r="S23" i="109"/>
  <c r="R23" i="109"/>
  <c r="P23" i="109"/>
  <c r="O23" i="109"/>
  <c r="N23" i="109"/>
  <c r="M23" i="109"/>
  <c r="L23" i="109"/>
  <c r="V22" i="109"/>
  <c r="U22" i="109"/>
  <c r="T22" i="109"/>
  <c r="S22" i="109"/>
  <c r="R22" i="109"/>
  <c r="P22" i="109"/>
  <c r="O22" i="109"/>
  <c r="N22" i="109"/>
  <c r="M22" i="109"/>
  <c r="L22" i="109"/>
  <c r="V20" i="109"/>
  <c r="U20" i="109"/>
  <c r="T20" i="109"/>
  <c r="S20" i="109"/>
  <c r="R20" i="109"/>
  <c r="P20" i="109"/>
  <c r="O20" i="109"/>
  <c r="N20" i="109"/>
  <c r="M20" i="109"/>
  <c r="L20" i="109"/>
  <c r="V19" i="109"/>
  <c r="U19" i="109"/>
  <c r="T19" i="109"/>
  <c r="S19" i="109"/>
  <c r="R19" i="109"/>
  <c r="P19" i="109"/>
  <c r="O19" i="109"/>
  <c r="N19" i="109"/>
  <c r="M19" i="109"/>
  <c r="L19" i="109"/>
  <c r="V17" i="109"/>
  <c r="U17" i="109"/>
  <c r="T17" i="109"/>
  <c r="S17" i="109"/>
  <c r="R17" i="109"/>
  <c r="P17" i="109"/>
  <c r="O17" i="109"/>
  <c r="N17" i="109"/>
  <c r="M17" i="109"/>
  <c r="L17" i="109"/>
  <c r="V16" i="109"/>
  <c r="U16" i="109"/>
  <c r="T16" i="109"/>
  <c r="S16" i="109"/>
  <c r="R16" i="109"/>
  <c r="P16" i="109"/>
  <c r="O16" i="109"/>
  <c r="N16" i="109"/>
  <c r="M16" i="109"/>
  <c r="L16" i="109"/>
  <c r="V15" i="109"/>
  <c r="U15" i="109"/>
  <c r="T15" i="109"/>
  <c r="S15" i="109"/>
  <c r="R15" i="109"/>
  <c r="P15" i="109"/>
  <c r="O15" i="109"/>
  <c r="N15" i="109"/>
  <c r="M15" i="109"/>
  <c r="L15" i="109"/>
  <c r="V13" i="109"/>
  <c r="U13" i="109"/>
  <c r="T13" i="109"/>
  <c r="S13" i="109"/>
  <c r="R13" i="109"/>
  <c r="P13" i="109"/>
  <c r="O13" i="109"/>
  <c r="N13" i="109"/>
  <c r="M13" i="109"/>
  <c r="L13" i="109"/>
  <c r="V10" i="109"/>
  <c r="U10" i="109"/>
  <c r="T10" i="109"/>
  <c r="S10" i="109"/>
  <c r="R10" i="109"/>
  <c r="P10" i="109"/>
  <c r="O10" i="109"/>
  <c r="N10" i="109"/>
  <c r="M10" i="109"/>
  <c r="L10" i="109"/>
  <c r="G4" i="109"/>
  <c r="B1" i="109"/>
  <c r="AB56" i="108"/>
  <c r="AA56" i="108"/>
  <c r="Z56" i="108"/>
  <c r="Y56" i="108"/>
  <c r="X56" i="108"/>
  <c r="AB46" i="108"/>
  <c r="AA46" i="108"/>
  <c r="AA46" i="109" s="1"/>
  <c r="Z46" i="108"/>
  <c r="Y46" i="108"/>
  <c r="Y46" i="109" s="1"/>
  <c r="X46" i="108"/>
  <c r="X46" i="109" s="1"/>
  <c r="W46" i="108"/>
  <c r="V45" i="108"/>
  <c r="V45" i="109" s="1"/>
  <c r="U45" i="108"/>
  <c r="T45" i="108"/>
  <c r="S45" i="108"/>
  <c r="R45" i="108"/>
  <c r="R45" i="109" s="1"/>
  <c r="P45" i="108"/>
  <c r="P45" i="109" s="1"/>
  <c r="O45" i="108"/>
  <c r="N45" i="108"/>
  <c r="M45" i="108"/>
  <c r="L45" i="108"/>
  <c r="AB44" i="108"/>
  <c r="AA44" i="108"/>
  <c r="Z44" i="108"/>
  <c r="Y44" i="108"/>
  <c r="X44" i="108"/>
  <c r="X44" i="109" s="1"/>
  <c r="AB43" i="108"/>
  <c r="AB43" i="109" s="1"/>
  <c r="AA43" i="108"/>
  <c r="Z43" i="108"/>
  <c r="Y43" i="108"/>
  <c r="X43" i="108"/>
  <c r="X43" i="109" s="1"/>
  <c r="AB42" i="108"/>
  <c r="AA42" i="108"/>
  <c r="Z42" i="108"/>
  <c r="Y42" i="108"/>
  <c r="X42" i="108"/>
  <c r="X42" i="109" s="1"/>
  <c r="AB41" i="108"/>
  <c r="AB58" i="108" s="1"/>
  <c r="AA41" i="108"/>
  <c r="AA58" i="108" s="1"/>
  <c r="Z41" i="108"/>
  <c r="Z41" i="109" s="1"/>
  <c r="Y41" i="108"/>
  <c r="Y58" i="108" s="1"/>
  <c r="X41" i="108"/>
  <c r="X58" i="108" s="1"/>
  <c r="X58" i="109" s="1"/>
  <c r="V40" i="108"/>
  <c r="V40" i="109" s="1"/>
  <c r="U40" i="108"/>
  <c r="T40" i="108"/>
  <c r="T40" i="109" s="1"/>
  <c r="S40" i="108"/>
  <c r="R40" i="108"/>
  <c r="P40" i="108"/>
  <c r="O40" i="108"/>
  <c r="N40" i="108"/>
  <c r="M40" i="108"/>
  <c r="L40" i="108"/>
  <c r="L40" i="109" s="1"/>
  <c r="AB39" i="108"/>
  <c r="AA39" i="108"/>
  <c r="Z39" i="108"/>
  <c r="Y39" i="108"/>
  <c r="X39" i="108"/>
  <c r="X39" i="109" s="1"/>
  <c r="AB38" i="108"/>
  <c r="AA38" i="108"/>
  <c r="Z38" i="108"/>
  <c r="Y38" i="108"/>
  <c r="X38" i="108"/>
  <c r="X38" i="109" s="1"/>
  <c r="V37" i="108"/>
  <c r="U37" i="108"/>
  <c r="T37" i="108"/>
  <c r="S37" i="108"/>
  <c r="Y37" i="108" s="1"/>
  <c r="R37" i="108"/>
  <c r="P37" i="108"/>
  <c r="O37" i="108"/>
  <c r="N37" i="108"/>
  <c r="M37" i="108"/>
  <c r="L37" i="108"/>
  <c r="X37" i="108" s="1"/>
  <c r="X37" i="109" s="1"/>
  <c r="AB36" i="108"/>
  <c r="AA36" i="108"/>
  <c r="Z36" i="108"/>
  <c r="Y36" i="108"/>
  <c r="X36" i="108"/>
  <c r="X36" i="109" s="1"/>
  <c r="AB35" i="108"/>
  <c r="AA35" i="108"/>
  <c r="Z35" i="108"/>
  <c r="Y35" i="108"/>
  <c r="X35" i="108"/>
  <c r="X35" i="109" s="1"/>
  <c r="V34" i="108"/>
  <c r="U34" i="108"/>
  <c r="U34" i="109" s="1"/>
  <c r="T34" i="108"/>
  <c r="S34" i="108"/>
  <c r="S34" i="109" s="1"/>
  <c r="R34" i="108"/>
  <c r="P34" i="108"/>
  <c r="O34" i="108"/>
  <c r="N34" i="108"/>
  <c r="M34" i="108"/>
  <c r="Y34" i="108" s="1"/>
  <c r="L34" i="108"/>
  <c r="AB33" i="108"/>
  <c r="AA33" i="108"/>
  <c r="Z33" i="108"/>
  <c r="Z33" i="109" s="1"/>
  <c r="Y33" i="108"/>
  <c r="Y33" i="109" s="1"/>
  <c r="X33" i="108"/>
  <c r="X33" i="109" s="1"/>
  <c r="AB32" i="108"/>
  <c r="AA32" i="108"/>
  <c r="AA32" i="109" s="1"/>
  <c r="Z32" i="108"/>
  <c r="Y32" i="108"/>
  <c r="Y32" i="109" s="1"/>
  <c r="X32" i="108"/>
  <c r="X32" i="109" s="1"/>
  <c r="AB31" i="108"/>
  <c r="AA31" i="108"/>
  <c r="Z31" i="108"/>
  <c r="Y31" i="108"/>
  <c r="X31" i="108"/>
  <c r="X31" i="109" s="1"/>
  <c r="V30" i="108"/>
  <c r="V30" i="109" s="1"/>
  <c r="U30" i="108"/>
  <c r="T30" i="108"/>
  <c r="S30" i="108"/>
  <c r="R30" i="108"/>
  <c r="P30" i="108"/>
  <c r="O30" i="108"/>
  <c r="N30" i="108"/>
  <c r="M30" i="108"/>
  <c r="L30" i="108"/>
  <c r="AB29" i="108"/>
  <c r="AA29" i="108"/>
  <c r="Z29" i="108"/>
  <c r="Y29" i="108"/>
  <c r="X29" i="108"/>
  <c r="X29" i="109" s="1"/>
  <c r="AB26" i="108"/>
  <c r="AA26" i="108"/>
  <c r="Z26" i="108"/>
  <c r="Y26" i="108"/>
  <c r="X26" i="108"/>
  <c r="X26" i="109" s="1"/>
  <c r="W26" i="108"/>
  <c r="V25" i="108"/>
  <c r="U25" i="108"/>
  <c r="T25" i="108"/>
  <c r="S25" i="108"/>
  <c r="S27" i="108" s="1"/>
  <c r="R25" i="108"/>
  <c r="P25" i="108"/>
  <c r="O25" i="108"/>
  <c r="N25" i="108"/>
  <c r="M25" i="108"/>
  <c r="L25" i="108"/>
  <c r="AB24" i="108"/>
  <c r="AB24" i="109" s="1"/>
  <c r="AA24" i="108"/>
  <c r="Z24" i="108"/>
  <c r="Y24" i="108"/>
  <c r="X24" i="108"/>
  <c r="X24" i="109" s="1"/>
  <c r="AB23" i="108"/>
  <c r="AA23" i="108"/>
  <c r="Z23" i="108"/>
  <c r="Y23" i="108"/>
  <c r="X23" i="108"/>
  <c r="X23" i="109" s="1"/>
  <c r="AB22" i="108"/>
  <c r="AB22" i="109" s="1"/>
  <c r="AA22" i="108"/>
  <c r="Z22" i="108"/>
  <c r="Y22" i="108"/>
  <c r="X22" i="108"/>
  <c r="X22" i="109" s="1"/>
  <c r="V21" i="108"/>
  <c r="U21" i="108"/>
  <c r="T21" i="108"/>
  <c r="S21" i="108"/>
  <c r="R21" i="108"/>
  <c r="R21" i="109" s="1"/>
  <c r="P21" i="108"/>
  <c r="O21" i="108"/>
  <c r="N21" i="108"/>
  <c r="M21" i="108"/>
  <c r="L21" i="108"/>
  <c r="AB20" i="108"/>
  <c r="AA20" i="108"/>
  <c r="Z20" i="108"/>
  <c r="Y20" i="108"/>
  <c r="X20" i="108"/>
  <c r="X20" i="109" s="1"/>
  <c r="AB19" i="108"/>
  <c r="AA19" i="108"/>
  <c r="Z19" i="108"/>
  <c r="Y19" i="108"/>
  <c r="X19" i="108"/>
  <c r="X19" i="109" s="1"/>
  <c r="V18" i="108"/>
  <c r="U18" i="108"/>
  <c r="T18" i="108"/>
  <c r="S18" i="108"/>
  <c r="R18" i="108"/>
  <c r="R18" i="109" s="1"/>
  <c r="P18" i="108"/>
  <c r="O18" i="108"/>
  <c r="N18" i="108"/>
  <c r="M18" i="108"/>
  <c r="L18" i="108"/>
  <c r="AB17" i="108"/>
  <c r="AA17" i="108"/>
  <c r="Z17" i="108"/>
  <c r="Y17" i="108"/>
  <c r="X17" i="108"/>
  <c r="X17" i="109" s="1"/>
  <c r="AB16" i="108"/>
  <c r="AA16" i="108"/>
  <c r="Z16" i="108"/>
  <c r="Y16" i="108"/>
  <c r="X16" i="108"/>
  <c r="X16" i="109" s="1"/>
  <c r="AB15" i="108"/>
  <c r="AA15" i="108"/>
  <c r="Z15" i="108"/>
  <c r="Z15" i="109" s="1"/>
  <c r="Y15" i="108"/>
  <c r="X15" i="108"/>
  <c r="X15" i="109" s="1"/>
  <c r="V14" i="108"/>
  <c r="U14" i="108"/>
  <c r="T14" i="108"/>
  <c r="S14" i="108"/>
  <c r="R14" i="108"/>
  <c r="R14" i="109" s="1"/>
  <c r="P14" i="108"/>
  <c r="O14" i="108"/>
  <c r="N14" i="108"/>
  <c r="M14" i="108"/>
  <c r="L14" i="108"/>
  <c r="X14" i="108" s="1"/>
  <c r="X14" i="109" s="1"/>
  <c r="AB13" i="108"/>
  <c r="AB57" i="108" s="1"/>
  <c r="AA13" i="108"/>
  <c r="AA57" i="108" s="1"/>
  <c r="AA57" i="109" s="1"/>
  <c r="Z13" i="108"/>
  <c r="Z57" i="108" s="1"/>
  <c r="Z57" i="109" s="1"/>
  <c r="Y13" i="108"/>
  <c r="X13" i="108"/>
  <c r="X57" i="108" s="1"/>
  <c r="X57" i="109" s="1"/>
  <c r="V11" i="108"/>
  <c r="U11" i="108"/>
  <c r="T11" i="108"/>
  <c r="S11" i="108"/>
  <c r="R11" i="108"/>
  <c r="R11" i="109" s="1"/>
  <c r="P11" i="108"/>
  <c r="O11" i="108"/>
  <c r="N11" i="108"/>
  <c r="M11" i="108"/>
  <c r="L11" i="108"/>
  <c r="L11" i="109" s="1"/>
  <c r="AB10" i="108"/>
  <c r="AA10" i="108"/>
  <c r="Z10" i="108"/>
  <c r="Y10" i="108"/>
  <c r="X10" i="108"/>
  <c r="X11" i="108" s="1"/>
  <c r="X11" i="109" s="1"/>
  <c r="AO13" i="101"/>
  <c r="AO14" i="101"/>
  <c r="AO15" i="101"/>
  <c r="AO16" i="101"/>
  <c r="AO17" i="101"/>
  <c r="AO18" i="101"/>
  <c r="AO19" i="101"/>
  <c r="AO20" i="101"/>
  <c r="AO21" i="101"/>
  <c r="AO22" i="101"/>
  <c r="AO23" i="101"/>
  <c r="AO24" i="101"/>
  <c r="AO25" i="101"/>
  <c r="AO26" i="101"/>
  <c r="AO27" i="101"/>
  <c r="AO28" i="101"/>
  <c r="AO29" i="101"/>
  <c r="AO12" i="101"/>
  <c r="T25" i="109" l="1"/>
  <c r="Z45" i="108"/>
  <c r="AB45" i="108"/>
  <c r="Z46" i="109"/>
  <c r="X45" i="108"/>
  <c r="X45" i="109" s="1"/>
  <c r="Z42" i="109"/>
  <c r="Z40" i="108"/>
  <c r="G12" i="57" s="1"/>
  <c r="AB42" i="109"/>
  <c r="Z37" i="108"/>
  <c r="Z37" i="109" s="1"/>
  <c r="Z39" i="109"/>
  <c r="AB32" i="109"/>
  <c r="S47" i="108"/>
  <c r="T30" i="109"/>
  <c r="X21" i="108"/>
  <c r="AB23" i="109"/>
  <c r="Y17" i="109"/>
  <c r="AA17" i="109"/>
  <c r="AB17" i="109"/>
  <c r="AB57" i="109"/>
  <c r="T11" i="109"/>
  <c r="Y44" i="109"/>
  <c r="Z44" i="109"/>
  <c r="AA44" i="109"/>
  <c r="AB44" i="109"/>
  <c r="AA35" i="109"/>
  <c r="AB35" i="109"/>
  <c r="Y35" i="109"/>
  <c r="AB31" i="109"/>
  <c r="Z29" i="109"/>
  <c r="X21" i="109"/>
  <c r="E9" i="57"/>
  <c r="Y22" i="109"/>
  <c r="Z22" i="109"/>
  <c r="AB15" i="109"/>
  <c r="I15" i="57"/>
  <c r="Y16" i="109"/>
  <c r="Z16" i="109"/>
  <c r="AA16" i="109"/>
  <c r="Y15" i="109"/>
  <c r="Z32" i="109"/>
  <c r="Y36" i="109"/>
  <c r="AA39" i="109"/>
  <c r="Y40" i="108"/>
  <c r="F12" i="57" s="1"/>
  <c r="Z36" i="109"/>
  <c r="AB39" i="109"/>
  <c r="AA19" i="109"/>
  <c r="AA36" i="109"/>
  <c r="Y37" i="109"/>
  <c r="Y19" i="109"/>
  <c r="S11" i="109"/>
  <c r="AA30" i="108"/>
  <c r="T34" i="109"/>
  <c r="AB36" i="109"/>
  <c r="Y56" i="109"/>
  <c r="AA21" i="108"/>
  <c r="AA29" i="109"/>
  <c r="V34" i="109"/>
  <c r="Y38" i="109"/>
  <c r="O40" i="109"/>
  <c r="U11" i="109"/>
  <c r="V21" i="109"/>
  <c r="U25" i="109"/>
  <c r="AB29" i="109"/>
  <c r="Z38" i="109"/>
  <c r="AA38" i="109"/>
  <c r="AB38" i="109"/>
  <c r="Z21" i="108"/>
  <c r="G9" i="57" s="1"/>
  <c r="AB14" i="108"/>
  <c r="AB14" i="109" s="1"/>
  <c r="Z17" i="109"/>
  <c r="AA22" i="109"/>
  <c r="Y26" i="109"/>
  <c r="Y39" i="109"/>
  <c r="U40" i="109"/>
  <c r="AA42" i="109"/>
  <c r="Z21" i="109"/>
  <c r="Z20" i="109"/>
  <c r="AB10" i="109"/>
  <c r="Y13" i="109"/>
  <c r="U14" i="109"/>
  <c r="AB20" i="109"/>
  <c r="AA24" i="109"/>
  <c r="Y30" i="108"/>
  <c r="AA31" i="109"/>
  <c r="X34" i="108"/>
  <c r="X34" i="109" s="1"/>
  <c r="N37" i="109"/>
  <c r="N40" i="109"/>
  <c r="Y58" i="109"/>
  <c r="AA43" i="109"/>
  <c r="AB46" i="109"/>
  <c r="M21" i="109"/>
  <c r="N25" i="109"/>
  <c r="X56" i="109"/>
  <c r="M11" i="109"/>
  <c r="V18" i="109"/>
  <c r="Z35" i="109"/>
  <c r="AB40" i="108"/>
  <c r="I12" i="57" s="1"/>
  <c r="AA41" i="109"/>
  <c r="T47" i="108"/>
  <c r="Z26" i="109"/>
  <c r="AB41" i="109"/>
  <c r="U47" i="108"/>
  <c r="Z56" i="109"/>
  <c r="AA26" i="109"/>
  <c r="AA56" i="109"/>
  <c r="O45" i="109"/>
  <c r="AA15" i="109"/>
  <c r="Z19" i="109"/>
  <c r="Y23" i="109"/>
  <c r="AB26" i="109"/>
  <c r="Y42" i="109"/>
  <c r="AA45" i="108"/>
  <c r="AA45" i="109" s="1"/>
  <c r="AB56" i="109"/>
  <c r="Z23" i="109"/>
  <c r="Z58" i="108"/>
  <c r="Z58" i="109" s="1"/>
  <c r="N11" i="109"/>
  <c r="AB19" i="109"/>
  <c r="Y21" i="108"/>
  <c r="AA23" i="109"/>
  <c r="R27" i="108"/>
  <c r="R27" i="109" s="1"/>
  <c r="Y29" i="109"/>
  <c r="AA58" i="109"/>
  <c r="M47" i="108"/>
  <c r="AB58" i="109"/>
  <c r="O37" i="109"/>
  <c r="S40" i="109"/>
  <c r="L34" i="109"/>
  <c r="N21" i="109"/>
  <c r="Y10" i="109"/>
  <c r="Y20" i="109"/>
  <c r="Z10" i="109"/>
  <c r="S14" i="109"/>
  <c r="Y31" i="109"/>
  <c r="AA33" i="109"/>
  <c r="Z34" i="108"/>
  <c r="AA37" i="108"/>
  <c r="AA37" i="109" s="1"/>
  <c r="AA40" i="108"/>
  <c r="H12" i="57" s="1"/>
  <c r="Y43" i="109"/>
  <c r="M34" i="109"/>
  <c r="V11" i="109"/>
  <c r="Y24" i="109"/>
  <c r="AA10" i="109"/>
  <c r="T14" i="109"/>
  <c r="AB16" i="109"/>
  <c r="S18" i="109"/>
  <c r="AA20" i="109"/>
  <c r="Z24" i="109"/>
  <c r="V25" i="109"/>
  <c r="X30" i="108"/>
  <c r="X30" i="109" s="1"/>
  <c r="Z31" i="109"/>
  <c r="AB33" i="109"/>
  <c r="AA34" i="108"/>
  <c r="M37" i="109"/>
  <c r="AB37" i="108"/>
  <c r="AB37" i="109" s="1"/>
  <c r="M40" i="109"/>
  <c r="Z43" i="109"/>
  <c r="P47" i="108"/>
  <c r="M25" i="109"/>
  <c r="M30" i="109"/>
  <c r="AB11" i="108"/>
  <c r="AB11" i="109" s="1"/>
  <c r="X40" i="108"/>
  <c r="V47" i="108"/>
  <c r="O11" i="109"/>
  <c r="Z13" i="109"/>
  <c r="V14" i="109"/>
  <c r="L21" i="109"/>
  <c r="L25" i="109"/>
  <c r="L30" i="109"/>
  <c r="R40" i="109"/>
  <c r="N45" i="109"/>
  <c r="L14" i="109"/>
  <c r="L18" i="109"/>
  <c r="O21" i="109"/>
  <c r="O25" i="109"/>
  <c r="O30" i="109"/>
  <c r="N34" i="109"/>
  <c r="R37" i="109"/>
  <c r="X10" i="109"/>
  <c r="M14" i="109"/>
  <c r="M18" i="109"/>
  <c r="P21" i="109"/>
  <c r="P25" i="109"/>
  <c r="P30" i="109"/>
  <c r="O34" i="109"/>
  <c r="S37" i="109"/>
  <c r="S45" i="109"/>
  <c r="AA14" i="108"/>
  <c r="AA14" i="109" s="1"/>
  <c r="Z18" i="108"/>
  <c r="O27" i="108"/>
  <c r="R47" i="108"/>
  <c r="U47" i="109" s="1"/>
  <c r="N14" i="109"/>
  <c r="N18" i="109"/>
  <c r="R25" i="109"/>
  <c r="R30" i="109"/>
  <c r="P34" i="109"/>
  <c r="T37" i="109"/>
  <c r="T45" i="109"/>
  <c r="AB13" i="109"/>
  <c r="Y25" i="108"/>
  <c r="O14" i="109"/>
  <c r="O18" i="109"/>
  <c r="S21" i="109"/>
  <c r="S25" i="109"/>
  <c r="S30" i="109"/>
  <c r="R34" i="109"/>
  <c r="U37" i="109"/>
  <c r="U45" i="109"/>
  <c r="P11" i="109"/>
  <c r="AB34" i="108"/>
  <c r="N27" i="108"/>
  <c r="AA18" i="108"/>
  <c r="V27" i="108"/>
  <c r="P14" i="109"/>
  <c r="P18" i="109"/>
  <c r="T21" i="109"/>
  <c r="V37" i="109"/>
  <c r="X25" i="108"/>
  <c r="X25" i="109" s="1"/>
  <c r="AA25" i="108"/>
  <c r="N47" i="108"/>
  <c r="Y57" i="108"/>
  <c r="Y57" i="109" s="1"/>
  <c r="U21" i="109"/>
  <c r="U30" i="109"/>
  <c r="X41" i="109"/>
  <c r="P37" i="109"/>
  <c r="Z14" i="108"/>
  <c r="Z14" i="109" s="1"/>
  <c r="AB21" i="108"/>
  <c r="Y14" i="108"/>
  <c r="Y14" i="109" s="1"/>
  <c r="Y11" i="108"/>
  <c r="Y11" i="109" s="1"/>
  <c r="M27" i="108"/>
  <c r="AB25" i="108"/>
  <c r="Z30" i="108"/>
  <c r="O47" i="108"/>
  <c r="Y41" i="109"/>
  <c r="AA13" i="109"/>
  <c r="T27" i="108"/>
  <c r="P27" i="108"/>
  <c r="X18" i="108"/>
  <c r="X18" i="109" s="1"/>
  <c r="Y45" i="108"/>
  <c r="Y45" i="109" s="1"/>
  <c r="X13" i="109"/>
  <c r="T18" i="109"/>
  <c r="L37" i="109"/>
  <c r="L45" i="109"/>
  <c r="N30" i="109"/>
  <c r="AB18" i="108"/>
  <c r="Z25" i="108"/>
  <c r="Z11" i="108"/>
  <c r="Z11" i="109" s="1"/>
  <c r="AA11" i="108"/>
  <c r="AA11" i="109" s="1"/>
  <c r="Y18" i="108"/>
  <c r="AB30" i="108"/>
  <c r="U18" i="109"/>
  <c r="P40" i="109"/>
  <c r="M45" i="109"/>
  <c r="U27" i="108"/>
  <c r="L27" i="108"/>
  <c r="L47" i="108"/>
  <c r="AN30" i="69"/>
  <c r="AL30" i="69"/>
  <c r="AN13" i="101"/>
  <c r="AN14" i="101"/>
  <c r="AN15" i="101"/>
  <c r="AN16" i="101"/>
  <c r="AN17" i="101"/>
  <c r="AN18" i="101"/>
  <c r="AN19" i="101"/>
  <c r="AN20" i="101"/>
  <c r="AN21" i="101"/>
  <c r="AN22" i="101"/>
  <c r="AN23" i="101"/>
  <c r="AN24" i="101"/>
  <c r="AN25" i="101"/>
  <c r="AN26" i="101"/>
  <c r="AN27" i="101"/>
  <c r="AN28" i="101"/>
  <c r="AN29" i="101"/>
  <c r="AN12" i="101"/>
  <c r="AL30" i="101"/>
  <c r="AL13" i="101"/>
  <c r="AL14" i="101"/>
  <c r="AL15" i="101"/>
  <c r="AL16" i="101"/>
  <c r="AL17" i="101"/>
  <c r="AL18" i="101"/>
  <c r="AL19" i="101"/>
  <c r="AL20" i="101"/>
  <c r="AL21" i="101"/>
  <c r="AL22" i="101"/>
  <c r="AL23" i="101"/>
  <c r="AL24" i="101"/>
  <c r="AL25" i="101"/>
  <c r="AL26" i="101"/>
  <c r="AL27" i="101"/>
  <c r="AL28" i="101"/>
  <c r="AL29" i="101"/>
  <c r="AL12" i="101"/>
  <c r="Y13" i="101"/>
  <c r="Y14" i="101"/>
  <c r="Y15" i="101"/>
  <c r="Y16" i="101"/>
  <c r="Y17" i="101"/>
  <c r="Y18" i="101"/>
  <c r="Y19" i="101"/>
  <c r="Y20" i="101"/>
  <c r="Y21" i="101"/>
  <c r="Y22" i="101"/>
  <c r="Y23" i="101"/>
  <c r="Y24" i="101"/>
  <c r="Y25" i="101"/>
  <c r="Y26" i="101"/>
  <c r="Y27" i="101"/>
  <c r="Y28" i="101"/>
  <c r="Y29" i="101"/>
  <c r="Y12" i="101"/>
  <c r="Q12" i="97"/>
  <c r="Q13" i="97"/>
  <c r="Q14" i="97"/>
  <c r="Q15" i="97"/>
  <c r="Q16" i="97"/>
  <c r="Q17" i="97"/>
  <c r="Q18" i="97"/>
  <c r="Q19" i="97"/>
  <c r="Q20" i="97"/>
  <c r="Q21" i="97"/>
  <c r="Q22" i="97"/>
  <c r="Q23" i="97"/>
  <c r="Q24" i="97"/>
  <c r="Q25" i="97"/>
  <c r="Q26" i="97"/>
  <c r="Q11" i="97"/>
  <c r="P12" i="97"/>
  <c r="P13" i="97"/>
  <c r="P14" i="97"/>
  <c r="P15" i="97"/>
  <c r="P16" i="97"/>
  <c r="P17" i="97"/>
  <c r="P18" i="97"/>
  <c r="P19" i="97"/>
  <c r="P20" i="97"/>
  <c r="P21" i="97"/>
  <c r="P23" i="97"/>
  <c r="P24" i="97"/>
  <c r="P25" i="97"/>
  <c r="O12" i="97"/>
  <c r="O13" i="97"/>
  <c r="O14" i="97"/>
  <c r="O15" i="97"/>
  <c r="O16" i="97"/>
  <c r="O17" i="97"/>
  <c r="O18" i="97"/>
  <c r="O19" i="97"/>
  <c r="O20" i="97"/>
  <c r="O21" i="97"/>
  <c r="O22" i="97"/>
  <c r="O23" i="97"/>
  <c r="O24" i="97"/>
  <c r="O25" i="97"/>
  <c r="O26" i="97"/>
  <c r="O11" i="97"/>
  <c r="N12" i="97"/>
  <c r="N13" i="97"/>
  <c r="N14" i="97"/>
  <c r="N15" i="97"/>
  <c r="N16" i="97"/>
  <c r="N17" i="97"/>
  <c r="N18" i="97"/>
  <c r="N19" i="97"/>
  <c r="N20" i="97"/>
  <c r="N21" i="97"/>
  <c r="N22" i="97"/>
  <c r="N23" i="97"/>
  <c r="N24" i="97"/>
  <c r="N25" i="97"/>
  <c r="N26" i="97"/>
  <c r="N11" i="97"/>
  <c r="M12" i="97"/>
  <c r="M13" i="97"/>
  <c r="M14" i="97"/>
  <c r="M15" i="97"/>
  <c r="M16" i="97"/>
  <c r="M17" i="97"/>
  <c r="M18" i="97"/>
  <c r="M19" i="97"/>
  <c r="M20" i="97"/>
  <c r="M21" i="97"/>
  <c r="M22" i="97"/>
  <c r="M23" i="97"/>
  <c r="M24" i="97"/>
  <c r="M25" i="97"/>
  <c r="M26" i="97"/>
  <c r="M11" i="97"/>
  <c r="L26" i="97"/>
  <c r="L25" i="97"/>
  <c r="L24" i="97"/>
  <c r="L23" i="97"/>
  <c r="L22" i="97"/>
  <c r="L21" i="97"/>
  <c r="L20" i="97"/>
  <c r="L19" i="97"/>
  <c r="L18" i="97"/>
  <c r="L17" i="97"/>
  <c r="L16" i="97"/>
  <c r="L15" i="97"/>
  <c r="L14" i="97"/>
  <c r="L13" i="97"/>
  <c r="L12" i="97"/>
  <c r="L11" i="97"/>
  <c r="K26" i="97"/>
  <c r="K25" i="97"/>
  <c r="K24" i="97"/>
  <c r="K23" i="97"/>
  <c r="K22" i="97"/>
  <c r="K21" i="97"/>
  <c r="K20" i="97"/>
  <c r="K19" i="97"/>
  <c r="K18" i="97"/>
  <c r="K17" i="97"/>
  <c r="K16" i="97"/>
  <c r="K15" i="97"/>
  <c r="K14" i="97"/>
  <c r="K13" i="97"/>
  <c r="K12" i="97"/>
  <c r="K11" i="97"/>
  <c r="J12" i="97"/>
  <c r="J13" i="97"/>
  <c r="J14" i="97"/>
  <c r="J15" i="97"/>
  <c r="J16" i="97"/>
  <c r="J17" i="97"/>
  <c r="J18" i="97"/>
  <c r="J19" i="97"/>
  <c r="J20" i="97"/>
  <c r="J21" i="97"/>
  <c r="J22" i="97"/>
  <c r="J23" i="97"/>
  <c r="J24" i="97"/>
  <c r="J25" i="97"/>
  <c r="J26" i="97"/>
  <c r="J11" i="97"/>
  <c r="I12" i="97"/>
  <c r="I13" i="97"/>
  <c r="I14" i="97"/>
  <c r="I15" i="97"/>
  <c r="I16" i="97"/>
  <c r="I17" i="97"/>
  <c r="I18" i="97"/>
  <c r="I19" i="97"/>
  <c r="I20" i="97"/>
  <c r="I21" i="97"/>
  <c r="I22" i="97"/>
  <c r="I23" i="97"/>
  <c r="I24" i="97"/>
  <c r="I25" i="97"/>
  <c r="I26" i="97"/>
  <c r="I11" i="97"/>
  <c r="M27" i="43"/>
  <c r="L27" i="43"/>
  <c r="Q27" i="43"/>
  <c r="Q27" i="97" s="1"/>
  <c r="O27" i="43"/>
  <c r="P26" i="43"/>
  <c r="P26" i="97" s="1"/>
  <c r="P25" i="43"/>
  <c r="P24" i="43"/>
  <c r="P23" i="43"/>
  <c r="P22" i="43"/>
  <c r="P22" i="97" s="1"/>
  <c r="P21" i="43"/>
  <c r="P20" i="43"/>
  <c r="P19" i="43"/>
  <c r="P18" i="43"/>
  <c r="P17" i="43"/>
  <c r="P16" i="43"/>
  <c r="P15" i="43"/>
  <c r="P14" i="43"/>
  <c r="P13" i="43"/>
  <c r="P12" i="43"/>
  <c r="P11" i="43"/>
  <c r="P11" i="97" s="1"/>
  <c r="I90" i="61"/>
  <c r="I76" i="61"/>
  <c r="I62" i="61"/>
  <c r="I48" i="61"/>
  <c r="F10" i="57" s="1"/>
  <c r="I34" i="61"/>
  <c r="I89" i="99"/>
  <c r="I88" i="99"/>
  <c r="I87" i="99"/>
  <c r="I86" i="99"/>
  <c r="I85" i="99"/>
  <c r="I84" i="99"/>
  <c r="I83" i="99"/>
  <c r="I82" i="99"/>
  <c r="I81" i="99"/>
  <c r="I80" i="99"/>
  <c r="I79" i="99"/>
  <c r="I78" i="99"/>
  <c r="I77" i="99"/>
  <c r="I75" i="99"/>
  <c r="I74" i="99"/>
  <c r="I73" i="99"/>
  <c r="I72" i="99"/>
  <c r="I71" i="99"/>
  <c r="I70" i="99"/>
  <c r="I69" i="99"/>
  <c r="I68" i="99"/>
  <c r="I67" i="99"/>
  <c r="I66" i="99"/>
  <c r="I65" i="99"/>
  <c r="I64" i="99"/>
  <c r="I63" i="99"/>
  <c r="I61" i="99"/>
  <c r="I60" i="99"/>
  <c r="I59" i="99"/>
  <c r="I58" i="99"/>
  <c r="I57" i="99"/>
  <c r="I56" i="99"/>
  <c r="I55" i="99"/>
  <c r="I54" i="99"/>
  <c r="I53" i="99"/>
  <c r="I52" i="99"/>
  <c r="I51" i="99"/>
  <c r="I50" i="99"/>
  <c r="I49" i="99"/>
  <c r="I47" i="99"/>
  <c r="I46" i="99"/>
  <c r="I45" i="99"/>
  <c r="I44" i="99"/>
  <c r="I43" i="99"/>
  <c r="I42" i="99"/>
  <c r="I41" i="99"/>
  <c r="I40" i="99"/>
  <c r="I39" i="99"/>
  <c r="I38" i="99"/>
  <c r="I37" i="99"/>
  <c r="I36" i="99"/>
  <c r="I35" i="99"/>
  <c r="I21" i="99"/>
  <c r="I23" i="99"/>
  <c r="I24" i="99"/>
  <c r="I25" i="99"/>
  <c r="I26" i="99"/>
  <c r="I27" i="99"/>
  <c r="I28" i="99"/>
  <c r="I29" i="99"/>
  <c r="I30" i="99"/>
  <c r="I31" i="99"/>
  <c r="I32" i="99"/>
  <c r="I33" i="99"/>
  <c r="I22" i="99"/>
  <c r="AB45" i="109" l="1"/>
  <c r="Z45" i="109"/>
  <c r="Z47" i="108"/>
  <c r="V27" i="109"/>
  <c r="T27" i="109"/>
  <c r="S27" i="109"/>
  <c r="X40" i="109"/>
  <c r="E12" i="57"/>
  <c r="AB25" i="109"/>
  <c r="Y21" i="109"/>
  <c r="F9" i="57"/>
  <c r="AB21" i="109"/>
  <c r="I9" i="57"/>
  <c r="AA21" i="109"/>
  <c r="H9" i="57"/>
  <c r="Y18" i="109"/>
  <c r="I48" i="99"/>
  <c r="M27" i="97"/>
  <c r="I16" i="57"/>
  <c r="I34" i="99"/>
  <c r="E10" i="57"/>
  <c r="I62" i="99"/>
  <c r="G10" i="57"/>
  <c r="I76" i="99"/>
  <c r="H10" i="57"/>
  <c r="I90" i="99"/>
  <c r="I10" i="57"/>
  <c r="AN30" i="101"/>
  <c r="I17" i="57"/>
  <c r="T47" i="109"/>
  <c r="AB40" i="109"/>
  <c r="M47" i="109"/>
  <c r="AB30" i="109"/>
  <c r="Y30" i="109"/>
  <c r="Y34" i="109"/>
  <c r="Y47" i="108"/>
  <c r="AB18" i="109"/>
  <c r="Z34" i="109"/>
  <c r="Z27" i="108"/>
  <c r="Z30" i="109"/>
  <c r="AA18" i="109"/>
  <c r="S47" i="109"/>
  <c r="AB34" i="109"/>
  <c r="Z18" i="109"/>
  <c r="AA34" i="109"/>
  <c r="AA30" i="109"/>
  <c r="Y25" i="109"/>
  <c r="AA47" i="108"/>
  <c r="O47" i="109"/>
  <c r="AA40" i="109"/>
  <c r="Y40" i="109"/>
  <c r="Y27" i="108"/>
  <c r="M27" i="109"/>
  <c r="N47" i="109"/>
  <c r="N27" i="109"/>
  <c r="AA25" i="109"/>
  <c r="V47" i="109"/>
  <c r="P27" i="109"/>
  <c r="AB27" i="108"/>
  <c r="Z40" i="109"/>
  <c r="X47" i="108"/>
  <c r="X47" i="109" s="1"/>
  <c r="L47" i="109"/>
  <c r="X27" i="108"/>
  <c r="X27" i="109" s="1"/>
  <c r="L27" i="109"/>
  <c r="R47" i="109"/>
  <c r="AB47" i="108"/>
  <c r="AA27" i="108"/>
  <c r="U27" i="109"/>
  <c r="Z25" i="109"/>
  <c r="O27" i="109"/>
  <c r="P47" i="109"/>
  <c r="P27" i="43"/>
  <c r="P27" i="97" s="1"/>
  <c r="L27" i="97"/>
  <c r="J15" i="57" l="1"/>
  <c r="AB27" i="109"/>
  <c r="Z27" i="109"/>
  <c r="AB47" i="109"/>
  <c r="AA47" i="109"/>
  <c r="AA27" i="109"/>
  <c r="Y27" i="109"/>
  <c r="Z47" i="109"/>
  <c r="Y47" i="109"/>
  <c r="A8" i="74" l="1"/>
  <c r="A15" i="74" s="1"/>
  <c r="A20" i="74" s="1"/>
  <c r="A24" i="74" s="1"/>
  <c r="D4" i="99" l="1"/>
  <c r="AM30" i="69"/>
  <c r="J90" i="61"/>
  <c r="J90" i="99" s="1"/>
  <c r="J76" i="61"/>
  <c r="J76" i="99" s="1"/>
  <c r="J62" i="61"/>
  <c r="J62" i="99" s="1"/>
  <c r="J48" i="61"/>
  <c r="J48" i="99" s="1"/>
  <c r="J34" i="61"/>
  <c r="J34" i="99" s="1"/>
  <c r="D4" i="61" l="1"/>
  <c r="E77" i="99" l="1"/>
  <c r="E63" i="99"/>
  <c r="E49" i="99"/>
  <c r="E35" i="99"/>
  <c r="E21" i="99"/>
  <c r="E89" i="99"/>
  <c r="E88" i="99"/>
  <c r="E87" i="99"/>
  <c r="E86" i="99"/>
  <c r="E85" i="99"/>
  <c r="E84" i="99"/>
  <c r="E83" i="99"/>
  <c r="E82" i="99"/>
  <c r="E81" i="99"/>
  <c r="E80" i="99"/>
  <c r="E79" i="99"/>
  <c r="E78" i="99"/>
  <c r="E75" i="99"/>
  <c r="E74" i="99"/>
  <c r="E73" i="99"/>
  <c r="E72" i="99"/>
  <c r="E71" i="99"/>
  <c r="E70" i="99"/>
  <c r="E69" i="99"/>
  <c r="E68" i="99"/>
  <c r="E67" i="99"/>
  <c r="E66" i="99"/>
  <c r="E65" i="99"/>
  <c r="E64" i="99"/>
  <c r="E61" i="99"/>
  <c r="E60" i="99"/>
  <c r="E59" i="99"/>
  <c r="E58" i="99"/>
  <c r="E57" i="99"/>
  <c r="E56" i="99"/>
  <c r="E55" i="99"/>
  <c r="E54" i="99"/>
  <c r="E53" i="99"/>
  <c r="E52" i="99"/>
  <c r="E51" i="99"/>
  <c r="E50" i="99"/>
  <c r="E47" i="99"/>
  <c r="E46" i="99"/>
  <c r="E45" i="99"/>
  <c r="E44" i="99"/>
  <c r="E43" i="99"/>
  <c r="E42" i="99"/>
  <c r="E41" i="99"/>
  <c r="E40" i="99"/>
  <c r="E39" i="99"/>
  <c r="E38" i="99"/>
  <c r="E37" i="99"/>
  <c r="E36" i="99"/>
  <c r="E33" i="99"/>
  <c r="E32" i="99"/>
  <c r="E31" i="99"/>
  <c r="E30" i="99"/>
  <c r="E29" i="99"/>
  <c r="E28" i="99"/>
  <c r="E27" i="99"/>
  <c r="E26" i="99"/>
  <c r="E25" i="99"/>
  <c r="E24" i="99"/>
  <c r="E23" i="99"/>
  <c r="E22" i="99"/>
  <c r="D89" i="99" l="1"/>
  <c r="D88" i="99"/>
  <c r="D87" i="99"/>
  <c r="D86" i="99"/>
  <c r="D85" i="99"/>
  <c r="D84" i="99"/>
  <c r="D83" i="99"/>
  <c r="D82" i="99"/>
  <c r="D81" i="99"/>
  <c r="D80" i="99"/>
  <c r="D79" i="99"/>
  <c r="D78" i="99"/>
  <c r="D77" i="99"/>
  <c r="D75" i="99"/>
  <c r="D74" i="99"/>
  <c r="D73" i="99"/>
  <c r="D72" i="99"/>
  <c r="D71" i="99"/>
  <c r="D70" i="99"/>
  <c r="D69" i="99"/>
  <c r="D68" i="99"/>
  <c r="D67" i="99"/>
  <c r="D66" i="99"/>
  <c r="D65" i="99"/>
  <c r="D64" i="99"/>
  <c r="D63" i="99"/>
  <c r="D61" i="99"/>
  <c r="D60" i="99"/>
  <c r="D59" i="99"/>
  <c r="D58" i="99"/>
  <c r="D57" i="99"/>
  <c r="D56" i="99"/>
  <c r="D55" i="99"/>
  <c r="D54" i="99"/>
  <c r="D53" i="99"/>
  <c r="D52" i="99"/>
  <c r="D51" i="99"/>
  <c r="D50" i="99"/>
  <c r="D49" i="99"/>
  <c r="D47" i="99"/>
  <c r="D46" i="99"/>
  <c r="D45" i="99"/>
  <c r="D44" i="99"/>
  <c r="D43" i="99"/>
  <c r="D42" i="99"/>
  <c r="D41" i="99"/>
  <c r="D40" i="99"/>
  <c r="D39" i="99"/>
  <c r="D38" i="99"/>
  <c r="D37" i="99"/>
  <c r="D36" i="99"/>
  <c r="D35" i="99"/>
  <c r="D33" i="99"/>
  <c r="D32" i="99"/>
  <c r="D31" i="99"/>
  <c r="D30" i="99"/>
  <c r="D29" i="99"/>
  <c r="D28" i="99"/>
  <c r="D27" i="99"/>
  <c r="D26" i="99"/>
  <c r="D25" i="99"/>
  <c r="D24" i="99"/>
  <c r="D23" i="99"/>
  <c r="D22" i="99"/>
  <c r="D21" i="99"/>
  <c r="U21" i="61" l="1"/>
  <c r="U22" i="61"/>
  <c r="U23" i="61"/>
  <c r="U24" i="61"/>
  <c r="U25" i="61"/>
  <c r="U26" i="61"/>
  <c r="U27" i="61"/>
  <c r="U28" i="61"/>
  <c r="U29" i="61"/>
  <c r="U30" i="61"/>
  <c r="U31" i="61"/>
  <c r="U32" i="61"/>
  <c r="U33" i="61"/>
  <c r="U35" i="61"/>
  <c r="U36" i="61"/>
  <c r="U37" i="61"/>
  <c r="U38" i="61"/>
  <c r="U39" i="61"/>
  <c r="U40" i="61"/>
  <c r="U41" i="61"/>
  <c r="U42" i="61"/>
  <c r="U43" i="61"/>
  <c r="U44" i="61"/>
  <c r="U45" i="61"/>
  <c r="U46" i="61"/>
  <c r="U47" i="61"/>
  <c r="U49" i="61"/>
  <c r="U50" i="61"/>
  <c r="U51" i="61"/>
  <c r="U52" i="61"/>
  <c r="U53" i="61"/>
  <c r="U54" i="61"/>
  <c r="U55" i="61"/>
  <c r="U56" i="61"/>
  <c r="U57" i="61"/>
  <c r="U58" i="61"/>
  <c r="U59" i="61"/>
  <c r="U60" i="61"/>
  <c r="U61" i="61"/>
  <c r="U63" i="61"/>
  <c r="U64" i="61"/>
  <c r="U65" i="61"/>
  <c r="U66" i="61"/>
  <c r="U67" i="61"/>
  <c r="U68" i="61"/>
  <c r="U69" i="61"/>
  <c r="U70" i="61"/>
  <c r="U71" i="61"/>
  <c r="U72" i="61"/>
  <c r="U73" i="61"/>
  <c r="U74" i="61"/>
  <c r="U75" i="61"/>
  <c r="U77" i="61"/>
  <c r="U78" i="61"/>
  <c r="U79" i="61"/>
  <c r="U80" i="61"/>
  <c r="U81" i="61"/>
  <c r="U82" i="61"/>
  <c r="U83" i="61"/>
  <c r="U84" i="61"/>
  <c r="U85" i="61"/>
  <c r="U86" i="61"/>
  <c r="U87" i="61"/>
  <c r="U88" i="61"/>
  <c r="U89" i="61"/>
  <c r="Q21" i="61"/>
  <c r="R21" i="61"/>
  <c r="S21" i="61"/>
  <c r="T21" i="61"/>
  <c r="Q22" i="61"/>
  <c r="R22" i="61"/>
  <c r="S22" i="61"/>
  <c r="T22" i="61"/>
  <c r="Q23" i="61"/>
  <c r="R23" i="61"/>
  <c r="S23" i="61"/>
  <c r="T23" i="61"/>
  <c r="Q24" i="61"/>
  <c r="R24" i="61"/>
  <c r="S24" i="61"/>
  <c r="T24" i="61"/>
  <c r="Q25" i="61"/>
  <c r="R25" i="61"/>
  <c r="S25" i="61"/>
  <c r="T25" i="61"/>
  <c r="Q26" i="61"/>
  <c r="R26" i="61"/>
  <c r="S26" i="61"/>
  <c r="T26" i="61"/>
  <c r="Q27" i="61"/>
  <c r="R27" i="61"/>
  <c r="S27" i="61"/>
  <c r="T27" i="61"/>
  <c r="Q28" i="61"/>
  <c r="R28" i="61"/>
  <c r="S28" i="61"/>
  <c r="T28" i="61"/>
  <c r="Q29" i="61"/>
  <c r="R29" i="61"/>
  <c r="S29" i="61"/>
  <c r="T29" i="61"/>
  <c r="Q30" i="61"/>
  <c r="R30" i="61"/>
  <c r="S30" i="61"/>
  <c r="T30" i="61"/>
  <c r="Q31" i="61"/>
  <c r="R31" i="61"/>
  <c r="S31" i="61"/>
  <c r="T31" i="61"/>
  <c r="Q32" i="61"/>
  <c r="R32" i="61"/>
  <c r="S32" i="61"/>
  <c r="T32" i="61"/>
  <c r="Q33" i="61"/>
  <c r="R33" i="61"/>
  <c r="S33" i="61"/>
  <c r="T33" i="61"/>
  <c r="Q35" i="61"/>
  <c r="R35" i="61"/>
  <c r="S35" i="61"/>
  <c r="T35" i="61"/>
  <c r="Q36" i="61"/>
  <c r="R36" i="61"/>
  <c r="S36" i="61"/>
  <c r="T36" i="61"/>
  <c r="Q37" i="61"/>
  <c r="R37" i="61"/>
  <c r="S37" i="61"/>
  <c r="T37" i="61"/>
  <c r="Q38" i="61"/>
  <c r="R38" i="61"/>
  <c r="S38" i="61"/>
  <c r="T38" i="61"/>
  <c r="Q39" i="61"/>
  <c r="R39" i="61"/>
  <c r="S39" i="61"/>
  <c r="T39" i="61"/>
  <c r="Q40" i="61"/>
  <c r="R40" i="61"/>
  <c r="S40" i="61"/>
  <c r="T40" i="61"/>
  <c r="Q41" i="61"/>
  <c r="R41" i="61"/>
  <c r="S41" i="61"/>
  <c r="T41" i="61"/>
  <c r="Q42" i="61"/>
  <c r="R42" i="61"/>
  <c r="S42" i="61"/>
  <c r="T42" i="61"/>
  <c r="Q43" i="61"/>
  <c r="R43" i="61"/>
  <c r="S43" i="61"/>
  <c r="T43" i="61"/>
  <c r="Q44" i="61"/>
  <c r="R44" i="61"/>
  <c r="S44" i="61"/>
  <c r="T44" i="61"/>
  <c r="Q45" i="61"/>
  <c r="R45" i="61"/>
  <c r="S45" i="61"/>
  <c r="T45" i="61"/>
  <c r="Q46" i="61"/>
  <c r="R46" i="61"/>
  <c r="S46" i="61"/>
  <c r="T46" i="61"/>
  <c r="Q47" i="61"/>
  <c r="R47" i="61"/>
  <c r="S47" i="61"/>
  <c r="T47" i="61"/>
  <c r="Q49" i="61"/>
  <c r="R49" i="61"/>
  <c r="S49" i="61"/>
  <c r="T49" i="61"/>
  <c r="Q50" i="61"/>
  <c r="R50" i="61"/>
  <c r="S50" i="61"/>
  <c r="T50" i="61"/>
  <c r="Q51" i="61"/>
  <c r="R51" i="61"/>
  <c r="S51" i="61"/>
  <c r="T51" i="61"/>
  <c r="Q52" i="61"/>
  <c r="R52" i="61"/>
  <c r="S52" i="61"/>
  <c r="T52" i="61"/>
  <c r="Q53" i="61"/>
  <c r="R53" i="61"/>
  <c r="S53" i="61"/>
  <c r="T53" i="61"/>
  <c r="Q54" i="61"/>
  <c r="R54" i="61"/>
  <c r="S54" i="61"/>
  <c r="T54" i="61"/>
  <c r="Q55" i="61"/>
  <c r="R55" i="61"/>
  <c r="S55" i="61"/>
  <c r="T55" i="61"/>
  <c r="Q56" i="61"/>
  <c r="R56" i="61"/>
  <c r="S56" i="61"/>
  <c r="T56" i="61"/>
  <c r="Q57" i="61"/>
  <c r="R57" i="61"/>
  <c r="S57" i="61"/>
  <c r="T57" i="61"/>
  <c r="Q58" i="61"/>
  <c r="R58" i="61"/>
  <c r="S58" i="61"/>
  <c r="T58" i="61"/>
  <c r="Q59" i="61"/>
  <c r="R59" i="61"/>
  <c r="S59" i="61"/>
  <c r="T59" i="61"/>
  <c r="Q60" i="61"/>
  <c r="R60" i="61"/>
  <c r="S60" i="61"/>
  <c r="T60" i="61"/>
  <c r="Q61" i="61"/>
  <c r="R61" i="61"/>
  <c r="S61" i="61"/>
  <c r="T61" i="61"/>
  <c r="Q63" i="61"/>
  <c r="R63" i="61"/>
  <c r="S63" i="61"/>
  <c r="T63" i="61"/>
  <c r="Q64" i="61"/>
  <c r="R64" i="61"/>
  <c r="S64" i="61"/>
  <c r="T64" i="61"/>
  <c r="Q65" i="61"/>
  <c r="R65" i="61"/>
  <c r="S65" i="61"/>
  <c r="T65" i="61"/>
  <c r="Q66" i="61"/>
  <c r="R66" i="61"/>
  <c r="S66" i="61"/>
  <c r="T66" i="61"/>
  <c r="Q67" i="61"/>
  <c r="R67" i="61"/>
  <c r="S67" i="61"/>
  <c r="T67" i="61"/>
  <c r="Q68" i="61"/>
  <c r="R68" i="61"/>
  <c r="S68" i="61"/>
  <c r="T68" i="61"/>
  <c r="Q69" i="61"/>
  <c r="R69" i="61"/>
  <c r="S69" i="61"/>
  <c r="T69" i="61"/>
  <c r="Q70" i="61"/>
  <c r="R70" i="61"/>
  <c r="S70" i="61"/>
  <c r="T70" i="61"/>
  <c r="Q71" i="61"/>
  <c r="R71" i="61"/>
  <c r="S71" i="61"/>
  <c r="T71" i="61"/>
  <c r="Q72" i="61"/>
  <c r="R72" i="61"/>
  <c r="S72" i="61"/>
  <c r="T72" i="61"/>
  <c r="Q73" i="61"/>
  <c r="R73" i="61"/>
  <c r="S73" i="61"/>
  <c r="T73" i="61"/>
  <c r="Q74" i="61"/>
  <c r="R74" i="61"/>
  <c r="S74" i="61"/>
  <c r="T74" i="61"/>
  <c r="Q75" i="61"/>
  <c r="R75" i="61"/>
  <c r="S75" i="61"/>
  <c r="T75" i="61"/>
  <c r="Q77" i="61"/>
  <c r="R77" i="61"/>
  <c r="S77" i="61"/>
  <c r="T77" i="61"/>
  <c r="Q78" i="61"/>
  <c r="R78" i="61"/>
  <c r="S78" i="61"/>
  <c r="T78" i="61"/>
  <c r="Q79" i="61"/>
  <c r="R79" i="61"/>
  <c r="S79" i="61"/>
  <c r="T79" i="61"/>
  <c r="Q80" i="61"/>
  <c r="R80" i="61"/>
  <c r="S80" i="61"/>
  <c r="T80" i="61"/>
  <c r="Q81" i="61"/>
  <c r="R81" i="61"/>
  <c r="S81" i="61"/>
  <c r="T81" i="61"/>
  <c r="Q82" i="61"/>
  <c r="R82" i="61"/>
  <c r="S82" i="61"/>
  <c r="T82" i="61"/>
  <c r="Q83" i="61"/>
  <c r="R83" i="61"/>
  <c r="S83" i="61"/>
  <c r="T83" i="61"/>
  <c r="Q84" i="61"/>
  <c r="R84" i="61"/>
  <c r="S84" i="61"/>
  <c r="T84" i="61"/>
  <c r="Q85" i="61"/>
  <c r="R85" i="61"/>
  <c r="S85" i="61"/>
  <c r="T85" i="61"/>
  <c r="Q86" i="61"/>
  <c r="R86" i="61"/>
  <c r="S86" i="61"/>
  <c r="T86" i="61"/>
  <c r="Q87" i="61"/>
  <c r="R87" i="61"/>
  <c r="S87" i="61"/>
  <c r="T87" i="61"/>
  <c r="Q88" i="61"/>
  <c r="R88" i="61"/>
  <c r="S88" i="61"/>
  <c r="T88" i="61"/>
  <c r="Q89" i="61"/>
  <c r="R89" i="61"/>
  <c r="S89" i="61"/>
  <c r="T89" i="61"/>
  <c r="L21" i="61"/>
  <c r="L22" i="61"/>
  <c r="L23" i="61"/>
  <c r="L24" i="61"/>
  <c r="L25" i="61"/>
  <c r="V25" i="61" s="1"/>
  <c r="L26" i="61"/>
  <c r="L27" i="61"/>
  <c r="L28" i="61"/>
  <c r="L29" i="61"/>
  <c r="L30" i="61"/>
  <c r="L31" i="61"/>
  <c r="L32" i="61"/>
  <c r="L33" i="61"/>
  <c r="V33" i="61" s="1"/>
  <c r="L35" i="61"/>
  <c r="L36" i="61"/>
  <c r="L37" i="61"/>
  <c r="V37" i="61" s="1"/>
  <c r="L38" i="61"/>
  <c r="L39" i="61"/>
  <c r="V39" i="61" s="1"/>
  <c r="L40" i="61"/>
  <c r="L41" i="61"/>
  <c r="L42" i="61"/>
  <c r="L43" i="61"/>
  <c r="L44" i="61"/>
  <c r="L45" i="61"/>
  <c r="L46" i="61"/>
  <c r="L47" i="61"/>
  <c r="L49" i="61"/>
  <c r="L50" i="61"/>
  <c r="L51" i="61"/>
  <c r="V51" i="61" s="1"/>
  <c r="L52" i="61"/>
  <c r="L53" i="61"/>
  <c r="L54" i="61"/>
  <c r="L55" i="61"/>
  <c r="L56" i="61"/>
  <c r="L57" i="61"/>
  <c r="L58" i="61"/>
  <c r="L59" i="61"/>
  <c r="L60" i="61"/>
  <c r="L61" i="61"/>
  <c r="L63" i="61"/>
  <c r="V63" i="61" s="1"/>
  <c r="L64" i="61"/>
  <c r="L65" i="61"/>
  <c r="L66" i="61"/>
  <c r="L67" i="61"/>
  <c r="L68" i="61"/>
  <c r="L69" i="61"/>
  <c r="L70" i="61"/>
  <c r="L71" i="61"/>
  <c r="L72" i="61"/>
  <c r="L73" i="61"/>
  <c r="V73" i="61" s="1"/>
  <c r="L74" i="61"/>
  <c r="L75" i="61"/>
  <c r="L77" i="61"/>
  <c r="V77" i="61" s="1"/>
  <c r="L78" i="61"/>
  <c r="L79" i="61"/>
  <c r="L80" i="61"/>
  <c r="L81" i="61"/>
  <c r="L82" i="61"/>
  <c r="L83" i="61"/>
  <c r="L84" i="61"/>
  <c r="L85" i="61"/>
  <c r="V85" i="61" s="1"/>
  <c r="L86" i="61"/>
  <c r="L87" i="61"/>
  <c r="L88" i="61"/>
  <c r="L89" i="61"/>
  <c r="H22" i="99"/>
  <c r="H23" i="99"/>
  <c r="H24" i="99"/>
  <c r="H25" i="99"/>
  <c r="H26" i="99"/>
  <c r="H27" i="99"/>
  <c r="H28" i="99"/>
  <c r="H29" i="99"/>
  <c r="H30" i="99"/>
  <c r="H31" i="99"/>
  <c r="H32" i="99"/>
  <c r="H33" i="99"/>
  <c r="H36" i="99"/>
  <c r="H37" i="99"/>
  <c r="H38" i="99"/>
  <c r="H39" i="99"/>
  <c r="H40" i="99"/>
  <c r="H41" i="99"/>
  <c r="H42" i="99"/>
  <c r="H43" i="99"/>
  <c r="H44" i="99"/>
  <c r="H45" i="99"/>
  <c r="H46" i="99"/>
  <c r="H47" i="99"/>
  <c r="H50" i="99"/>
  <c r="H51" i="99"/>
  <c r="H52" i="99"/>
  <c r="H53" i="99"/>
  <c r="H54" i="99"/>
  <c r="H55" i="99"/>
  <c r="H56" i="99"/>
  <c r="H57" i="99"/>
  <c r="H58" i="99"/>
  <c r="H59" i="99"/>
  <c r="H60" i="99"/>
  <c r="H61" i="99"/>
  <c r="H64" i="99"/>
  <c r="H65" i="99"/>
  <c r="H66" i="99"/>
  <c r="H67" i="99"/>
  <c r="H68" i="99"/>
  <c r="H69" i="99"/>
  <c r="H70" i="99"/>
  <c r="H71" i="99"/>
  <c r="H72" i="99"/>
  <c r="H73" i="99"/>
  <c r="H74" i="99"/>
  <c r="H75" i="99"/>
  <c r="H78" i="99"/>
  <c r="H79" i="99"/>
  <c r="H80" i="99"/>
  <c r="H81" i="99"/>
  <c r="H82" i="99"/>
  <c r="H83" i="99"/>
  <c r="H84" i="99"/>
  <c r="H85" i="99"/>
  <c r="H86" i="99"/>
  <c r="H87" i="99"/>
  <c r="H88" i="99"/>
  <c r="H89" i="99"/>
  <c r="V71" i="61" l="1"/>
  <c r="V45" i="61"/>
  <c r="V59" i="61"/>
  <c r="V89" i="61"/>
  <c r="V55" i="61"/>
  <c r="V29" i="61"/>
  <c r="V21" i="61"/>
  <c r="V69" i="61"/>
  <c r="V43" i="61"/>
  <c r="V35" i="61"/>
  <c r="V75" i="61"/>
  <c r="V67" i="61"/>
  <c r="V83" i="61"/>
  <c r="V57" i="61"/>
  <c r="V23" i="61"/>
  <c r="V87" i="61"/>
  <c r="V79" i="61"/>
  <c r="V61" i="61"/>
  <c r="V53" i="61"/>
  <c r="V27" i="61"/>
  <c r="V41" i="61"/>
  <c r="V65" i="61"/>
  <c r="V81" i="61"/>
  <c r="V49" i="61"/>
  <c r="V31" i="61"/>
  <c r="V47" i="61"/>
  <c r="V82" i="61"/>
  <c r="V66" i="61"/>
  <c r="V50" i="61"/>
  <c r="V60" i="61"/>
  <c r="V44" i="61"/>
  <c r="V28" i="61"/>
  <c r="V86" i="61"/>
  <c r="V70" i="61"/>
  <c r="V54" i="61"/>
  <c r="V38" i="61"/>
  <c r="V22" i="61"/>
  <c r="V80" i="61"/>
  <c r="V64" i="61"/>
  <c r="V32" i="61"/>
  <c r="V74" i="61"/>
  <c r="V58" i="61"/>
  <c r="V42" i="61"/>
  <c r="V26" i="61"/>
  <c r="V84" i="61"/>
  <c r="V68" i="61"/>
  <c r="V52" i="61"/>
  <c r="V36" i="61"/>
  <c r="V78" i="61"/>
  <c r="V46" i="61"/>
  <c r="V30" i="61"/>
  <c r="V88" i="61"/>
  <c r="V72" i="61"/>
  <c r="V56" i="61"/>
  <c r="V40" i="61"/>
  <c r="V24" i="61"/>
  <c r="BR30" i="101"/>
  <c r="BR29" i="101"/>
  <c r="BR28" i="101"/>
  <c r="BR27" i="101"/>
  <c r="BR26" i="101"/>
  <c r="BR25" i="101"/>
  <c r="BR24" i="101"/>
  <c r="BR23" i="101"/>
  <c r="BR22" i="101"/>
  <c r="BR21" i="101"/>
  <c r="BR20" i="101"/>
  <c r="BR19" i="101"/>
  <c r="BR18" i="101"/>
  <c r="BR17" i="101"/>
  <c r="BR16" i="101"/>
  <c r="BR15" i="101"/>
  <c r="BR14" i="101"/>
  <c r="BR13" i="101"/>
  <c r="BR12" i="101"/>
  <c r="BK14" i="101"/>
  <c r="BK15" i="101"/>
  <c r="BK16" i="101"/>
  <c r="BK17" i="101"/>
  <c r="BK18" i="101"/>
  <c r="BK19" i="101"/>
  <c r="BK20" i="101"/>
  <c r="BK21" i="101"/>
  <c r="BK22" i="101"/>
  <c r="BK23" i="101"/>
  <c r="BK24" i="101"/>
  <c r="BK25" i="101"/>
  <c r="BK26" i="101"/>
  <c r="BK27" i="101"/>
  <c r="BK28" i="101"/>
  <c r="BK29" i="101"/>
  <c r="BK30" i="101"/>
  <c r="BK13" i="101"/>
  <c r="BK12" i="101"/>
  <c r="I11" i="57" l="1"/>
  <c r="H11" i="57"/>
  <c r="G19" i="101" l="1"/>
  <c r="E4" i="101"/>
  <c r="BT30" i="69" l="1"/>
  <c r="BU30" i="69"/>
  <c r="BV30" i="69"/>
  <c r="BW30" i="69"/>
  <c r="BX30" i="69"/>
  <c r="BS30" i="69"/>
  <c r="BO30" i="69"/>
  <c r="BP30" i="69"/>
  <c r="BN30" i="69"/>
  <c r="BL30" i="69"/>
  <c r="BG30" i="69"/>
  <c r="BH30" i="69"/>
  <c r="BI30" i="69"/>
  <c r="BJ30" i="69"/>
  <c r="BF30" i="69"/>
  <c r="AX30" i="69"/>
  <c r="AY30" i="69"/>
  <c r="AZ30" i="69"/>
  <c r="BA30" i="69"/>
  <c r="BB30" i="69"/>
  <c r="BC30" i="69"/>
  <c r="BD30" i="69"/>
  <c r="AW30" i="69"/>
  <c r="AR30" i="69"/>
  <c r="AK30" i="69"/>
  <c r="AJ30" i="69"/>
  <c r="BS12" i="101"/>
  <c r="BT12" i="101"/>
  <c r="BU12" i="101"/>
  <c r="BV12" i="101"/>
  <c r="BW12" i="101"/>
  <c r="BX12" i="101"/>
  <c r="BS13" i="101"/>
  <c r="BT13" i="101"/>
  <c r="BU13" i="101"/>
  <c r="BV13" i="101"/>
  <c r="BW13" i="101"/>
  <c r="BX13" i="101"/>
  <c r="BS14" i="101"/>
  <c r="BT14" i="101"/>
  <c r="BU14" i="101"/>
  <c r="BV14" i="101"/>
  <c r="BW14" i="101"/>
  <c r="BX14" i="101"/>
  <c r="BS15" i="101"/>
  <c r="BT15" i="101"/>
  <c r="BU15" i="101"/>
  <c r="BV15" i="101"/>
  <c r="BW15" i="101"/>
  <c r="BX15" i="101"/>
  <c r="BS16" i="101"/>
  <c r="BT16" i="101"/>
  <c r="BU16" i="101"/>
  <c r="BV16" i="101"/>
  <c r="BW16" i="101"/>
  <c r="BX16" i="101"/>
  <c r="BS17" i="101"/>
  <c r="BT17" i="101"/>
  <c r="BU17" i="101"/>
  <c r="BV17" i="101"/>
  <c r="BW17" i="101"/>
  <c r="BX17" i="101"/>
  <c r="BS18" i="101"/>
  <c r="BT18" i="101"/>
  <c r="BU18" i="101"/>
  <c r="BV18" i="101"/>
  <c r="BW18" i="101"/>
  <c r="BX18" i="101"/>
  <c r="BS19" i="101"/>
  <c r="BT19" i="101"/>
  <c r="BU19" i="101"/>
  <c r="BV19" i="101"/>
  <c r="BW19" i="101"/>
  <c r="BX19" i="101"/>
  <c r="BS20" i="101"/>
  <c r="BT20" i="101"/>
  <c r="BU20" i="101"/>
  <c r="BV20" i="101"/>
  <c r="BW20" i="101"/>
  <c r="BX20" i="101"/>
  <c r="BS21" i="101"/>
  <c r="BT21" i="101"/>
  <c r="BU21" i="101"/>
  <c r="BV21" i="101"/>
  <c r="BW21" i="101"/>
  <c r="BX21" i="101"/>
  <c r="BS22" i="101"/>
  <c r="BT22" i="101"/>
  <c r="BU22" i="101"/>
  <c r="BV22" i="101"/>
  <c r="BW22" i="101"/>
  <c r="BX22" i="101"/>
  <c r="BS23" i="101"/>
  <c r="BT23" i="101"/>
  <c r="BU23" i="101"/>
  <c r="BV23" i="101"/>
  <c r="BW23" i="101"/>
  <c r="BX23" i="101"/>
  <c r="BS24" i="101"/>
  <c r="BT24" i="101"/>
  <c r="BU24" i="101"/>
  <c r="BV24" i="101"/>
  <c r="BW24" i="101"/>
  <c r="BX24" i="101"/>
  <c r="BS25" i="101"/>
  <c r="BT25" i="101"/>
  <c r="BU25" i="101"/>
  <c r="BV25" i="101"/>
  <c r="BW25" i="101"/>
  <c r="BX25" i="101"/>
  <c r="BS26" i="101"/>
  <c r="BT26" i="101"/>
  <c r="BU26" i="101"/>
  <c r="BV26" i="101"/>
  <c r="BW26" i="101"/>
  <c r="BX26" i="101"/>
  <c r="BS27" i="101"/>
  <c r="BT27" i="101"/>
  <c r="BU27" i="101"/>
  <c r="BV27" i="101"/>
  <c r="BW27" i="101"/>
  <c r="BX27" i="101"/>
  <c r="BS28" i="101"/>
  <c r="BT28" i="101"/>
  <c r="BU28" i="101"/>
  <c r="BV28" i="101"/>
  <c r="BW28" i="101"/>
  <c r="BX28" i="101"/>
  <c r="BS29" i="101"/>
  <c r="BT29" i="101"/>
  <c r="BU29" i="101"/>
  <c r="BV29" i="101"/>
  <c r="BW29" i="101"/>
  <c r="BX29" i="101"/>
  <c r="BO12" i="101"/>
  <c r="BP12" i="101"/>
  <c r="BO13" i="101"/>
  <c r="BP13" i="101"/>
  <c r="BO14" i="101"/>
  <c r="BP14" i="101"/>
  <c r="BO15" i="101"/>
  <c r="BP15" i="101"/>
  <c r="BO16" i="101"/>
  <c r="BP16" i="101"/>
  <c r="BO17" i="101"/>
  <c r="BP17" i="101"/>
  <c r="BO18" i="101"/>
  <c r="BP18" i="101"/>
  <c r="BO19" i="101"/>
  <c r="BP19" i="101"/>
  <c r="BO20" i="101"/>
  <c r="BP20" i="101"/>
  <c r="BO21" i="101"/>
  <c r="BP21" i="101"/>
  <c r="BO22" i="101"/>
  <c r="BP22" i="101"/>
  <c r="BO23" i="101"/>
  <c r="BP23" i="101"/>
  <c r="BO24" i="101"/>
  <c r="BP24" i="101"/>
  <c r="BO25" i="101"/>
  <c r="BP25" i="101"/>
  <c r="BO26" i="101"/>
  <c r="BP26" i="101"/>
  <c r="BO27" i="101"/>
  <c r="BP27" i="101"/>
  <c r="BO28" i="101"/>
  <c r="BP28" i="101"/>
  <c r="BO29" i="101"/>
  <c r="BP29" i="101"/>
  <c r="BN29" i="101"/>
  <c r="BN28" i="101"/>
  <c r="BN27" i="101"/>
  <c r="BN26" i="101"/>
  <c r="BN25" i="101"/>
  <c r="BN24" i="101"/>
  <c r="BN23" i="101"/>
  <c r="BN22" i="101"/>
  <c r="BN21" i="101"/>
  <c r="BN20" i="101"/>
  <c r="BN19" i="101"/>
  <c r="BN18" i="101"/>
  <c r="BN17" i="101"/>
  <c r="BN16" i="101"/>
  <c r="BN15" i="101"/>
  <c r="BN14" i="101"/>
  <c r="BN13" i="101"/>
  <c r="BN12" i="101"/>
  <c r="BQ17" i="101"/>
  <c r="BQ29" i="101"/>
  <c r="BQ28" i="101"/>
  <c r="BQ27" i="101"/>
  <c r="BQ26" i="101"/>
  <c r="BQ25" i="101"/>
  <c r="BQ24" i="101"/>
  <c r="BQ23" i="101"/>
  <c r="BQ22" i="101"/>
  <c r="BQ21" i="101"/>
  <c r="BQ20" i="101"/>
  <c r="BQ19" i="101"/>
  <c r="BQ18" i="101"/>
  <c r="BQ16" i="101"/>
  <c r="BQ15" i="101"/>
  <c r="BQ14" i="101"/>
  <c r="BQ13" i="101"/>
  <c r="BQ12" i="101"/>
  <c r="BM29" i="101"/>
  <c r="BM28" i="101"/>
  <c r="BM27" i="101"/>
  <c r="BM26" i="101"/>
  <c r="BM25" i="101"/>
  <c r="BM24" i="101"/>
  <c r="BM23" i="101"/>
  <c r="BM22" i="101"/>
  <c r="BM21" i="101"/>
  <c r="BM20" i="101"/>
  <c r="BM19" i="101"/>
  <c r="BM18" i="101"/>
  <c r="BM17" i="101"/>
  <c r="BM16" i="101"/>
  <c r="BM15" i="101"/>
  <c r="BM14" i="101"/>
  <c r="BM13" i="101"/>
  <c r="BM12" i="101"/>
  <c r="BG12" i="101"/>
  <c r="BH12" i="101"/>
  <c r="BI12" i="101"/>
  <c r="BJ12" i="101"/>
  <c r="BL12" i="101"/>
  <c r="BG13" i="101"/>
  <c r="BH13" i="101"/>
  <c r="BI13" i="101"/>
  <c r="BJ13" i="101"/>
  <c r="BL13" i="101"/>
  <c r="BG14" i="101"/>
  <c r="BH14" i="101"/>
  <c r="BI14" i="101"/>
  <c r="BJ14" i="101"/>
  <c r="BL14" i="101"/>
  <c r="BG15" i="101"/>
  <c r="BH15" i="101"/>
  <c r="BI15" i="101"/>
  <c r="BJ15" i="101"/>
  <c r="BL15" i="101"/>
  <c r="BG16" i="101"/>
  <c r="BH16" i="101"/>
  <c r="BI16" i="101"/>
  <c r="BJ16" i="101"/>
  <c r="BL16" i="101"/>
  <c r="BG17" i="101"/>
  <c r="BH17" i="101"/>
  <c r="BI17" i="101"/>
  <c r="BJ17" i="101"/>
  <c r="BL17" i="101"/>
  <c r="BG18" i="101"/>
  <c r="BH18" i="101"/>
  <c r="BI18" i="101"/>
  <c r="BJ18" i="101"/>
  <c r="BL18" i="101"/>
  <c r="BG19" i="101"/>
  <c r="BH19" i="101"/>
  <c r="BI19" i="101"/>
  <c r="BJ19" i="101"/>
  <c r="BL19" i="101"/>
  <c r="BG20" i="101"/>
  <c r="BH20" i="101"/>
  <c r="BI20" i="101"/>
  <c r="BJ20" i="101"/>
  <c r="BL20" i="101"/>
  <c r="BG21" i="101"/>
  <c r="BH21" i="101"/>
  <c r="BI21" i="101"/>
  <c r="BJ21" i="101"/>
  <c r="BL21" i="101"/>
  <c r="BG22" i="101"/>
  <c r="BH22" i="101"/>
  <c r="BI22" i="101"/>
  <c r="BJ22" i="101"/>
  <c r="BL22" i="101"/>
  <c r="BG23" i="101"/>
  <c r="BH23" i="101"/>
  <c r="BI23" i="101"/>
  <c r="BJ23" i="101"/>
  <c r="BL23" i="101"/>
  <c r="BG24" i="101"/>
  <c r="BH24" i="101"/>
  <c r="BI24" i="101"/>
  <c r="BJ24" i="101"/>
  <c r="BL24" i="101"/>
  <c r="BG25" i="101"/>
  <c r="BH25" i="101"/>
  <c r="BI25" i="101"/>
  <c r="BJ25" i="101"/>
  <c r="BL25" i="101"/>
  <c r="BG26" i="101"/>
  <c r="BH26" i="101"/>
  <c r="BI26" i="101"/>
  <c r="BJ26" i="101"/>
  <c r="BL26" i="101"/>
  <c r="BG27" i="101"/>
  <c r="BH27" i="101"/>
  <c r="BI27" i="101"/>
  <c r="BJ27" i="101"/>
  <c r="BL27" i="101"/>
  <c r="BG28" i="101"/>
  <c r="BH28" i="101"/>
  <c r="BI28" i="101"/>
  <c r="BJ28" i="101"/>
  <c r="BL28" i="101"/>
  <c r="BG29" i="101"/>
  <c r="BH29" i="101"/>
  <c r="BI29" i="101"/>
  <c r="BJ29" i="101"/>
  <c r="BL29" i="101"/>
  <c r="BF29" i="101"/>
  <c r="BF28" i="101"/>
  <c r="BF27" i="101"/>
  <c r="BF26" i="101"/>
  <c r="BF25" i="101"/>
  <c r="BF24" i="101"/>
  <c r="BF23" i="101"/>
  <c r="BF22" i="101"/>
  <c r="BF21" i="101"/>
  <c r="BF20" i="101"/>
  <c r="BF19" i="101"/>
  <c r="BF18" i="101"/>
  <c r="BF17" i="101"/>
  <c r="BF16" i="101"/>
  <c r="BF15" i="101"/>
  <c r="BF14" i="101"/>
  <c r="BF13" i="101"/>
  <c r="BF12" i="101"/>
  <c r="BE29" i="101"/>
  <c r="BE28" i="101"/>
  <c r="BE27" i="101"/>
  <c r="BE26" i="101"/>
  <c r="BE25" i="101"/>
  <c r="BE24" i="101"/>
  <c r="BE23" i="101"/>
  <c r="BE22" i="101"/>
  <c r="BE21" i="101"/>
  <c r="BE20" i="101"/>
  <c r="BE19" i="101"/>
  <c r="BE18" i="101"/>
  <c r="BE17" i="101"/>
  <c r="BE16" i="101"/>
  <c r="BE15" i="101"/>
  <c r="BE14" i="101"/>
  <c r="BE13" i="101"/>
  <c r="BE12" i="101"/>
  <c r="AX12" i="101"/>
  <c r="AY12" i="101"/>
  <c r="AZ12" i="101"/>
  <c r="BA12" i="101"/>
  <c r="BB12" i="101"/>
  <c r="BC12" i="101"/>
  <c r="BD12" i="101"/>
  <c r="AX13" i="101"/>
  <c r="AY13" i="101"/>
  <c r="AZ13" i="101"/>
  <c r="BA13" i="101"/>
  <c r="BB13" i="101"/>
  <c r="BC13" i="101"/>
  <c r="BD13" i="101"/>
  <c r="AX14" i="101"/>
  <c r="AY14" i="101"/>
  <c r="AZ14" i="101"/>
  <c r="BA14" i="101"/>
  <c r="BB14" i="101"/>
  <c r="BC14" i="101"/>
  <c r="BD14" i="101"/>
  <c r="AX15" i="101"/>
  <c r="AY15" i="101"/>
  <c r="AZ15" i="101"/>
  <c r="BA15" i="101"/>
  <c r="BB15" i="101"/>
  <c r="BC15" i="101"/>
  <c r="BD15" i="101"/>
  <c r="AX16" i="101"/>
  <c r="AY16" i="101"/>
  <c r="AZ16" i="101"/>
  <c r="BA16" i="101"/>
  <c r="BB16" i="101"/>
  <c r="BC16" i="101"/>
  <c r="BD16" i="101"/>
  <c r="AX17" i="101"/>
  <c r="AY17" i="101"/>
  <c r="AZ17" i="101"/>
  <c r="BA17" i="101"/>
  <c r="BB17" i="101"/>
  <c r="BC17" i="101"/>
  <c r="BD17" i="101"/>
  <c r="AX18" i="101"/>
  <c r="AY18" i="101"/>
  <c r="AZ18" i="101"/>
  <c r="BA18" i="101"/>
  <c r="BB18" i="101"/>
  <c r="BC18" i="101"/>
  <c r="BD18" i="101"/>
  <c r="AX19" i="101"/>
  <c r="AY19" i="101"/>
  <c r="AZ19" i="101"/>
  <c r="BA19" i="101"/>
  <c r="BB19" i="101"/>
  <c r="BC19" i="101"/>
  <c r="BD19" i="101"/>
  <c r="AX20" i="101"/>
  <c r="AY20" i="101"/>
  <c r="AZ20" i="101"/>
  <c r="BA20" i="101"/>
  <c r="BB20" i="101"/>
  <c r="BC20" i="101"/>
  <c r="BD20" i="101"/>
  <c r="AX21" i="101"/>
  <c r="AY21" i="101"/>
  <c r="AZ21" i="101"/>
  <c r="BA21" i="101"/>
  <c r="BB21" i="101"/>
  <c r="BC21" i="101"/>
  <c r="BD21" i="101"/>
  <c r="AX22" i="101"/>
  <c r="AY22" i="101"/>
  <c r="AZ22" i="101"/>
  <c r="BA22" i="101"/>
  <c r="BB22" i="101"/>
  <c r="BC22" i="101"/>
  <c r="BD22" i="101"/>
  <c r="AX23" i="101"/>
  <c r="AY23" i="101"/>
  <c r="AZ23" i="101"/>
  <c r="BA23" i="101"/>
  <c r="BB23" i="101"/>
  <c r="BC23" i="101"/>
  <c r="BD23" i="101"/>
  <c r="AX24" i="101"/>
  <c r="AY24" i="101"/>
  <c r="AZ24" i="101"/>
  <c r="BA24" i="101"/>
  <c r="BB24" i="101"/>
  <c r="BC24" i="101"/>
  <c r="BD24" i="101"/>
  <c r="AX25" i="101"/>
  <c r="AY25" i="101"/>
  <c r="AZ25" i="101"/>
  <c r="BA25" i="101"/>
  <c r="BB25" i="101"/>
  <c r="BC25" i="101"/>
  <c r="BD25" i="101"/>
  <c r="AX26" i="101"/>
  <c r="AY26" i="101"/>
  <c r="AZ26" i="101"/>
  <c r="BA26" i="101"/>
  <c r="BB26" i="101"/>
  <c r="BC26" i="101"/>
  <c r="BD26" i="101"/>
  <c r="AX27" i="101"/>
  <c r="AY27" i="101"/>
  <c r="AZ27" i="101"/>
  <c r="BA27" i="101"/>
  <c r="BB27" i="101"/>
  <c r="BC27" i="101"/>
  <c r="BD27" i="101"/>
  <c r="AX28" i="101"/>
  <c r="AY28" i="101"/>
  <c r="AZ28" i="101"/>
  <c r="BA28" i="101"/>
  <c r="BB28" i="101"/>
  <c r="BC28" i="101"/>
  <c r="BD28" i="101"/>
  <c r="AX29" i="101"/>
  <c r="AY29" i="101"/>
  <c r="AZ29" i="101"/>
  <c r="BA29" i="101"/>
  <c r="BB29" i="101"/>
  <c r="BC29" i="101"/>
  <c r="BD29" i="101"/>
  <c r="AW29" i="101"/>
  <c r="AW28" i="101"/>
  <c r="AW27" i="101"/>
  <c r="AW26" i="101"/>
  <c r="AW25" i="101"/>
  <c r="AW24" i="101"/>
  <c r="AW23" i="101"/>
  <c r="AW22" i="101"/>
  <c r="AW21" i="101"/>
  <c r="AW20" i="101"/>
  <c r="AW19" i="101"/>
  <c r="AW18" i="101"/>
  <c r="AW17" i="101"/>
  <c r="AW16" i="101"/>
  <c r="AW15" i="101"/>
  <c r="AW14" i="101"/>
  <c r="AW13" i="101"/>
  <c r="AW12" i="101"/>
  <c r="AV29" i="101"/>
  <c r="AV28" i="101"/>
  <c r="AV27" i="101"/>
  <c r="AV26" i="101"/>
  <c r="AV25" i="101"/>
  <c r="AV24" i="101"/>
  <c r="AV23" i="101"/>
  <c r="AV22" i="101"/>
  <c r="AV21" i="101"/>
  <c r="AV20" i="101"/>
  <c r="AV19" i="101"/>
  <c r="AV18" i="101"/>
  <c r="AV17" i="101"/>
  <c r="AV16" i="101"/>
  <c r="AV15" i="101"/>
  <c r="AV14" i="101"/>
  <c r="AV13" i="101"/>
  <c r="AV12" i="101"/>
  <c r="AU29" i="101"/>
  <c r="AU28" i="101"/>
  <c r="AU27" i="101"/>
  <c r="AU26" i="101"/>
  <c r="AU25" i="101"/>
  <c r="AU24" i="101"/>
  <c r="AU23" i="101"/>
  <c r="AU22" i="101"/>
  <c r="AU21" i="101"/>
  <c r="AU20" i="101"/>
  <c r="AU19" i="101"/>
  <c r="AU18" i="101"/>
  <c r="AU17" i="101"/>
  <c r="AU16" i="101"/>
  <c r="AU15" i="101"/>
  <c r="AU14" i="101"/>
  <c r="AU13" i="101"/>
  <c r="AU12" i="101"/>
  <c r="AT29" i="101"/>
  <c r="AT28" i="101"/>
  <c r="AT27" i="101"/>
  <c r="AT26" i="101"/>
  <c r="AT25" i="101"/>
  <c r="AT24" i="101"/>
  <c r="AT23" i="101"/>
  <c r="AT22" i="101"/>
  <c r="AT21" i="101"/>
  <c r="AT20" i="101"/>
  <c r="AT19" i="101"/>
  <c r="AT18" i="101"/>
  <c r="AT17" i="101"/>
  <c r="AT16" i="101"/>
  <c r="AT15" i="101"/>
  <c r="AT14" i="101"/>
  <c r="AT13" i="101"/>
  <c r="AT12" i="101"/>
  <c r="AS29" i="101"/>
  <c r="AS28" i="101"/>
  <c r="AS27" i="101"/>
  <c r="AS26" i="101"/>
  <c r="AS25" i="101"/>
  <c r="AS24" i="101"/>
  <c r="AS23" i="101"/>
  <c r="AS22" i="101"/>
  <c r="AS21" i="101"/>
  <c r="AS20" i="101"/>
  <c r="AS19" i="101"/>
  <c r="AS18" i="101"/>
  <c r="AS17" i="101"/>
  <c r="AS16" i="101"/>
  <c r="AS15" i="101"/>
  <c r="AS14" i="101"/>
  <c r="AS13" i="101"/>
  <c r="AS12" i="101"/>
  <c r="AR29" i="101"/>
  <c r="AR28" i="101"/>
  <c r="AR27" i="101"/>
  <c r="AR26" i="101"/>
  <c r="AR25" i="101"/>
  <c r="AR24" i="101"/>
  <c r="AR23" i="101"/>
  <c r="AR22" i="101"/>
  <c r="AR21" i="101"/>
  <c r="AR20" i="101"/>
  <c r="AR19" i="101"/>
  <c r="AR18" i="101"/>
  <c r="AR17" i="101"/>
  <c r="AR16" i="101"/>
  <c r="AR15" i="101"/>
  <c r="AR14" i="101"/>
  <c r="AR13" i="101"/>
  <c r="AR12" i="101"/>
  <c r="AQ29" i="101"/>
  <c r="AQ28" i="101"/>
  <c r="AQ27" i="101"/>
  <c r="AQ26" i="101"/>
  <c r="AQ25" i="101"/>
  <c r="AQ24" i="101"/>
  <c r="AQ23" i="101"/>
  <c r="AQ22" i="101"/>
  <c r="AQ21" i="101"/>
  <c r="AQ20" i="101"/>
  <c r="AQ19" i="101"/>
  <c r="AQ18" i="101"/>
  <c r="AQ17" i="101"/>
  <c r="AQ16" i="101"/>
  <c r="AQ15" i="101"/>
  <c r="AQ14" i="101"/>
  <c r="AQ13" i="101"/>
  <c r="AQ12" i="101"/>
  <c r="AP29" i="101"/>
  <c r="AP28" i="101"/>
  <c r="AP27" i="101"/>
  <c r="AP26" i="101"/>
  <c r="AP25" i="101"/>
  <c r="AP24" i="101"/>
  <c r="AP23" i="101"/>
  <c r="AP22" i="101"/>
  <c r="AP21" i="101"/>
  <c r="AP20" i="101"/>
  <c r="AP19" i="101"/>
  <c r="AP18" i="101"/>
  <c r="AP17" i="101"/>
  <c r="AP16" i="101"/>
  <c r="AP15" i="101"/>
  <c r="AP14" i="101"/>
  <c r="AP13" i="101"/>
  <c r="AP12" i="101"/>
  <c r="AJ18" i="101"/>
  <c r="AJ14" i="101"/>
  <c r="AK14" i="101"/>
  <c r="AM14" i="101"/>
  <c r="AJ15" i="101"/>
  <c r="AK15" i="101"/>
  <c r="AM15" i="101"/>
  <c r="AJ16" i="101"/>
  <c r="AK16" i="101"/>
  <c r="AM16" i="101"/>
  <c r="AJ17" i="101"/>
  <c r="AK17" i="101"/>
  <c r="AM17" i="101"/>
  <c r="AK18" i="101"/>
  <c r="AM18" i="101"/>
  <c r="AJ19" i="101"/>
  <c r="AK19" i="101"/>
  <c r="AM19" i="101"/>
  <c r="AJ20" i="101"/>
  <c r="AK20" i="101"/>
  <c r="AM20" i="101"/>
  <c r="AJ21" i="101"/>
  <c r="AK21" i="101"/>
  <c r="AM21" i="101"/>
  <c r="AJ22" i="101"/>
  <c r="AK22" i="101"/>
  <c r="AM22" i="101"/>
  <c r="AJ23" i="101"/>
  <c r="AK23" i="101"/>
  <c r="AM23" i="101"/>
  <c r="AJ24" i="101"/>
  <c r="AK24" i="101"/>
  <c r="AM24" i="101"/>
  <c r="AJ25" i="101"/>
  <c r="AK25" i="101"/>
  <c r="AM25" i="101"/>
  <c r="AJ26" i="101"/>
  <c r="AK26" i="101"/>
  <c r="AM26" i="101"/>
  <c r="AJ27" i="101"/>
  <c r="AK27" i="101"/>
  <c r="AM27" i="101"/>
  <c r="AJ28" i="101"/>
  <c r="AK28" i="101"/>
  <c r="AM28" i="101"/>
  <c r="AJ29" i="101"/>
  <c r="AK29" i="101"/>
  <c r="AM29" i="101"/>
  <c r="AM30" i="101"/>
  <c r="AM13" i="101"/>
  <c r="AK13" i="101"/>
  <c r="AJ13" i="101"/>
  <c r="AK12" i="101"/>
  <c r="AM12" i="101"/>
  <c r="AJ12" i="101"/>
  <c r="D13" i="101"/>
  <c r="E13" i="101"/>
  <c r="F13" i="101"/>
  <c r="G13" i="101"/>
  <c r="H13" i="101"/>
  <c r="I13" i="101"/>
  <c r="J13" i="101"/>
  <c r="K13" i="101"/>
  <c r="L13" i="101"/>
  <c r="M13" i="101"/>
  <c r="N13" i="101"/>
  <c r="O13" i="101"/>
  <c r="P13" i="101"/>
  <c r="Q13" i="101"/>
  <c r="R13" i="101"/>
  <c r="S13" i="101"/>
  <c r="T13" i="101"/>
  <c r="U13" i="101"/>
  <c r="V13" i="101"/>
  <c r="W13" i="101"/>
  <c r="X13" i="101"/>
  <c r="Z13" i="101"/>
  <c r="AA13" i="101"/>
  <c r="AB13" i="101"/>
  <c r="AC13" i="101"/>
  <c r="AD13" i="101"/>
  <c r="AE13" i="101"/>
  <c r="AF13" i="101"/>
  <c r="AG13" i="101"/>
  <c r="AH13" i="101"/>
  <c r="AI13" i="101"/>
  <c r="D14" i="101"/>
  <c r="E14" i="101"/>
  <c r="F14" i="101"/>
  <c r="G14" i="101"/>
  <c r="H14" i="101"/>
  <c r="I14" i="101"/>
  <c r="J14" i="101"/>
  <c r="K14" i="101"/>
  <c r="L14" i="101"/>
  <c r="M14" i="101"/>
  <c r="N14" i="101"/>
  <c r="O14" i="101"/>
  <c r="P14" i="101"/>
  <c r="Q14" i="101"/>
  <c r="R14" i="101"/>
  <c r="S14" i="101"/>
  <c r="T14" i="101"/>
  <c r="U14" i="101"/>
  <c r="V14" i="101"/>
  <c r="W14" i="101"/>
  <c r="X14" i="101"/>
  <c r="Z14" i="101"/>
  <c r="AA14" i="101"/>
  <c r="AB14" i="101"/>
  <c r="AC14" i="101"/>
  <c r="AD14" i="101"/>
  <c r="AE14" i="101"/>
  <c r="AF14" i="101"/>
  <c r="AG14" i="101"/>
  <c r="AH14" i="101"/>
  <c r="AI14" i="101"/>
  <c r="D15" i="101"/>
  <c r="E15" i="101"/>
  <c r="F15" i="101"/>
  <c r="G15" i="101"/>
  <c r="H15" i="101"/>
  <c r="I15" i="101"/>
  <c r="J15" i="101"/>
  <c r="K15" i="101"/>
  <c r="L15" i="101"/>
  <c r="M15" i="101"/>
  <c r="N15" i="101"/>
  <c r="O15" i="101"/>
  <c r="P15" i="101"/>
  <c r="Q15" i="101"/>
  <c r="R15" i="101"/>
  <c r="S15" i="101"/>
  <c r="T15" i="101"/>
  <c r="U15" i="101"/>
  <c r="V15" i="101"/>
  <c r="W15" i="101"/>
  <c r="X15" i="101"/>
  <c r="Z15" i="101"/>
  <c r="AA15" i="101"/>
  <c r="AB15" i="101"/>
  <c r="AC15" i="101"/>
  <c r="AD15" i="101"/>
  <c r="AE15" i="101"/>
  <c r="AF15" i="101"/>
  <c r="AG15" i="101"/>
  <c r="AH15" i="101"/>
  <c r="AI15" i="101"/>
  <c r="D16" i="101"/>
  <c r="E16" i="101"/>
  <c r="F16" i="101"/>
  <c r="G16" i="101"/>
  <c r="H16" i="101"/>
  <c r="I16" i="101"/>
  <c r="J16" i="101"/>
  <c r="K16" i="101"/>
  <c r="L16" i="101"/>
  <c r="M16" i="101"/>
  <c r="N16" i="101"/>
  <c r="O16" i="101"/>
  <c r="P16" i="101"/>
  <c r="Q16" i="101"/>
  <c r="R16" i="101"/>
  <c r="S16" i="101"/>
  <c r="T16" i="101"/>
  <c r="U16" i="101"/>
  <c r="V16" i="101"/>
  <c r="W16" i="101"/>
  <c r="X16" i="101"/>
  <c r="Z16" i="101"/>
  <c r="AA16" i="101"/>
  <c r="AB16" i="101"/>
  <c r="AC16" i="101"/>
  <c r="AD16" i="101"/>
  <c r="AE16" i="101"/>
  <c r="AF16" i="101"/>
  <c r="AG16" i="101"/>
  <c r="AH16" i="101"/>
  <c r="AI16" i="101"/>
  <c r="D17" i="101"/>
  <c r="E17" i="101"/>
  <c r="F17" i="101"/>
  <c r="G17" i="101"/>
  <c r="H17" i="101"/>
  <c r="I17" i="101"/>
  <c r="J17" i="101"/>
  <c r="K17" i="101"/>
  <c r="L17" i="101"/>
  <c r="M17" i="101"/>
  <c r="N17" i="101"/>
  <c r="O17" i="101"/>
  <c r="P17" i="101"/>
  <c r="Q17" i="101"/>
  <c r="R17" i="101"/>
  <c r="S17" i="101"/>
  <c r="T17" i="101"/>
  <c r="U17" i="101"/>
  <c r="V17" i="101"/>
  <c r="W17" i="101"/>
  <c r="X17" i="101"/>
  <c r="Z17" i="101"/>
  <c r="AA17" i="101"/>
  <c r="AB17" i="101"/>
  <c r="AC17" i="101"/>
  <c r="AD17" i="101"/>
  <c r="AE17" i="101"/>
  <c r="AF17" i="101"/>
  <c r="AG17" i="101"/>
  <c r="AH17" i="101"/>
  <c r="AI17" i="101"/>
  <c r="D18" i="101"/>
  <c r="E18" i="101"/>
  <c r="F18" i="101"/>
  <c r="G18" i="101"/>
  <c r="H18" i="101"/>
  <c r="I18" i="101"/>
  <c r="J18" i="101"/>
  <c r="K18" i="101"/>
  <c r="L18" i="101"/>
  <c r="M18" i="101"/>
  <c r="N18" i="101"/>
  <c r="O18" i="101"/>
  <c r="P18" i="101"/>
  <c r="Q18" i="101"/>
  <c r="R18" i="101"/>
  <c r="S18" i="101"/>
  <c r="T18" i="101"/>
  <c r="U18" i="101"/>
  <c r="V18" i="101"/>
  <c r="W18" i="101"/>
  <c r="X18" i="101"/>
  <c r="Z18" i="101"/>
  <c r="AA18" i="101"/>
  <c r="AB18" i="101"/>
  <c r="AC18" i="101"/>
  <c r="AD18" i="101"/>
  <c r="AE18" i="101"/>
  <c r="AF18" i="101"/>
  <c r="AG18" i="101"/>
  <c r="AH18" i="101"/>
  <c r="AI18" i="101"/>
  <c r="D19" i="101"/>
  <c r="E19" i="101"/>
  <c r="F19" i="101"/>
  <c r="H19" i="101"/>
  <c r="I19" i="101"/>
  <c r="J19" i="101"/>
  <c r="K19" i="101"/>
  <c r="L19" i="101"/>
  <c r="M19" i="101"/>
  <c r="N19" i="101"/>
  <c r="O19" i="101"/>
  <c r="P19" i="101"/>
  <c r="Q19" i="101"/>
  <c r="R19" i="101"/>
  <c r="S19" i="101"/>
  <c r="T19" i="101"/>
  <c r="U19" i="101"/>
  <c r="V19" i="101"/>
  <c r="W19" i="101"/>
  <c r="X19" i="101"/>
  <c r="Z19" i="101"/>
  <c r="AA19" i="101"/>
  <c r="AB19" i="101"/>
  <c r="AC19" i="101"/>
  <c r="AD19" i="101"/>
  <c r="AE19" i="101"/>
  <c r="AF19" i="101"/>
  <c r="AG19" i="101"/>
  <c r="AH19" i="101"/>
  <c r="AI19" i="101"/>
  <c r="D20" i="101"/>
  <c r="E20" i="101"/>
  <c r="F20" i="101"/>
  <c r="G20" i="101"/>
  <c r="H20" i="101"/>
  <c r="I20" i="101"/>
  <c r="J20" i="101"/>
  <c r="K20" i="101"/>
  <c r="L20" i="101"/>
  <c r="M20" i="101"/>
  <c r="N20" i="101"/>
  <c r="O20" i="101"/>
  <c r="P20" i="101"/>
  <c r="Q20" i="101"/>
  <c r="R20" i="101"/>
  <c r="S20" i="101"/>
  <c r="T20" i="101"/>
  <c r="U20" i="101"/>
  <c r="V20" i="101"/>
  <c r="W20" i="101"/>
  <c r="X20" i="101"/>
  <c r="Z20" i="101"/>
  <c r="AA20" i="101"/>
  <c r="AB20" i="101"/>
  <c r="AC20" i="101"/>
  <c r="AD20" i="101"/>
  <c r="AE20" i="101"/>
  <c r="AF20" i="101"/>
  <c r="AG20" i="101"/>
  <c r="AH20" i="101"/>
  <c r="AI20" i="101"/>
  <c r="D21" i="101"/>
  <c r="E21" i="101"/>
  <c r="F21" i="101"/>
  <c r="G21" i="101"/>
  <c r="H21" i="101"/>
  <c r="I21" i="101"/>
  <c r="J21" i="101"/>
  <c r="K21" i="101"/>
  <c r="L21" i="101"/>
  <c r="M21" i="101"/>
  <c r="N21" i="101"/>
  <c r="O21" i="101"/>
  <c r="P21" i="101"/>
  <c r="Q21" i="101"/>
  <c r="R21" i="101"/>
  <c r="S21" i="101"/>
  <c r="T21" i="101"/>
  <c r="U21" i="101"/>
  <c r="V21" i="101"/>
  <c r="W21" i="101"/>
  <c r="X21" i="101"/>
  <c r="Z21" i="101"/>
  <c r="AA21" i="101"/>
  <c r="AB21" i="101"/>
  <c r="AC21" i="101"/>
  <c r="AD21" i="101"/>
  <c r="AE21" i="101"/>
  <c r="AF21" i="101"/>
  <c r="AG21" i="101"/>
  <c r="AH21" i="101"/>
  <c r="AI21" i="101"/>
  <c r="D22" i="101"/>
  <c r="E22" i="101"/>
  <c r="F22" i="101"/>
  <c r="G22" i="101"/>
  <c r="H22" i="101"/>
  <c r="I22" i="101"/>
  <c r="J22" i="101"/>
  <c r="K22" i="101"/>
  <c r="L22" i="101"/>
  <c r="M22" i="101"/>
  <c r="N22" i="101"/>
  <c r="O22" i="101"/>
  <c r="P22" i="101"/>
  <c r="Q22" i="101"/>
  <c r="R22" i="101"/>
  <c r="S22" i="101"/>
  <c r="T22" i="101"/>
  <c r="U22" i="101"/>
  <c r="V22" i="101"/>
  <c r="W22" i="101"/>
  <c r="X22" i="101"/>
  <c r="Z22" i="101"/>
  <c r="AA22" i="101"/>
  <c r="AB22" i="101"/>
  <c r="AC22" i="101"/>
  <c r="AD22" i="101"/>
  <c r="AE22" i="101"/>
  <c r="AF22" i="101"/>
  <c r="AG22" i="101"/>
  <c r="AH22" i="101"/>
  <c r="AI22" i="101"/>
  <c r="D23" i="101"/>
  <c r="E23" i="101"/>
  <c r="F23" i="101"/>
  <c r="G23" i="101"/>
  <c r="H23" i="101"/>
  <c r="I23" i="101"/>
  <c r="J23" i="101"/>
  <c r="K23" i="101"/>
  <c r="L23" i="101"/>
  <c r="M23" i="101"/>
  <c r="N23" i="101"/>
  <c r="O23" i="101"/>
  <c r="P23" i="101"/>
  <c r="Q23" i="101"/>
  <c r="R23" i="101"/>
  <c r="S23" i="101"/>
  <c r="T23" i="101"/>
  <c r="U23" i="101"/>
  <c r="V23" i="101"/>
  <c r="W23" i="101"/>
  <c r="X23" i="101"/>
  <c r="Z23" i="101"/>
  <c r="AA23" i="101"/>
  <c r="AB23" i="101"/>
  <c r="AC23" i="101"/>
  <c r="AD23" i="101"/>
  <c r="AE23" i="101"/>
  <c r="AF23" i="101"/>
  <c r="AG23" i="101"/>
  <c r="AH23" i="101"/>
  <c r="AI23" i="101"/>
  <c r="D24" i="101"/>
  <c r="E24" i="101"/>
  <c r="F24" i="101"/>
  <c r="G24" i="101"/>
  <c r="H24" i="101"/>
  <c r="I24" i="101"/>
  <c r="J24" i="101"/>
  <c r="K24" i="101"/>
  <c r="L24" i="101"/>
  <c r="M24" i="101"/>
  <c r="N24" i="101"/>
  <c r="O24" i="101"/>
  <c r="P24" i="101"/>
  <c r="Q24" i="101"/>
  <c r="R24" i="101"/>
  <c r="S24" i="101"/>
  <c r="T24" i="101"/>
  <c r="U24" i="101"/>
  <c r="V24" i="101"/>
  <c r="W24" i="101"/>
  <c r="X24" i="101"/>
  <c r="Z24" i="101"/>
  <c r="AA24" i="101"/>
  <c r="AB24" i="101"/>
  <c r="AC24" i="101"/>
  <c r="AD24" i="101"/>
  <c r="AE24" i="101"/>
  <c r="AF24" i="101"/>
  <c r="AG24" i="101"/>
  <c r="AH24" i="101"/>
  <c r="AI24" i="101"/>
  <c r="D25" i="101"/>
  <c r="E25" i="101"/>
  <c r="F25" i="101"/>
  <c r="G25" i="101"/>
  <c r="H25" i="101"/>
  <c r="I25" i="101"/>
  <c r="J25" i="101"/>
  <c r="K25" i="101"/>
  <c r="L25" i="101"/>
  <c r="M25" i="101"/>
  <c r="N25" i="101"/>
  <c r="O25" i="101"/>
  <c r="P25" i="101"/>
  <c r="Q25" i="101"/>
  <c r="R25" i="101"/>
  <c r="S25" i="101"/>
  <c r="T25" i="101"/>
  <c r="U25" i="101"/>
  <c r="V25" i="101"/>
  <c r="W25" i="101"/>
  <c r="X25" i="101"/>
  <c r="Z25" i="101"/>
  <c r="AA25" i="101"/>
  <c r="AB25" i="101"/>
  <c r="AC25" i="101"/>
  <c r="AD25" i="101"/>
  <c r="AE25" i="101"/>
  <c r="AF25" i="101"/>
  <c r="AG25" i="101"/>
  <c r="AH25" i="101"/>
  <c r="AI25" i="101"/>
  <c r="D26" i="101"/>
  <c r="E26" i="101"/>
  <c r="F26" i="101"/>
  <c r="G26" i="101"/>
  <c r="H26" i="101"/>
  <c r="I26" i="101"/>
  <c r="J26" i="101"/>
  <c r="K26" i="101"/>
  <c r="L26" i="101"/>
  <c r="M26" i="101"/>
  <c r="N26" i="101"/>
  <c r="O26" i="101"/>
  <c r="P26" i="101"/>
  <c r="Q26" i="101"/>
  <c r="R26" i="101"/>
  <c r="S26" i="101"/>
  <c r="T26" i="101"/>
  <c r="U26" i="101"/>
  <c r="V26" i="101"/>
  <c r="W26" i="101"/>
  <c r="X26" i="101"/>
  <c r="Z26" i="101"/>
  <c r="AA26" i="101"/>
  <c r="AB26" i="101"/>
  <c r="AC26" i="101"/>
  <c r="AD26" i="101"/>
  <c r="AE26" i="101"/>
  <c r="AF26" i="101"/>
  <c r="AG26" i="101"/>
  <c r="AH26" i="101"/>
  <c r="AI26" i="101"/>
  <c r="D27" i="101"/>
  <c r="E27" i="101"/>
  <c r="F27" i="101"/>
  <c r="G27" i="101"/>
  <c r="H27" i="101"/>
  <c r="I27" i="101"/>
  <c r="J27" i="101"/>
  <c r="K27" i="101"/>
  <c r="L27" i="101"/>
  <c r="M27" i="101"/>
  <c r="N27" i="101"/>
  <c r="O27" i="101"/>
  <c r="P27" i="101"/>
  <c r="Q27" i="101"/>
  <c r="R27" i="101"/>
  <c r="S27" i="101"/>
  <c r="T27" i="101"/>
  <c r="U27" i="101"/>
  <c r="V27" i="101"/>
  <c r="W27" i="101"/>
  <c r="X27" i="101"/>
  <c r="Z27" i="101"/>
  <c r="AA27" i="101"/>
  <c r="AB27" i="101"/>
  <c r="AC27" i="101"/>
  <c r="AD27" i="101"/>
  <c r="AE27" i="101"/>
  <c r="AF27" i="101"/>
  <c r="AG27" i="101"/>
  <c r="AH27" i="101"/>
  <c r="AI27" i="101"/>
  <c r="D28" i="101"/>
  <c r="E28" i="101"/>
  <c r="F28" i="101"/>
  <c r="G28" i="101"/>
  <c r="H28" i="101"/>
  <c r="I28" i="101"/>
  <c r="J28" i="101"/>
  <c r="K28" i="101"/>
  <c r="L28" i="101"/>
  <c r="M28" i="101"/>
  <c r="N28" i="101"/>
  <c r="O28" i="101"/>
  <c r="P28" i="101"/>
  <c r="Q28" i="101"/>
  <c r="R28" i="101"/>
  <c r="S28" i="101"/>
  <c r="T28" i="101"/>
  <c r="U28" i="101"/>
  <c r="V28" i="101"/>
  <c r="W28" i="101"/>
  <c r="X28" i="101"/>
  <c r="Z28" i="101"/>
  <c r="AA28" i="101"/>
  <c r="AB28" i="101"/>
  <c r="AC28" i="101"/>
  <c r="AD28" i="101"/>
  <c r="AE28" i="101"/>
  <c r="AF28" i="101"/>
  <c r="AG28" i="101"/>
  <c r="AH28" i="101"/>
  <c r="AI28" i="101"/>
  <c r="D29" i="101"/>
  <c r="E29" i="101"/>
  <c r="F29" i="101"/>
  <c r="G29" i="101"/>
  <c r="H29" i="101"/>
  <c r="I29" i="101"/>
  <c r="J29" i="101"/>
  <c r="K29" i="101"/>
  <c r="L29" i="101"/>
  <c r="M29" i="101"/>
  <c r="N29" i="101"/>
  <c r="O29" i="101"/>
  <c r="P29" i="101"/>
  <c r="Q29" i="101"/>
  <c r="R29" i="101"/>
  <c r="S29" i="101"/>
  <c r="T29" i="101"/>
  <c r="U29" i="101"/>
  <c r="V29" i="101"/>
  <c r="W29" i="101"/>
  <c r="X29" i="101"/>
  <c r="Z29" i="101"/>
  <c r="AA29" i="101"/>
  <c r="AB29" i="101"/>
  <c r="AC29" i="101"/>
  <c r="AD29" i="101"/>
  <c r="AE29" i="101"/>
  <c r="AF29" i="101"/>
  <c r="AG29" i="101"/>
  <c r="AH29" i="101"/>
  <c r="AI29" i="101"/>
  <c r="E12" i="101"/>
  <c r="F12" i="101"/>
  <c r="G12" i="101"/>
  <c r="H12" i="101"/>
  <c r="I12" i="101"/>
  <c r="J12" i="101"/>
  <c r="K12" i="101"/>
  <c r="L12" i="101"/>
  <c r="M12" i="101"/>
  <c r="N12" i="101"/>
  <c r="O12" i="101"/>
  <c r="P12" i="101"/>
  <c r="Q12" i="101"/>
  <c r="R12" i="101"/>
  <c r="S12" i="101"/>
  <c r="T12" i="101"/>
  <c r="U12" i="101"/>
  <c r="V12" i="101"/>
  <c r="W12" i="101"/>
  <c r="X12" i="101"/>
  <c r="Z12" i="101"/>
  <c r="AA12" i="101"/>
  <c r="AB12" i="101"/>
  <c r="AC12" i="101"/>
  <c r="AD12" i="101"/>
  <c r="AE12" i="101"/>
  <c r="AF12" i="101"/>
  <c r="AG12" i="101"/>
  <c r="AH12" i="101"/>
  <c r="AI12" i="101"/>
  <c r="D12" i="101"/>
  <c r="D13" i="97"/>
  <c r="C12" i="97" l="1"/>
  <c r="D12" i="97"/>
  <c r="E12" i="97"/>
  <c r="F12" i="97"/>
  <c r="G12" i="97"/>
  <c r="H12" i="97"/>
  <c r="C13" i="97"/>
  <c r="E13" i="97"/>
  <c r="F13" i="97"/>
  <c r="G13" i="97"/>
  <c r="H13" i="97"/>
  <c r="C14" i="97"/>
  <c r="D14" i="97"/>
  <c r="E14" i="97"/>
  <c r="F14" i="97"/>
  <c r="G14" i="97"/>
  <c r="H14" i="97"/>
  <c r="C15" i="97"/>
  <c r="D15" i="97"/>
  <c r="E15" i="97"/>
  <c r="F15" i="97"/>
  <c r="G15" i="97"/>
  <c r="H15" i="97"/>
  <c r="C16" i="97"/>
  <c r="D16" i="97"/>
  <c r="E16" i="97"/>
  <c r="F16" i="97"/>
  <c r="G16" i="97"/>
  <c r="H16" i="97"/>
  <c r="C17" i="97"/>
  <c r="D17" i="97"/>
  <c r="E17" i="97"/>
  <c r="F17" i="97"/>
  <c r="G17" i="97"/>
  <c r="H17" i="97"/>
  <c r="C18" i="97"/>
  <c r="D18" i="97"/>
  <c r="E18" i="97"/>
  <c r="F18" i="97"/>
  <c r="G18" i="97"/>
  <c r="H18" i="97"/>
  <c r="C19" i="97"/>
  <c r="D19" i="97"/>
  <c r="E19" i="97"/>
  <c r="F19" i="97"/>
  <c r="G19" i="97"/>
  <c r="H19" i="97"/>
  <c r="C20" i="97"/>
  <c r="D20" i="97"/>
  <c r="E20" i="97"/>
  <c r="F20" i="97"/>
  <c r="G20" i="97"/>
  <c r="H20" i="97"/>
  <c r="C21" i="97"/>
  <c r="D21" i="97"/>
  <c r="E21" i="97"/>
  <c r="F21" i="97"/>
  <c r="G21" i="97"/>
  <c r="H21" i="97"/>
  <c r="C22" i="97"/>
  <c r="D22" i="97"/>
  <c r="E22" i="97"/>
  <c r="F22" i="97"/>
  <c r="G22" i="97"/>
  <c r="H22" i="97"/>
  <c r="C23" i="97"/>
  <c r="D23" i="97"/>
  <c r="E23" i="97"/>
  <c r="F23" i="97"/>
  <c r="G23" i="97"/>
  <c r="H23" i="97"/>
  <c r="C24" i="97"/>
  <c r="D24" i="97"/>
  <c r="E24" i="97"/>
  <c r="F24" i="97"/>
  <c r="G24" i="97"/>
  <c r="H24" i="97"/>
  <c r="C25" i="97"/>
  <c r="D25" i="97"/>
  <c r="E25" i="97"/>
  <c r="F25" i="97"/>
  <c r="G25" i="97"/>
  <c r="H25" i="97"/>
  <c r="C26" i="97"/>
  <c r="D26" i="97"/>
  <c r="E26" i="97"/>
  <c r="F26" i="97"/>
  <c r="G26" i="97"/>
  <c r="H26" i="97"/>
  <c r="D11" i="97"/>
  <c r="E11" i="97"/>
  <c r="F11" i="97"/>
  <c r="G11" i="97"/>
  <c r="H11" i="97"/>
  <c r="C11" i="97"/>
  <c r="W89" i="61"/>
  <c r="W89" i="99" s="1"/>
  <c r="W88" i="61"/>
  <c r="W88" i="99" s="1"/>
  <c r="W87" i="61"/>
  <c r="W86" i="61"/>
  <c r="W86" i="99" s="1"/>
  <c r="W85" i="61"/>
  <c r="W85" i="99" s="1"/>
  <c r="W84" i="61"/>
  <c r="W84" i="99" s="1"/>
  <c r="W83" i="61"/>
  <c r="W83" i="99" s="1"/>
  <c r="W82" i="61"/>
  <c r="W82" i="99" s="1"/>
  <c r="W81" i="61"/>
  <c r="W80" i="61"/>
  <c r="W80" i="99" s="1"/>
  <c r="W79" i="61"/>
  <c r="W79" i="99" s="1"/>
  <c r="W78" i="61"/>
  <c r="W78" i="99" s="1"/>
  <c r="W77" i="61"/>
  <c r="W77" i="99" s="1"/>
  <c r="W75" i="61"/>
  <c r="W75" i="99" s="1"/>
  <c r="W74" i="61"/>
  <c r="W74" i="99" s="1"/>
  <c r="W73" i="61"/>
  <c r="W73" i="99" s="1"/>
  <c r="W72" i="61"/>
  <c r="W72" i="99" s="1"/>
  <c r="W71" i="61"/>
  <c r="W71" i="99" s="1"/>
  <c r="W70" i="61"/>
  <c r="W70" i="99" s="1"/>
  <c r="W69" i="61"/>
  <c r="W69" i="99" s="1"/>
  <c r="W68" i="61"/>
  <c r="W68" i="99" s="1"/>
  <c r="W67" i="61"/>
  <c r="W67" i="99" s="1"/>
  <c r="W66" i="61"/>
  <c r="W65" i="61"/>
  <c r="W65" i="99" s="1"/>
  <c r="W64" i="61"/>
  <c r="W64" i="99" s="1"/>
  <c r="W63" i="61"/>
  <c r="W63" i="99" s="1"/>
  <c r="W61" i="61"/>
  <c r="W61" i="99" s="1"/>
  <c r="W60" i="61"/>
  <c r="W60" i="99" s="1"/>
  <c r="W59" i="61"/>
  <c r="W59" i="99" s="1"/>
  <c r="W58" i="61"/>
  <c r="W58" i="99" s="1"/>
  <c r="W57" i="61"/>
  <c r="W57" i="99" s="1"/>
  <c r="W56" i="61"/>
  <c r="W56" i="99" s="1"/>
  <c r="W55" i="61"/>
  <c r="W55" i="99" s="1"/>
  <c r="W54" i="61"/>
  <c r="W54" i="99" s="1"/>
  <c r="W53" i="61"/>
  <c r="W53" i="99" s="1"/>
  <c r="W52" i="61"/>
  <c r="W52" i="99" s="1"/>
  <c r="W51" i="61"/>
  <c r="W51" i="99" s="1"/>
  <c r="W50" i="61"/>
  <c r="W50" i="99" s="1"/>
  <c r="W49" i="61"/>
  <c r="W49" i="99" s="1"/>
  <c r="W47" i="61"/>
  <c r="W47" i="99" s="1"/>
  <c r="W46" i="61"/>
  <c r="W46" i="99" s="1"/>
  <c r="W45" i="61"/>
  <c r="W45" i="99" s="1"/>
  <c r="W44" i="61"/>
  <c r="W44" i="99" s="1"/>
  <c r="W43" i="61"/>
  <c r="W43" i="99" s="1"/>
  <c r="W42" i="61"/>
  <c r="W42" i="99" s="1"/>
  <c r="W41" i="61"/>
  <c r="W41" i="99" s="1"/>
  <c r="W40" i="61"/>
  <c r="W40" i="99" s="1"/>
  <c r="W39" i="61"/>
  <c r="W39" i="99" s="1"/>
  <c r="W38" i="61"/>
  <c r="W38" i="99" s="1"/>
  <c r="W37" i="61"/>
  <c r="W37" i="99" s="1"/>
  <c r="W36" i="61"/>
  <c r="W35" i="61"/>
  <c r="W35" i="99" s="1"/>
  <c r="W33" i="61"/>
  <c r="W33" i="99" s="1"/>
  <c r="W32" i="61"/>
  <c r="W32" i="99" s="1"/>
  <c r="W31" i="61"/>
  <c r="W31" i="99" s="1"/>
  <c r="W30" i="61"/>
  <c r="W30" i="99" s="1"/>
  <c r="W29" i="61"/>
  <c r="W29" i="99" s="1"/>
  <c r="W28" i="61"/>
  <c r="W28" i="99" s="1"/>
  <c r="W27" i="61"/>
  <c r="W27" i="99" s="1"/>
  <c r="W26" i="61"/>
  <c r="W26" i="99" s="1"/>
  <c r="W25" i="61"/>
  <c r="W25" i="99" s="1"/>
  <c r="W24" i="61"/>
  <c r="W24" i="99" s="1"/>
  <c r="W23" i="61"/>
  <c r="W23" i="99" s="1"/>
  <c r="W22" i="61"/>
  <c r="W22" i="99" s="1"/>
  <c r="W21" i="61"/>
  <c r="W21" i="99" s="1"/>
  <c r="P90" i="61"/>
  <c r="O90" i="61"/>
  <c r="N90" i="61"/>
  <c r="N90" i="99" s="1"/>
  <c r="M90" i="61"/>
  <c r="P76" i="61"/>
  <c r="O76" i="61"/>
  <c r="N76" i="61"/>
  <c r="M76" i="61"/>
  <c r="P62" i="61"/>
  <c r="O62" i="61"/>
  <c r="N62" i="61"/>
  <c r="M62" i="61"/>
  <c r="M62" i="99" s="1"/>
  <c r="P48" i="61"/>
  <c r="P48" i="99" s="1"/>
  <c r="O48" i="61"/>
  <c r="N48" i="61"/>
  <c r="N48" i="99" s="1"/>
  <c r="M48" i="61"/>
  <c r="P34" i="61"/>
  <c r="O34" i="61"/>
  <c r="O34" i="99" s="1"/>
  <c r="N34" i="61"/>
  <c r="N34" i="99" s="1"/>
  <c r="M34" i="61"/>
  <c r="W87" i="99"/>
  <c r="W81" i="99"/>
  <c r="W36" i="99"/>
  <c r="P89" i="99"/>
  <c r="O89" i="99"/>
  <c r="P88" i="99"/>
  <c r="O88" i="99"/>
  <c r="P87" i="99"/>
  <c r="O87" i="99"/>
  <c r="P86" i="99"/>
  <c r="O86" i="99"/>
  <c r="P85" i="99"/>
  <c r="O85" i="99"/>
  <c r="P84" i="99"/>
  <c r="O84" i="99"/>
  <c r="P83" i="99"/>
  <c r="O83" i="99"/>
  <c r="P82" i="99"/>
  <c r="O82" i="99"/>
  <c r="P81" i="99"/>
  <c r="O81" i="99"/>
  <c r="P80" i="99"/>
  <c r="O80" i="99"/>
  <c r="P79" i="99"/>
  <c r="O79" i="99"/>
  <c r="P78" i="99"/>
  <c r="O78" i="99"/>
  <c r="P77" i="99"/>
  <c r="O77" i="99"/>
  <c r="P75" i="99"/>
  <c r="O75" i="99"/>
  <c r="P74" i="99"/>
  <c r="O74" i="99"/>
  <c r="P73" i="99"/>
  <c r="O73" i="99"/>
  <c r="P72" i="99"/>
  <c r="O72" i="99"/>
  <c r="P71" i="99"/>
  <c r="O71" i="99"/>
  <c r="P70" i="99"/>
  <c r="O70" i="99"/>
  <c r="P69" i="99"/>
  <c r="O69" i="99"/>
  <c r="P68" i="99"/>
  <c r="O68" i="99"/>
  <c r="P67" i="99"/>
  <c r="O67" i="99"/>
  <c r="P66" i="99"/>
  <c r="O66" i="99"/>
  <c r="P65" i="99"/>
  <c r="O65" i="99"/>
  <c r="P64" i="99"/>
  <c r="O64" i="99"/>
  <c r="P63" i="99"/>
  <c r="O63" i="99"/>
  <c r="P61" i="99"/>
  <c r="O61" i="99"/>
  <c r="P60" i="99"/>
  <c r="O60" i="99"/>
  <c r="P59" i="99"/>
  <c r="O59" i="99"/>
  <c r="P58" i="99"/>
  <c r="O58" i="99"/>
  <c r="P57" i="99"/>
  <c r="O57" i="99"/>
  <c r="P56" i="99"/>
  <c r="O56" i="99"/>
  <c r="P55" i="99"/>
  <c r="O55" i="99"/>
  <c r="P54" i="99"/>
  <c r="O54" i="99"/>
  <c r="P53" i="99"/>
  <c r="O53" i="99"/>
  <c r="P52" i="99"/>
  <c r="O52" i="99"/>
  <c r="P51" i="99"/>
  <c r="O51" i="99"/>
  <c r="P50" i="99"/>
  <c r="O50" i="99"/>
  <c r="P49" i="99"/>
  <c r="O49" i="99"/>
  <c r="P47" i="99"/>
  <c r="O47" i="99"/>
  <c r="P46" i="99"/>
  <c r="O46" i="99"/>
  <c r="P45" i="99"/>
  <c r="O45" i="99"/>
  <c r="P44" i="99"/>
  <c r="O44" i="99"/>
  <c r="P43" i="99"/>
  <c r="O43" i="99"/>
  <c r="P42" i="99"/>
  <c r="O42" i="99"/>
  <c r="P41" i="99"/>
  <c r="O41" i="99"/>
  <c r="P40" i="99"/>
  <c r="O40" i="99"/>
  <c r="P39" i="99"/>
  <c r="O39" i="99"/>
  <c r="P38" i="99"/>
  <c r="O38" i="99"/>
  <c r="P37" i="99"/>
  <c r="O37" i="99"/>
  <c r="P36" i="99"/>
  <c r="O36" i="99"/>
  <c r="P35" i="99"/>
  <c r="O35" i="99"/>
  <c r="P33" i="99"/>
  <c r="O33" i="99"/>
  <c r="P32" i="99"/>
  <c r="O32" i="99"/>
  <c r="P31" i="99"/>
  <c r="O31" i="99"/>
  <c r="P30" i="99"/>
  <c r="O30" i="99"/>
  <c r="P29" i="99"/>
  <c r="O29" i="99"/>
  <c r="P28" i="99"/>
  <c r="O28" i="99"/>
  <c r="P27" i="99"/>
  <c r="O27" i="99"/>
  <c r="P26" i="99"/>
  <c r="O26" i="99"/>
  <c r="P25" i="99"/>
  <c r="O25" i="99"/>
  <c r="P24" i="99"/>
  <c r="O24" i="99"/>
  <c r="P23" i="99"/>
  <c r="O23" i="99"/>
  <c r="P22" i="99"/>
  <c r="O22" i="99"/>
  <c r="P21" i="99"/>
  <c r="O21" i="99"/>
  <c r="N89" i="99"/>
  <c r="M89" i="99"/>
  <c r="N88" i="99"/>
  <c r="M88" i="99"/>
  <c r="N87" i="99"/>
  <c r="M87" i="99"/>
  <c r="N86" i="99"/>
  <c r="M86" i="99"/>
  <c r="N85" i="99"/>
  <c r="M85" i="99"/>
  <c r="N84" i="99"/>
  <c r="M84" i="99"/>
  <c r="N83" i="99"/>
  <c r="M83" i="99"/>
  <c r="N82" i="99"/>
  <c r="M82" i="99"/>
  <c r="N81" i="99"/>
  <c r="M81" i="99"/>
  <c r="N80" i="99"/>
  <c r="M80" i="99"/>
  <c r="N79" i="99"/>
  <c r="M79" i="99"/>
  <c r="N78" i="99"/>
  <c r="M78" i="99"/>
  <c r="N77" i="99"/>
  <c r="M77" i="99"/>
  <c r="N75" i="99"/>
  <c r="M75" i="99"/>
  <c r="N74" i="99"/>
  <c r="M74" i="99"/>
  <c r="N73" i="99"/>
  <c r="M73" i="99"/>
  <c r="N72" i="99"/>
  <c r="M72" i="99"/>
  <c r="N71" i="99"/>
  <c r="M71" i="99"/>
  <c r="N70" i="99"/>
  <c r="M70" i="99"/>
  <c r="N69" i="99"/>
  <c r="M69" i="99"/>
  <c r="N68" i="99"/>
  <c r="M68" i="99"/>
  <c r="N67" i="99"/>
  <c r="M67" i="99"/>
  <c r="N66" i="99"/>
  <c r="M66" i="99"/>
  <c r="N65" i="99"/>
  <c r="M65" i="99"/>
  <c r="N64" i="99"/>
  <c r="M64" i="99"/>
  <c r="N63" i="99"/>
  <c r="M63" i="99"/>
  <c r="N61" i="99"/>
  <c r="M61" i="99"/>
  <c r="N60" i="99"/>
  <c r="M60" i="99"/>
  <c r="N59" i="99"/>
  <c r="M59" i="99"/>
  <c r="N58" i="99"/>
  <c r="M58" i="99"/>
  <c r="N57" i="99"/>
  <c r="M57" i="99"/>
  <c r="N56" i="99"/>
  <c r="M56" i="99"/>
  <c r="N55" i="99"/>
  <c r="M55" i="99"/>
  <c r="N54" i="99"/>
  <c r="M54" i="99"/>
  <c r="N53" i="99"/>
  <c r="M53" i="99"/>
  <c r="N52" i="99"/>
  <c r="M52" i="99"/>
  <c r="N51" i="99"/>
  <c r="M51" i="99"/>
  <c r="N50" i="99"/>
  <c r="M50" i="99"/>
  <c r="N49" i="99"/>
  <c r="M49" i="99"/>
  <c r="N47" i="99"/>
  <c r="M47" i="99"/>
  <c r="N46" i="99"/>
  <c r="M46" i="99"/>
  <c r="N45" i="99"/>
  <c r="M45" i="99"/>
  <c r="N44" i="99"/>
  <c r="M44" i="99"/>
  <c r="N43" i="99"/>
  <c r="M43" i="99"/>
  <c r="N42" i="99"/>
  <c r="M42" i="99"/>
  <c r="N41" i="99"/>
  <c r="M41" i="99"/>
  <c r="N40" i="99"/>
  <c r="M40" i="99"/>
  <c r="N39" i="99"/>
  <c r="M39" i="99"/>
  <c r="N38" i="99"/>
  <c r="M38" i="99"/>
  <c r="N37" i="99"/>
  <c r="M37" i="99"/>
  <c r="N36" i="99"/>
  <c r="M36" i="99"/>
  <c r="N35" i="99"/>
  <c r="M35" i="99"/>
  <c r="N33" i="99"/>
  <c r="M33" i="99"/>
  <c r="N32" i="99"/>
  <c r="M32" i="99"/>
  <c r="N31" i="99"/>
  <c r="M31" i="99"/>
  <c r="N30" i="99"/>
  <c r="M30" i="99"/>
  <c r="N29" i="99"/>
  <c r="M29" i="99"/>
  <c r="N28" i="99"/>
  <c r="M28" i="99"/>
  <c r="N27" i="99"/>
  <c r="M27" i="99"/>
  <c r="N26" i="99"/>
  <c r="M26" i="99"/>
  <c r="N25" i="99"/>
  <c r="M25" i="99"/>
  <c r="N24" i="99"/>
  <c r="M24" i="99"/>
  <c r="N23" i="99"/>
  <c r="M23" i="99"/>
  <c r="N22" i="99"/>
  <c r="M22" i="99"/>
  <c r="N21" i="99"/>
  <c r="M21" i="99"/>
  <c r="J89" i="99"/>
  <c r="J88" i="99"/>
  <c r="J87" i="99"/>
  <c r="J86" i="99"/>
  <c r="J85" i="99"/>
  <c r="J84" i="99"/>
  <c r="J83" i="99"/>
  <c r="J82" i="99"/>
  <c r="J81" i="99"/>
  <c r="J80" i="99"/>
  <c r="J79" i="99"/>
  <c r="J78" i="99"/>
  <c r="J77" i="99"/>
  <c r="J75" i="99"/>
  <c r="J74" i="99"/>
  <c r="J73" i="99"/>
  <c r="J72" i="99"/>
  <c r="J71" i="99"/>
  <c r="J70" i="99"/>
  <c r="J69" i="99"/>
  <c r="J68" i="99"/>
  <c r="J67" i="99"/>
  <c r="J66" i="99"/>
  <c r="J65" i="99"/>
  <c r="J64" i="99"/>
  <c r="J63" i="99"/>
  <c r="J61" i="99"/>
  <c r="J60" i="99"/>
  <c r="J59" i="99"/>
  <c r="J58" i="99"/>
  <c r="J57" i="99"/>
  <c r="J56" i="99"/>
  <c r="J55" i="99"/>
  <c r="J54" i="99"/>
  <c r="J53" i="99"/>
  <c r="J52" i="99"/>
  <c r="J51" i="99"/>
  <c r="J50" i="99"/>
  <c r="J49" i="99"/>
  <c r="J47" i="99"/>
  <c r="J46" i="99"/>
  <c r="J45" i="99"/>
  <c r="J44" i="99"/>
  <c r="J43" i="99"/>
  <c r="J42" i="99"/>
  <c r="J41" i="99"/>
  <c r="J40" i="99"/>
  <c r="J39" i="99"/>
  <c r="J38" i="99"/>
  <c r="J37" i="99"/>
  <c r="J36" i="99"/>
  <c r="J35" i="99"/>
  <c r="J33" i="99"/>
  <c r="J32" i="99"/>
  <c r="J31" i="99"/>
  <c r="J30" i="99"/>
  <c r="J29" i="99"/>
  <c r="J28" i="99"/>
  <c r="J27" i="99"/>
  <c r="J26" i="99"/>
  <c r="J25" i="99"/>
  <c r="J24" i="99"/>
  <c r="J23" i="99"/>
  <c r="J22" i="99"/>
  <c r="J21" i="99"/>
  <c r="K89" i="99"/>
  <c r="K88" i="99"/>
  <c r="K87" i="99"/>
  <c r="K86" i="99"/>
  <c r="K85" i="99"/>
  <c r="K84" i="99"/>
  <c r="K83" i="99"/>
  <c r="K82" i="99"/>
  <c r="K81" i="99"/>
  <c r="K80" i="99"/>
  <c r="K79" i="99"/>
  <c r="K78" i="99"/>
  <c r="K75" i="99"/>
  <c r="K74" i="99"/>
  <c r="K73" i="99"/>
  <c r="K72" i="99"/>
  <c r="K71" i="99"/>
  <c r="K70" i="99"/>
  <c r="K69" i="99"/>
  <c r="K68" i="99"/>
  <c r="K67" i="99"/>
  <c r="K66" i="99"/>
  <c r="K65" i="99"/>
  <c r="K64" i="99"/>
  <c r="K61" i="99"/>
  <c r="K60" i="99"/>
  <c r="K59" i="99"/>
  <c r="K58" i="99"/>
  <c r="K57" i="99"/>
  <c r="K56" i="99"/>
  <c r="K55" i="99"/>
  <c r="K54" i="99"/>
  <c r="K53" i="99"/>
  <c r="K52" i="99"/>
  <c r="K51" i="99"/>
  <c r="K50" i="99"/>
  <c r="K47" i="99"/>
  <c r="K46" i="99"/>
  <c r="K45" i="99"/>
  <c r="K44" i="99"/>
  <c r="K43" i="99"/>
  <c r="K42" i="99"/>
  <c r="K41" i="99"/>
  <c r="K40" i="99"/>
  <c r="K39" i="99"/>
  <c r="K38" i="99"/>
  <c r="K37" i="99"/>
  <c r="K36" i="99"/>
  <c r="K33" i="99"/>
  <c r="K32" i="99"/>
  <c r="K31" i="99"/>
  <c r="K30" i="99"/>
  <c r="K29" i="99"/>
  <c r="K28" i="99"/>
  <c r="K27" i="99"/>
  <c r="K26" i="99"/>
  <c r="K25" i="99"/>
  <c r="K24" i="99"/>
  <c r="K23" i="99"/>
  <c r="K22" i="99"/>
  <c r="G89" i="99"/>
  <c r="F89" i="99"/>
  <c r="G88" i="99"/>
  <c r="F88" i="99"/>
  <c r="G87" i="99"/>
  <c r="F87" i="99"/>
  <c r="G86" i="99"/>
  <c r="F86" i="99"/>
  <c r="G85" i="99"/>
  <c r="F85" i="99"/>
  <c r="G84" i="99"/>
  <c r="F84" i="99"/>
  <c r="G83" i="99"/>
  <c r="F83" i="99"/>
  <c r="G82" i="99"/>
  <c r="F82" i="99"/>
  <c r="G81" i="99"/>
  <c r="F81" i="99"/>
  <c r="G80" i="99"/>
  <c r="F80" i="99"/>
  <c r="G79" i="99"/>
  <c r="F79" i="99"/>
  <c r="G78" i="99"/>
  <c r="F78" i="99"/>
  <c r="G75" i="99"/>
  <c r="F75" i="99"/>
  <c r="G74" i="99"/>
  <c r="F74" i="99"/>
  <c r="G73" i="99"/>
  <c r="F73" i="99"/>
  <c r="G72" i="99"/>
  <c r="F72" i="99"/>
  <c r="G71" i="99"/>
  <c r="F71" i="99"/>
  <c r="G70" i="99"/>
  <c r="F70" i="99"/>
  <c r="G69" i="99"/>
  <c r="F69" i="99"/>
  <c r="G68" i="99"/>
  <c r="F68" i="99"/>
  <c r="G67" i="99"/>
  <c r="F67" i="99"/>
  <c r="G66" i="99"/>
  <c r="F66" i="99"/>
  <c r="G65" i="99"/>
  <c r="F65" i="99"/>
  <c r="G64" i="99"/>
  <c r="F64" i="99"/>
  <c r="G61" i="99"/>
  <c r="F61" i="99"/>
  <c r="G60" i="99"/>
  <c r="F60" i="99"/>
  <c r="G59" i="99"/>
  <c r="F59" i="99"/>
  <c r="G58" i="99"/>
  <c r="F58" i="99"/>
  <c r="G57" i="99"/>
  <c r="F57" i="99"/>
  <c r="G56" i="99"/>
  <c r="F56" i="99"/>
  <c r="G55" i="99"/>
  <c r="F55" i="99"/>
  <c r="G54" i="99"/>
  <c r="F54" i="99"/>
  <c r="G53" i="99"/>
  <c r="F53" i="99"/>
  <c r="G52" i="99"/>
  <c r="F52" i="99"/>
  <c r="G51" i="99"/>
  <c r="F51" i="99"/>
  <c r="G50" i="99"/>
  <c r="F50" i="99"/>
  <c r="G47" i="99"/>
  <c r="F47" i="99"/>
  <c r="G46" i="99"/>
  <c r="F46" i="99"/>
  <c r="G45" i="99"/>
  <c r="F45" i="99"/>
  <c r="G44" i="99"/>
  <c r="F44" i="99"/>
  <c r="G43" i="99"/>
  <c r="F43" i="99"/>
  <c r="G42" i="99"/>
  <c r="F42" i="99"/>
  <c r="G41" i="99"/>
  <c r="F41" i="99"/>
  <c r="G40" i="99"/>
  <c r="F40" i="99"/>
  <c r="G39" i="99"/>
  <c r="F39" i="99"/>
  <c r="G38" i="99"/>
  <c r="F38" i="99"/>
  <c r="G37" i="99"/>
  <c r="F37" i="99"/>
  <c r="G36" i="99"/>
  <c r="F36" i="99"/>
  <c r="G33" i="99"/>
  <c r="F33" i="99"/>
  <c r="G32" i="99"/>
  <c r="F32" i="99"/>
  <c r="G31" i="99"/>
  <c r="F31" i="99"/>
  <c r="G30" i="99"/>
  <c r="F30" i="99"/>
  <c r="G29" i="99"/>
  <c r="F29" i="99"/>
  <c r="G28" i="99"/>
  <c r="F28" i="99"/>
  <c r="G27" i="99"/>
  <c r="F27" i="99"/>
  <c r="G26" i="99"/>
  <c r="F26" i="99"/>
  <c r="G25" i="99"/>
  <c r="F25" i="99"/>
  <c r="G24" i="99"/>
  <c r="F24" i="99"/>
  <c r="G23" i="99"/>
  <c r="F23" i="99"/>
  <c r="G22" i="99"/>
  <c r="F22" i="99"/>
  <c r="W34" i="61" l="1"/>
  <c r="M90" i="99"/>
  <c r="W90" i="61"/>
  <c r="W48" i="61"/>
  <c r="W48" i="99" s="1"/>
  <c r="R76" i="61"/>
  <c r="T62" i="61"/>
  <c r="P62" i="99"/>
  <c r="S76" i="61"/>
  <c r="L76" i="61"/>
  <c r="L34" i="61"/>
  <c r="R48" i="61"/>
  <c r="T90" i="61"/>
  <c r="L48" i="61"/>
  <c r="O48" i="99"/>
  <c r="S48" i="61"/>
  <c r="T48" i="61"/>
  <c r="T76" i="61"/>
  <c r="P34" i="99"/>
  <c r="T34" i="61"/>
  <c r="M48" i="99"/>
  <c r="U48" i="61"/>
  <c r="Q48" i="61"/>
  <c r="P90" i="99"/>
  <c r="L62" i="61"/>
  <c r="M34" i="99"/>
  <c r="U34" i="61"/>
  <c r="Q34" i="61"/>
  <c r="U62" i="61"/>
  <c r="Q62" i="61"/>
  <c r="U90" i="61"/>
  <c r="Q90" i="61"/>
  <c r="U76" i="61"/>
  <c r="Q76" i="61"/>
  <c r="R34" i="61"/>
  <c r="N62" i="99"/>
  <c r="R62" i="61"/>
  <c r="R90" i="61"/>
  <c r="L90" i="61"/>
  <c r="S34" i="61"/>
  <c r="O62" i="99"/>
  <c r="S62" i="61"/>
  <c r="O90" i="99"/>
  <c r="S90" i="61"/>
  <c r="W62" i="61"/>
  <c r="W62" i="99" s="1"/>
  <c r="W76" i="61"/>
  <c r="W66" i="99"/>
  <c r="V76" i="61" l="1"/>
  <c r="V34" i="61"/>
  <c r="V90" i="61"/>
  <c r="V48" i="61"/>
  <c r="V62" i="61"/>
  <c r="E4" i="97" l="1"/>
  <c r="U89" i="99" l="1"/>
  <c r="T89" i="99"/>
  <c r="S89" i="99"/>
  <c r="R89" i="99"/>
  <c r="Q89" i="99"/>
  <c r="L89" i="99"/>
  <c r="U88" i="99"/>
  <c r="T88" i="99"/>
  <c r="S88" i="99"/>
  <c r="R88" i="99"/>
  <c r="Q88" i="99"/>
  <c r="L88" i="99"/>
  <c r="U87" i="99"/>
  <c r="T87" i="99"/>
  <c r="S87" i="99"/>
  <c r="R87" i="99"/>
  <c r="Q87" i="99"/>
  <c r="L87" i="99"/>
  <c r="U86" i="99"/>
  <c r="T86" i="99"/>
  <c r="S86" i="99"/>
  <c r="R86" i="99"/>
  <c r="Q86" i="99"/>
  <c r="U85" i="99"/>
  <c r="T85" i="99"/>
  <c r="S85" i="99"/>
  <c r="R85" i="99"/>
  <c r="Q85" i="99"/>
  <c r="L85" i="99"/>
  <c r="T84" i="99"/>
  <c r="S84" i="99"/>
  <c r="R84" i="99"/>
  <c r="Q84" i="99"/>
  <c r="L84" i="99"/>
  <c r="U83" i="99"/>
  <c r="T83" i="99"/>
  <c r="S83" i="99"/>
  <c r="R83" i="99"/>
  <c r="Q83" i="99"/>
  <c r="L83" i="99"/>
  <c r="U82" i="99"/>
  <c r="T82" i="99"/>
  <c r="S82" i="99"/>
  <c r="R82" i="99"/>
  <c r="Q82" i="99"/>
  <c r="L82" i="99"/>
  <c r="U81" i="99"/>
  <c r="T81" i="99"/>
  <c r="S81" i="99"/>
  <c r="R81" i="99"/>
  <c r="Q81" i="99"/>
  <c r="U80" i="99"/>
  <c r="T80" i="99"/>
  <c r="S80" i="99"/>
  <c r="R80" i="99"/>
  <c r="Q80" i="99"/>
  <c r="L80" i="99"/>
  <c r="U79" i="99"/>
  <c r="T79" i="99"/>
  <c r="S79" i="99"/>
  <c r="R79" i="99"/>
  <c r="Q79" i="99"/>
  <c r="L79" i="99"/>
  <c r="U78" i="99"/>
  <c r="T78" i="99"/>
  <c r="S78" i="99"/>
  <c r="R78" i="99"/>
  <c r="Q78" i="99"/>
  <c r="U77" i="99"/>
  <c r="T77" i="99"/>
  <c r="S77" i="99"/>
  <c r="R77" i="99"/>
  <c r="Q77" i="99"/>
  <c r="L77" i="99"/>
  <c r="V84" i="99" l="1"/>
  <c r="U84" i="99"/>
  <c r="V81" i="99"/>
  <c r="L81" i="99"/>
  <c r="V86" i="99"/>
  <c r="L86" i="99"/>
  <c r="I13" i="57"/>
  <c r="I14" i="57" s="1"/>
  <c r="W90" i="99"/>
  <c r="V78" i="99"/>
  <c r="L78" i="99"/>
  <c r="V87" i="99"/>
  <c r="V89" i="99"/>
  <c r="S90" i="99"/>
  <c r="V79" i="99"/>
  <c r="V83" i="99"/>
  <c r="T90" i="99"/>
  <c r="V77" i="99"/>
  <c r="V85" i="99"/>
  <c r="L90" i="99"/>
  <c r="V80" i="99"/>
  <c r="V82" i="99"/>
  <c r="Q90" i="99"/>
  <c r="V88" i="99"/>
  <c r="R90" i="99"/>
  <c r="U90" i="99"/>
  <c r="V90" i="99" l="1"/>
  <c r="U21" i="99" l="1"/>
  <c r="U22" i="99"/>
  <c r="U23" i="99"/>
  <c r="U24" i="99"/>
  <c r="U25" i="99"/>
  <c r="U26" i="99"/>
  <c r="U27" i="99"/>
  <c r="U28" i="99"/>
  <c r="U29" i="99"/>
  <c r="U30" i="99"/>
  <c r="U31" i="99"/>
  <c r="U32" i="99"/>
  <c r="U33" i="99"/>
  <c r="U35" i="99"/>
  <c r="U36" i="99"/>
  <c r="U37" i="99"/>
  <c r="U38" i="99"/>
  <c r="U39" i="99"/>
  <c r="U40" i="99"/>
  <c r="U41" i="99"/>
  <c r="U42" i="99"/>
  <c r="U43" i="99"/>
  <c r="U44" i="99"/>
  <c r="U45" i="99"/>
  <c r="U46" i="99"/>
  <c r="U47" i="99"/>
  <c r="U49" i="99"/>
  <c r="U50" i="99"/>
  <c r="U51" i="99"/>
  <c r="U52" i="99"/>
  <c r="U53" i="99"/>
  <c r="U54" i="99"/>
  <c r="U55" i="99"/>
  <c r="U56" i="99"/>
  <c r="U57" i="99"/>
  <c r="U58" i="99"/>
  <c r="U59" i="99"/>
  <c r="U60" i="99"/>
  <c r="U61" i="99"/>
  <c r="U63" i="99"/>
  <c r="U64" i="99"/>
  <c r="U65" i="99"/>
  <c r="U66" i="99"/>
  <c r="U67" i="99"/>
  <c r="U68" i="99"/>
  <c r="U69" i="99"/>
  <c r="U70" i="99"/>
  <c r="U71" i="99"/>
  <c r="U72" i="99"/>
  <c r="U73" i="99"/>
  <c r="U74" i="99"/>
  <c r="U75" i="99"/>
  <c r="F13" i="57" l="1"/>
  <c r="T47" i="99"/>
  <c r="S47" i="99"/>
  <c r="R47" i="99"/>
  <c r="Q47" i="99"/>
  <c r="L47" i="99"/>
  <c r="T46" i="99"/>
  <c r="S46" i="99"/>
  <c r="R46" i="99"/>
  <c r="Q46" i="99"/>
  <c r="L46" i="99"/>
  <c r="T45" i="99"/>
  <c r="S45" i="99"/>
  <c r="R45" i="99"/>
  <c r="Q45" i="99"/>
  <c r="L45" i="99"/>
  <c r="T44" i="99"/>
  <c r="S44" i="99"/>
  <c r="R44" i="99"/>
  <c r="Q44" i="99"/>
  <c r="L44" i="99"/>
  <c r="T43" i="99"/>
  <c r="S43" i="99"/>
  <c r="R43" i="99"/>
  <c r="Q43" i="99"/>
  <c r="L43" i="99"/>
  <c r="T42" i="99"/>
  <c r="S42" i="99"/>
  <c r="R42" i="99"/>
  <c r="Q42" i="99"/>
  <c r="L42" i="99"/>
  <c r="T41" i="99"/>
  <c r="S41" i="99"/>
  <c r="R41" i="99"/>
  <c r="Q41" i="99"/>
  <c r="L41" i="99"/>
  <c r="T40" i="99"/>
  <c r="S40" i="99"/>
  <c r="R40" i="99"/>
  <c r="Q40" i="99"/>
  <c r="T39" i="99"/>
  <c r="S39" i="99"/>
  <c r="R39" i="99"/>
  <c r="Q39" i="99"/>
  <c r="L39" i="99"/>
  <c r="T38" i="99"/>
  <c r="S38" i="99"/>
  <c r="R38" i="99"/>
  <c r="Q38" i="99"/>
  <c r="L38" i="99"/>
  <c r="T37" i="99"/>
  <c r="S37" i="99"/>
  <c r="R37" i="99"/>
  <c r="Q37" i="99"/>
  <c r="L37" i="99"/>
  <c r="T36" i="99"/>
  <c r="S36" i="99"/>
  <c r="R36" i="99"/>
  <c r="Q36" i="99"/>
  <c r="L36" i="99"/>
  <c r="T35" i="99"/>
  <c r="S35" i="99"/>
  <c r="R35" i="99"/>
  <c r="Q35" i="99"/>
  <c r="L35" i="99"/>
  <c r="T33" i="99"/>
  <c r="S33" i="99"/>
  <c r="R33" i="99"/>
  <c r="Q33" i="99"/>
  <c r="L33" i="99"/>
  <c r="T32" i="99"/>
  <c r="S32" i="99"/>
  <c r="R32" i="99"/>
  <c r="Q32" i="99"/>
  <c r="L32" i="99"/>
  <c r="T31" i="99"/>
  <c r="S31" i="99"/>
  <c r="R31" i="99"/>
  <c r="Q31" i="99"/>
  <c r="L31" i="99"/>
  <c r="T30" i="99"/>
  <c r="S30" i="99"/>
  <c r="R30" i="99"/>
  <c r="Q30" i="99"/>
  <c r="L30" i="99"/>
  <c r="T29" i="99"/>
  <c r="S29" i="99"/>
  <c r="R29" i="99"/>
  <c r="Q29" i="99"/>
  <c r="L29" i="99"/>
  <c r="T28" i="99"/>
  <c r="S28" i="99"/>
  <c r="R28" i="99"/>
  <c r="Q28" i="99"/>
  <c r="L28" i="99"/>
  <c r="T27" i="99"/>
  <c r="S27" i="99"/>
  <c r="R27" i="99"/>
  <c r="Q27" i="99"/>
  <c r="L27" i="99"/>
  <c r="T26" i="99"/>
  <c r="S26" i="99"/>
  <c r="R26" i="99"/>
  <c r="Q26" i="99"/>
  <c r="L26" i="99"/>
  <c r="T25" i="99"/>
  <c r="S25" i="99"/>
  <c r="R25" i="99"/>
  <c r="Q25" i="99"/>
  <c r="L25" i="99"/>
  <c r="T24" i="99"/>
  <c r="S24" i="99"/>
  <c r="R24" i="99"/>
  <c r="Q24" i="99"/>
  <c r="L24" i="99"/>
  <c r="T23" i="99"/>
  <c r="S23" i="99"/>
  <c r="R23" i="99"/>
  <c r="Q23" i="99"/>
  <c r="L23" i="99"/>
  <c r="T22" i="99"/>
  <c r="S22" i="99"/>
  <c r="R22" i="99"/>
  <c r="Q22" i="99"/>
  <c r="L22" i="99"/>
  <c r="T21" i="99"/>
  <c r="S21" i="99"/>
  <c r="R21" i="99"/>
  <c r="Q21" i="99"/>
  <c r="L21" i="99"/>
  <c r="L49" i="99"/>
  <c r="L50" i="99"/>
  <c r="L51" i="99"/>
  <c r="L52" i="99"/>
  <c r="L53" i="99"/>
  <c r="L54" i="99"/>
  <c r="L55" i="99"/>
  <c r="L56" i="99"/>
  <c r="L57" i="99"/>
  <c r="L58" i="99"/>
  <c r="L59" i="99"/>
  <c r="L60" i="99"/>
  <c r="L61" i="99"/>
  <c r="L63" i="99"/>
  <c r="L64" i="99"/>
  <c r="L65" i="99"/>
  <c r="L66" i="99"/>
  <c r="L67" i="99"/>
  <c r="L68" i="99"/>
  <c r="L69" i="99"/>
  <c r="L70" i="99"/>
  <c r="L71" i="99"/>
  <c r="L72" i="99"/>
  <c r="L73" i="99"/>
  <c r="L74" i="99"/>
  <c r="L75" i="99"/>
  <c r="V40" i="99" l="1"/>
  <c r="L40" i="99"/>
  <c r="E13" i="57"/>
  <c r="E14" i="57" s="1"/>
  <c r="W34" i="99"/>
  <c r="U34" i="99"/>
  <c r="U48" i="99"/>
  <c r="V38" i="99"/>
  <c r="F14" i="57"/>
  <c r="V42" i="99"/>
  <c r="V44" i="99"/>
  <c r="V25" i="99"/>
  <c r="V27" i="99"/>
  <c r="V29" i="99"/>
  <c r="V31" i="99"/>
  <c r="V33" i="99"/>
  <c r="V35" i="99"/>
  <c r="V37" i="99"/>
  <c r="V43" i="99"/>
  <c r="V45" i="99"/>
  <c r="V47" i="99"/>
  <c r="F11" i="57"/>
  <c r="V22" i="99"/>
  <c r="V24" i="99"/>
  <c r="V26" i="99"/>
  <c r="V32" i="99"/>
  <c r="V36" i="99"/>
  <c r="V41" i="99"/>
  <c r="R48" i="99"/>
  <c r="L48" i="99"/>
  <c r="T48" i="99"/>
  <c r="E11" i="57"/>
  <c r="V23" i="99"/>
  <c r="S34" i="99"/>
  <c r="L34" i="99"/>
  <c r="T34" i="99"/>
  <c r="V21" i="99"/>
  <c r="V28" i="99"/>
  <c r="V30" i="99"/>
  <c r="R34" i="99"/>
  <c r="V39" i="99"/>
  <c r="V46" i="99"/>
  <c r="S48" i="99"/>
  <c r="Q34" i="99"/>
  <c r="Q48" i="99"/>
  <c r="V48" i="99" l="1"/>
  <c r="V34" i="99"/>
  <c r="G11" i="57" l="1"/>
  <c r="J9" i="57" s="1"/>
  <c r="T49" i="99" l="1"/>
  <c r="T50" i="99"/>
  <c r="T51" i="99"/>
  <c r="T52" i="99"/>
  <c r="T53" i="99"/>
  <c r="T54" i="99"/>
  <c r="T55" i="99"/>
  <c r="T56" i="99"/>
  <c r="T57" i="99"/>
  <c r="T58" i="99"/>
  <c r="T59" i="99"/>
  <c r="T60" i="99"/>
  <c r="T61" i="99"/>
  <c r="T63" i="99"/>
  <c r="T64" i="99"/>
  <c r="T65" i="99"/>
  <c r="T66" i="99"/>
  <c r="T67" i="99"/>
  <c r="T68" i="99"/>
  <c r="T69" i="99"/>
  <c r="T70" i="99"/>
  <c r="T71" i="99"/>
  <c r="T72" i="99"/>
  <c r="T73" i="99"/>
  <c r="T74" i="99"/>
  <c r="T75" i="99"/>
  <c r="S49" i="99"/>
  <c r="S50" i="99"/>
  <c r="S51" i="99"/>
  <c r="S52" i="99"/>
  <c r="S53" i="99"/>
  <c r="S54" i="99"/>
  <c r="S55" i="99"/>
  <c r="S56" i="99"/>
  <c r="S57" i="99"/>
  <c r="S58" i="99"/>
  <c r="S59" i="99"/>
  <c r="S60" i="99"/>
  <c r="S61" i="99"/>
  <c r="S63" i="99"/>
  <c r="S64" i="99"/>
  <c r="S65" i="99"/>
  <c r="S66" i="99"/>
  <c r="S67" i="99"/>
  <c r="S68" i="99"/>
  <c r="S69" i="99"/>
  <c r="S70" i="99"/>
  <c r="S71" i="99"/>
  <c r="S72" i="99"/>
  <c r="S73" i="99"/>
  <c r="S74" i="99"/>
  <c r="S75" i="99"/>
  <c r="R49" i="99"/>
  <c r="R50" i="99"/>
  <c r="R51" i="99"/>
  <c r="R52" i="99"/>
  <c r="R53" i="99"/>
  <c r="R54" i="99"/>
  <c r="R55" i="99"/>
  <c r="R56" i="99"/>
  <c r="R57" i="99"/>
  <c r="R58" i="99"/>
  <c r="R59" i="99"/>
  <c r="R60" i="99"/>
  <c r="R61" i="99"/>
  <c r="R63" i="99"/>
  <c r="R64" i="99"/>
  <c r="R65" i="99"/>
  <c r="R66" i="99"/>
  <c r="R67" i="99"/>
  <c r="R68" i="99"/>
  <c r="R69" i="99"/>
  <c r="R70" i="99"/>
  <c r="R71" i="99"/>
  <c r="R72" i="99"/>
  <c r="R73" i="99"/>
  <c r="R74" i="99"/>
  <c r="R75" i="99"/>
  <c r="Q49" i="99"/>
  <c r="Q50" i="99"/>
  <c r="Q51" i="99"/>
  <c r="Q52" i="99"/>
  <c r="Q53" i="99"/>
  <c r="Q54" i="99"/>
  <c r="Q55" i="99"/>
  <c r="Q56" i="99"/>
  <c r="Q57" i="99"/>
  <c r="Q58" i="99"/>
  <c r="Q59" i="99"/>
  <c r="Q60" i="99"/>
  <c r="Q61" i="99"/>
  <c r="Q63" i="99"/>
  <c r="Q64" i="99"/>
  <c r="Q65" i="99"/>
  <c r="Q66" i="99"/>
  <c r="Q67" i="99"/>
  <c r="Q68" i="99"/>
  <c r="Q69" i="99"/>
  <c r="Q70" i="99"/>
  <c r="Q71" i="99"/>
  <c r="Q72" i="99"/>
  <c r="Q73" i="99"/>
  <c r="Q74" i="99"/>
  <c r="Q75" i="99"/>
  <c r="P76" i="99"/>
  <c r="O76" i="99"/>
  <c r="A34" i="74" l="1"/>
  <c r="A38" i="74" s="1"/>
  <c r="A48" i="74" s="1"/>
  <c r="A53" i="74" s="1"/>
  <c r="A58" i="74" s="1"/>
  <c r="A64" i="74" s="1"/>
  <c r="A71" i="74" s="1"/>
  <c r="A80" i="74" s="1"/>
  <c r="A93" i="74" s="1"/>
  <c r="A105" i="74" s="1"/>
  <c r="A109" i="74" s="1"/>
  <c r="A119" i="74" s="1"/>
  <c r="A125" i="74" s="1"/>
  <c r="A130" i="74" s="1"/>
  <c r="A135" i="74" s="1"/>
  <c r="A152" i="74" s="1"/>
  <c r="A158" i="74" s="1"/>
  <c r="A164" i="74" s="1"/>
  <c r="A172" i="74" s="1"/>
  <c r="A181" i="74" s="1"/>
  <c r="B1" i="57"/>
  <c r="BX30" i="101"/>
  <c r="BW30" i="101"/>
  <c r="BV30" i="101"/>
  <c r="BU30" i="101"/>
  <c r="BT30" i="101"/>
  <c r="BS30" i="101"/>
  <c r="BP30" i="101"/>
  <c r="BO30" i="101"/>
  <c r="BN30" i="101"/>
  <c r="BL30" i="101"/>
  <c r="BJ30" i="101"/>
  <c r="BI30" i="101"/>
  <c r="BH30" i="101"/>
  <c r="BG30" i="101"/>
  <c r="BF30" i="101"/>
  <c r="BD30" i="101"/>
  <c r="BC30" i="101"/>
  <c r="BB30" i="101"/>
  <c r="BA30" i="101"/>
  <c r="AZ30" i="101"/>
  <c r="AY30" i="101"/>
  <c r="AX30" i="101"/>
  <c r="AW30" i="101"/>
  <c r="AR30" i="101"/>
  <c r="AJ30" i="101"/>
  <c r="E4" i="69"/>
  <c r="D4" i="49"/>
  <c r="G4" i="44"/>
  <c r="O27" i="97"/>
  <c r="E4" i="43"/>
  <c r="F4" i="67"/>
  <c r="N76" i="99"/>
  <c r="G13" i="57"/>
  <c r="G14" i="57" s="1"/>
  <c r="D4" i="2"/>
  <c r="E4" i="94"/>
  <c r="I4" i="21"/>
  <c r="D5" i="51"/>
  <c r="M76" i="99" l="1"/>
  <c r="W76" i="99"/>
  <c r="L76" i="99"/>
  <c r="U76" i="99"/>
  <c r="U62" i="99"/>
  <c r="L62" i="99"/>
  <c r="H13" i="57"/>
  <c r="R76" i="99"/>
  <c r="S62" i="99"/>
  <c r="T62" i="99"/>
  <c r="S76" i="99"/>
  <c r="T76" i="99"/>
  <c r="Q62" i="99"/>
  <c r="R62" i="99"/>
  <c r="Q76" i="99"/>
  <c r="V49" i="99"/>
  <c r="V53" i="99"/>
  <c r="V57" i="99"/>
  <c r="V61" i="99"/>
  <c r="V65" i="99"/>
  <c r="V69" i="99"/>
  <c r="AK30" i="101"/>
  <c r="V50" i="99"/>
  <c r="V54" i="99"/>
  <c r="V58" i="99"/>
  <c r="V66" i="99"/>
  <c r="V70" i="99"/>
  <c r="V74" i="99"/>
  <c r="V73" i="99"/>
  <c r="V51" i="99"/>
  <c r="V55" i="99"/>
  <c r="V59" i="99"/>
  <c r="V63" i="99"/>
  <c r="V67" i="99"/>
  <c r="V71" i="99"/>
  <c r="V75" i="99"/>
  <c r="V52" i="99"/>
  <c r="V56" i="99"/>
  <c r="V60" i="99"/>
  <c r="V64" i="99"/>
  <c r="V68" i="99"/>
  <c r="V72" i="99"/>
  <c r="H14" i="57" l="1"/>
  <c r="J12" i="57" s="1"/>
  <c r="V76" i="99"/>
  <c r="V62" i="99"/>
</calcChain>
</file>

<file path=xl/sharedStrings.xml><?xml version="1.0" encoding="utf-8"?>
<sst xmlns="http://schemas.openxmlformats.org/spreadsheetml/2006/main" count="2279" uniqueCount="763">
  <si>
    <t>非開示版及び開示版の様式（マイクロソフト・エクセル（MS Excel））による作成手順の例</t>
    <phoneticPr fontId="15"/>
  </si>
  <si>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</si>
  <si>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2"/>
  </si>
  <si>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</si>
  <si>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5"/>
  </si>
  <si>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</si>
  <si>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</si>
  <si>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</si>
  <si>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</si>
  <si>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5"/>
  </si>
  <si>
    <t>（別添）　様式一覧表</t>
    <rPh sb="1" eb="3">
      <t>ベッテン</t>
    </rPh>
    <rPh sb="5" eb="7">
      <t>ヨウシキ</t>
    </rPh>
    <rPh sb="7" eb="9">
      <t>イチラン</t>
    </rPh>
    <rPh sb="9" eb="10">
      <t>ヒョウ</t>
    </rPh>
    <phoneticPr fontId="15"/>
  </si>
  <si>
    <t>炭酸二カリウム（輸入者）</t>
    <rPh sb="0" eb="3">
      <t>タンサンニ</t>
    </rPh>
    <phoneticPr fontId="15"/>
  </si>
  <si>
    <t>企業名</t>
    <rPh sb="0" eb="2">
      <t>キギョウ</t>
    </rPh>
    <rPh sb="2" eb="3">
      <t>メイ</t>
    </rPh>
    <phoneticPr fontId="15"/>
  </si>
  <si>
    <t>【提出に当たっての注意事項】</t>
    <rPh sb="1" eb="3">
      <t>テイシュツ</t>
    </rPh>
    <rPh sb="4" eb="5">
      <t>ア</t>
    </rPh>
    <rPh sb="9" eb="11">
      <t>チュウイ</t>
    </rPh>
    <rPh sb="11" eb="13">
      <t>ジコウ</t>
    </rPh>
    <phoneticPr fontId="32"/>
  </si>
  <si>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5"/>
  </si>
  <si>
    <t>通番</t>
    <rPh sb="0" eb="2">
      <t>ツウバン</t>
    </rPh>
    <phoneticPr fontId="15"/>
  </si>
  <si>
    <t>様式番号
（質問項目番号）</t>
    <rPh sb="0" eb="2">
      <t>ヨウシキ</t>
    </rPh>
    <rPh sb="2" eb="4">
      <t>バンゴウ</t>
    </rPh>
    <rPh sb="6" eb="8">
      <t>シツモン</t>
    </rPh>
    <rPh sb="8" eb="10">
      <t>コウモク</t>
    </rPh>
    <rPh sb="10" eb="12">
      <t>バンゴウ</t>
    </rPh>
    <phoneticPr fontId="15"/>
  </si>
  <si>
    <t>資料
ページ数</t>
    <rPh sb="0" eb="2">
      <t>シリョウ</t>
    </rPh>
    <rPh sb="6" eb="7">
      <t>スウ</t>
    </rPh>
    <phoneticPr fontId="15"/>
  </si>
  <si>
    <t>提出の有無</t>
    <rPh sb="0" eb="2">
      <t>テイシュツ</t>
    </rPh>
    <rPh sb="3" eb="5">
      <t>ウム</t>
    </rPh>
    <phoneticPr fontId="15"/>
  </si>
  <si>
    <t>根拠資料保存場所名称</t>
    <rPh sb="0" eb="2">
      <t>コンキョ</t>
    </rPh>
    <rPh sb="2" eb="4">
      <t>シリョウ</t>
    </rPh>
    <rPh sb="4" eb="6">
      <t>ホゾン</t>
    </rPh>
    <rPh sb="6" eb="8">
      <t>バショ</t>
    </rPh>
    <rPh sb="8" eb="10">
      <t>メイショウ</t>
    </rPh>
    <phoneticPr fontId="15"/>
  </si>
  <si>
    <t>（様式の提出がない場合は、「提出なし」を選択してください。）</t>
    <rPh sb="20" eb="22">
      <t>センタク</t>
    </rPh>
    <phoneticPr fontId="15"/>
  </si>
  <si>
    <t>様式A-4-2</t>
    <rPh sb="0" eb="2">
      <t>ヨウシキ</t>
    </rPh>
    <phoneticPr fontId="15"/>
  </si>
  <si>
    <t>様式A-5-1</t>
    <rPh sb="0" eb="2">
      <t>ヨウシキ</t>
    </rPh>
    <phoneticPr fontId="32"/>
  </si>
  <si>
    <t>様式A-6</t>
    <rPh sb="0" eb="2">
      <t>ヨウシキ</t>
    </rPh>
    <phoneticPr fontId="32"/>
  </si>
  <si>
    <t>様式B-1</t>
    <rPh sb="0" eb="2">
      <t>ヨウシキ</t>
    </rPh>
    <phoneticPr fontId="32"/>
  </si>
  <si>
    <t>様式C-1</t>
    <rPh sb="0" eb="2">
      <t>ヨウシキ</t>
    </rPh>
    <phoneticPr fontId="15"/>
  </si>
  <si>
    <t>様式C-5</t>
    <rPh sb="0" eb="2">
      <t>ヨウシキ</t>
    </rPh>
    <phoneticPr fontId="15"/>
  </si>
  <si>
    <t>様式D-1-2</t>
    <rPh sb="0" eb="2">
      <t>ヨウシキ</t>
    </rPh>
    <phoneticPr fontId="15"/>
  </si>
  <si>
    <t>様式D-1-3</t>
    <rPh sb="0" eb="2">
      <t>ヨウシキ</t>
    </rPh>
    <phoneticPr fontId="15"/>
  </si>
  <si>
    <t>様式D-1-7</t>
    <rPh sb="0" eb="2">
      <t>ヨウシキ</t>
    </rPh>
    <phoneticPr fontId="15"/>
  </si>
  <si>
    <t>様式D-2・D-3</t>
    <rPh sb="0" eb="2">
      <t>ヨウシキ</t>
    </rPh>
    <phoneticPr fontId="15"/>
  </si>
  <si>
    <t>回答整合性チェックシート</t>
    <rPh sb="0" eb="2">
      <t>カイトウ</t>
    </rPh>
    <rPh sb="2" eb="5">
      <t>セイゴウセイ</t>
    </rPh>
    <phoneticPr fontId="15"/>
  </si>
  <si>
    <t>（別添）　添付資料一覧表</t>
    <rPh sb="1" eb="3">
      <t>ベッテン</t>
    </rPh>
    <rPh sb="5" eb="7">
      <t>テンプ</t>
    </rPh>
    <rPh sb="7" eb="9">
      <t>シリョウ</t>
    </rPh>
    <rPh sb="9" eb="11">
      <t>イチラン</t>
    </rPh>
    <rPh sb="11" eb="12">
      <t>ヒョウ</t>
    </rPh>
    <phoneticPr fontId="1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</si>
  <si>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</si>
  <si>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</si>
  <si>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5"/>
  </si>
  <si>
    <t>添付資料番号
（質問項目番号）</t>
    <rPh sb="0" eb="2">
      <t>テンプ</t>
    </rPh>
    <rPh sb="2" eb="4">
      <t>シリョウ</t>
    </rPh>
    <rPh sb="4" eb="6">
      <t>バンゴウ</t>
    </rPh>
    <rPh sb="8" eb="10">
      <t>シツモン</t>
    </rPh>
    <rPh sb="10" eb="12">
      <t>コウモク</t>
    </rPh>
    <rPh sb="12" eb="14">
      <t>バンゴウ</t>
    </rPh>
    <phoneticPr fontId="15"/>
  </si>
  <si>
    <t>添付資料名</t>
    <rPh sb="0" eb="2">
      <t>テンプ</t>
    </rPh>
    <rPh sb="2" eb="4">
      <t>シリョウ</t>
    </rPh>
    <rPh sb="4" eb="5">
      <t>メイ</t>
    </rPh>
    <phoneticPr fontId="15"/>
  </si>
  <si>
    <t>（資料の添付がない場合は、「添付なし」を選択してください。）</t>
    <rPh sb="20" eb="22">
      <t>センタク</t>
    </rPh>
    <phoneticPr fontId="15"/>
  </si>
  <si>
    <t>A-1</t>
    <phoneticPr fontId="15"/>
  </si>
  <si>
    <t>A-2</t>
    <phoneticPr fontId="15"/>
  </si>
  <si>
    <t>A-4-1</t>
    <phoneticPr fontId="15"/>
  </si>
  <si>
    <t>A-5-1-③</t>
    <phoneticPr fontId="15"/>
  </si>
  <si>
    <t>A-5-1-⑤</t>
    <phoneticPr fontId="15"/>
  </si>
  <si>
    <t>A-5-2</t>
    <phoneticPr fontId="15"/>
  </si>
  <si>
    <t>A-7-1</t>
    <phoneticPr fontId="15"/>
  </si>
  <si>
    <t>A-7-4</t>
    <phoneticPr fontId="15"/>
  </si>
  <si>
    <t>A-8-2</t>
    <phoneticPr fontId="15"/>
  </si>
  <si>
    <t>A-9-2</t>
    <phoneticPr fontId="15"/>
  </si>
  <si>
    <t>B-1-1-(10)</t>
    <phoneticPr fontId="15"/>
  </si>
  <si>
    <r>
      <t>B-1</t>
    </r>
    <r>
      <rPr>
        <sz val="11"/>
        <rFont val="ＭＳ Ｐゴシック"/>
        <family val="3"/>
        <charset val="128"/>
      </rPr>
      <t>-2</t>
    </r>
    <phoneticPr fontId="15"/>
  </si>
  <si>
    <t>C-1</t>
    <phoneticPr fontId="15"/>
  </si>
  <si>
    <r>
      <t>C-1-</t>
    </r>
    <r>
      <rPr>
        <sz val="11"/>
        <rFont val="ＭＳ Ｐゴシック"/>
        <family val="3"/>
        <charset val="128"/>
      </rPr>
      <t>1</t>
    </r>
    <phoneticPr fontId="15"/>
  </si>
  <si>
    <r>
      <t>C-1-</t>
    </r>
    <r>
      <rPr>
        <sz val="11"/>
        <rFont val="ＭＳ Ｐゴシック"/>
        <family val="3"/>
        <charset val="128"/>
      </rPr>
      <t>2</t>
    </r>
    <r>
      <rPr>
        <sz val="11"/>
        <color theme="1"/>
        <rFont val="ＭＳ Ｐゴシック"/>
        <family val="2"/>
        <charset val="128"/>
        <scheme val="minor"/>
      </rPr>
      <t/>
    </r>
  </si>
  <si>
    <t>C-8-2</t>
    <phoneticPr fontId="15"/>
  </si>
  <si>
    <t>C-9-2</t>
    <phoneticPr fontId="15"/>
  </si>
  <si>
    <t>C-9-4</t>
    <phoneticPr fontId="15"/>
  </si>
  <si>
    <t>D-1-3</t>
    <phoneticPr fontId="15"/>
  </si>
  <si>
    <t>D-2・D-3</t>
    <phoneticPr fontId="15"/>
  </si>
  <si>
    <t>D-2-8</t>
    <phoneticPr fontId="15"/>
  </si>
  <si>
    <t>D-2-12</t>
  </si>
  <si>
    <t>D-2-14</t>
    <phoneticPr fontId="15"/>
  </si>
  <si>
    <t>D-2-15</t>
    <phoneticPr fontId="15"/>
  </si>
  <si>
    <t>D-2-16-2(D-2-1-3)</t>
    <phoneticPr fontId="15"/>
  </si>
  <si>
    <t>D-2-16-2(D-2-1-4)</t>
    <phoneticPr fontId="15"/>
  </si>
  <si>
    <t>D-2-18-1（D-2-2）</t>
    <phoneticPr fontId="15"/>
  </si>
  <si>
    <t>D-2-18-2</t>
    <phoneticPr fontId="15"/>
  </si>
  <si>
    <t>D-2-19-4</t>
    <phoneticPr fontId="15"/>
  </si>
  <si>
    <t>D-2-19-2(D-2-3-2)</t>
    <phoneticPr fontId="15"/>
  </si>
  <si>
    <t>D-2-19-3(D-2-3-2)</t>
    <phoneticPr fontId="15"/>
  </si>
  <si>
    <t>D-2-19-4(D-2-3-2)</t>
    <phoneticPr fontId="15"/>
  </si>
  <si>
    <t>D-3-1-3</t>
    <phoneticPr fontId="15"/>
  </si>
  <si>
    <t>D-3-1-7</t>
    <phoneticPr fontId="15"/>
  </si>
  <si>
    <t>D-3-2-3</t>
    <phoneticPr fontId="15"/>
  </si>
  <si>
    <t>D-3-2-7</t>
    <phoneticPr fontId="15"/>
  </si>
  <si>
    <t>D-3-3-6</t>
    <phoneticPr fontId="15"/>
  </si>
  <si>
    <t>D-3-4-4</t>
    <phoneticPr fontId="15"/>
  </si>
  <si>
    <t>D-3-4-8</t>
    <phoneticPr fontId="15"/>
  </si>
  <si>
    <t>D-3-4-14</t>
    <phoneticPr fontId="15"/>
  </si>
  <si>
    <t>D-3-5-7</t>
    <phoneticPr fontId="15"/>
  </si>
  <si>
    <t>D-3-6-6</t>
    <phoneticPr fontId="15"/>
  </si>
  <si>
    <t>D-3-7-7</t>
    <phoneticPr fontId="15"/>
  </si>
  <si>
    <t>D-3-8-2</t>
    <phoneticPr fontId="15"/>
  </si>
  <si>
    <t>D-3-8-7</t>
    <phoneticPr fontId="15"/>
  </si>
  <si>
    <t>D-3-9-7</t>
    <phoneticPr fontId="15"/>
  </si>
  <si>
    <t>D-3-10-7</t>
    <phoneticPr fontId="15"/>
  </si>
  <si>
    <t>D-3-11-7</t>
    <phoneticPr fontId="15"/>
  </si>
  <si>
    <t>D-3-12-6</t>
    <phoneticPr fontId="45"/>
  </si>
  <si>
    <t>D-3-13-3</t>
    <phoneticPr fontId="15"/>
  </si>
  <si>
    <t>D-3-13-8</t>
    <phoneticPr fontId="15"/>
  </si>
  <si>
    <t>D-3-14-7</t>
    <phoneticPr fontId="15"/>
  </si>
  <si>
    <t>D-3-15-7</t>
    <phoneticPr fontId="15"/>
  </si>
  <si>
    <t>D-3-16-7</t>
    <phoneticPr fontId="15"/>
  </si>
  <si>
    <t>D-3-17-7</t>
    <phoneticPr fontId="15"/>
  </si>
  <si>
    <t>D-3-18-2</t>
    <phoneticPr fontId="15"/>
  </si>
  <si>
    <t>D-3-18-7</t>
    <phoneticPr fontId="15"/>
  </si>
  <si>
    <t>D-3-19-7</t>
    <phoneticPr fontId="15"/>
  </si>
  <si>
    <t>D-3-20-7</t>
    <phoneticPr fontId="15"/>
  </si>
  <si>
    <t>D-3-21-6</t>
    <phoneticPr fontId="15"/>
  </si>
  <si>
    <t>D-3-22-6</t>
    <phoneticPr fontId="15"/>
  </si>
  <si>
    <t>D-3-23-6</t>
    <phoneticPr fontId="15"/>
  </si>
  <si>
    <t>炭酸二カリウム（輸入者）</t>
    <rPh sb="0" eb="2">
      <t>タンサン</t>
    </rPh>
    <rPh sb="2" eb="3">
      <t>フタ</t>
    </rPh>
    <phoneticPr fontId="15"/>
  </si>
  <si>
    <t>様式A-4-2　関連企業事業系統図</t>
    <rPh sb="0" eb="2">
      <t>ヨウシキ</t>
    </rPh>
    <rPh sb="8" eb="10">
      <t>カンレン</t>
    </rPh>
    <rPh sb="10" eb="12">
      <t>キギョウ</t>
    </rPh>
    <rPh sb="12" eb="14">
      <t>ジギョウ</t>
    </rPh>
    <rPh sb="14" eb="17">
      <t>ケイトウズ</t>
    </rPh>
    <phoneticPr fontId="15"/>
  </si>
  <si>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5"/>
  </si>
  <si>
    <t>（記入要領）</t>
    <rPh sb="1" eb="3">
      <t>キニュウ</t>
    </rPh>
    <rPh sb="3" eb="5">
      <t>ヨウリョウ</t>
    </rPh>
    <phoneticPr fontId="15"/>
  </si>
  <si>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5"/>
  </si>
  <si>
    <r>
      <t>（注</t>
    </r>
    <r>
      <rPr>
        <sz val="11"/>
        <rFont val="ＭＳ Ｐゴシック"/>
        <family val="3"/>
        <charset val="128"/>
      </rPr>
      <t>１）</t>
    </r>
    <rPh sb="1" eb="2">
      <t>チュウ</t>
    </rPh>
    <phoneticPr fontId="15"/>
  </si>
  <si>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5"/>
  </si>
  <si>
    <r>
      <t>（注</t>
    </r>
    <r>
      <rPr>
        <sz val="11"/>
        <rFont val="ＭＳ Ｐゴシック"/>
        <family val="3"/>
        <charset val="128"/>
      </rPr>
      <t>２）</t>
    </r>
    <rPh sb="1" eb="2">
      <t>チュウ</t>
    </rPh>
    <phoneticPr fontId="15"/>
  </si>
  <si>
    <r>
      <t>貴社の状況に応じて、表を適宜修正してください。</t>
    </r>
    <r>
      <rPr>
        <b/>
        <u/>
        <sz val="11"/>
        <color rgb="FFFF0000"/>
        <rFont val="ＭＳ Ｐゴシック"/>
        <family val="3"/>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5"/>
  </si>
  <si>
    <t>海外産品</t>
    <rPh sb="0" eb="2">
      <t>カイガイ</t>
    </rPh>
    <rPh sb="2" eb="4">
      <t>サンピン</t>
    </rPh>
    <phoneticPr fontId="15"/>
  </si>
  <si>
    <t>貴社</t>
    <rPh sb="0" eb="1">
      <t>キ</t>
    </rPh>
    <rPh sb="1" eb="2">
      <t>シャ</t>
    </rPh>
    <phoneticPr fontId="15"/>
  </si>
  <si>
    <t>調査対象貨物</t>
    <rPh sb="0" eb="2">
      <t>チョウサ</t>
    </rPh>
    <rPh sb="2" eb="4">
      <t>タイショウ</t>
    </rPh>
    <rPh sb="4" eb="6">
      <t>カモツ</t>
    </rPh>
    <phoneticPr fontId="15"/>
  </si>
  <si>
    <t>調査対象貨物の供給者</t>
    <rPh sb="0" eb="2">
      <t>チョウサ</t>
    </rPh>
    <rPh sb="2" eb="4">
      <t>タイショウ</t>
    </rPh>
    <rPh sb="4" eb="6">
      <t>カモツ</t>
    </rPh>
    <rPh sb="7" eb="10">
      <t>キョウキュウシャ</t>
    </rPh>
    <phoneticPr fontId="15"/>
  </si>
  <si>
    <t>産業上の使用者</t>
    <rPh sb="0" eb="2">
      <t>サンギョウ</t>
    </rPh>
    <rPh sb="2" eb="3">
      <t>ジョウ</t>
    </rPh>
    <rPh sb="4" eb="7">
      <t>シヨウシャ</t>
    </rPh>
    <phoneticPr fontId="15"/>
  </si>
  <si>
    <t>輸入又は購入</t>
    <rPh sb="2" eb="3">
      <t>マタ</t>
    </rPh>
    <rPh sb="4" eb="6">
      <t>コウニュウ</t>
    </rPh>
    <phoneticPr fontId="15"/>
  </si>
  <si>
    <t>第三国産同種の貨物の供給者</t>
    <rPh sb="0" eb="1">
      <t>ダイ</t>
    </rPh>
    <rPh sb="1" eb="3">
      <t>サンゴク</t>
    </rPh>
    <rPh sb="3" eb="4">
      <t>サン</t>
    </rPh>
    <rPh sb="4" eb="6">
      <t>ドウシュ</t>
    </rPh>
    <rPh sb="7" eb="9">
      <t>カモツ</t>
    </rPh>
    <rPh sb="10" eb="13">
      <t>キョウキュウシャ</t>
    </rPh>
    <phoneticPr fontId="15"/>
  </si>
  <si>
    <t>商社</t>
    <rPh sb="0" eb="2">
      <t>ショウシャ</t>
    </rPh>
    <phoneticPr fontId="15"/>
  </si>
  <si>
    <t>販売</t>
    <rPh sb="0" eb="2">
      <t>ハンバイ</t>
    </rPh>
    <phoneticPr fontId="15"/>
  </si>
  <si>
    <t>本邦産同種の貨物</t>
    <rPh sb="0" eb="2">
      <t>ホンポウ</t>
    </rPh>
    <rPh sb="2" eb="3">
      <t>サン</t>
    </rPh>
    <rPh sb="3" eb="5">
      <t>ドウシュ</t>
    </rPh>
    <rPh sb="6" eb="8">
      <t>カモツ</t>
    </rPh>
    <phoneticPr fontId="15"/>
  </si>
  <si>
    <t>生産者又は商社</t>
    <rPh sb="0" eb="3">
      <t>セイサンシャ</t>
    </rPh>
    <rPh sb="3" eb="4">
      <t>マタ</t>
    </rPh>
    <rPh sb="5" eb="7">
      <t>ショウシャ</t>
    </rPh>
    <phoneticPr fontId="15"/>
  </si>
  <si>
    <t>購入</t>
    <rPh sb="0" eb="2">
      <t>コウニュウ</t>
    </rPh>
    <phoneticPr fontId="15"/>
  </si>
  <si>
    <t>第三国産同種の貨物</t>
    <rPh sb="0" eb="1">
      <t>ダイ</t>
    </rPh>
    <rPh sb="1" eb="3">
      <t>サンゴク</t>
    </rPh>
    <rPh sb="3" eb="4">
      <t>サン</t>
    </rPh>
    <rPh sb="4" eb="6">
      <t>ドウシュ</t>
    </rPh>
    <rPh sb="7" eb="9">
      <t>カモツ</t>
    </rPh>
    <phoneticPr fontId="15"/>
  </si>
  <si>
    <t>その他</t>
    <rPh sb="2" eb="3">
      <t>タ</t>
    </rPh>
    <phoneticPr fontId="15"/>
  </si>
  <si>
    <t>（</t>
    <phoneticPr fontId="15"/>
  </si>
  <si>
    <t>）</t>
    <phoneticPr fontId="15"/>
  </si>
  <si>
    <t>（　　　　　　　　　　　　　）</t>
    <phoneticPr fontId="15"/>
  </si>
  <si>
    <t>様式A-5-1　貴社の取扱貨物の概要</t>
    <rPh sb="0" eb="2">
      <t>ヨウシキ</t>
    </rPh>
    <rPh sb="8" eb="10">
      <t>キシャ</t>
    </rPh>
    <rPh sb="11" eb="13">
      <t>トリアツカイ</t>
    </rPh>
    <rPh sb="13" eb="15">
      <t>カモツ</t>
    </rPh>
    <rPh sb="16" eb="18">
      <t>ガイヨウ</t>
    </rPh>
    <phoneticPr fontId="15"/>
  </si>
  <si>
    <t>企業名</t>
    <phoneticPr fontId="15"/>
  </si>
  <si>
    <t>貴社が取り扱った調査対象貨物、第三国産同種の貨物及び本邦産同種の貨物の種類について、回答してください。</t>
    <phoneticPr fontId="15"/>
  </si>
  <si>
    <t>　</t>
    <phoneticPr fontId="15"/>
  </si>
  <si>
    <t xml:space="preserve">【記載要領】
（１）品種コード（状態、濃度、形状（固体のみ）、用途、製造工程）をリストから選択してください。品種コード③、⑤において「その他」を選択する場合は、各品種の製品特徴が異なることを示す資料を、添付資料A-5-１-③、添付資料A-１-⑤として提出してください（日本語訳を添付）。
（２）製品型番コードを記入してください。
（３）主な用途を記入してください。　（主な用途の例）液晶パネル用ガラス、洗剤、チタン酸カリウム、カリ塩類等の原料、中華麺に添加されるかんすい、食料品、医農薬品等の原料等）
</t>
    <phoneticPr fontId="15"/>
  </si>
  <si>
    <t>No.</t>
    <phoneticPr fontId="15"/>
  </si>
  <si>
    <t>品種コード①</t>
    <rPh sb="0" eb="2">
      <t>ヒンシュ</t>
    </rPh>
    <phoneticPr fontId="15"/>
  </si>
  <si>
    <t>品種コード②</t>
    <rPh sb="0" eb="2">
      <t>ヒンシュ</t>
    </rPh>
    <phoneticPr fontId="15"/>
  </si>
  <si>
    <t>品種コード③</t>
    <rPh sb="0" eb="2">
      <t>ヒンシュ</t>
    </rPh>
    <phoneticPr fontId="15"/>
  </si>
  <si>
    <t>品種コード④</t>
    <rPh sb="0" eb="2">
      <t>ヒンシュ</t>
    </rPh>
    <phoneticPr fontId="15"/>
  </si>
  <si>
    <t>品種コード⑤</t>
    <rPh sb="0" eb="2">
      <t>ヒンシュ</t>
    </rPh>
    <phoneticPr fontId="15"/>
  </si>
  <si>
    <t>製品型番コード</t>
    <phoneticPr fontId="15"/>
  </si>
  <si>
    <t>主な用途</t>
    <rPh sb="0" eb="1">
      <t>オモ</t>
    </rPh>
    <rPh sb="2" eb="4">
      <t>ヨウト</t>
    </rPh>
    <phoneticPr fontId="15"/>
  </si>
  <si>
    <t>状態</t>
    <phoneticPr fontId="15"/>
  </si>
  <si>
    <t>濃度</t>
    <rPh sb="0" eb="2">
      <t>ノウド</t>
    </rPh>
    <phoneticPr fontId="15"/>
  </si>
  <si>
    <t>形状（固体のみ）</t>
    <rPh sb="0" eb="2">
      <t>ケイジョウ</t>
    </rPh>
    <rPh sb="3" eb="5">
      <t>コタイ</t>
    </rPh>
    <phoneticPr fontId="15"/>
  </si>
  <si>
    <t>用途</t>
    <rPh sb="0" eb="2">
      <t>ヨウト</t>
    </rPh>
    <phoneticPr fontId="15"/>
  </si>
  <si>
    <t>製造工程</t>
    <phoneticPr fontId="15"/>
  </si>
  <si>
    <t>様式A-6　取引状況</t>
    <rPh sb="0" eb="2">
      <t>ヨウシキ</t>
    </rPh>
    <rPh sb="8" eb="10">
      <t>ジョウキョウ</t>
    </rPh>
    <phoneticPr fontId="15"/>
  </si>
  <si>
    <t>(1)</t>
    <phoneticPr fontId="15"/>
  </si>
  <si>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5"/>
  </si>
  <si>
    <r>
      <t xml:space="preserve">輸入先の名称
</t>
    </r>
    <r>
      <rPr>
        <sz val="11"/>
        <rFont val="ＭＳ Ｐゴシック"/>
        <family val="3"/>
        <charset val="128"/>
      </rPr>
      <t>（英語名併記）</t>
    </r>
    <rPh sb="0" eb="2">
      <t>ユニュウ</t>
    </rPh>
    <rPh sb="2" eb="3">
      <t>サキ</t>
    </rPh>
    <rPh sb="4" eb="6">
      <t>メイショウ</t>
    </rPh>
    <phoneticPr fontId="15"/>
  </si>
  <si>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5"/>
  </si>
  <si>
    <t>関連・非関連企業
の別</t>
    <rPh sb="0" eb="2">
      <t>カンレン</t>
    </rPh>
    <rPh sb="3" eb="4">
      <t>ヒ</t>
    </rPh>
    <rPh sb="4" eb="6">
      <t>カンレン</t>
    </rPh>
    <rPh sb="6" eb="8">
      <t>キギョウ</t>
    </rPh>
    <rPh sb="10" eb="11">
      <t>ベツ</t>
    </rPh>
    <phoneticPr fontId="15"/>
  </si>
  <si>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5"/>
  </si>
  <si>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5"/>
  </si>
  <si>
    <t>製品型番コード</t>
    <rPh sb="0" eb="1">
      <t>オモ</t>
    </rPh>
    <rPh sb="2" eb="4">
      <t>ヨウト</t>
    </rPh>
    <phoneticPr fontId="15"/>
  </si>
  <si>
    <t>(2)</t>
    <phoneticPr fontId="15"/>
  </si>
  <si>
    <r>
      <t>調査対象貨物、第三国産同種の貨物及び本邦産同種の貨物の購入先(調査項目A-</t>
    </r>
    <r>
      <rPr>
        <sz val="11"/>
        <rFont val="ＭＳ Ｐゴシック"/>
        <family val="3"/>
        <charset val="128"/>
      </rPr>
      <t>6-2)</t>
    </r>
    <phoneticPr fontId="15"/>
  </si>
  <si>
    <t>調査対象貨物
／第三国産同種の貨物
／本邦産同種の貨物の別</t>
    <rPh sb="0" eb="2">
      <t>チョウサ</t>
    </rPh>
    <rPh sb="2" eb="4">
      <t>タイショウ</t>
    </rPh>
    <rPh sb="4" eb="6">
      <t>カモツ</t>
    </rPh>
    <rPh sb="8" eb="9">
      <t>ダイ</t>
    </rPh>
    <rPh sb="9" eb="10">
      <t>ミ</t>
    </rPh>
    <rPh sb="10" eb="12">
      <t>コクサン</t>
    </rPh>
    <rPh sb="12" eb="14">
      <t>ドウシュ</t>
    </rPh>
    <rPh sb="15" eb="17">
      <t>カモツ</t>
    </rPh>
    <rPh sb="19" eb="21">
      <t>ホンポウ</t>
    </rPh>
    <rPh sb="21" eb="22">
      <t>サン</t>
    </rPh>
    <rPh sb="22" eb="24">
      <t>ドウシュ</t>
    </rPh>
    <rPh sb="25" eb="27">
      <t>カモツ</t>
    </rPh>
    <rPh sb="28" eb="29">
      <t>ベツ</t>
    </rPh>
    <phoneticPr fontId="15"/>
  </si>
  <si>
    <t>(3)</t>
    <phoneticPr fontId="15"/>
  </si>
  <si>
    <r>
      <t>調査対象貨物、第三国産同種の貨物及び本邦産同種の貨物の販売先(調査項目A-</t>
    </r>
    <r>
      <rPr>
        <sz val="11"/>
        <rFont val="ＭＳ Ｐゴシック"/>
        <family val="3"/>
        <charset val="128"/>
      </rPr>
      <t>6-3)</t>
    </r>
    <phoneticPr fontId="15"/>
  </si>
  <si>
    <t>最終使用者の名称</t>
    <rPh sb="0" eb="2">
      <t>サイシュウ</t>
    </rPh>
    <rPh sb="2" eb="5">
      <t>シヨウシャ</t>
    </rPh>
    <rPh sb="6" eb="8">
      <t>メイショウ</t>
    </rPh>
    <phoneticPr fontId="15"/>
  </si>
  <si>
    <t>最終使用者の所在地</t>
    <rPh sb="0" eb="2">
      <t>サイシュウ</t>
    </rPh>
    <rPh sb="2" eb="5">
      <t>シヨウシャ</t>
    </rPh>
    <rPh sb="6" eb="9">
      <t>ショザイチ</t>
    </rPh>
    <phoneticPr fontId="15"/>
  </si>
  <si>
    <t>(4)</t>
    <phoneticPr fontId="15"/>
  </si>
  <si>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5"/>
  </si>
  <si>
    <t>最初の非関連販売先の名称</t>
    <rPh sb="0" eb="2">
      <t>サイショ</t>
    </rPh>
    <rPh sb="3" eb="4">
      <t>ヒ</t>
    </rPh>
    <rPh sb="4" eb="6">
      <t>カンレン</t>
    </rPh>
    <rPh sb="6" eb="8">
      <t>ハンバイ</t>
    </rPh>
    <rPh sb="8" eb="9">
      <t>サキ</t>
    </rPh>
    <rPh sb="10" eb="12">
      <t>メイショウ</t>
    </rPh>
    <phoneticPr fontId="15"/>
  </si>
  <si>
    <t>最初の非関連販売先の所在地</t>
    <rPh sb="0" eb="2">
      <t>サイショ</t>
    </rPh>
    <rPh sb="3" eb="4">
      <t>ヒ</t>
    </rPh>
    <rPh sb="4" eb="6">
      <t>カンレン</t>
    </rPh>
    <rPh sb="6" eb="8">
      <t>ハンバイ</t>
    </rPh>
    <rPh sb="8" eb="9">
      <t>サキ</t>
    </rPh>
    <rPh sb="10" eb="13">
      <t>ショザイチ</t>
    </rPh>
    <phoneticPr fontId="15"/>
  </si>
  <si>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5"/>
  </si>
  <si>
    <t>最終使用者名称</t>
    <rPh sb="0" eb="2">
      <t>サイシュウ</t>
    </rPh>
    <rPh sb="2" eb="5">
      <t>シヨウシャ</t>
    </rPh>
    <rPh sb="5" eb="7">
      <t>メイショウ</t>
    </rPh>
    <phoneticPr fontId="15"/>
  </si>
  <si>
    <t>最終使用者所在地</t>
    <rPh sb="0" eb="2">
      <t>サイシュウ</t>
    </rPh>
    <rPh sb="2" eb="5">
      <t>シヨウシャ</t>
    </rPh>
    <rPh sb="5" eb="7">
      <t>ショザイ</t>
    </rPh>
    <rPh sb="7" eb="8">
      <t>チ</t>
    </rPh>
    <phoneticPr fontId="15"/>
  </si>
  <si>
    <t>(5)</t>
    <phoneticPr fontId="15"/>
  </si>
  <si>
    <r>
      <t>貴社の関連企業による調査対象貨物又は第三国産同種の貨物の日本向け輸出(調査項目A-</t>
    </r>
    <r>
      <rPr>
        <sz val="11"/>
        <rFont val="ＭＳ Ｐゴシック"/>
        <family val="3"/>
        <charset val="128"/>
      </rPr>
      <t>6-5)</t>
    </r>
    <phoneticPr fontId="15"/>
  </si>
  <si>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5"/>
  </si>
  <si>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5"/>
  </si>
  <si>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5"/>
  </si>
  <si>
    <t>日本向け輸出している
調査対象貨物又は
第三国産同種の貨物の別</t>
    <rPh sb="0" eb="2">
      <t>ニホン</t>
    </rPh>
    <rPh sb="2" eb="3">
      <t>ム</t>
    </rPh>
    <rPh sb="4" eb="6">
      <t>ユシュツ</t>
    </rPh>
    <rPh sb="11" eb="17">
      <t>チ</t>
    </rPh>
    <rPh sb="17" eb="18">
      <t>マタ</t>
    </rPh>
    <rPh sb="20" eb="21">
      <t>ダイ</t>
    </rPh>
    <rPh sb="21" eb="24">
      <t>サンゴクサン</t>
    </rPh>
    <rPh sb="24" eb="26">
      <t>ドウシュ</t>
    </rPh>
    <rPh sb="27" eb="29">
      <t>カモツ</t>
    </rPh>
    <rPh sb="30" eb="31">
      <t>ベツ</t>
    </rPh>
    <phoneticPr fontId="15"/>
  </si>
  <si>
    <t>製品型番コード</t>
    <rPh sb="0" eb="2">
      <t>セイヒン</t>
    </rPh>
    <rPh sb="2" eb="4">
      <t>カタバン</t>
    </rPh>
    <phoneticPr fontId="15"/>
  </si>
  <si>
    <t>(6)</t>
    <phoneticPr fontId="15"/>
  </si>
  <si>
    <r>
      <t>貴社又は貴社の関連企業が資本参加する外国法人による調査対象貨物及び第三国産同種の貨物の生産(調査項目A-</t>
    </r>
    <r>
      <rPr>
        <sz val="11"/>
        <rFont val="ＭＳ Ｐゴシック"/>
        <family val="3"/>
        <charset val="128"/>
      </rPr>
      <t>6-6)</t>
    </r>
    <phoneticPr fontId="15"/>
  </si>
  <si>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5"/>
  </si>
  <si>
    <t>外国法人の国名及び所在地
（英語名併記）</t>
    <rPh sb="0" eb="2">
      <t>ガイコク</t>
    </rPh>
    <rPh sb="2" eb="4">
      <t>ホウジン</t>
    </rPh>
    <rPh sb="5" eb="7">
      <t>コクメイ</t>
    </rPh>
    <rPh sb="9" eb="12">
      <t>ショザイチ</t>
    </rPh>
    <phoneticPr fontId="15"/>
  </si>
  <si>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5"/>
  </si>
  <si>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5"/>
  </si>
  <si>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5"/>
  </si>
  <si>
    <r>
      <rPr>
        <sz val="11"/>
        <rFont val="ＭＳ Ｐゴシック"/>
        <family val="3"/>
        <charset val="128"/>
      </rPr>
      <t>主な販売先</t>
    </r>
    <rPh sb="0" eb="1">
      <t>オモ</t>
    </rPh>
    <rPh sb="2" eb="4">
      <t>ハンバイ</t>
    </rPh>
    <rPh sb="4" eb="5">
      <t>サキ</t>
    </rPh>
    <phoneticPr fontId="15"/>
  </si>
  <si>
    <t>様式B-1　生産及び販売等の状況（固形換算）</t>
    <rPh sb="0" eb="2">
      <t>ヨウシキ</t>
    </rPh>
    <rPh sb="6" eb="8">
      <t>セイサン</t>
    </rPh>
    <rPh sb="8" eb="9">
      <t>オヨ</t>
    </rPh>
    <rPh sb="17" eb="21">
      <t>コケイカンザン</t>
    </rPh>
    <phoneticPr fontId="15"/>
  </si>
  <si>
    <t>①液体品（固形換算）</t>
    <rPh sb="1" eb="3">
      <t>エキタイ</t>
    </rPh>
    <rPh sb="3" eb="4">
      <t>ヒン</t>
    </rPh>
    <rPh sb="5" eb="7">
      <t>コケイ</t>
    </rPh>
    <rPh sb="7" eb="9">
      <t>カンザン</t>
    </rPh>
    <phoneticPr fontId="15"/>
  </si>
  <si>
    <t>②固形品</t>
    <rPh sb="1" eb="4">
      <t>コケイヒン</t>
    </rPh>
    <phoneticPr fontId="15"/>
  </si>
  <si>
    <t>③合計（＝①＋②）</t>
    <rPh sb="1" eb="3">
      <t>ゴウケイ</t>
    </rPh>
    <phoneticPr fontId="15"/>
  </si>
  <si>
    <t>令和元年(2019年)</t>
    <rPh sb="2" eb="4">
      <t>ガンネン</t>
    </rPh>
    <phoneticPr fontId="15"/>
  </si>
  <si>
    <t>令和2年(2020年)</t>
    <phoneticPr fontId="15"/>
  </si>
  <si>
    <t>令和3年(2021年)</t>
  </si>
  <si>
    <t>令和4年(2022年)</t>
    <phoneticPr fontId="15"/>
  </si>
  <si>
    <t>令和5年(2023年)</t>
    <phoneticPr fontId="15"/>
  </si>
  <si>
    <t>令和6年(2024年)</t>
    <phoneticPr fontId="15"/>
  </si>
  <si>
    <t>１．生産能力（kg／年）及び稼働率</t>
    <rPh sb="2" eb="4">
      <t>セイサン</t>
    </rPh>
    <rPh sb="4" eb="6">
      <t>ノウリョク</t>
    </rPh>
    <rPh sb="10" eb="11">
      <t>ネン</t>
    </rPh>
    <rPh sb="12" eb="13">
      <t>オヨ</t>
    </rPh>
    <rPh sb="14" eb="17">
      <t>カドウリツ</t>
    </rPh>
    <phoneticPr fontId="15"/>
  </si>
  <si>
    <t>生産能力（kg／年）</t>
    <rPh sb="0" eb="2">
      <t>セイサン</t>
    </rPh>
    <rPh sb="2" eb="4">
      <t>ノウリョク</t>
    </rPh>
    <rPh sb="8" eb="9">
      <t>ネン</t>
    </rPh>
    <phoneticPr fontId="15"/>
  </si>
  <si>
    <t>-</t>
    <phoneticPr fontId="15"/>
  </si>
  <si>
    <t>稼働率（生産量／生産能力）</t>
    <rPh sb="0" eb="3">
      <t>カドウリツ</t>
    </rPh>
    <rPh sb="4" eb="7">
      <t>セイサンリョウ</t>
    </rPh>
    <rPh sb="8" eb="10">
      <t>セイサン</t>
    </rPh>
    <rPh sb="10" eb="12">
      <t>ノウリョク</t>
    </rPh>
    <phoneticPr fontId="15"/>
  </si>
  <si>
    <t>２．数量（kg）</t>
    <rPh sb="2" eb="4">
      <t>スウリョウ</t>
    </rPh>
    <phoneticPr fontId="15"/>
  </si>
  <si>
    <t>生産量</t>
    <rPh sb="0" eb="2">
      <t>セイサン</t>
    </rPh>
    <rPh sb="2" eb="3">
      <t>リョウ</t>
    </rPh>
    <phoneticPr fontId="15"/>
  </si>
  <si>
    <t>(A)</t>
    <phoneticPr fontId="15"/>
  </si>
  <si>
    <t>輸入量</t>
    <rPh sb="0" eb="2">
      <t>ユニュウ</t>
    </rPh>
    <rPh sb="2" eb="3">
      <t>リョウ</t>
    </rPh>
    <phoneticPr fontId="15"/>
  </si>
  <si>
    <t>(B) (=C+D)</t>
  </si>
  <si>
    <t>うち調査対象貨物</t>
    <rPh sb="2" eb="4">
      <t>チョウサ</t>
    </rPh>
    <rPh sb="4" eb="6">
      <t>タイショウ</t>
    </rPh>
    <rPh sb="6" eb="8">
      <t>カモツ</t>
    </rPh>
    <phoneticPr fontId="15"/>
  </si>
  <si>
    <t>(C)</t>
    <phoneticPr fontId="15"/>
  </si>
  <si>
    <t>うち第三国産同種の貨物</t>
    <rPh sb="2" eb="3">
      <t>ダイ</t>
    </rPh>
    <rPh sb="3" eb="4">
      <t>サン</t>
    </rPh>
    <rPh sb="4" eb="5">
      <t>コク</t>
    </rPh>
    <rPh sb="5" eb="6">
      <t>サン</t>
    </rPh>
    <rPh sb="6" eb="8">
      <t>ドウシュ</t>
    </rPh>
    <rPh sb="9" eb="11">
      <t>カモツ</t>
    </rPh>
    <phoneticPr fontId="15"/>
  </si>
  <si>
    <t>(D)</t>
    <phoneticPr fontId="15"/>
  </si>
  <si>
    <t>購入量</t>
    <rPh sb="0" eb="2">
      <t>コウニュウ</t>
    </rPh>
    <rPh sb="2" eb="3">
      <t>リョウ</t>
    </rPh>
    <phoneticPr fontId="15"/>
  </si>
  <si>
    <t xml:space="preserve">(E) </t>
    <phoneticPr fontId="15"/>
  </si>
  <si>
    <t>自家消費量</t>
    <rPh sb="0" eb="2">
      <t>ジカ</t>
    </rPh>
    <rPh sb="2" eb="4">
      <t>ショウヒ</t>
    </rPh>
    <rPh sb="4" eb="5">
      <t>リョウ</t>
    </rPh>
    <phoneticPr fontId="15"/>
  </si>
  <si>
    <t>(F)</t>
    <phoneticPr fontId="15"/>
  </si>
  <si>
    <t>うち 本邦産同種の貨物</t>
    <phoneticPr fontId="15"/>
  </si>
  <si>
    <t>(F-1)</t>
    <phoneticPr fontId="15"/>
  </si>
  <si>
    <t>-</t>
  </si>
  <si>
    <t>うち その他</t>
    <rPh sb="5" eb="6">
      <t>タ</t>
    </rPh>
    <phoneticPr fontId="15"/>
  </si>
  <si>
    <t>(F-2)</t>
    <phoneticPr fontId="15"/>
  </si>
  <si>
    <t>国内販売量</t>
    <rPh sb="0" eb="2">
      <t>コクナイ</t>
    </rPh>
    <rPh sb="2" eb="4">
      <t>ハンバイ</t>
    </rPh>
    <rPh sb="4" eb="5">
      <t>リョウ</t>
    </rPh>
    <phoneticPr fontId="15"/>
  </si>
  <si>
    <t>(G)</t>
    <phoneticPr fontId="15"/>
  </si>
  <si>
    <t>うち  本邦産同種の貨物</t>
    <phoneticPr fontId="15"/>
  </si>
  <si>
    <t>(G-1)</t>
    <phoneticPr fontId="15"/>
  </si>
  <si>
    <t>(G-2)</t>
    <phoneticPr fontId="15"/>
  </si>
  <si>
    <t>輸出量</t>
    <rPh sb="0" eb="2">
      <t>ユシュツ</t>
    </rPh>
    <rPh sb="2" eb="3">
      <t>リョウ</t>
    </rPh>
    <phoneticPr fontId="15"/>
  </si>
  <si>
    <t>(H)</t>
    <phoneticPr fontId="15"/>
  </si>
  <si>
    <t>(7)-1</t>
    <phoneticPr fontId="15"/>
  </si>
  <si>
    <t>期首在庫量</t>
    <rPh sb="0" eb="1">
      <t>キ</t>
    </rPh>
    <rPh sb="1" eb="2">
      <t>クビ</t>
    </rPh>
    <rPh sb="2" eb="4">
      <t>ザイコ</t>
    </rPh>
    <rPh sb="4" eb="5">
      <t>リョウ</t>
    </rPh>
    <phoneticPr fontId="15"/>
  </si>
  <si>
    <t>(I1)</t>
    <phoneticPr fontId="15"/>
  </si>
  <si>
    <t>(7)-2</t>
    <phoneticPr fontId="15"/>
  </si>
  <si>
    <t xml:space="preserve">期末在庫量 </t>
    <rPh sb="0" eb="2">
      <t>キマツ</t>
    </rPh>
    <rPh sb="2" eb="4">
      <t>ザイコ</t>
    </rPh>
    <rPh sb="4" eb="5">
      <t>リョウ</t>
    </rPh>
    <phoneticPr fontId="15"/>
  </si>
  <si>
    <t>(I2)</t>
    <phoneticPr fontId="15"/>
  </si>
  <si>
    <t>(8)</t>
    <phoneticPr fontId="15"/>
  </si>
  <si>
    <t>数量差異(I1+A+B+E)-(F+G+H)-I2</t>
    <phoneticPr fontId="15"/>
  </si>
  <si>
    <t>３．金額（円・税抜き）</t>
    <phoneticPr fontId="15"/>
  </si>
  <si>
    <t>生産額</t>
    <rPh sb="0" eb="2">
      <t>セイサン</t>
    </rPh>
    <rPh sb="2" eb="3">
      <t>ガク</t>
    </rPh>
    <phoneticPr fontId="15"/>
  </si>
  <si>
    <t>(a)</t>
    <phoneticPr fontId="15"/>
  </si>
  <si>
    <t>輸入額</t>
    <rPh sb="0" eb="2">
      <t>ユニュウ</t>
    </rPh>
    <rPh sb="2" eb="3">
      <t>ガク</t>
    </rPh>
    <phoneticPr fontId="15"/>
  </si>
  <si>
    <t>(b) (=c+d)</t>
  </si>
  <si>
    <t>(c)</t>
    <phoneticPr fontId="15"/>
  </si>
  <si>
    <t>(d)</t>
    <phoneticPr fontId="15"/>
  </si>
  <si>
    <t>購入額</t>
    <rPh sb="0" eb="2">
      <t>コウニュウ</t>
    </rPh>
    <rPh sb="2" eb="3">
      <t>ガク</t>
    </rPh>
    <phoneticPr fontId="15"/>
  </si>
  <si>
    <t xml:space="preserve">(e) </t>
    <phoneticPr fontId="15"/>
  </si>
  <si>
    <t>自家消費額　　（計上方法：</t>
    <rPh sb="0" eb="2">
      <t>ジカ</t>
    </rPh>
    <rPh sb="2" eb="4">
      <t>ショウヒ</t>
    </rPh>
    <rPh sb="4" eb="5">
      <t>ガク</t>
    </rPh>
    <rPh sb="8" eb="10">
      <t>ケイジョウ</t>
    </rPh>
    <rPh sb="10" eb="12">
      <t>ホウホウ</t>
    </rPh>
    <phoneticPr fontId="15"/>
  </si>
  <si>
    <t>(f)</t>
    <phoneticPr fontId="15"/>
  </si>
  <si>
    <t>(f-1)</t>
    <phoneticPr fontId="15"/>
  </si>
  <si>
    <t>(f-2)</t>
    <phoneticPr fontId="15"/>
  </si>
  <si>
    <t>(5)-1</t>
    <phoneticPr fontId="15"/>
  </si>
  <si>
    <t>国内販売原価</t>
    <rPh sb="0" eb="2">
      <t>コクナイ</t>
    </rPh>
    <rPh sb="2" eb="4">
      <t>ハンバイ</t>
    </rPh>
    <rPh sb="4" eb="6">
      <t>ゲンカ</t>
    </rPh>
    <phoneticPr fontId="15"/>
  </si>
  <si>
    <t>(g)</t>
    <phoneticPr fontId="15"/>
  </si>
  <si>
    <t>(g-1)</t>
    <phoneticPr fontId="15"/>
  </si>
  <si>
    <t>うち  その他</t>
    <rPh sb="6" eb="7">
      <t>タ</t>
    </rPh>
    <phoneticPr fontId="15"/>
  </si>
  <si>
    <t>(g-2)</t>
    <phoneticPr fontId="15"/>
  </si>
  <si>
    <t>(5)-2</t>
    <phoneticPr fontId="15"/>
  </si>
  <si>
    <t>国内販売額</t>
    <rPh sb="0" eb="2">
      <t>コクナイ</t>
    </rPh>
    <rPh sb="2" eb="4">
      <t>ハンバイ</t>
    </rPh>
    <rPh sb="4" eb="5">
      <t>ガク</t>
    </rPh>
    <phoneticPr fontId="15"/>
  </si>
  <si>
    <t>(g')</t>
    <phoneticPr fontId="15"/>
  </si>
  <si>
    <t>(O)</t>
  </si>
  <si>
    <t>(P)</t>
  </si>
  <si>
    <t>(6)-1</t>
    <phoneticPr fontId="15"/>
  </si>
  <si>
    <t>輸出原価</t>
    <rPh sb="0" eb="2">
      <t>ユシュツ</t>
    </rPh>
    <rPh sb="2" eb="4">
      <t>ゲンカ</t>
    </rPh>
    <phoneticPr fontId="15"/>
  </si>
  <si>
    <t>(h)</t>
    <phoneticPr fontId="15"/>
  </si>
  <si>
    <t>(6)-2</t>
    <phoneticPr fontId="15"/>
  </si>
  <si>
    <t>輸出額</t>
    <rPh sb="0" eb="2">
      <t>ユシュツ</t>
    </rPh>
    <rPh sb="2" eb="3">
      <t>ガク</t>
    </rPh>
    <phoneticPr fontId="15"/>
  </si>
  <si>
    <t>(h')</t>
    <phoneticPr fontId="15"/>
  </si>
  <si>
    <t>期首在庫額</t>
    <rPh sb="0" eb="1">
      <t>キ</t>
    </rPh>
    <rPh sb="1" eb="2">
      <t>クビ</t>
    </rPh>
    <rPh sb="2" eb="4">
      <t>ザイコ</t>
    </rPh>
    <rPh sb="4" eb="5">
      <t>ガク</t>
    </rPh>
    <phoneticPr fontId="15"/>
  </si>
  <si>
    <t>(i1)</t>
    <phoneticPr fontId="15"/>
  </si>
  <si>
    <t>期末在庫額</t>
    <rPh sb="0" eb="2">
      <t>キマツ</t>
    </rPh>
    <rPh sb="2" eb="4">
      <t>ザイコ</t>
    </rPh>
    <rPh sb="4" eb="5">
      <t>ガク</t>
    </rPh>
    <phoneticPr fontId="15"/>
  </si>
  <si>
    <t>(i2)</t>
    <phoneticPr fontId="15"/>
  </si>
  <si>
    <t>金額差異(i1+a+b+e)-(f+g+h)-i2</t>
    <rPh sb="0" eb="2">
      <t>キンガク</t>
    </rPh>
    <phoneticPr fontId="15"/>
  </si>
  <si>
    <t>４．数値等の説明</t>
    <rPh sb="2" eb="4">
      <t>スウチ</t>
    </rPh>
    <rPh sb="4" eb="5">
      <t>トウ</t>
    </rPh>
    <rPh sb="6" eb="8">
      <t>セツメイ</t>
    </rPh>
    <phoneticPr fontId="15"/>
  </si>
  <si>
    <r>
      <t>数量差異及び金額差異の要因について
2.(8)及び</t>
    </r>
    <r>
      <rPr>
        <sz val="11"/>
        <rFont val="ＭＳ Ｐゴシック"/>
        <family val="3"/>
        <charset val="128"/>
      </rPr>
      <t>3.(8)の差異が0以外の場合、その発生要因を説明して下さい。</t>
    </r>
    <rPh sb="0" eb="2">
      <t>スウリョウ</t>
    </rPh>
    <rPh sb="2" eb="4">
      <t>サイ</t>
    </rPh>
    <rPh sb="4" eb="5">
      <t>オヨ</t>
    </rPh>
    <rPh sb="6" eb="8">
      <t>キンガク</t>
    </rPh>
    <rPh sb="8" eb="10">
      <t>サイ</t>
    </rPh>
    <rPh sb="11" eb="13">
      <t>ヨウイン</t>
    </rPh>
    <rPh sb="23" eb="24">
      <t>オヨ</t>
    </rPh>
    <rPh sb="31" eb="33">
      <t>サイ</t>
    </rPh>
    <rPh sb="35" eb="37">
      <t>イガイ</t>
    </rPh>
    <rPh sb="38" eb="40">
      <t>バアイ</t>
    </rPh>
    <rPh sb="43" eb="45">
      <t>ハッセイ</t>
    </rPh>
    <rPh sb="45" eb="47">
      <t>ヨウイン</t>
    </rPh>
    <rPh sb="48" eb="50">
      <t>セツメイ</t>
    </rPh>
    <rPh sb="52" eb="53">
      <t>クダ</t>
    </rPh>
    <phoneticPr fontId="15"/>
  </si>
  <si>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15"/>
  </si>
  <si>
    <t>経営活動又は組織の変更
同種の貨物の生産に関し、貴社の経営活動又は組織を変更した場合には、変更内容及び変更の目的を説明して下さい。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rPh sb="61" eb="62">
      <t>クダ</t>
    </rPh>
    <phoneticPr fontId="15"/>
  </si>
  <si>
    <t>５．雇用、賃金及び生産性</t>
    <rPh sb="2" eb="4">
      <t>コヨウ</t>
    </rPh>
    <rPh sb="5" eb="7">
      <t>チンギン</t>
    </rPh>
    <rPh sb="7" eb="8">
      <t>オヨ</t>
    </rPh>
    <rPh sb="9" eb="12">
      <t>セイサンセイ</t>
    </rPh>
    <phoneticPr fontId="15"/>
  </si>
  <si>
    <t>平均雇用人数（人）</t>
    <rPh sb="0" eb="2">
      <t>ヘイキン</t>
    </rPh>
    <rPh sb="2" eb="4">
      <t>コヨウ</t>
    </rPh>
    <rPh sb="4" eb="6">
      <t>ニンズウ</t>
    </rPh>
    <rPh sb="7" eb="8">
      <t>ニン</t>
    </rPh>
    <phoneticPr fontId="15"/>
  </si>
  <si>
    <t>(s)</t>
    <phoneticPr fontId="15"/>
  </si>
  <si>
    <t>(2)</t>
  </si>
  <si>
    <t>労働時間の合計（千時間）</t>
    <rPh sb="0" eb="2">
      <t>ロウドウ</t>
    </rPh>
    <rPh sb="2" eb="4">
      <t>ジカン</t>
    </rPh>
    <rPh sb="5" eb="7">
      <t>ゴウケイ</t>
    </rPh>
    <rPh sb="8" eb="9">
      <t>セン</t>
    </rPh>
    <rPh sb="9" eb="11">
      <t>ジカン</t>
    </rPh>
    <phoneticPr fontId="15"/>
  </si>
  <si>
    <t>(t)</t>
    <phoneticPr fontId="15"/>
  </si>
  <si>
    <t>(3)</t>
  </si>
  <si>
    <t>賃金の合計（千円）</t>
    <rPh sb="0" eb="2">
      <t>チンギン</t>
    </rPh>
    <rPh sb="3" eb="5">
      <t>ゴウケイ</t>
    </rPh>
    <rPh sb="6" eb="8">
      <t>センエン</t>
    </rPh>
    <phoneticPr fontId="15"/>
  </si>
  <si>
    <t>(u)</t>
    <phoneticPr fontId="15"/>
  </si>
  <si>
    <t>(4)</t>
  </si>
  <si>
    <t>一人当たりの賃金（千円／人）</t>
    <rPh sb="0" eb="3">
      <t>ヒトリア</t>
    </rPh>
    <rPh sb="6" eb="8">
      <t>チンギン</t>
    </rPh>
    <rPh sb="9" eb="11">
      <t>センエン</t>
    </rPh>
    <rPh sb="12" eb="13">
      <t>ニン</t>
    </rPh>
    <phoneticPr fontId="15"/>
  </si>
  <si>
    <t>(v)(=u/s)</t>
  </si>
  <si>
    <t>一人当たりの生産性（kg/人）</t>
    <rPh sb="0" eb="3">
      <t>ヒトリア</t>
    </rPh>
    <rPh sb="6" eb="9">
      <t>セイサンセイ</t>
    </rPh>
    <rPh sb="13" eb="14">
      <t>ニン</t>
    </rPh>
    <phoneticPr fontId="15"/>
  </si>
  <si>
    <t>(w)(=A/s)</t>
  </si>
  <si>
    <t>価値生産性（千円／人）</t>
    <rPh sb="0" eb="2">
      <t>カチ</t>
    </rPh>
    <rPh sb="2" eb="5">
      <t>セイサンセイ</t>
    </rPh>
    <rPh sb="6" eb="7">
      <t>セン</t>
    </rPh>
    <rPh sb="7" eb="8">
      <t>エン</t>
    </rPh>
    <rPh sb="9" eb="10">
      <t>ヒト</t>
    </rPh>
    <phoneticPr fontId="15"/>
  </si>
  <si>
    <t>(x)(=O/s)</t>
    <phoneticPr fontId="15"/>
  </si>
  <si>
    <t>（注1)</t>
    <phoneticPr fontId="15"/>
  </si>
  <si>
    <t>原則として、液体品についてはその濃度により固形換算した量を記載してください。</t>
    <phoneticPr fontId="15"/>
  </si>
  <si>
    <t>（注2)</t>
    <phoneticPr fontId="15"/>
  </si>
  <si>
    <r>
      <t>2.(7)期末在庫量及び3.(7)期末在庫額については、</t>
    </r>
    <r>
      <rPr>
        <sz val="11"/>
        <rFont val="ＭＳ Ｐゴシック"/>
        <family val="3"/>
        <charset val="128"/>
      </rPr>
      <t>令和元年(2019年)末（=令和2年（2020年）期首）についても回答してください。</t>
    </r>
    <rPh sb="5" eb="7">
      <t>キマツ</t>
    </rPh>
    <rPh sb="7" eb="9">
      <t>ザイコ</t>
    </rPh>
    <rPh sb="9" eb="10">
      <t>リョウ</t>
    </rPh>
    <rPh sb="10" eb="11">
      <t>オヨ</t>
    </rPh>
    <rPh sb="21" eb="22">
      <t>ガク</t>
    </rPh>
    <rPh sb="28" eb="30">
      <t>レイワ</t>
    </rPh>
    <rPh sb="30" eb="32">
      <t>ガンネン</t>
    </rPh>
    <rPh sb="37" eb="38">
      <t>ネン</t>
    </rPh>
    <rPh sb="39" eb="40">
      <t>マツ</t>
    </rPh>
    <rPh sb="42" eb="44">
      <t>レイワ</t>
    </rPh>
    <phoneticPr fontId="15"/>
  </si>
  <si>
    <t>（注3)</t>
    <phoneticPr fontId="15"/>
  </si>
  <si>
    <t>3.金額は、(5)-2 国内販売額及び(6)-2 輸出額については「売価」で、その他については「原価」で、回答してください。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53" eb="55">
      <t>カイトウ</t>
    </rPh>
    <phoneticPr fontId="15"/>
  </si>
  <si>
    <t>（注4)</t>
  </si>
  <si>
    <t xml:space="preserve">各項目において実績や回答が無い場合は、数値に係るものは「0」、その他は「該当無し」とし、空欄にはしないでください。 </t>
    <phoneticPr fontId="15"/>
  </si>
  <si>
    <t>【開示版】</t>
    <rPh sb="1" eb="3">
      <t>カイジ</t>
    </rPh>
    <rPh sb="3" eb="4">
      <t>バン</t>
    </rPh>
    <phoneticPr fontId="63"/>
  </si>
  <si>
    <t>様式Ｃ-1　 国内向けの販売の取引状況</t>
    <rPh sb="0" eb="2">
      <t>ヨウシキ</t>
    </rPh>
    <rPh sb="9" eb="10">
      <t>ム</t>
    </rPh>
    <phoneticPr fontId="15"/>
  </si>
  <si>
    <t>調査対象期間中に、貴社及び貴社の関連企業が輸入又は購入した調査対象貨物、第三国産同種の貨物及び本邦産同種の貨物の国内向け販売の状況について、国内販売先の属性、原産国、品種及び受渡し条件ごとに、各期間の合計の数値を(1)～(2)、(4)～(7)に、受渡し条件を(3)に、それぞれ回答してください。</t>
    <rPh sb="76" eb="78">
      <t>ゾクセイ</t>
    </rPh>
    <rPh sb="79" eb="81">
      <t>ゲンサン</t>
    </rPh>
    <rPh sb="81" eb="82">
      <t>コク</t>
    </rPh>
    <rPh sb="83" eb="85">
      <t>ヒンシュ</t>
    </rPh>
    <rPh sb="87" eb="88">
      <t>ウ</t>
    </rPh>
    <rPh sb="88" eb="89">
      <t>ワタ</t>
    </rPh>
    <rPh sb="90" eb="92">
      <t>ジョウケン</t>
    </rPh>
    <phoneticPr fontId="15"/>
  </si>
  <si>
    <t>（注1）「国内販売先の属性」については、関連企業と非関連企業に大別して記載ください。</t>
    <phoneticPr fontId="15"/>
  </si>
  <si>
    <t>非関連企業については、「商社」及び「産業上の使用者」別に、品種、それぞれの数値を記入してください。</t>
    <phoneticPr fontId="15"/>
  </si>
  <si>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5"/>
  </si>
  <si>
    <r>
      <t xml:space="preserve"> （注3）「様式C-1」</t>
    </r>
    <r>
      <rPr>
        <sz val="11"/>
        <rFont val="ＭＳ Ｐゴシック"/>
        <family val="3"/>
        <charset val="128"/>
      </rPr>
      <t>における各期間の「（1）販売数量（固形換算数量）」の合計が、「様式B-1」における同一期間の「2．（5）国内販売量」と合致するように記載してください。</t>
    </r>
    <rPh sb="16" eb="17">
      <t>カク</t>
    </rPh>
    <rPh sb="17" eb="19">
      <t>キカン</t>
    </rPh>
    <rPh sb="29" eb="31">
      <t>コケイ</t>
    </rPh>
    <rPh sb="31" eb="33">
      <t>カンサン</t>
    </rPh>
    <rPh sb="33" eb="35">
      <t>スウリョウ</t>
    </rPh>
    <rPh sb="53" eb="55">
      <t>ドウイツ</t>
    </rPh>
    <rPh sb="55" eb="57">
      <t>キカン</t>
    </rPh>
    <rPh sb="68" eb="69">
      <t>リョウ</t>
    </rPh>
    <rPh sb="78" eb="80">
      <t>キサイ</t>
    </rPh>
    <phoneticPr fontId="15"/>
  </si>
  <si>
    <r>
      <t xml:space="preserve"> （注4）「様式C-1」</t>
    </r>
    <r>
      <rPr>
        <sz val="11"/>
        <rFont val="ＭＳ Ｐゴシック"/>
        <family val="3"/>
        <charset val="128"/>
      </rPr>
      <t>における各期間の「（2）販売金額税抜」の合計が、「様式B-1」における同一期間の「3．（5）-2国内販売額」と合致するように記載してください。</t>
    </r>
    <rPh sb="16" eb="17">
      <t>カク</t>
    </rPh>
    <rPh sb="17" eb="19">
      <t>キカン</t>
    </rPh>
    <rPh sb="26" eb="28">
      <t>キンガク</t>
    </rPh>
    <rPh sb="28" eb="29">
      <t>ゼイ</t>
    </rPh>
    <rPh sb="29" eb="30">
      <t>ヌ</t>
    </rPh>
    <rPh sb="47" eb="49">
      <t>ドウイツ</t>
    </rPh>
    <rPh sb="49" eb="51">
      <t>キカン</t>
    </rPh>
    <rPh sb="64" eb="65">
      <t>ガク</t>
    </rPh>
    <rPh sb="74" eb="76">
      <t>キサイ</t>
    </rPh>
    <phoneticPr fontId="15"/>
  </si>
  <si>
    <r>
      <t xml:space="preserve"> （注5）受渡し条件のうち、</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 xml:space="preserve">して貨物を運搬し、指定場所で当該貨物を受け渡す場合を言います。
</t>
    </r>
    <r>
      <rPr>
        <b/>
        <u/>
        <sz val="11"/>
        <rFont val="ＭＳ Ｐゴシック"/>
        <family val="3"/>
        <charset val="128"/>
        <scheme val="minor"/>
      </rPr>
      <t>「工場渡し」</t>
    </r>
    <r>
      <rPr>
        <sz val="11"/>
        <rFont val="ＭＳ Ｐゴシック"/>
        <family val="3"/>
        <charset val="128"/>
        <scheme val="minor"/>
      </rPr>
      <t>とは、販売者の工場で購入者に貨物を受け渡し</t>
    </r>
    <r>
      <rPr>
        <b/>
        <sz val="11"/>
        <rFont val="ＭＳ Ｐゴシック"/>
        <family val="3"/>
        <charset val="128"/>
        <scheme val="minor"/>
      </rPr>
      <t>、</t>
    </r>
    <r>
      <rPr>
        <b/>
        <u/>
        <sz val="11"/>
        <rFont val="ＭＳ Ｐゴシック"/>
        <family val="3"/>
        <charset val="128"/>
        <scheme val="minor"/>
      </rPr>
      <t>購入者が受渡し後の運賃等を負担する場合を言います。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phoneticPr fontId="15"/>
  </si>
  <si>
    <t xml:space="preserve"> （注6）「配送時の梱包費」については、製造段階等における個々の製品の包装ではなく、顧客が受領するまでにかかる梱包費用を記入してください。</t>
    <rPh sb="8" eb="9">
      <t>ジ</t>
    </rPh>
    <phoneticPr fontId="15"/>
  </si>
  <si>
    <t xml:space="preserve"> （注7）取引が無い場合は空欄とせず、数値に係るものは「0」、その他は「該当無し」を記入してください。</t>
    <phoneticPr fontId="15"/>
  </si>
  <si>
    <t>国内販売先との個別取引情報</t>
    <rPh sb="0" eb="2">
      <t>コクナイ</t>
    </rPh>
    <phoneticPr fontId="15"/>
  </si>
  <si>
    <t>販売期間</t>
    <rPh sb="2" eb="4">
      <t>キカン</t>
    </rPh>
    <phoneticPr fontId="15"/>
  </si>
  <si>
    <t>回答企業名</t>
    <rPh sb="0" eb="1">
      <t>カイトウ</t>
    </rPh>
    <rPh sb="1" eb="4">
      <t>キギョウメイ</t>
    </rPh>
    <phoneticPr fontId="15"/>
  </si>
  <si>
    <t>回答企業の属性</t>
    <rPh sb="0" eb="1">
      <t>カイトウ</t>
    </rPh>
    <rPh sb="1" eb="3">
      <t>キギョウ</t>
    </rPh>
    <rPh sb="4" eb="6">
      <t>ゾクセイ</t>
    </rPh>
    <phoneticPr fontId="15"/>
  </si>
  <si>
    <t>国内販売先の属性（関連・非関連別）</t>
    <rPh sb="9" eb="11">
      <t>カンレン</t>
    </rPh>
    <rPh sb="12" eb="13">
      <t>ヒ</t>
    </rPh>
    <rPh sb="13" eb="15">
      <t>カンレン</t>
    </rPh>
    <rPh sb="15" eb="16">
      <t>ベツ</t>
    </rPh>
    <phoneticPr fontId="15"/>
  </si>
  <si>
    <t>国内販売先の属性（商社・産業上の使用者別）</t>
    <rPh sb="9" eb="11">
      <t>ショウシャ</t>
    </rPh>
    <rPh sb="12" eb="14">
      <t>サンギョウ</t>
    </rPh>
    <rPh sb="14" eb="15">
      <t>ジョウ</t>
    </rPh>
    <rPh sb="16" eb="19">
      <t>シヨウシャ</t>
    </rPh>
    <rPh sb="19" eb="20">
      <t>ベツ</t>
    </rPh>
    <phoneticPr fontId="15"/>
  </si>
  <si>
    <t>原産国</t>
    <phoneticPr fontId="15"/>
  </si>
  <si>
    <t>品種</t>
    <rPh sb="0" eb="1">
      <t>ヒンシュ</t>
    </rPh>
    <phoneticPr fontId="15"/>
  </si>
  <si>
    <t>（1）販売数量（固形換算数量）（kg）</t>
    <phoneticPr fontId="15"/>
  </si>
  <si>
    <t>（2）販売金額税抜（円）</t>
    <phoneticPr fontId="15"/>
  </si>
  <si>
    <t>（3）受渡し条件</t>
    <phoneticPr fontId="15"/>
  </si>
  <si>
    <t>販売単価（円/㎏）（自動入力）</t>
    <rPh sb="0" eb="2">
      <t>ハンバイ</t>
    </rPh>
    <rPh sb="2" eb="4">
      <t>タンカ</t>
    </rPh>
    <rPh sb="5" eb="6">
      <t>エン</t>
    </rPh>
    <rPh sb="10" eb="12">
      <t>ジドウ</t>
    </rPh>
    <rPh sb="12" eb="14">
      <t>ニュウリョク</t>
    </rPh>
    <phoneticPr fontId="15"/>
  </si>
  <si>
    <t>（4）運賃（円）</t>
    <phoneticPr fontId="15"/>
  </si>
  <si>
    <t>（5）保険料（円）</t>
    <phoneticPr fontId="15"/>
  </si>
  <si>
    <t>（6）配送時の梱包費（円）</t>
    <phoneticPr fontId="15"/>
  </si>
  <si>
    <t>（7）営業倉庫費用（円）</t>
    <phoneticPr fontId="15"/>
  </si>
  <si>
    <t>運賃単価（円/ｋｇ）（自動入力）</t>
    <rPh sb="0" eb="2">
      <t>ウンチン</t>
    </rPh>
    <rPh sb="2" eb="4">
      <t>タンカ</t>
    </rPh>
    <rPh sb="5" eb="6">
      <t>エン</t>
    </rPh>
    <rPh sb="11" eb="13">
      <t>ジドウ</t>
    </rPh>
    <rPh sb="13" eb="15">
      <t>ニュウリョク</t>
    </rPh>
    <phoneticPr fontId="15"/>
  </si>
  <si>
    <t>保険料単価（円/ｋｇ）（自動入力）</t>
    <rPh sb="0" eb="2">
      <t>ホケン</t>
    </rPh>
    <rPh sb="2" eb="3">
      <t>リョウ</t>
    </rPh>
    <rPh sb="3" eb="5">
      <t>タンカ</t>
    </rPh>
    <rPh sb="6" eb="7">
      <t>エン</t>
    </rPh>
    <rPh sb="12" eb="14">
      <t>ジドウ</t>
    </rPh>
    <rPh sb="14" eb="16">
      <t>ニュウリョク</t>
    </rPh>
    <phoneticPr fontId="15"/>
  </si>
  <si>
    <t>配送時の梱包費単価（円/ｋｇ）（自動入力）</t>
    <rPh sb="0" eb="2">
      <t>ハイソウ</t>
    </rPh>
    <rPh sb="2" eb="3">
      <t>ジ</t>
    </rPh>
    <rPh sb="4" eb="6">
      <t>コンポウ</t>
    </rPh>
    <rPh sb="6" eb="7">
      <t>ヒ</t>
    </rPh>
    <rPh sb="7" eb="9">
      <t>タンカ</t>
    </rPh>
    <rPh sb="10" eb="11">
      <t>エン</t>
    </rPh>
    <rPh sb="16" eb="18">
      <t>ジドウ</t>
    </rPh>
    <rPh sb="18" eb="20">
      <t>ニュウリョク</t>
    </rPh>
    <phoneticPr fontId="15"/>
  </si>
  <si>
    <t>営業倉庫費用単価（円/ｋｇ）（自動入力）</t>
    <rPh sb="0" eb="2">
      <t>エイギョウ</t>
    </rPh>
    <rPh sb="2" eb="4">
      <t>ソウコ</t>
    </rPh>
    <rPh sb="4" eb="6">
      <t>ヒヨウ</t>
    </rPh>
    <rPh sb="6" eb="8">
      <t>タンカ</t>
    </rPh>
    <rPh sb="9" eb="10">
      <t>エン</t>
    </rPh>
    <rPh sb="15" eb="17">
      <t>ジドウ</t>
    </rPh>
    <rPh sb="17" eb="19">
      <t>ニュウリョク</t>
    </rPh>
    <phoneticPr fontId="15"/>
  </si>
  <si>
    <t>運賃・保険料・配送時の梱包費単価（円/ｋｇ）（自動入力）</t>
    <rPh sb="0" eb="2">
      <t>ウンチン</t>
    </rPh>
    <rPh sb="3" eb="5">
      <t>ホケン</t>
    </rPh>
    <rPh sb="5" eb="6">
      <t>リョウ</t>
    </rPh>
    <rPh sb="7" eb="9">
      <t>ハイソウ</t>
    </rPh>
    <rPh sb="9" eb="10">
      <t>ジ</t>
    </rPh>
    <rPh sb="11" eb="13">
      <t>コンポウ</t>
    </rPh>
    <rPh sb="13" eb="14">
      <t>ヒ</t>
    </rPh>
    <rPh sb="14" eb="16">
      <t>タンカ</t>
    </rPh>
    <rPh sb="17" eb="18">
      <t>エン</t>
    </rPh>
    <rPh sb="23" eb="25">
      <t>ジドウ</t>
    </rPh>
    <rPh sb="25" eb="27">
      <t>ニュウリョク</t>
    </rPh>
    <phoneticPr fontId="15"/>
  </si>
  <si>
    <t>工場出荷段階の販売単価（円）（自動入力）</t>
    <rPh sb="0" eb="2">
      <t>コウジョウ</t>
    </rPh>
    <rPh sb="2" eb="4">
      <t>シュッカ</t>
    </rPh>
    <rPh sb="4" eb="6">
      <t>ダンカイ</t>
    </rPh>
    <rPh sb="7" eb="9">
      <t>ハンバイ</t>
    </rPh>
    <rPh sb="9" eb="11">
      <t>タンカ</t>
    </rPh>
    <rPh sb="12" eb="13">
      <t>エン</t>
    </rPh>
    <phoneticPr fontId="15"/>
  </si>
  <si>
    <t>工場渡しの販売金額（円）（自動入力）</t>
    <rPh sb="0" eb="2">
      <t>コウジョウ</t>
    </rPh>
    <rPh sb="2" eb="3">
      <t>ワタ</t>
    </rPh>
    <rPh sb="5" eb="7">
      <t>ハンバイ</t>
    </rPh>
    <rPh sb="7" eb="9">
      <t>キンガク</t>
    </rPh>
    <rPh sb="10" eb="11">
      <t>エン</t>
    </rPh>
    <phoneticPr fontId="15"/>
  </si>
  <si>
    <t>令和2年（2020年）</t>
    <rPh sb="0" eb="2">
      <t>レイワ</t>
    </rPh>
    <phoneticPr fontId="15"/>
  </si>
  <si>
    <t>輸入者</t>
    <rPh sb="0" eb="3">
      <t>ユニュウシャ</t>
    </rPh>
    <phoneticPr fontId="15"/>
  </si>
  <si>
    <t>関連企業</t>
    <rPh sb="0" eb="2">
      <t>カンレン</t>
    </rPh>
    <rPh sb="2" eb="4">
      <t>キギョウ</t>
    </rPh>
    <phoneticPr fontId="15"/>
  </si>
  <si>
    <t>全ての関連企業等</t>
    <rPh sb="0" eb="1">
      <t>スベ</t>
    </rPh>
    <rPh sb="3" eb="5">
      <t>カンレン</t>
    </rPh>
    <rPh sb="5" eb="7">
      <t>キギョウ</t>
    </rPh>
    <rPh sb="7" eb="8">
      <t>ナド</t>
    </rPh>
    <phoneticPr fontId="15"/>
  </si>
  <si>
    <t>全て</t>
    <rPh sb="0" eb="1">
      <t>スベ</t>
    </rPh>
    <phoneticPr fontId="15"/>
  </si>
  <si>
    <t>令和2年（2020年）</t>
    <phoneticPr fontId="15"/>
  </si>
  <si>
    <t>非関連企業</t>
    <rPh sb="0" eb="5">
      <t>ヒカンレンキギョウ</t>
    </rPh>
    <phoneticPr fontId="15"/>
  </si>
  <si>
    <t>小計</t>
    <rPh sb="0" eb="2">
      <t>ショウケイ</t>
    </rPh>
    <phoneticPr fontId="15"/>
  </si>
  <si>
    <t>令和3年（2021年）</t>
    <phoneticPr fontId="15"/>
  </si>
  <si>
    <t>令和4年（2022年）</t>
    <rPh sb="0" eb="2">
      <t>レイワ</t>
    </rPh>
    <rPh sb="3" eb="4">
      <t>ネン</t>
    </rPh>
    <rPh sb="9" eb="10">
      <t>ネン</t>
    </rPh>
    <phoneticPr fontId="15"/>
  </si>
  <si>
    <t>令和4年（2022年）</t>
    <phoneticPr fontId="15"/>
  </si>
  <si>
    <t>令和5年（2023年）</t>
    <phoneticPr fontId="15"/>
  </si>
  <si>
    <t>令和6年（2024年）</t>
    <phoneticPr fontId="15"/>
  </si>
  <si>
    <t>様式Ｃ-1　 国内向けの販売の取引状況【開示版】</t>
    <rPh sb="0" eb="2">
      <t>ヨウシキ</t>
    </rPh>
    <rPh sb="9" eb="10">
      <t>ム</t>
    </rPh>
    <rPh sb="20" eb="23">
      <t>カイジバン</t>
    </rPh>
    <phoneticPr fontId="15"/>
  </si>
  <si>
    <t>令和6年（2024年）</t>
    <rPh sb="0" eb="2">
      <t>レイワ</t>
    </rPh>
    <rPh sb="3" eb="4">
      <t>ネン</t>
    </rPh>
    <rPh sb="9" eb="10">
      <t>ネン</t>
    </rPh>
    <phoneticPr fontId="15"/>
  </si>
  <si>
    <t>様式C-5　国内販売契約条件</t>
    <rPh sb="6" eb="8">
      <t>コクナイ</t>
    </rPh>
    <rPh sb="8" eb="10">
      <t>ハンバイ</t>
    </rPh>
    <rPh sb="10" eb="12">
      <t>ケイヤク</t>
    </rPh>
    <rPh sb="12" eb="14">
      <t>ジョウケン</t>
    </rPh>
    <phoneticPr fontId="15"/>
  </si>
  <si>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5"/>
  </si>
  <si>
    <t>契約条件の項目</t>
    <rPh sb="0" eb="2">
      <t>ケイヤク</t>
    </rPh>
    <rPh sb="2" eb="4">
      <t>ジョウケン</t>
    </rPh>
    <rPh sb="5" eb="7">
      <t>コウモク</t>
    </rPh>
    <phoneticPr fontId="15"/>
  </si>
  <si>
    <t>調査対象貨物</t>
    <phoneticPr fontId="15"/>
  </si>
  <si>
    <t>左記項目
の有無</t>
    <rPh sb="0" eb="2">
      <t>サキ</t>
    </rPh>
    <rPh sb="2" eb="4">
      <t>コウモク</t>
    </rPh>
    <rPh sb="6" eb="8">
      <t>ウム</t>
    </rPh>
    <phoneticPr fontId="15"/>
  </si>
  <si>
    <t>代表的な契約条件</t>
    <rPh sb="0" eb="3">
      <t>ダイヒョウテキ</t>
    </rPh>
    <rPh sb="4" eb="6">
      <t>ケイヤク</t>
    </rPh>
    <rPh sb="6" eb="8">
      <t>ジョウケン</t>
    </rPh>
    <phoneticPr fontId="15"/>
  </si>
  <si>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</si>
  <si>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</si>
  <si>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</si>
  <si>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</si>
  <si>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</si>
  <si>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</si>
  <si>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</si>
  <si>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</si>
  <si>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5"/>
  </si>
  <si>
    <t xml:space="preserve">調査対象期間中に貴社が輸入した調査対象貨物について、輸入先、製品型番及び品種ごとの輸入品の概要を記入してください。必要に応じ行を追加してください。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41" eb="44">
      <t>ユニュウヒン</t>
    </rPh>
    <rPh sb="45" eb="47">
      <t>ガイヨウ</t>
    </rPh>
    <rPh sb="48" eb="50">
      <t>キニュウ</t>
    </rPh>
    <rPh sb="57" eb="59">
      <t>ヒツヨウ</t>
    </rPh>
    <rPh sb="60" eb="61">
      <t>オウ</t>
    </rPh>
    <rPh sb="62" eb="63">
      <t>ギョウ</t>
    </rPh>
    <rPh sb="64" eb="66">
      <t/>
    </rPh>
    <phoneticPr fontId="15"/>
  </si>
  <si>
    <t>輸入先名称（英語名を併記）</t>
    <rPh sb="0" eb="2">
      <t>ユニュウ</t>
    </rPh>
    <rPh sb="2" eb="3">
      <t>サキ</t>
    </rPh>
    <rPh sb="3" eb="5">
      <t>メイショウ</t>
    </rPh>
    <rPh sb="6" eb="8">
      <t>エイゴ</t>
    </rPh>
    <rPh sb="8" eb="9">
      <t>メイ</t>
    </rPh>
    <rPh sb="10" eb="12">
      <t>ヘイキ</t>
    </rPh>
    <phoneticPr fontId="15"/>
  </si>
  <si>
    <t>荷姿</t>
    <rPh sb="0" eb="2">
      <t>ニスガタ</t>
    </rPh>
    <phoneticPr fontId="15"/>
  </si>
  <si>
    <t>貿易取引条件</t>
    <rPh sb="0" eb="2">
      <t>ボウエキ</t>
    </rPh>
    <rPh sb="2" eb="4">
      <t>トリヒキ</t>
    </rPh>
    <rPh sb="4" eb="6">
      <t>ジョウケン</t>
    </rPh>
    <phoneticPr fontId="15"/>
  </si>
  <si>
    <t>購入数量（実数量）（kg）</t>
    <rPh sb="0" eb="2">
      <t>コウニュウ</t>
    </rPh>
    <rPh sb="2" eb="4">
      <t>スウリョウ</t>
    </rPh>
    <rPh sb="5" eb="6">
      <t>ジツ</t>
    </rPh>
    <rPh sb="6" eb="8">
      <t>スウリョウ</t>
    </rPh>
    <phoneticPr fontId="15"/>
  </si>
  <si>
    <t>購入数量（固形換算数量）（kg）</t>
    <rPh sb="0" eb="2">
      <t>コウニュウ</t>
    </rPh>
    <rPh sb="2" eb="4">
      <t>スウリョウ</t>
    </rPh>
    <rPh sb="5" eb="11">
      <t>コケイカンサンスウリョウ</t>
    </rPh>
    <phoneticPr fontId="15"/>
  </si>
  <si>
    <t>通貨単位</t>
    <phoneticPr fontId="15"/>
  </si>
  <si>
    <t>グロス購入価格</t>
    <phoneticPr fontId="15"/>
  </si>
  <si>
    <t>平均単価</t>
    <phoneticPr fontId="15"/>
  </si>
  <si>
    <t>取引回数</t>
    <phoneticPr fontId="15"/>
  </si>
  <si>
    <t>合計</t>
    <rPh sb="0" eb="2">
      <t>ゴウケイ</t>
    </rPh>
    <phoneticPr fontId="15"/>
  </si>
  <si>
    <t>様式D-1-2 輸入品の概要【開示版】</t>
    <rPh sb="0" eb="2">
      <t>ヨウシキ</t>
    </rPh>
    <rPh sb="8" eb="10">
      <t>ユニュウ</t>
    </rPh>
    <rPh sb="10" eb="11">
      <t>ヒン</t>
    </rPh>
    <rPh sb="12" eb="14">
      <t>ガイヨウ</t>
    </rPh>
    <rPh sb="15" eb="17">
      <t>カイジ</t>
    </rPh>
    <rPh sb="17" eb="18">
      <t>バン</t>
    </rPh>
    <phoneticPr fontId="15"/>
  </si>
  <si>
    <t>様式D-1-3　輸入契約の概要</t>
    <rPh sb="0" eb="2">
      <t>ヨウシキ</t>
    </rPh>
    <rPh sb="8" eb="10">
      <t>ユニュウ</t>
    </rPh>
    <rPh sb="10" eb="12">
      <t>ケイヤク</t>
    </rPh>
    <rPh sb="13" eb="15">
      <t>ガイヨウ</t>
    </rPh>
    <phoneticPr fontId="15"/>
  </si>
  <si>
    <t>貴社による調査対象貨物の輸入契約について、輸入先ごとに回答してください。必要に応じ列を追加してください。</t>
    <rPh sb="41" eb="42">
      <t>レツ</t>
    </rPh>
    <phoneticPr fontId="15"/>
  </si>
  <si>
    <t>１．輸入先名称</t>
    <rPh sb="2" eb="4">
      <t>ユニュウ</t>
    </rPh>
    <rPh sb="4" eb="5">
      <t>サキ</t>
    </rPh>
    <rPh sb="5" eb="7">
      <t>メイショウ</t>
    </rPh>
    <phoneticPr fontId="15"/>
  </si>
  <si>
    <t>２．契約の内容</t>
    <rPh sb="2" eb="4">
      <t>ケイヤク</t>
    </rPh>
    <rPh sb="5" eb="7">
      <t>ナイヨウ</t>
    </rPh>
    <phoneticPr fontId="15"/>
  </si>
  <si>
    <t>（１） 製品型番及び品種</t>
    <rPh sb="4" eb="6">
      <t>セイヒン</t>
    </rPh>
    <rPh sb="8" eb="9">
      <t>オヨ</t>
    </rPh>
    <rPh sb="10" eb="12">
      <t>ヒンシュ</t>
    </rPh>
    <phoneticPr fontId="15"/>
  </si>
  <si>
    <t>品種コード①（状態）</t>
    <rPh sb="0" eb="2">
      <t>ヒンシュ</t>
    </rPh>
    <rPh sb="7" eb="9">
      <t>ジョウタイ</t>
    </rPh>
    <phoneticPr fontId="15"/>
  </si>
  <si>
    <t>品種コード②（濃度）</t>
    <rPh sb="0" eb="2">
      <t>ヒンシュ</t>
    </rPh>
    <rPh sb="7" eb="9">
      <t>ノウド</t>
    </rPh>
    <phoneticPr fontId="15"/>
  </si>
  <si>
    <t>品種コード③（形状（固体のみ））</t>
    <rPh sb="0" eb="2">
      <t>ヒンシュ</t>
    </rPh>
    <rPh sb="7" eb="9">
      <t>ケイジョウ</t>
    </rPh>
    <rPh sb="10" eb="12">
      <t>コタイ</t>
    </rPh>
    <phoneticPr fontId="15"/>
  </si>
  <si>
    <t>品種コード④（用途）</t>
    <rPh sb="0" eb="2">
      <t>ヒンシュ</t>
    </rPh>
    <rPh sb="7" eb="9">
      <t>ヨウト</t>
    </rPh>
    <phoneticPr fontId="15"/>
  </si>
  <si>
    <t>品種コード⑤（製造工程）</t>
    <rPh sb="0" eb="2">
      <t>ヒンシュ</t>
    </rPh>
    <rPh sb="7" eb="9">
      <t>セイゾウ</t>
    </rPh>
    <rPh sb="9" eb="11">
      <t>コウテイ</t>
    </rPh>
    <phoneticPr fontId="15"/>
  </si>
  <si>
    <t>（２） 交渉開始時期</t>
    <phoneticPr fontId="15"/>
  </si>
  <si>
    <t>（３） 交渉に要する時間</t>
    <phoneticPr fontId="15"/>
  </si>
  <si>
    <t>（４） 契約期間</t>
    <phoneticPr fontId="15"/>
  </si>
  <si>
    <t>（５） 支払通貨単位</t>
    <phoneticPr fontId="15"/>
  </si>
  <si>
    <t>（６） 決済通貨単位</t>
    <phoneticPr fontId="15"/>
  </si>
  <si>
    <t>（７） 決済手段</t>
    <phoneticPr fontId="15"/>
  </si>
  <si>
    <t>（８） 価格決定方法（割引、値引及び割戻しの有無、仮価格と精算価格の有無並びにその方法・交渉内容等）</t>
    <phoneticPr fontId="15"/>
  </si>
  <si>
    <t>（９） 商品の引受場所の名称及び所在地</t>
    <phoneticPr fontId="15"/>
  </si>
  <si>
    <t>（１０） 費用の負担区分</t>
    <phoneticPr fontId="15"/>
  </si>
  <si>
    <t>（１１） 貴社及び輸入先以外の契約当事者の名称</t>
    <phoneticPr fontId="15"/>
  </si>
  <si>
    <t>（１２） 上記（１１）の者の役割及び利害関係の内容</t>
    <phoneticPr fontId="15"/>
  </si>
  <si>
    <t>（１３） その他売買契約に付随する契約等の内容（品質保証契約等）及び当該契約等の当事者名</t>
    <phoneticPr fontId="15"/>
  </si>
  <si>
    <t>（１４） その他の条件</t>
    <phoneticPr fontId="15"/>
  </si>
  <si>
    <t>（１５） 契約書の構成（基本契約書及び個別契約書等の有無）並びに個別契約書の発行単位（取引単位またはその他の単位の場合には具体的な単位区分）</t>
    <phoneticPr fontId="15"/>
  </si>
  <si>
    <t>（注）（１）～（１５）について、該当しない場合は、「該当なし」と記入してください。</t>
    <rPh sb="1" eb="2">
      <t>チュウ</t>
    </rPh>
    <rPh sb="16" eb="18">
      <t>ガイトウ</t>
    </rPh>
    <rPh sb="21" eb="23">
      <t>バアイ</t>
    </rPh>
    <rPh sb="26" eb="28">
      <t>ガイトウ</t>
    </rPh>
    <rPh sb="32" eb="34">
      <t>キニュウ</t>
    </rPh>
    <phoneticPr fontId="15"/>
  </si>
  <si>
    <t>様式D-１-７  輸入品に係る輸送費等の概要</t>
    <phoneticPr fontId="15"/>
  </si>
  <si>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5"/>
  </si>
  <si>
    <t>流通ルート</t>
    <rPh sb="0" eb="2">
      <t>リュウツウ</t>
    </rPh>
    <phoneticPr fontId="15"/>
  </si>
  <si>
    <t>名称
（英語名併記）</t>
    <rPh sb="0" eb="2">
      <t>メイショウ</t>
    </rPh>
    <rPh sb="4" eb="7">
      <t>エイゴメイ</t>
    </rPh>
    <rPh sb="7" eb="9">
      <t>ヘイキ</t>
    </rPh>
    <phoneticPr fontId="15"/>
  </si>
  <si>
    <t>所在地
（英語名併記）</t>
    <rPh sb="0" eb="3">
      <t>ショザイチ</t>
    </rPh>
    <phoneticPr fontId="15"/>
  </si>
  <si>
    <t>経路（陸路等）</t>
    <rPh sb="0" eb="2">
      <t>ケイロ</t>
    </rPh>
    <rPh sb="3" eb="5">
      <t>リクロ</t>
    </rPh>
    <rPh sb="5" eb="6">
      <t>トウ</t>
    </rPh>
    <phoneticPr fontId="15"/>
  </si>
  <si>
    <t>出発地</t>
    <rPh sb="0" eb="3">
      <t>シュッパツチ</t>
    </rPh>
    <phoneticPr fontId="15"/>
  </si>
  <si>
    <t>到着地</t>
    <rPh sb="0" eb="3">
      <t>トウチャクチ</t>
    </rPh>
    <phoneticPr fontId="15"/>
  </si>
  <si>
    <t>輸送業者名称
（英語名併記）</t>
    <rPh sb="0" eb="2">
      <t>ユソウ</t>
    </rPh>
    <rPh sb="2" eb="4">
      <t>ギョウシャ</t>
    </rPh>
    <rPh sb="4" eb="6">
      <t>メイショウ</t>
    </rPh>
    <rPh sb="8" eb="11">
      <t>エイゴメイ</t>
    </rPh>
    <rPh sb="11" eb="13">
      <t>ヘイキ</t>
    </rPh>
    <phoneticPr fontId="15"/>
  </si>
  <si>
    <t>輸送手段</t>
    <rPh sb="0" eb="2">
      <t>ユソウ</t>
    </rPh>
    <rPh sb="2" eb="4">
      <t>シュダン</t>
    </rPh>
    <phoneticPr fontId="15"/>
  </si>
  <si>
    <t>輸送日数</t>
    <rPh sb="0" eb="2">
      <t>ユソウ</t>
    </rPh>
    <rPh sb="2" eb="4">
      <t>ニッスウ</t>
    </rPh>
    <phoneticPr fontId="15"/>
  </si>
  <si>
    <t>費用の支払者
（英語名併記）</t>
    <rPh sb="0" eb="2">
      <t>ヒヨウ</t>
    </rPh>
    <rPh sb="3" eb="5">
      <t>シハラ</t>
    </rPh>
    <rPh sb="5" eb="6">
      <t>シャ</t>
    </rPh>
    <phoneticPr fontId="15"/>
  </si>
  <si>
    <t>（記載例）</t>
    <phoneticPr fontId="15"/>
  </si>
  <si>
    <t>（株）XYZ</t>
    <rPh sb="1" eb="2">
      <t>カブ</t>
    </rPh>
    <phoneticPr fontId="15"/>
  </si>
  <si>
    <t>×国×県×市</t>
    <rPh sb="1" eb="2">
      <t>コク</t>
    </rPh>
    <rPh sb="3" eb="4">
      <t>ケン</t>
    </rPh>
    <rPh sb="5" eb="6">
      <t>シ</t>
    </rPh>
    <phoneticPr fontId="15"/>
  </si>
  <si>
    <t>陸路</t>
    <rPh sb="0" eb="2">
      <t>リクロ</t>
    </rPh>
    <phoneticPr fontId="15"/>
  </si>
  <si>
    <t>●●工場</t>
    <rPh sb="2" eb="4">
      <t>コウジョウ</t>
    </rPh>
    <phoneticPr fontId="15"/>
  </si>
  <si>
    <t>（株）ABC</t>
    <rPh sb="1" eb="2">
      <t>カブ</t>
    </rPh>
    <phoneticPr fontId="15"/>
  </si>
  <si>
    <t>21MTコンテナ車</t>
    <rPh sb="8" eb="9">
      <t>シャ</t>
    </rPh>
    <phoneticPr fontId="15"/>
  </si>
  <si>
    <t>2日</t>
    <rPh sb="1" eb="2">
      <t>ニチ</t>
    </rPh>
    <phoneticPr fontId="15"/>
  </si>
  <si>
    <t>生産者</t>
    <rPh sb="0" eb="3">
      <t>セイサンシャ</t>
    </rPh>
    <phoneticPr fontId="15"/>
  </si>
  <si>
    <t>↓</t>
    <phoneticPr fontId="15"/>
  </si>
  <si>
    <t>輸出国内流通業者</t>
    <rPh sb="0" eb="2">
      <t>ユシュツ</t>
    </rPh>
    <rPh sb="2" eb="3">
      <t>コク</t>
    </rPh>
    <rPh sb="3" eb="4">
      <t>ナイ</t>
    </rPh>
    <rPh sb="4" eb="6">
      <t>リュウツウ</t>
    </rPh>
    <rPh sb="6" eb="8">
      <t>ギョウシャ</t>
    </rPh>
    <phoneticPr fontId="15"/>
  </si>
  <si>
    <t>輸出者</t>
    <rPh sb="0" eb="2">
      <t>ユシュツ</t>
    </rPh>
    <rPh sb="2" eb="3">
      <t>シャ</t>
    </rPh>
    <phoneticPr fontId="15"/>
  </si>
  <si>
    <t>輸入業者</t>
    <rPh sb="0" eb="2">
      <t>ユニュウ</t>
    </rPh>
    <rPh sb="2" eb="4">
      <t>ギョウシャ</t>
    </rPh>
    <phoneticPr fontId="15"/>
  </si>
  <si>
    <t>貴社　</t>
    <rPh sb="0" eb="2">
      <t>キシャ</t>
    </rPh>
    <phoneticPr fontId="15"/>
  </si>
  <si>
    <t>日本国内流通業者</t>
    <rPh sb="0" eb="2">
      <t>ニホン</t>
    </rPh>
    <rPh sb="2" eb="4">
      <t>コクナイ</t>
    </rPh>
    <rPh sb="4" eb="6">
      <t>リュウツウ</t>
    </rPh>
    <rPh sb="6" eb="8">
      <t>ギョウシャ</t>
    </rPh>
    <phoneticPr fontId="15"/>
  </si>
  <si>
    <t>産業上の使用者</t>
    <phoneticPr fontId="15"/>
  </si>
  <si>
    <t>様式D-2・D-3　個別輸入取引の内容</t>
    <rPh sb="0" eb="2">
      <t>ヨウシキ</t>
    </rPh>
    <phoneticPr fontId="15"/>
  </si>
  <si>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5"/>
  </si>
  <si>
    <t xml:space="preserve">（注）金額を記入する際には、最小通貨単位まで表示すること、また、記入要領に通貨単位が指定されていない場合は、通貨単位が分かるように、ISO4217の通貨コード英字3桁（例：USD、KRW）を、様式D-2・D-3の項目名の下に記入してください。ただし、通貨単位が取引ごとに異なる場合は、金額を回答する項目の左側に一列追加して、通貨単位を記入してください。 </t>
    <rPh sb="1" eb="2">
      <t>チュウ</t>
    </rPh>
    <phoneticPr fontId="15"/>
  </si>
  <si>
    <t>調査項目</t>
    <rPh sb="0" eb="2">
      <t>チョウサ</t>
    </rPh>
    <rPh sb="2" eb="4">
      <t>コウモク</t>
    </rPh>
    <phoneticPr fontId="15"/>
  </si>
  <si>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</si>
  <si>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</si>
  <si>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</si>
  <si>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</si>
  <si>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</si>
  <si>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</si>
  <si>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</si>
  <si>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</si>
  <si>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</si>
  <si>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</si>
  <si>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</si>
  <si>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</si>
  <si>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</si>
  <si>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</si>
  <si>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</si>
  <si>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</si>
  <si>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5"/>
  </si>
  <si>
    <t>Ｄ-2-9-1　　　　　　　　　　</t>
    <phoneticPr fontId="15"/>
  </si>
  <si>
    <t>Ｄ-2-9-2　　　　　　　　　　</t>
    <phoneticPr fontId="15"/>
  </si>
  <si>
    <t>Ｄ-2-9-3　　　　　　　　　　</t>
    <phoneticPr fontId="15"/>
  </si>
  <si>
    <t>Ｄ-2-9-4　　　　　　　　　　</t>
    <phoneticPr fontId="15"/>
  </si>
  <si>
    <t>Ｄ-2-9-5　　　　　　　　　</t>
    <phoneticPr fontId="15"/>
  </si>
  <si>
    <t>Ｄ-2-10-1　　　　　　　　　　</t>
    <phoneticPr fontId="15"/>
  </si>
  <si>
    <t>Ｄ-2-10-2　　　　　　　　　　</t>
  </si>
  <si>
    <t>Ｄ-2-11　　　　　　　　　　</t>
    <phoneticPr fontId="15"/>
  </si>
  <si>
    <t>Ｄ-2-12　　　　　　　　</t>
    <phoneticPr fontId="15"/>
  </si>
  <si>
    <t>Ｄ-2-13-1　　　　　　　</t>
    <phoneticPr fontId="15"/>
  </si>
  <si>
    <t>Ｄ-2-13-2　　　　　　　</t>
  </si>
  <si>
    <t>Ｄ-2-13-3　　　　　　　</t>
  </si>
  <si>
    <t>Ｄ-2-14</t>
    <phoneticPr fontId="15"/>
  </si>
  <si>
    <t>Ｄ-2-15</t>
    <phoneticPr fontId="15"/>
  </si>
  <si>
    <t>Ｄ-2-16-1</t>
    <phoneticPr fontId="15"/>
  </si>
  <si>
    <t>Ｄ-2-16-2</t>
  </si>
  <si>
    <t>Ｄ-2-16-3</t>
  </si>
  <si>
    <t>Ｄ-2-16-4</t>
    <phoneticPr fontId="15"/>
  </si>
  <si>
    <t>Ｄ-2-17-1</t>
    <phoneticPr fontId="15"/>
  </si>
  <si>
    <t>Ｄ-2-17-2</t>
  </si>
  <si>
    <t>Ｄ-2-17-3</t>
  </si>
  <si>
    <t>Ｄ-2-18-1</t>
    <phoneticPr fontId="15"/>
  </si>
  <si>
    <t>Ｄ-2-18-2</t>
  </si>
  <si>
    <t>Ｄ-2-18-3</t>
  </si>
  <si>
    <t>Ｄ-2-19-1</t>
    <phoneticPr fontId="15"/>
  </si>
  <si>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</si>
  <si>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</si>
  <si>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</si>
  <si>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</si>
  <si>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</si>
  <si>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</si>
  <si>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</si>
  <si>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</si>
  <si>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</si>
  <si>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</si>
  <si>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</si>
  <si>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</si>
  <si>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</si>
  <si>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</si>
  <si>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</si>
  <si>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</si>
  <si>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</si>
  <si>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</si>
  <si>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</si>
  <si>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</si>
  <si>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</si>
  <si>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</si>
  <si>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</si>
  <si>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</si>
  <si>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</si>
  <si>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</si>
  <si>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5"/>
  </si>
  <si>
    <t>Ｄ-3-20</t>
    <phoneticPr fontId="15"/>
  </si>
  <si>
    <t>Ｄ-3-21</t>
    <phoneticPr fontId="15"/>
  </si>
  <si>
    <t>Ｄ-3-22</t>
    <phoneticPr fontId="15"/>
  </si>
  <si>
    <t>Ｄ-3-23</t>
    <phoneticPr fontId="15"/>
  </si>
  <si>
    <t>輸入先名称</t>
    <rPh sb="0" eb="3">
      <t>ユニュウサキ</t>
    </rPh>
    <rPh sb="3" eb="5">
      <t>メイショウ</t>
    </rPh>
    <phoneticPr fontId="15"/>
  </si>
  <si>
    <t>輸入先の関連状況</t>
    <rPh sb="0" eb="3">
      <t>ユニュウサキ</t>
    </rPh>
    <rPh sb="4" eb="6">
      <t>カンレン</t>
    </rPh>
    <rPh sb="6" eb="8">
      <t>ジョウキョウ</t>
    </rPh>
    <phoneticPr fontId="15"/>
  </si>
  <si>
    <t>輸入先業種</t>
    <rPh sb="0" eb="3">
      <t>ユニュウサキ</t>
    </rPh>
    <rPh sb="3" eb="5">
      <t>ギョウシュ</t>
    </rPh>
    <phoneticPr fontId="15"/>
  </si>
  <si>
    <t>社内管理番号</t>
    <rPh sb="0" eb="2">
      <t>シャナイ</t>
    </rPh>
    <rPh sb="2" eb="4">
      <t>カンリ</t>
    </rPh>
    <rPh sb="4" eb="6">
      <t>バンゴウ</t>
    </rPh>
    <phoneticPr fontId="15"/>
  </si>
  <si>
    <t>生産者名称</t>
    <rPh sb="0" eb="3">
      <t>セイサンシャ</t>
    </rPh>
    <rPh sb="3" eb="5">
      <t>メイショウ</t>
    </rPh>
    <phoneticPr fontId="15"/>
  </si>
  <si>
    <t>生産者関連状況</t>
    <rPh sb="0" eb="3">
      <t>セイサンシャ</t>
    </rPh>
    <rPh sb="3" eb="5">
      <t>カンレン</t>
    </rPh>
    <rPh sb="5" eb="7">
      <t>ジョウキョウ</t>
    </rPh>
    <phoneticPr fontId="15"/>
  </si>
  <si>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5"/>
  </si>
  <si>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5"/>
  </si>
  <si>
    <t>輸出者</t>
    <rPh sb="0" eb="3">
      <t>ユシュツシャ</t>
    </rPh>
    <phoneticPr fontId="15"/>
  </si>
  <si>
    <t>輸出者関連状況</t>
    <rPh sb="0" eb="3">
      <t>ユシュツシャ</t>
    </rPh>
    <rPh sb="3" eb="5">
      <t>カンレン</t>
    </rPh>
    <rPh sb="5" eb="7">
      <t>ジョウキョウ</t>
    </rPh>
    <phoneticPr fontId="15"/>
  </si>
  <si>
    <t>輸入者
関連状況</t>
    <rPh sb="0" eb="3">
      <t>ユニュウシャ</t>
    </rPh>
    <rPh sb="4" eb="6">
      <t>カンレン</t>
    </rPh>
    <rPh sb="6" eb="8">
      <t>ジョウキョウ</t>
    </rPh>
    <phoneticPr fontId="15"/>
  </si>
  <si>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5"/>
  </si>
  <si>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5"/>
  </si>
  <si>
    <t>産業上の使用者名称</t>
    <rPh sb="0" eb="2">
      <t>サンギョウ</t>
    </rPh>
    <rPh sb="2" eb="3">
      <t>ジョウ</t>
    </rPh>
    <rPh sb="4" eb="7">
      <t>シヨウシャ</t>
    </rPh>
    <rPh sb="7" eb="9">
      <t>メイショウ</t>
    </rPh>
    <phoneticPr fontId="15"/>
  </si>
  <si>
    <t>産業上の使用者関連状況</t>
    <rPh sb="0" eb="2">
      <t>サンギョウ</t>
    </rPh>
    <rPh sb="2" eb="3">
      <t>ジョウ</t>
    </rPh>
    <rPh sb="4" eb="7">
      <t>シヨウシャ</t>
    </rPh>
    <rPh sb="7" eb="9">
      <t>カンレン</t>
    </rPh>
    <rPh sb="9" eb="11">
      <t>ジョウキョウ</t>
    </rPh>
    <phoneticPr fontId="15"/>
  </si>
  <si>
    <t>品種コード①（状態）</t>
    <rPh sb="7" eb="9">
      <t>ジョウタイ</t>
    </rPh>
    <phoneticPr fontId="15"/>
  </si>
  <si>
    <t>品種コード②（濃度）</t>
    <rPh sb="7" eb="9">
      <t>ノウド</t>
    </rPh>
    <phoneticPr fontId="15"/>
  </si>
  <si>
    <t>品種コード③（形状（固体のみ））</t>
    <phoneticPr fontId="15"/>
  </si>
  <si>
    <t>品種コード④（用途）</t>
    <rPh sb="7" eb="9">
      <t>ヨウト</t>
    </rPh>
    <phoneticPr fontId="15"/>
  </si>
  <si>
    <t>品種コード⑤（製造工程）</t>
    <rPh sb="7" eb="9">
      <t>セイゾウ</t>
    </rPh>
    <rPh sb="9" eb="11">
      <t>コウテイ</t>
    </rPh>
    <phoneticPr fontId="15"/>
  </si>
  <si>
    <t>インボイス番号</t>
    <rPh sb="5" eb="7">
      <t>バンゴウ</t>
    </rPh>
    <phoneticPr fontId="15"/>
  </si>
  <si>
    <t>インボイスの日付</t>
    <rPh sb="6" eb="8">
      <t>ヒヅケ</t>
    </rPh>
    <phoneticPr fontId="15"/>
  </si>
  <si>
    <t>購入日</t>
    <rPh sb="0" eb="2">
      <t>コウニュウ</t>
    </rPh>
    <rPh sb="2" eb="3">
      <t>ビ</t>
    </rPh>
    <phoneticPr fontId="15"/>
  </si>
  <si>
    <t>引受場所コード</t>
    <rPh sb="0" eb="2">
      <t>ヒキウケ</t>
    </rPh>
    <rPh sb="2" eb="4">
      <t>バショ</t>
    </rPh>
    <phoneticPr fontId="15"/>
  </si>
  <si>
    <t>積出地（港）コード</t>
    <rPh sb="0" eb="1">
      <t>ツ</t>
    </rPh>
    <rPh sb="1" eb="2">
      <t>ダ</t>
    </rPh>
    <rPh sb="2" eb="3">
      <t>チ</t>
    </rPh>
    <rPh sb="4" eb="5">
      <t>ミナト</t>
    </rPh>
    <phoneticPr fontId="15"/>
  </si>
  <si>
    <t>中継地（港）コード</t>
    <rPh sb="0" eb="2">
      <t>チュウケイ</t>
    </rPh>
    <rPh sb="2" eb="3">
      <t>チ</t>
    </rPh>
    <rPh sb="4" eb="5">
      <t>ミナト</t>
    </rPh>
    <phoneticPr fontId="15"/>
  </si>
  <si>
    <t>輸入地（港）コード</t>
    <rPh sb="0" eb="2">
      <t>ユニュウ</t>
    </rPh>
    <rPh sb="2" eb="3">
      <t>チ</t>
    </rPh>
    <rPh sb="4" eb="5">
      <t>ミナト</t>
    </rPh>
    <phoneticPr fontId="15"/>
  </si>
  <si>
    <t>入荷場所コード</t>
    <rPh sb="0" eb="2">
      <t>ニュウカ</t>
    </rPh>
    <rPh sb="2" eb="4">
      <t>バショ</t>
    </rPh>
    <phoneticPr fontId="15"/>
  </si>
  <si>
    <t>通貨単位</t>
    <rPh sb="0" eb="2">
      <t>ツウカ</t>
    </rPh>
    <rPh sb="2" eb="4">
      <t>タンイ</t>
    </rPh>
    <phoneticPr fontId="15"/>
  </si>
  <si>
    <t>グロス購入価格</t>
    <rPh sb="3" eb="5">
      <t>コウニュウ</t>
    </rPh>
    <rPh sb="5" eb="7">
      <t>カカク</t>
    </rPh>
    <phoneticPr fontId="15"/>
  </si>
  <si>
    <t>グロス購入単価（実数量）</t>
    <rPh sb="3" eb="5">
      <t>コウニュウ</t>
    </rPh>
    <rPh sb="5" eb="7">
      <t>タンカ</t>
    </rPh>
    <rPh sb="8" eb="10">
      <t>ジッスウ</t>
    </rPh>
    <rPh sb="10" eb="11">
      <t>リョウ</t>
    </rPh>
    <phoneticPr fontId="15"/>
  </si>
  <si>
    <t>グロス購入単価（固形換算数量）</t>
    <rPh sb="3" eb="5">
      <t>コウニュウ</t>
    </rPh>
    <rPh sb="5" eb="7">
      <t>タンカ</t>
    </rPh>
    <rPh sb="8" eb="10">
      <t>コケイ</t>
    </rPh>
    <rPh sb="10" eb="12">
      <t>カンサン</t>
    </rPh>
    <rPh sb="12" eb="14">
      <t>スウリョウ</t>
    </rPh>
    <phoneticPr fontId="15"/>
  </si>
  <si>
    <t>購入数量（実数量）</t>
    <rPh sb="0" eb="2">
      <t>コウニュウ</t>
    </rPh>
    <rPh sb="2" eb="4">
      <t>スウリョウ</t>
    </rPh>
    <rPh sb="5" eb="6">
      <t>ジツ</t>
    </rPh>
    <rPh sb="6" eb="8">
      <t>スウリョウ</t>
    </rPh>
    <phoneticPr fontId="15"/>
  </si>
  <si>
    <t>購入数量（固形換算数量）</t>
    <rPh sb="0" eb="2">
      <t>コウニュウ</t>
    </rPh>
    <rPh sb="2" eb="4">
      <t>スウリョウ</t>
    </rPh>
    <rPh sb="5" eb="7">
      <t>コケイ</t>
    </rPh>
    <rPh sb="7" eb="9">
      <t>カンサン</t>
    </rPh>
    <rPh sb="9" eb="11">
      <t>スウリョウ</t>
    </rPh>
    <phoneticPr fontId="15"/>
  </si>
  <si>
    <t>支払日</t>
    <rPh sb="0" eb="3">
      <t>シハライビ</t>
    </rPh>
    <phoneticPr fontId="15"/>
  </si>
  <si>
    <t>決済手段</t>
    <rPh sb="0" eb="2">
      <t>ケッサイ</t>
    </rPh>
    <rPh sb="2" eb="4">
      <t>シュダン</t>
    </rPh>
    <phoneticPr fontId="15"/>
  </si>
  <si>
    <t>支払金額</t>
    <rPh sb="0" eb="2">
      <t>シハラ</t>
    </rPh>
    <rPh sb="2" eb="4">
      <t>キンガク</t>
    </rPh>
    <phoneticPr fontId="15"/>
  </si>
  <si>
    <t>支払通貨単位</t>
    <rPh sb="0" eb="2">
      <t>シハラ</t>
    </rPh>
    <rPh sb="2" eb="4">
      <t>ツウカ</t>
    </rPh>
    <rPh sb="4" eb="6">
      <t>タンイ</t>
    </rPh>
    <phoneticPr fontId="15"/>
  </si>
  <si>
    <t>支払換算レート</t>
    <rPh sb="0" eb="2">
      <t>シハライ</t>
    </rPh>
    <rPh sb="2" eb="4">
      <t>カンサン</t>
    </rPh>
    <phoneticPr fontId="15"/>
  </si>
  <si>
    <t>支払換算レート適用基準日</t>
    <rPh sb="0" eb="2">
      <t>シハラ</t>
    </rPh>
    <rPh sb="2" eb="4">
      <t>カンサン</t>
    </rPh>
    <rPh sb="7" eb="9">
      <t>テキヨウ</t>
    </rPh>
    <rPh sb="9" eb="12">
      <t>キジュンビ</t>
    </rPh>
    <phoneticPr fontId="15"/>
  </si>
  <si>
    <t>支払換算レート種類</t>
    <rPh sb="0" eb="2">
      <t>シハライ</t>
    </rPh>
    <rPh sb="2" eb="4">
      <t>カンサン</t>
    </rPh>
    <rPh sb="7" eb="9">
      <t>シュルイ</t>
    </rPh>
    <phoneticPr fontId="15"/>
  </si>
  <si>
    <t>割戻し（購入価格に係るもの）（注）</t>
    <rPh sb="0" eb="2">
      <t>ワリモド</t>
    </rPh>
    <rPh sb="4" eb="6">
      <t>コウニュウ</t>
    </rPh>
    <rPh sb="6" eb="8">
      <t>カカク</t>
    </rPh>
    <rPh sb="9" eb="10">
      <t>カカ</t>
    </rPh>
    <rPh sb="15" eb="16">
      <t>チュウ</t>
    </rPh>
    <phoneticPr fontId="15"/>
  </si>
  <si>
    <t>割引（購入価格に係るもの）（注）</t>
    <rPh sb="0" eb="2">
      <t>ワリビキ</t>
    </rPh>
    <rPh sb="3" eb="5">
      <t>コウニュウ</t>
    </rPh>
    <rPh sb="5" eb="7">
      <t>カカク</t>
    </rPh>
    <rPh sb="8" eb="9">
      <t>カカ</t>
    </rPh>
    <phoneticPr fontId="15"/>
  </si>
  <si>
    <t>その他購入価格の修正（注）</t>
    <rPh sb="2" eb="3">
      <t>タ</t>
    </rPh>
    <rPh sb="3" eb="5">
      <t>コウニュウ</t>
    </rPh>
    <rPh sb="5" eb="7">
      <t>カカク</t>
    </rPh>
    <rPh sb="8" eb="10">
      <t>シュウセイ</t>
    </rPh>
    <phoneticPr fontId="15"/>
  </si>
  <si>
    <t>内国間接税（注）</t>
    <rPh sb="0" eb="2">
      <t>ナイコク</t>
    </rPh>
    <rPh sb="2" eb="5">
      <t>カンセツゼイ</t>
    </rPh>
    <phoneticPr fontId="15"/>
  </si>
  <si>
    <t>倉庫保管費（注）</t>
    <rPh sb="0" eb="2">
      <t>ソウコ</t>
    </rPh>
    <rPh sb="2" eb="4">
      <t>ホカン</t>
    </rPh>
    <rPh sb="4" eb="5">
      <t>ヒ</t>
    </rPh>
    <phoneticPr fontId="15"/>
  </si>
  <si>
    <t>倉庫移動費（注）</t>
    <rPh sb="0" eb="2">
      <t>ソウコ</t>
    </rPh>
    <rPh sb="2" eb="4">
      <t>イドウ</t>
    </rPh>
    <rPh sb="4" eb="5">
      <t>ヒ</t>
    </rPh>
    <phoneticPr fontId="15"/>
  </si>
  <si>
    <t>テスト及び検査費（注）</t>
    <rPh sb="3" eb="4">
      <t>オヨ</t>
    </rPh>
    <rPh sb="5" eb="7">
      <t>ケンサ</t>
    </rPh>
    <rPh sb="7" eb="8">
      <t>ヒ</t>
    </rPh>
    <phoneticPr fontId="15"/>
  </si>
  <si>
    <t>梱包費（注）</t>
    <rPh sb="0" eb="2">
      <t>コンポウ</t>
    </rPh>
    <phoneticPr fontId="15"/>
  </si>
  <si>
    <t>輸出国内運賃（注）</t>
    <rPh sb="0" eb="2">
      <t>ユシュツ</t>
    </rPh>
    <rPh sb="2" eb="4">
      <t>コクナイ</t>
    </rPh>
    <rPh sb="4" eb="6">
      <t>ウンチン</t>
    </rPh>
    <phoneticPr fontId="15"/>
  </si>
  <si>
    <t>輸出国内保険料（注）</t>
    <rPh sb="2" eb="4">
      <t>コクナイ</t>
    </rPh>
    <rPh sb="4" eb="7">
      <t>ホケンリョウ</t>
    </rPh>
    <phoneticPr fontId="15"/>
  </si>
  <si>
    <t>輸出国内荷役及び通関諸費用（注）</t>
    <rPh sb="2" eb="4">
      <t>コクナイ</t>
    </rPh>
    <rPh sb="4" eb="6">
      <t>ニヤク</t>
    </rPh>
    <rPh sb="6" eb="7">
      <t>オヨ</t>
    </rPh>
    <rPh sb="8" eb="10">
      <t>ツウカン</t>
    </rPh>
    <rPh sb="10" eb="13">
      <t>ショヒヨウ</t>
    </rPh>
    <phoneticPr fontId="15"/>
  </si>
  <si>
    <t>その他の輸出国内輸送費用（注）</t>
    <rPh sb="2" eb="3">
      <t>タ</t>
    </rPh>
    <rPh sb="4" eb="6">
      <t>ユシュツ</t>
    </rPh>
    <rPh sb="6" eb="8">
      <t>コクナイ</t>
    </rPh>
    <rPh sb="8" eb="10">
      <t>ユソウ</t>
    </rPh>
    <rPh sb="10" eb="12">
      <t>ヒヨウ</t>
    </rPh>
    <phoneticPr fontId="15"/>
  </si>
  <si>
    <t>輸出税（注）</t>
    <rPh sb="0" eb="2">
      <t>ユシュツ</t>
    </rPh>
    <rPh sb="2" eb="3">
      <t>ゼイ</t>
    </rPh>
    <phoneticPr fontId="15"/>
  </si>
  <si>
    <t>輸出申告番号</t>
    <rPh sb="0" eb="2">
      <t>ユシュツ</t>
    </rPh>
    <rPh sb="2" eb="4">
      <t>シンコク</t>
    </rPh>
    <rPh sb="4" eb="6">
      <t>バンゴウ</t>
    </rPh>
    <phoneticPr fontId="15"/>
  </si>
  <si>
    <t>国際運賃（注）</t>
    <rPh sb="0" eb="2">
      <t>コクサイ</t>
    </rPh>
    <rPh sb="2" eb="4">
      <t>ウンチン</t>
    </rPh>
    <phoneticPr fontId="15"/>
  </si>
  <si>
    <t>運送状の番号（B/L又はAWB等）</t>
    <rPh sb="10" eb="11">
      <t>マタ</t>
    </rPh>
    <phoneticPr fontId="15"/>
  </si>
  <si>
    <t>国際保険料（注）</t>
    <rPh sb="0" eb="2">
      <t>コクサイ</t>
    </rPh>
    <rPh sb="2" eb="5">
      <t>ホケンリョウ</t>
    </rPh>
    <phoneticPr fontId="15"/>
  </si>
  <si>
    <t>日本国内荷役及び通関諸費用</t>
    <rPh sb="0" eb="2">
      <t>ニホン</t>
    </rPh>
    <rPh sb="2" eb="4">
      <t>コクナイ</t>
    </rPh>
    <rPh sb="4" eb="6">
      <t>ニヤク</t>
    </rPh>
    <rPh sb="6" eb="7">
      <t>オヨ</t>
    </rPh>
    <rPh sb="8" eb="10">
      <t>ツウカン</t>
    </rPh>
    <rPh sb="10" eb="13">
      <t>ショヒヨウ</t>
    </rPh>
    <phoneticPr fontId="15"/>
  </si>
  <si>
    <t>輸入関税</t>
    <rPh sb="0" eb="2">
      <t>ユニュウ</t>
    </rPh>
    <rPh sb="2" eb="4">
      <t>カンゼイ</t>
    </rPh>
    <phoneticPr fontId="15"/>
  </si>
  <si>
    <t>輸入許可日</t>
    <rPh sb="0" eb="2">
      <t>ユニュウ</t>
    </rPh>
    <rPh sb="2" eb="4">
      <t>キョカ</t>
    </rPh>
    <rPh sb="4" eb="5">
      <t>ビ</t>
    </rPh>
    <phoneticPr fontId="15"/>
  </si>
  <si>
    <t>輸入申告番号</t>
    <rPh sb="0" eb="2">
      <t>ユニュウ</t>
    </rPh>
    <rPh sb="2" eb="4">
      <t>シンコク</t>
    </rPh>
    <rPh sb="4" eb="6">
      <t>バンゴウ</t>
    </rPh>
    <phoneticPr fontId="15"/>
  </si>
  <si>
    <t>輸入関税の払戻し</t>
    <rPh sb="0" eb="2">
      <t>ユニュウ</t>
    </rPh>
    <rPh sb="2" eb="4">
      <t>カンゼイ</t>
    </rPh>
    <rPh sb="5" eb="6">
      <t>ハラ</t>
    </rPh>
    <rPh sb="6" eb="7">
      <t>モド</t>
    </rPh>
    <phoneticPr fontId="15"/>
  </si>
  <si>
    <t>日本国内運賃</t>
    <rPh sb="0" eb="2">
      <t>ニホン</t>
    </rPh>
    <rPh sb="2" eb="4">
      <t>コクナイ</t>
    </rPh>
    <rPh sb="4" eb="6">
      <t>ウンチン</t>
    </rPh>
    <phoneticPr fontId="15"/>
  </si>
  <si>
    <t>日本国内倉庫保管費</t>
    <rPh sb="0" eb="2">
      <t>ニホン</t>
    </rPh>
    <rPh sb="2" eb="4">
      <t>コクナイ</t>
    </rPh>
    <rPh sb="4" eb="6">
      <t>ソウコ</t>
    </rPh>
    <rPh sb="6" eb="9">
      <t>ホカンヒ</t>
    </rPh>
    <phoneticPr fontId="15"/>
  </si>
  <si>
    <t>日本国内倉庫移動費</t>
    <rPh sb="0" eb="2">
      <t>ニホン</t>
    </rPh>
    <rPh sb="2" eb="4">
      <t>コクナイ</t>
    </rPh>
    <rPh sb="4" eb="6">
      <t>ソウコ</t>
    </rPh>
    <rPh sb="6" eb="8">
      <t>イドウ</t>
    </rPh>
    <rPh sb="8" eb="9">
      <t>ヒ</t>
    </rPh>
    <phoneticPr fontId="15"/>
  </si>
  <si>
    <t>その他の輸送費用</t>
    <rPh sb="2" eb="3">
      <t>タ</t>
    </rPh>
    <rPh sb="4" eb="6">
      <t>ユソウ</t>
    </rPh>
    <rPh sb="6" eb="8">
      <t>ヒヨウ</t>
    </rPh>
    <phoneticPr fontId="15"/>
  </si>
  <si>
    <t>その他費用</t>
    <rPh sb="2" eb="3">
      <t>タ</t>
    </rPh>
    <rPh sb="3" eb="5">
      <t>ヒヨウ</t>
    </rPh>
    <phoneticPr fontId="15"/>
  </si>
  <si>
    <t>単位</t>
    <rPh sb="0" eb="2">
      <t>タンイ</t>
    </rPh>
    <phoneticPr fontId="15"/>
  </si>
  <si>
    <t>(YYYY/MM/DD)</t>
    <phoneticPr fontId="15"/>
  </si>
  <si>
    <t>（kg）</t>
    <phoneticPr fontId="15"/>
  </si>
  <si>
    <t>（％）</t>
    <phoneticPr fontId="15"/>
  </si>
  <si>
    <t>（円）</t>
    <phoneticPr fontId="15"/>
  </si>
  <si>
    <t>計</t>
    <rPh sb="0" eb="1">
      <t>ケイ</t>
    </rPh>
    <phoneticPr fontId="15"/>
  </si>
  <si>
    <t>様式D-2・D-3　個別輸入取引の内容【開示版】</t>
    <rPh sb="0" eb="2">
      <t>ヨウシキ</t>
    </rPh>
    <rPh sb="20" eb="23">
      <t>カイジバン</t>
    </rPh>
    <phoneticPr fontId="15"/>
  </si>
  <si>
    <t>　Ｄ-2-1-4　　　　　　　　　　　　　</t>
    <phoneticPr fontId="15"/>
  </si>
  <si>
    <t xml:space="preserve">・本シートでは、輸入、国内販売量、国内販売額等の各様式における数値の整合性を確認できるようになっています。
 </t>
    <rPh sb="1" eb="2">
      <t>ホン</t>
    </rPh>
    <phoneticPr fontId="15"/>
  </si>
  <si>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5"/>
  </si>
  <si>
    <t>項目</t>
    <rPh sb="0" eb="2">
      <t>コウモク</t>
    </rPh>
    <phoneticPr fontId="15"/>
  </si>
  <si>
    <t>様式</t>
    <rPh sb="0" eb="2">
      <t>ヨウシキ</t>
    </rPh>
    <phoneticPr fontId="15"/>
  </si>
  <si>
    <t>適用</t>
    <rPh sb="0" eb="2">
      <t>テキヨウ</t>
    </rPh>
    <phoneticPr fontId="15"/>
  </si>
  <si>
    <t>整合性チェック（合計）
（自動入力）</t>
    <rPh sb="0" eb="2">
      <t>セイゴウ</t>
    </rPh>
    <rPh sb="2" eb="3">
      <t>セイ</t>
    </rPh>
    <rPh sb="8" eb="10">
      <t>ゴウケイ</t>
    </rPh>
    <phoneticPr fontId="15"/>
  </si>
  <si>
    <t>整合しない理由がある場合、その理由</t>
    <rPh sb="0" eb="2">
      <t>セイゴウ</t>
    </rPh>
    <rPh sb="5" eb="7">
      <t>リユウ</t>
    </rPh>
    <rPh sb="10" eb="12">
      <t>バアイ</t>
    </rPh>
    <rPh sb="15" eb="17">
      <t>リユウ</t>
    </rPh>
    <phoneticPr fontId="15"/>
  </si>
  <si>
    <t>令和2年(2020年)</t>
  </si>
  <si>
    <t>令和4年(2022年)</t>
  </si>
  <si>
    <t>令和5年(2023年)</t>
  </si>
  <si>
    <t>令和6年(2024年)</t>
  </si>
  <si>
    <t>調査対象貨物、第三国産同種の貨物及び本邦産同種の貨物の国内販売量</t>
    <rPh sb="27" eb="29">
      <t>コクナイ</t>
    </rPh>
    <rPh sb="29" eb="31">
      <t>ハンバイ</t>
    </rPh>
    <rPh sb="31" eb="32">
      <t>リョウ</t>
    </rPh>
    <phoneticPr fontId="15"/>
  </si>
  <si>
    <t>B-1③合計</t>
    <rPh sb="4" eb="6">
      <t>ゴウケイ</t>
    </rPh>
    <phoneticPr fontId="15"/>
  </si>
  <si>
    <t>2.(5)国内販売量</t>
    <rPh sb="5" eb="7">
      <t>コクナイ</t>
    </rPh>
    <rPh sb="7" eb="9">
      <t>ハンバイ</t>
    </rPh>
    <rPh sb="9" eb="10">
      <t>リョウ</t>
    </rPh>
    <phoneticPr fontId="15"/>
  </si>
  <si>
    <r>
      <t>C-</t>
    </r>
    <r>
      <rPr>
        <sz val="11"/>
        <rFont val="ＭＳ Ｐゴシック"/>
        <family val="3"/>
        <charset val="128"/>
      </rPr>
      <t>1</t>
    </r>
    <phoneticPr fontId="15"/>
  </si>
  <si>
    <t>(1)販売数量（固形換算数量）（kg）　小計</t>
    <rPh sb="20" eb="22">
      <t>ショウケイ</t>
    </rPh>
    <phoneticPr fontId="15"/>
  </si>
  <si>
    <t>整合性チェック（自動入力）</t>
    <phoneticPr fontId="15"/>
  </si>
  <si>
    <t>調査対象貨物、第三国産同種の貨物及び本邦産同種の貨物の国内販売額</t>
    <rPh sb="27" eb="29">
      <t>コクナイ</t>
    </rPh>
    <rPh sb="29" eb="31">
      <t>ハンバイ</t>
    </rPh>
    <rPh sb="31" eb="32">
      <t>ガク</t>
    </rPh>
    <phoneticPr fontId="15"/>
  </si>
  <si>
    <t>B-1③合計</t>
    <phoneticPr fontId="15"/>
  </si>
  <si>
    <t>3.(5)-2国内販売額</t>
    <rPh sb="7" eb="9">
      <t>コクナイ</t>
    </rPh>
    <rPh sb="9" eb="11">
      <t>ハンバイ</t>
    </rPh>
    <rPh sb="11" eb="12">
      <t>ガク</t>
    </rPh>
    <phoneticPr fontId="15"/>
  </si>
  <si>
    <t>(3)販売金額税抜　小計</t>
    <rPh sb="3" eb="5">
      <t>ハンバイ</t>
    </rPh>
    <rPh sb="5" eb="7">
      <t>キンガク</t>
    </rPh>
    <rPh sb="7" eb="8">
      <t>ゼイ</t>
    </rPh>
    <rPh sb="8" eb="9">
      <t>ヌ</t>
    </rPh>
    <rPh sb="10" eb="12">
      <t>ショウケイ</t>
    </rPh>
    <phoneticPr fontId="15"/>
  </si>
  <si>
    <t>調査対象貨物の輸入量</t>
    <rPh sb="0" eb="2">
      <t>チョウサ</t>
    </rPh>
    <rPh sb="2" eb="4">
      <t>タイショウ</t>
    </rPh>
    <rPh sb="4" eb="6">
      <t>カモツ</t>
    </rPh>
    <rPh sb="7" eb="9">
      <t>ユニュウ</t>
    </rPh>
    <rPh sb="9" eb="10">
      <t>リョウ</t>
    </rPh>
    <phoneticPr fontId="15"/>
  </si>
  <si>
    <t>2．(2)輸入量　うち調査対象貨物</t>
    <rPh sb="5" eb="7">
      <t>ユニュウ</t>
    </rPh>
    <rPh sb="7" eb="8">
      <t>リョウ</t>
    </rPh>
    <phoneticPr fontId="15"/>
  </si>
  <si>
    <t>D-1-2</t>
    <phoneticPr fontId="15"/>
  </si>
  <si>
    <t>購入数量（固形換算数量）（kg）の合計</t>
    <rPh sb="17" eb="19">
      <t>ゴウケイ</t>
    </rPh>
    <phoneticPr fontId="15"/>
  </si>
  <si>
    <t>D-2-17-2　購入数量（固形換算数量）</t>
    <phoneticPr fontId="15"/>
  </si>
  <si>
    <t>炭酸二カリウム（輸入者）</t>
    <rPh sb="0" eb="3">
      <t>タンサンニ</t>
    </rPh>
    <rPh sb="8" eb="10">
      <t>ユニュウ</t>
    </rPh>
    <rPh sb="10" eb="11">
      <t>シャ</t>
    </rPh>
    <phoneticPr fontId="15"/>
  </si>
  <si>
    <t>選択コード一覧</t>
    <rPh sb="0" eb="2">
      <t>センタク</t>
    </rPh>
    <rPh sb="5" eb="7">
      <t>イチラン</t>
    </rPh>
    <phoneticPr fontId="15"/>
  </si>
  <si>
    <t>品種</t>
    <rPh sb="0" eb="2">
      <t>ヒンシュ</t>
    </rPh>
    <phoneticPr fontId="15"/>
  </si>
  <si>
    <t>01：液体</t>
    <rPh sb="3" eb="5">
      <t>エキタイ</t>
    </rPh>
    <phoneticPr fontId="15"/>
  </si>
  <si>
    <t>①液体工業用</t>
    <rPh sb="1" eb="3">
      <t>エキタイ</t>
    </rPh>
    <rPh sb="3" eb="6">
      <t>コウギョウヨウ</t>
    </rPh>
    <phoneticPr fontId="15"/>
  </si>
  <si>
    <t>02：固体</t>
    <rPh sb="3" eb="5">
      <t>コタイ</t>
    </rPh>
    <phoneticPr fontId="15"/>
  </si>
  <si>
    <t>②液体食品添加用</t>
    <rPh sb="1" eb="3">
      <t>エキタイ</t>
    </rPh>
    <rPh sb="3" eb="5">
      <t>ショクヒン</t>
    </rPh>
    <rPh sb="5" eb="7">
      <t>テンカ</t>
    </rPh>
    <rPh sb="7" eb="8">
      <t>ヨウ</t>
    </rPh>
    <phoneticPr fontId="15"/>
  </si>
  <si>
    <t>③固形工業用</t>
    <rPh sb="1" eb="3">
      <t>コケイ</t>
    </rPh>
    <rPh sb="3" eb="6">
      <t>コウギョウヨウ</t>
    </rPh>
    <phoneticPr fontId="15"/>
  </si>
  <si>
    <t>④固形食品添加用</t>
    <rPh sb="1" eb="3">
      <t>コケイ</t>
    </rPh>
    <rPh sb="3" eb="5">
      <t>ショクヒン</t>
    </rPh>
    <rPh sb="5" eb="7">
      <t>テンカ</t>
    </rPh>
    <rPh sb="7" eb="8">
      <t>ヨウ</t>
    </rPh>
    <phoneticPr fontId="15"/>
  </si>
  <si>
    <t>（ⅰ．液体）01：（49.0±1）%</t>
    <rPh sb="3" eb="5">
      <t>エキタイ</t>
    </rPh>
    <phoneticPr fontId="15"/>
  </si>
  <si>
    <t>（ⅰ．液体）02：48.0%未満</t>
    <phoneticPr fontId="15"/>
  </si>
  <si>
    <t>（ⅰ．液体）03：その他</t>
    <phoneticPr fontId="15"/>
  </si>
  <si>
    <t>（ⅱ．固体）04：99.5%以上</t>
    <rPh sb="3" eb="5">
      <t>コタイ</t>
    </rPh>
    <phoneticPr fontId="15"/>
  </si>
  <si>
    <t>（ⅱ．固体）05：99.5%未満</t>
    <phoneticPr fontId="15"/>
  </si>
  <si>
    <t>品種コード③（形状（固体のみ）</t>
    <rPh sb="0" eb="2">
      <t>ヒンシュ</t>
    </rPh>
    <rPh sb="7" eb="9">
      <t>ケイジョウ</t>
    </rPh>
    <rPh sb="10" eb="12">
      <t>コタイ</t>
    </rPh>
    <phoneticPr fontId="15"/>
  </si>
  <si>
    <t>01：粉</t>
    <rPh sb="3" eb="4">
      <t>コナ</t>
    </rPh>
    <phoneticPr fontId="15"/>
  </si>
  <si>
    <t>02：微粉</t>
    <rPh sb="3" eb="5">
      <t>ビフン</t>
    </rPh>
    <phoneticPr fontId="15"/>
  </si>
  <si>
    <t>03：その他</t>
    <rPh sb="5" eb="6">
      <t>タ</t>
    </rPh>
    <phoneticPr fontId="15"/>
  </si>
  <si>
    <t>01：工業用</t>
    <rPh sb="3" eb="6">
      <t>コウギョウヨウ</t>
    </rPh>
    <phoneticPr fontId="15"/>
  </si>
  <si>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15"/>
  </si>
  <si>
    <t>01：直接法</t>
    <rPh sb="3" eb="5">
      <t>チョクセツ</t>
    </rPh>
    <rPh sb="5" eb="6">
      <t>ホウ</t>
    </rPh>
    <phoneticPr fontId="15"/>
  </si>
  <si>
    <t>02：炭酸水素カリウム・か焼法</t>
    <rPh sb="3" eb="5">
      <t>タンサン</t>
    </rPh>
    <rPh sb="5" eb="7">
      <t>スイソ</t>
    </rPh>
    <rPh sb="13" eb="14">
      <t>ヤ</t>
    </rPh>
    <rPh sb="14" eb="15">
      <t>ホウ</t>
    </rPh>
    <phoneticPr fontId="15"/>
  </si>
  <si>
    <t>03：液体炭酸カリウム法</t>
    <rPh sb="3" eb="5">
      <t>エキタイ</t>
    </rPh>
    <rPh sb="5" eb="7">
      <t>タンサン</t>
    </rPh>
    <rPh sb="11" eb="12">
      <t>ホウ</t>
    </rPh>
    <phoneticPr fontId="15"/>
  </si>
  <si>
    <t>04：その他</t>
    <rPh sb="5" eb="6">
      <t>タ</t>
    </rPh>
    <phoneticPr fontId="15"/>
  </si>
  <si>
    <t>品種コード　※予備欄</t>
    <rPh sb="7" eb="9">
      <t>ヨビ</t>
    </rPh>
    <rPh sb="9" eb="10">
      <t>ラン</t>
    </rPh>
    <phoneticPr fontId="15"/>
  </si>
  <si>
    <t>関連・非関連</t>
    <rPh sb="0" eb="2">
      <t>カンレン</t>
    </rPh>
    <rPh sb="3" eb="4">
      <t>ヒ</t>
    </rPh>
    <rPh sb="4" eb="6">
      <t>カンレン</t>
    </rPh>
    <phoneticPr fontId="15"/>
  </si>
  <si>
    <t>A：関連企業</t>
    <rPh sb="2" eb="4">
      <t>カンレン</t>
    </rPh>
    <rPh sb="4" eb="6">
      <t>キギョウ</t>
    </rPh>
    <phoneticPr fontId="15"/>
  </si>
  <si>
    <t>B：非関連企業</t>
    <rPh sb="2" eb="3">
      <t>ヒ</t>
    </rPh>
    <rPh sb="3" eb="5">
      <t>カンレン</t>
    </rPh>
    <rPh sb="5" eb="7">
      <t>キギョウ</t>
    </rPh>
    <phoneticPr fontId="15"/>
  </si>
  <si>
    <t>関連企業との関係</t>
    <rPh sb="0" eb="2">
      <t>カンレン</t>
    </rPh>
    <rPh sb="2" eb="4">
      <t>キギョウ</t>
    </rPh>
    <rPh sb="6" eb="8">
      <t>カンケイ</t>
    </rPh>
    <phoneticPr fontId="15"/>
  </si>
  <si>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</si>
  <si>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</si>
  <si>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</si>
  <si>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</si>
  <si>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</si>
  <si>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</si>
  <si>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</si>
  <si>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5"/>
  </si>
  <si>
    <t>貨物の原産国種別</t>
    <rPh sb="0" eb="2">
      <t>カモツ</t>
    </rPh>
    <rPh sb="3" eb="5">
      <t>ゲンサン</t>
    </rPh>
    <rPh sb="5" eb="6">
      <t>コク</t>
    </rPh>
    <rPh sb="6" eb="8">
      <t>シュベツ</t>
    </rPh>
    <phoneticPr fontId="15"/>
  </si>
  <si>
    <t>販売先の属性</t>
    <rPh sb="0" eb="3">
      <t>ハンバイサキ</t>
    </rPh>
    <rPh sb="4" eb="6">
      <t>ゾクセイ</t>
    </rPh>
    <phoneticPr fontId="15"/>
  </si>
  <si>
    <t>同業他社</t>
    <rPh sb="0" eb="2">
      <t>ドウギョウ</t>
    </rPh>
    <rPh sb="2" eb="4">
      <t>タシャ</t>
    </rPh>
    <phoneticPr fontId="15"/>
  </si>
  <si>
    <t>受渡し条件コード</t>
    <rPh sb="0" eb="2">
      <t>ウケワタ</t>
    </rPh>
    <rPh sb="3" eb="5">
      <t>ジョウケン</t>
    </rPh>
    <phoneticPr fontId="15"/>
  </si>
  <si>
    <t>01：庭先渡し</t>
    <phoneticPr fontId="15"/>
  </si>
  <si>
    <t>02：工場渡し（販売者工場での受渡し）</t>
    <rPh sb="8" eb="11">
      <t>ハンバイシャ</t>
    </rPh>
    <rPh sb="11" eb="13">
      <t>コウジョウ</t>
    </rPh>
    <rPh sb="15" eb="17">
      <t>ウケワタ</t>
    </rPh>
    <phoneticPr fontId="15"/>
  </si>
  <si>
    <t>03：その他</t>
    <phoneticPr fontId="15"/>
  </si>
  <si>
    <t>原産国コード</t>
    <rPh sb="0" eb="2">
      <t>ゲンサン</t>
    </rPh>
    <rPh sb="2" eb="3">
      <t>コク</t>
    </rPh>
    <phoneticPr fontId="15"/>
  </si>
  <si>
    <t>全原産国共通</t>
    <phoneticPr fontId="15"/>
  </si>
  <si>
    <t>本邦</t>
    <rPh sb="0" eb="2">
      <t>ホンポウ</t>
    </rPh>
    <phoneticPr fontId="15"/>
  </si>
  <si>
    <t>韓国</t>
    <rPh sb="0" eb="2">
      <t>カンコク</t>
    </rPh>
    <phoneticPr fontId="15"/>
  </si>
  <si>
    <t>第三国</t>
    <rPh sb="0" eb="1">
      <t>ダイ</t>
    </rPh>
    <rPh sb="1" eb="3">
      <t>サンゴク</t>
    </rPh>
    <phoneticPr fontId="15"/>
  </si>
  <si>
    <t>決済手段コード</t>
    <rPh sb="0" eb="2">
      <t>ケッサイ</t>
    </rPh>
    <rPh sb="2" eb="4">
      <t>シュダン</t>
    </rPh>
    <phoneticPr fontId="15"/>
  </si>
  <si>
    <t>01：L/C（信用状）</t>
    <rPh sb="7" eb="10">
      <t>シンヨウジョウ</t>
    </rPh>
    <phoneticPr fontId="15"/>
  </si>
  <si>
    <t>02：D/P（手形支払書類渡し）</t>
    <rPh sb="7" eb="9">
      <t>テガタ</t>
    </rPh>
    <rPh sb="9" eb="11">
      <t>シハラ</t>
    </rPh>
    <rPh sb="11" eb="13">
      <t>ショルイ</t>
    </rPh>
    <rPh sb="13" eb="14">
      <t>ワタ</t>
    </rPh>
    <phoneticPr fontId="15"/>
  </si>
  <si>
    <t>03：D/A（手形引受書類渡し）</t>
    <rPh sb="7" eb="9">
      <t>テガタ</t>
    </rPh>
    <rPh sb="9" eb="11">
      <t>ヒキウケ</t>
    </rPh>
    <rPh sb="11" eb="13">
      <t>ショルイ</t>
    </rPh>
    <rPh sb="13" eb="14">
      <t>ワタ</t>
    </rPh>
    <phoneticPr fontId="15"/>
  </si>
  <si>
    <t>04：T/T（電信送金）</t>
    <rPh sb="7" eb="9">
      <t>デンシン</t>
    </rPh>
    <rPh sb="9" eb="11">
      <t>ソウキン</t>
    </rPh>
    <phoneticPr fontId="15"/>
  </si>
  <si>
    <t>05：M/T（郵便送金）</t>
    <rPh sb="7" eb="9">
      <t>ユウビン</t>
    </rPh>
    <rPh sb="9" eb="11">
      <t>ソウキン</t>
    </rPh>
    <phoneticPr fontId="15"/>
  </si>
  <si>
    <t>06：D/D（送金小切手）</t>
    <rPh sb="7" eb="9">
      <t>ソウキン</t>
    </rPh>
    <rPh sb="9" eb="12">
      <t>コギッテ</t>
    </rPh>
    <phoneticPr fontId="15"/>
  </si>
  <si>
    <t>07：（その他）</t>
    <rPh sb="6" eb="7">
      <t>タ</t>
    </rPh>
    <phoneticPr fontId="15"/>
  </si>
  <si>
    <t>荷姿コード</t>
    <rPh sb="0" eb="1">
      <t>ニ</t>
    </rPh>
    <rPh sb="1" eb="2">
      <t>スガタ</t>
    </rPh>
    <phoneticPr fontId="15"/>
  </si>
  <si>
    <t>A：ケミカルタンカー</t>
    <phoneticPr fontId="15"/>
  </si>
  <si>
    <t>B：ISOコンテナ</t>
    <phoneticPr fontId="15"/>
  </si>
  <si>
    <t>C：タンクローリー</t>
    <phoneticPr fontId="15"/>
  </si>
  <si>
    <t>D：ドラム缶</t>
    <phoneticPr fontId="15"/>
  </si>
  <si>
    <t>E：フレキシブルコンテナ（500kg）</t>
    <phoneticPr fontId="15"/>
  </si>
  <si>
    <t>E：フレキシブルコンテナ（750kg）</t>
    <phoneticPr fontId="15"/>
  </si>
  <si>
    <t>F：フレキシブルコンテナ（1000kg）</t>
    <phoneticPr fontId="15"/>
  </si>
  <si>
    <t>G：ポリ缶</t>
    <phoneticPr fontId="15"/>
  </si>
  <si>
    <t>H：25kg紙袋</t>
    <rPh sb="6" eb="8">
      <t>カミブクロ</t>
    </rPh>
    <phoneticPr fontId="15"/>
  </si>
  <si>
    <t>I：25kgPP織袋</t>
    <rPh sb="8" eb="9">
      <t>オ</t>
    </rPh>
    <rPh sb="9" eb="10">
      <t>ブクロ</t>
    </rPh>
    <phoneticPr fontId="15"/>
  </si>
  <si>
    <t>K：その他の荷姿</t>
    <rPh sb="4" eb="5">
      <t>タ</t>
    </rPh>
    <rPh sb="6" eb="8">
      <t>ニスガタ</t>
    </rPh>
    <phoneticPr fontId="15"/>
  </si>
  <si>
    <t>販売先業種（B）</t>
    <rPh sb="0" eb="3">
      <t>ハンバイサキ</t>
    </rPh>
    <rPh sb="3" eb="5">
      <t>ギョウシュ</t>
    </rPh>
    <phoneticPr fontId="15"/>
  </si>
  <si>
    <t>販売先業種（C）</t>
    <rPh sb="0" eb="3">
      <t>ハンバイサキ</t>
    </rPh>
    <rPh sb="3" eb="5">
      <t>ギョウシュ</t>
    </rPh>
    <phoneticPr fontId="15"/>
  </si>
  <si>
    <t>販売先業種（D）</t>
    <rPh sb="0" eb="3">
      <t>ハンバイサキ</t>
    </rPh>
    <rPh sb="3" eb="5">
      <t>ギョウシュ</t>
    </rPh>
    <phoneticPr fontId="15"/>
  </si>
  <si>
    <t>販売先業種（G）</t>
    <rPh sb="0" eb="3">
      <t>ハンバイサキ</t>
    </rPh>
    <rPh sb="3" eb="5">
      <t>ギョウシュ</t>
    </rPh>
    <phoneticPr fontId="15"/>
  </si>
  <si>
    <t>A：輸出国内に所在する商社等の流通業者（Bを除く）</t>
    <phoneticPr fontId="15"/>
  </si>
  <si>
    <t>A：商社等の流通業者</t>
    <phoneticPr fontId="15"/>
  </si>
  <si>
    <t>D：日本国内に所在する商社等の流通業者</t>
    <phoneticPr fontId="15"/>
  </si>
  <si>
    <t>B：輸出者</t>
    <phoneticPr fontId="15"/>
  </si>
  <si>
    <t>B：産業上の使用者</t>
    <phoneticPr fontId="15"/>
  </si>
  <si>
    <t>E：調査対象貨物を原材料として使用する産業上の使用者</t>
    <phoneticPr fontId="15"/>
  </si>
  <si>
    <t>C1：輸入者（流通業者）</t>
    <phoneticPr fontId="15"/>
  </si>
  <si>
    <t>C：業種が不明の場合</t>
    <phoneticPr fontId="15"/>
  </si>
  <si>
    <t>F：業種が不明の場合</t>
    <phoneticPr fontId="15"/>
  </si>
  <si>
    <t>C2：:輸入者（産業上の使用者）</t>
    <phoneticPr fontId="15"/>
  </si>
  <si>
    <t>D：（その他の業種）</t>
    <phoneticPr fontId="15"/>
  </si>
  <si>
    <t>C2：輸入者（産業上の使用者）</t>
    <phoneticPr fontId="15"/>
  </si>
  <si>
    <t>G：（その他の業種）</t>
    <phoneticPr fontId="15"/>
  </si>
  <si>
    <t>C3：輸入者（関連企業間の取引）</t>
    <phoneticPr fontId="15"/>
  </si>
  <si>
    <t>C3：その他の輸入者（輸入者の具体的な業種不明）</t>
    <phoneticPr fontId="15"/>
  </si>
  <si>
    <t>C4：その他の輸入者（輸入者の具体的な業種不明）</t>
    <phoneticPr fontId="15"/>
  </si>
  <si>
    <t>D：第三国国内に所在する商社等の流通業者（C1からC3を除く）</t>
    <phoneticPr fontId="15"/>
  </si>
  <si>
    <t>D：日本国内に所在する商社等の流通業者（C1からC3を除く）</t>
    <phoneticPr fontId="15"/>
  </si>
  <si>
    <t>E：第三国向け同種の貨物を原材料として使用する産業上の使用者</t>
    <phoneticPr fontId="15"/>
  </si>
  <si>
    <t>E：調査対象貨物を原材料として使用する産業上の使用者（C2を除く）</t>
    <phoneticPr fontId="15"/>
  </si>
  <si>
    <t>輸入先業種</t>
    <rPh sb="0" eb="2">
      <t>ユニュウ</t>
    </rPh>
    <rPh sb="2" eb="3">
      <t>サキ</t>
    </rPh>
    <rPh sb="3" eb="5">
      <t>ギョウシュ</t>
    </rPh>
    <phoneticPr fontId="15"/>
  </si>
  <si>
    <t>A：輸出者かつ生産者</t>
    <rPh sb="2" eb="5">
      <t>ユシュツシャ</t>
    </rPh>
    <rPh sb="7" eb="10">
      <t>セイサンシャ</t>
    </rPh>
    <phoneticPr fontId="15"/>
  </si>
  <si>
    <t>B：輸出者（生産者でない）</t>
    <rPh sb="2" eb="5">
      <t>ユシュツシャ</t>
    </rPh>
    <rPh sb="6" eb="8">
      <t>セイサン</t>
    </rPh>
    <rPh sb="8" eb="9">
      <t>シャ</t>
    </rPh>
    <phoneticPr fontId="15"/>
  </si>
  <si>
    <t>企業間関連状況</t>
    <rPh sb="0" eb="2">
      <t>キギョウ</t>
    </rPh>
    <rPh sb="2" eb="3">
      <t>カン</t>
    </rPh>
    <rPh sb="3" eb="5">
      <t>カンレン</t>
    </rPh>
    <rPh sb="5" eb="7">
      <t>ジョウキョウ</t>
    </rPh>
    <phoneticPr fontId="15"/>
  </si>
  <si>
    <t>A2：生産者の関連企業</t>
    <rPh sb="3" eb="6">
      <t>セイサンシャ</t>
    </rPh>
    <rPh sb="7" eb="9">
      <t>カンレン</t>
    </rPh>
    <rPh sb="9" eb="11">
      <t>キギョウ</t>
    </rPh>
    <phoneticPr fontId="15"/>
  </si>
  <si>
    <t>A3：輸出国内流通業者（輸出者以外）の関連企業</t>
    <rPh sb="3" eb="5">
      <t>ユシュツ</t>
    </rPh>
    <rPh sb="5" eb="6">
      <t>コク</t>
    </rPh>
    <rPh sb="6" eb="7">
      <t>ナイ</t>
    </rPh>
    <rPh sb="7" eb="9">
      <t>リュウツウ</t>
    </rPh>
    <rPh sb="9" eb="11">
      <t>ギョウシャ</t>
    </rPh>
    <rPh sb="12" eb="14">
      <t>ユシュツ</t>
    </rPh>
    <rPh sb="14" eb="15">
      <t>シャ</t>
    </rPh>
    <rPh sb="15" eb="17">
      <t>イガイ</t>
    </rPh>
    <rPh sb="19" eb="21">
      <t>カンレン</t>
    </rPh>
    <rPh sb="21" eb="23">
      <t>キギョウ</t>
    </rPh>
    <phoneticPr fontId="15"/>
  </si>
  <si>
    <t>A4：輸出者の関連企業</t>
    <rPh sb="3" eb="6">
      <t>ユシュツシャ</t>
    </rPh>
    <rPh sb="7" eb="9">
      <t>カンレン</t>
    </rPh>
    <rPh sb="9" eb="11">
      <t>キギョウ</t>
    </rPh>
    <phoneticPr fontId="15"/>
  </si>
  <si>
    <t>A5：輸入者の関連企業</t>
    <rPh sb="3" eb="6">
      <t>ユニュウシャ</t>
    </rPh>
    <rPh sb="7" eb="9">
      <t>カンレン</t>
    </rPh>
    <rPh sb="9" eb="11">
      <t>キギョウ</t>
    </rPh>
    <phoneticPr fontId="15"/>
  </si>
  <si>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5"/>
  </si>
  <si>
    <t>A7：産業上の使用者の関連企業</t>
    <rPh sb="3" eb="5">
      <t>サンギョウ</t>
    </rPh>
    <rPh sb="5" eb="6">
      <t>ジョウ</t>
    </rPh>
    <rPh sb="7" eb="10">
      <t>シヨウシャ</t>
    </rPh>
    <rPh sb="11" eb="13">
      <t>カンレン</t>
    </rPh>
    <rPh sb="13" eb="15">
      <t>キギョウ</t>
    </rPh>
    <phoneticPr fontId="15"/>
  </si>
  <si>
    <t>Ｂ：非関連企業</t>
    <rPh sb="2" eb="3">
      <t>ヒ</t>
    </rPh>
    <rPh sb="3" eb="5">
      <t>カンレン</t>
    </rPh>
    <rPh sb="5" eb="7">
      <t>キギョウ</t>
    </rPh>
    <phoneticPr fontId="15"/>
  </si>
  <si>
    <t>複数該当：(手入力してください。）</t>
    <rPh sb="0" eb="2">
      <t>フクスウ</t>
    </rPh>
    <rPh sb="2" eb="4">
      <t>ガイトウ</t>
    </rPh>
    <rPh sb="6" eb="7">
      <t>テ</t>
    </rPh>
    <rPh sb="7" eb="9">
      <t>ニュウリョク</t>
    </rPh>
    <phoneticPr fontId="15"/>
  </si>
  <si>
    <t>販売価格の設定方法</t>
    <rPh sb="0" eb="2">
      <t>ハンバイ</t>
    </rPh>
    <rPh sb="2" eb="4">
      <t>カカク</t>
    </rPh>
    <rPh sb="5" eb="7">
      <t>セッテイ</t>
    </rPh>
    <rPh sb="7" eb="9">
      <t>ホウホウ</t>
    </rPh>
    <phoneticPr fontId="15"/>
  </si>
  <si>
    <t>ⅰ個別取引ごとの交渉</t>
    <rPh sb="1" eb="3">
      <t>コベツ</t>
    </rPh>
    <rPh sb="3" eb="5">
      <t>トリヒキ</t>
    </rPh>
    <rPh sb="8" eb="10">
      <t>コウショウ</t>
    </rPh>
    <phoneticPr fontId="15"/>
  </si>
  <si>
    <t>ⅱ契約書に記載</t>
    <rPh sb="1" eb="4">
      <t>ケイヤクショ</t>
    </rPh>
    <rPh sb="5" eb="7">
      <t>キサイ</t>
    </rPh>
    <phoneticPr fontId="15"/>
  </si>
  <si>
    <t>ⅲ価格表の提示</t>
    <rPh sb="1" eb="3">
      <t>カカク</t>
    </rPh>
    <rPh sb="3" eb="4">
      <t>ヒョウ</t>
    </rPh>
    <rPh sb="5" eb="7">
      <t>テイジ</t>
    </rPh>
    <phoneticPr fontId="15"/>
  </si>
  <si>
    <t>ⅳその他</t>
    <rPh sb="3" eb="4">
      <t>タ</t>
    </rPh>
    <phoneticPr fontId="15"/>
  </si>
  <si>
    <t>売買契約の適用期間</t>
    <rPh sb="0" eb="2">
      <t>バイバイ</t>
    </rPh>
    <phoneticPr fontId="15"/>
  </si>
  <si>
    <t>ⅰ長期契約（1年以上）</t>
    <rPh sb="1" eb="3">
      <t>チョウキ</t>
    </rPh>
    <rPh sb="3" eb="5">
      <t>ケイヤク</t>
    </rPh>
    <rPh sb="7" eb="8">
      <t>ネン</t>
    </rPh>
    <rPh sb="8" eb="10">
      <t>イジョウ</t>
    </rPh>
    <phoneticPr fontId="15"/>
  </si>
  <si>
    <t>ⅱ短期契約（1年未満）</t>
    <rPh sb="1" eb="3">
      <t>タンキ</t>
    </rPh>
    <rPh sb="3" eb="5">
      <t>ケイヤク</t>
    </rPh>
    <rPh sb="7" eb="8">
      <t>ネン</t>
    </rPh>
    <rPh sb="8" eb="10">
      <t>ミマン</t>
    </rPh>
    <phoneticPr fontId="15"/>
  </si>
  <si>
    <t>ⅲ一取引ごとの契約</t>
    <rPh sb="1" eb="2">
      <t>１</t>
    </rPh>
    <rPh sb="2" eb="4">
      <t>トリヒキ</t>
    </rPh>
    <rPh sb="7" eb="9">
      <t>ケイヤク</t>
    </rPh>
    <phoneticPr fontId="15"/>
  </si>
  <si>
    <t>割引、値引き及び割戻しの交渉</t>
    <rPh sb="12" eb="14">
      <t>コウショウ</t>
    </rPh>
    <phoneticPr fontId="15"/>
  </si>
  <si>
    <t>ⅰ個別取引数量に応じた割引等</t>
    <rPh sb="1" eb="3">
      <t>コベツ</t>
    </rPh>
    <rPh sb="3" eb="5">
      <t>トリヒキ</t>
    </rPh>
    <rPh sb="5" eb="7">
      <t>スウリョウ</t>
    </rPh>
    <rPh sb="8" eb="9">
      <t>オウ</t>
    </rPh>
    <rPh sb="13" eb="14">
      <t>トウ</t>
    </rPh>
    <phoneticPr fontId="15"/>
  </si>
  <si>
    <t>ⅱ年間取引数量に応じた割引等</t>
    <rPh sb="1" eb="3">
      <t>ネンカン</t>
    </rPh>
    <rPh sb="3" eb="5">
      <t>トリヒキ</t>
    </rPh>
    <rPh sb="5" eb="7">
      <t>スウリョウ</t>
    </rPh>
    <rPh sb="8" eb="9">
      <t>オウ</t>
    </rPh>
    <rPh sb="11" eb="13">
      <t>ワリビキ</t>
    </rPh>
    <rPh sb="13" eb="14">
      <t>トウ</t>
    </rPh>
    <phoneticPr fontId="15"/>
  </si>
  <si>
    <t>ⅲその他</t>
    <rPh sb="3" eb="4">
      <t>タ</t>
    </rPh>
    <phoneticPr fontId="15"/>
  </si>
  <si>
    <t>貿易取引条件（Incoterms）コード</t>
    <rPh sb="0" eb="2">
      <t>ボウエキ</t>
    </rPh>
    <rPh sb="2" eb="4">
      <t>トリヒキ</t>
    </rPh>
    <rPh sb="4" eb="6">
      <t>ジョウケン</t>
    </rPh>
    <phoneticPr fontId="15"/>
  </si>
  <si>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</si>
  <si>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</si>
  <si>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</si>
  <si>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</si>
  <si>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</si>
  <si>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</si>
  <si>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</si>
  <si>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phoneticPr fontId="15"/>
  </si>
  <si>
    <t>DAF：国境持ち込み渡し条件</t>
  </si>
  <si>
    <t>DES：仕向港着船渡し条件</t>
  </si>
  <si>
    <t>DEQ：仕向港埠頭渡し条件</t>
  </si>
  <si>
    <t>DDU：仕向地持ち込み渡し・関税抜き条件</t>
  </si>
  <si>
    <t>DAT：ターミナル持込渡し</t>
    <phoneticPr fontId="15"/>
  </si>
  <si>
    <t>DAP：仕向地持込渡し</t>
    <phoneticPr fontId="15"/>
  </si>
  <si>
    <t>DDP：仕向地持ち込み渡し・関税込み条件</t>
    <phoneticPr fontId="15"/>
  </si>
  <si>
    <t>代替可能性</t>
    <phoneticPr fontId="15"/>
  </si>
  <si>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</si>
  <si>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</si>
  <si>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</si>
  <si>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</si>
  <si>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5"/>
  </si>
  <si>
    <t>影響を及ぼさない</t>
    <phoneticPr fontId="15"/>
  </si>
  <si>
    <t>常に影響を及ぼす</t>
    <phoneticPr fontId="15"/>
  </si>
  <si>
    <t>場合によっては影響を及ぼす</t>
    <phoneticPr fontId="15"/>
  </si>
  <si>
    <t>不明</t>
    <phoneticPr fontId="15"/>
  </si>
  <si>
    <t>調査対象期間</t>
    <rPh sb="0" eb="2">
      <t>チョウサ</t>
    </rPh>
    <rPh sb="2" eb="4">
      <t>タイショウ</t>
    </rPh>
    <rPh sb="4" eb="6">
      <t>キカン</t>
    </rPh>
    <phoneticPr fontId="15"/>
  </si>
  <si>
    <t>令和2年（2020年）</t>
  </si>
  <si>
    <t>令和3年（2021年）</t>
  </si>
  <si>
    <t>令和4年（2022年）</t>
  </si>
  <si>
    <t>補助金等の種類</t>
    <rPh sb="0" eb="3">
      <t>ホジョキン</t>
    </rPh>
    <rPh sb="3" eb="4">
      <t>トウ</t>
    </rPh>
    <rPh sb="5" eb="7">
      <t>シュルイ</t>
    </rPh>
    <phoneticPr fontId="15"/>
  </si>
  <si>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</si>
  <si>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</si>
  <si>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</si>
  <si>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</si>
  <si>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</si>
  <si>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</si>
  <si>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</si>
  <si>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5"/>
  </si>
  <si>
    <t>a.合名会社</t>
    <rPh sb="2" eb="4">
      <t>ゴウメイ</t>
    </rPh>
    <rPh sb="4" eb="6">
      <t>カイシャ</t>
    </rPh>
    <phoneticPr fontId="15"/>
  </si>
  <si>
    <t>b.合資会社</t>
    <rPh sb="2" eb="4">
      <t>ゴウシ</t>
    </rPh>
    <rPh sb="4" eb="6">
      <t>カイシャ</t>
    </rPh>
    <phoneticPr fontId="15"/>
  </si>
  <si>
    <t>c.株式会社</t>
    <rPh sb="2" eb="6">
      <t>カブシキガイシャ</t>
    </rPh>
    <phoneticPr fontId="15"/>
  </si>
  <si>
    <t>d.有限会社</t>
    <rPh sb="2" eb="6">
      <t>ユウゲンガイシャ</t>
    </rPh>
    <phoneticPr fontId="15"/>
  </si>
  <si>
    <t>e.その他（具体的に記載してください）</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</si>
</sst>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_ "/>
    <numFmt numFmtId="185" formatCode="#,##0.0;[Red]\-#,##0.0"/>
    <numFmt numFmtId="186" formatCode="0.0"/>
    <numFmt numFmtId="187" formatCode="#,##0_ ;[Red]\-#,##0\ "/>
    <numFmt numFmtId="188" formatCode="0.0%"/>
    <numFmt numFmtId="189" formatCode="[$-411]ge\.m\.d;@"/>
  </numFmts>
  <fonts count="6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sz val="11"/>
      <name val="ＭＳ Ｐゴシック"/>
      <family val="3"/>
      <charset val="128"/>
      <scheme val="minor"/>
    </font>
    <font>
      <sz val="11"/>
      <color rgb="FFFF0000"/>
      <name val="ＭＳ Ｐゴシック"/>
      <family val="3"/>
      <charset val="128"/>
      <scheme val="minor"/>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CCECFF"/>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A6A6A6"/>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diagonalDown="1">
      <left style="thin">
        <color indexed="64"/>
      </left>
      <right/>
      <top style="double">
        <color indexed="64"/>
      </top>
      <bottom style="medium">
        <color indexed="64"/>
      </bottom>
      <diagonal style="thin">
        <color indexed="64"/>
      </diagonal>
    </border>
    <border diagonalDown="1">
      <left style="thin">
        <color indexed="64"/>
      </left>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medium">
        <color rgb="FF000000"/>
      </left>
      <right style="hair">
        <color indexed="64"/>
      </right>
      <top style="medium">
        <color rgb="FF000000"/>
      </top>
      <bottom style="medium">
        <color rgb="FF000000"/>
      </bottom>
      <diagonal/>
    </border>
    <border>
      <left style="hair">
        <color indexed="64"/>
      </left>
      <right/>
      <top style="medium">
        <color rgb="FF000000"/>
      </top>
      <bottom style="medium">
        <color rgb="FF000000"/>
      </bottom>
      <diagonal/>
    </border>
    <border>
      <left style="hair">
        <color indexed="64"/>
      </left>
      <right style="medium">
        <color rgb="FF000000"/>
      </right>
      <top style="medium">
        <color rgb="FF000000"/>
      </top>
      <bottom style="medium">
        <color rgb="FF000000"/>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s>
  <cellStyleXfs count="58">
    <xf numFmtId="0" fontId="0" fillId="0" borderId="0">
      <alignment vertical="center"/>
    </xf>
    <xf numFmtId="9" fontId="20" fillId="0" borderId="0" applyFont="0" applyFill="0" applyBorder="0" applyAlignment="0" applyProtection="0">
      <alignment vertical="center"/>
    </xf>
    <xf numFmtId="38" fontId="14" fillId="0" borderId="0" applyFont="0" applyFill="0" applyBorder="0" applyAlignment="0" applyProtection="0">
      <alignment vertical="center"/>
    </xf>
    <xf numFmtId="38" fontId="18" fillId="0" borderId="0" applyFont="0" applyFill="0" applyBorder="0" applyAlignment="0" applyProtection="0">
      <alignment vertical="center"/>
    </xf>
    <xf numFmtId="38" fontId="14" fillId="0" borderId="0" applyFont="0" applyFill="0" applyBorder="0" applyAlignment="0" applyProtection="0"/>
    <xf numFmtId="38" fontId="24" fillId="0" borderId="0" applyFont="0" applyFill="0" applyBorder="0" applyAlignment="0" applyProtection="0">
      <alignment vertical="center"/>
    </xf>
    <xf numFmtId="38" fontId="20" fillId="0" borderId="0" applyFont="0" applyFill="0" applyBorder="0" applyAlignment="0" applyProtection="0">
      <alignment vertical="center"/>
    </xf>
    <xf numFmtId="0" fontId="14" fillId="0" borderId="0"/>
    <xf numFmtId="0" fontId="14" fillId="0" borderId="0">
      <alignment vertical="center"/>
    </xf>
    <xf numFmtId="0" fontId="24" fillId="0" borderId="0">
      <alignment vertical="center"/>
    </xf>
    <xf numFmtId="0" fontId="24" fillId="0" borderId="0">
      <alignment vertical="center"/>
    </xf>
    <xf numFmtId="0" fontId="14" fillId="0" borderId="0">
      <alignment vertical="center"/>
    </xf>
    <xf numFmtId="0" fontId="14" fillId="0" borderId="0"/>
    <xf numFmtId="0" fontId="13" fillId="0" borderId="0">
      <alignment vertical="center"/>
    </xf>
    <xf numFmtId="177" fontId="28" fillId="0" borderId="0" applyFont="0" applyFill="0" applyBorder="0" applyAlignment="0" applyProtection="0"/>
    <xf numFmtId="178" fontId="28" fillId="0" borderId="0" applyFont="0" applyFill="0" applyBorder="0" applyAlignment="0" applyProtection="0">
      <alignment vertical="top"/>
    </xf>
    <xf numFmtId="179" fontId="28" fillId="0" borderId="0" applyFont="0" applyFill="0" applyBorder="0" applyAlignment="0" applyProtection="0"/>
    <xf numFmtId="0" fontId="19" fillId="0" borderId="0" applyFill="0" applyBorder="0" applyProtection="0"/>
    <xf numFmtId="0" fontId="20" fillId="0" borderId="0" applyNumberFormat="0" applyFont="0" applyFill="0" applyBorder="0">
      <alignment horizontal="left" vertical="top" wrapText="1"/>
    </xf>
    <xf numFmtId="0" fontId="14" fillId="0" borderId="0">
      <alignment vertical="center"/>
    </xf>
    <xf numFmtId="0" fontId="13" fillId="0" borderId="0">
      <alignment vertical="center"/>
    </xf>
    <xf numFmtId="180" fontId="28" fillId="0" borderId="0">
      <alignment vertical="top"/>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9" fontId="24" fillId="0" borderId="0" applyFont="0" applyFill="0" applyBorder="0" applyAlignment="0" applyProtection="0">
      <alignment vertical="center"/>
    </xf>
    <xf numFmtId="0" fontId="9" fillId="0" borderId="0">
      <alignment vertical="center"/>
    </xf>
    <xf numFmtId="0" fontId="14" fillId="0" borderId="0"/>
    <xf numFmtId="9" fontId="20" fillId="0" borderId="0" applyFont="0" applyFill="0" applyBorder="0" applyAlignment="0" applyProtection="0">
      <alignment vertical="center"/>
    </xf>
    <xf numFmtId="38" fontId="14" fillId="0" borderId="0" applyFont="0" applyFill="0" applyBorder="0" applyAlignment="0" applyProtection="0"/>
    <xf numFmtId="0" fontId="8" fillId="0" borderId="0">
      <alignment vertical="center"/>
    </xf>
    <xf numFmtId="0" fontId="14" fillId="0" borderId="0">
      <alignment vertical="center"/>
    </xf>
    <xf numFmtId="0" fontId="14" fillId="0" borderId="0"/>
    <xf numFmtId="0" fontId="8" fillId="0" borderId="0">
      <alignment vertical="center"/>
    </xf>
    <xf numFmtId="0" fontId="7" fillId="0" borderId="0">
      <alignment vertical="center"/>
    </xf>
    <xf numFmtId="0" fontId="14" fillId="0" borderId="0"/>
    <xf numFmtId="0" fontId="1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9" fontId="14" fillId="0" borderId="0" applyFont="0" applyFill="0" applyBorder="0" applyAlignment="0" applyProtection="0">
      <alignment vertical="center"/>
    </xf>
  </cellStyleXfs>
  <cellXfs count="1054">
    <xf numFmtId="0" fontId="0" fillId="0" borderId="0" xfId="0">
      <alignment vertical="center"/>
    </xf>
    <xf numFmtId="0" fontId="14"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5" fillId="0" borderId="0" xfId="0" applyFont="1">
      <alignment vertical="center"/>
    </xf>
    <xf numFmtId="0" fontId="0" fillId="0" borderId="0" xfId="0" applyAlignment="1">
      <alignment horizontal="left" vertical="center" wrapText="1"/>
    </xf>
    <xf numFmtId="0" fontId="17" fillId="0" borderId="20" xfId="0" applyFont="1" applyBorder="1" applyAlignment="1">
      <alignment vertical="top"/>
    </xf>
    <xf numFmtId="0" fontId="17" fillId="0" borderId="21" xfId="0" applyFont="1" applyBorder="1" applyAlignment="1">
      <alignment vertical="top"/>
    </xf>
    <xf numFmtId="0" fontId="17" fillId="0" borderId="22" xfId="0" applyFont="1" applyBorder="1" applyAlignment="1">
      <alignment vertical="top" wrapText="1"/>
    </xf>
    <xf numFmtId="0" fontId="0" fillId="0" borderId="0" xfId="0" applyAlignment="1">
      <alignment horizontal="center" vertical="center"/>
    </xf>
    <xf numFmtId="0" fontId="17" fillId="0" borderId="13" xfId="0" applyFont="1" applyBorder="1" applyAlignment="1">
      <alignment vertical="top" wrapText="1"/>
    </xf>
    <xf numFmtId="0" fontId="17"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7"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7" fillId="0" borderId="21" xfId="0" applyFont="1" applyBorder="1">
      <alignment vertical="center"/>
    </xf>
    <xf numFmtId="0" fontId="0" fillId="0" borderId="11" xfId="0" applyBorder="1" applyAlignment="1">
      <alignment horizontal="center" vertical="center"/>
    </xf>
    <xf numFmtId="0" fontId="17" fillId="0" borderId="13" xfId="0" applyFont="1" applyBorder="1">
      <alignment vertical="center"/>
    </xf>
    <xf numFmtId="0" fontId="0" fillId="0" borderId="0" xfId="0" applyAlignment="1">
      <alignment horizontal="right" vertical="center"/>
    </xf>
    <xf numFmtId="0" fontId="25" fillId="0" borderId="0" xfId="9" applyFont="1">
      <alignment vertical="center"/>
    </xf>
    <xf numFmtId="0" fontId="14" fillId="0" borderId="0" xfId="0" quotePrefix="1" applyFont="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4" fillId="0" borderId="0" xfId="8">
      <alignment vertical="center"/>
    </xf>
    <xf numFmtId="0" fontId="26" fillId="2" borderId="0" xfId="12" applyFont="1" applyFill="1" applyAlignment="1">
      <alignment vertical="center"/>
    </xf>
    <xf numFmtId="0" fontId="25" fillId="4" borderId="1" xfId="0" applyFont="1" applyFill="1" applyBorder="1" applyAlignment="1">
      <alignment horizontal="left" vertical="top"/>
    </xf>
    <xf numFmtId="0" fontId="25" fillId="0" borderId="32" xfId="0" applyFont="1" applyBorder="1">
      <alignment vertical="center"/>
    </xf>
    <xf numFmtId="0" fontId="25" fillId="0" borderId="1" xfId="0" applyFont="1" applyBorder="1">
      <alignment vertical="center"/>
    </xf>
    <xf numFmtId="0" fontId="0" fillId="0" borderId="6" xfId="0" applyBorder="1" applyAlignment="1">
      <alignment horizontal="center" vertical="center" wrapText="1"/>
    </xf>
    <xf numFmtId="49" fontId="0" fillId="5" borderId="1" xfId="8" applyNumberFormat="1" applyFont="1" applyFill="1" applyBorder="1" applyAlignment="1">
      <alignment horizontal="center" vertical="center" wrapText="1"/>
    </xf>
    <xf numFmtId="0" fontId="25" fillId="0" borderId="0" xfId="13" applyFont="1">
      <alignment vertical="center"/>
    </xf>
    <xf numFmtId="38" fontId="25" fillId="5" borderId="3" xfId="5" applyFont="1" applyFill="1" applyBorder="1" applyAlignment="1">
      <alignment horizontal="right" vertical="center"/>
    </xf>
    <xf numFmtId="38" fontId="25" fillId="5" borderId="1" xfId="5" applyFont="1" applyFill="1" applyBorder="1" applyAlignment="1">
      <alignment horizontal="right" vertical="center"/>
    </xf>
    <xf numFmtId="38" fontId="25" fillId="5" borderId="33" xfId="5" applyFont="1" applyFill="1" applyBorder="1" applyAlignment="1">
      <alignment horizontal="right" vertical="center"/>
    </xf>
    <xf numFmtId="38" fontId="25" fillId="5" borderId="12" xfId="5" applyFont="1" applyFill="1" applyBorder="1" applyAlignment="1">
      <alignment horizontal="right" vertical="center"/>
    </xf>
    <xf numFmtId="38" fontId="25" fillId="5" borderId="4" xfId="5" applyFont="1" applyFill="1" applyBorder="1" applyAlignment="1">
      <alignment horizontal="right" vertical="center"/>
    </xf>
    <xf numFmtId="38" fontId="25" fillId="5" borderId="34" xfId="5" applyFont="1" applyFill="1" applyBorder="1" applyAlignment="1">
      <alignment horizontal="right" vertical="center"/>
    </xf>
    <xf numFmtId="0" fontId="0" fillId="5" borderId="7" xfId="0" applyFill="1" applyBorder="1">
      <alignment vertical="center"/>
    </xf>
    <xf numFmtId="0" fontId="0" fillId="5"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5" borderId="8" xfId="0" applyFill="1" applyBorder="1">
      <alignment vertical="center"/>
    </xf>
    <xf numFmtId="0" fontId="0" fillId="5" borderId="47" xfId="0" applyFill="1" applyBorder="1">
      <alignment vertical="center"/>
    </xf>
    <xf numFmtId="0" fontId="0" fillId="3" borderId="47" xfId="0" applyFill="1" applyBorder="1" applyAlignment="1">
      <alignment horizontal="center" vertical="center"/>
    </xf>
    <xf numFmtId="0" fontId="0" fillId="3" borderId="47" xfId="0" applyFill="1" applyBorder="1">
      <alignment vertical="center"/>
    </xf>
    <xf numFmtId="0" fontId="0" fillId="5" borderId="9" xfId="0" applyFill="1" applyBorder="1">
      <alignment vertical="center"/>
    </xf>
    <xf numFmtId="0" fontId="0" fillId="5" borderId="10" xfId="0" applyFill="1" applyBorder="1">
      <alignment vertical="center"/>
    </xf>
    <xf numFmtId="0" fontId="0" fillId="5" borderId="2" xfId="0" applyFill="1" applyBorder="1">
      <alignment vertical="center"/>
    </xf>
    <xf numFmtId="0" fontId="0" fillId="5" borderId="58" xfId="0" applyFill="1" applyBorder="1">
      <alignment vertical="center"/>
    </xf>
    <xf numFmtId="0" fontId="0" fillId="3" borderId="1" xfId="0" applyFill="1" applyBorder="1" applyAlignment="1">
      <alignment vertical="center" wrapText="1" shrinkToFit="1"/>
    </xf>
    <xf numFmtId="0" fontId="22" fillId="0" borderId="0" xfId="12" applyFont="1" applyAlignment="1">
      <alignment vertical="center"/>
    </xf>
    <xf numFmtId="0" fontId="22" fillId="0" borderId="0" xfId="12" applyFont="1" applyAlignment="1">
      <alignment horizontal="center" vertical="center"/>
    </xf>
    <xf numFmtId="0" fontId="22" fillId="0" borderId="0" xfId="12" applyFont="1" applyAlignment="1">
      <alignment vertical="top" wrapText="1"/>
    </xf>
    <xf numFmtId="0" fontId="22" fillId="0" borderId="0" xfId="12" applyFont="1" applyAlignment="1">
      <alignment horizontal="left" vertical="top" wrapText="1"/>
    </xf>
    <xf numFmtId="49" fontId="14" fillId="0" borderId="0" xfId="8" applyNumberFormat="1" applyAlignment="1">
      <alignment horizontal="left" vertical="center" shrinkToFit="1"/>
    </xf>
    <xf numFmtId="0" fontId="22" fillId="0" borderId="72" xfId="12" applyFont="1" applyBorder="1" applyAlignment="1">
      <alignment horizontal="center" vertical="center"/>
    </xf>
    <xf numFmtId="0" fontId="22" fillId="0" borderId="73" xfId="12" applyFont="1" applyBorder="1" applyAlignment="1">
      <alignment horizontal="center" vertical="center" wrapText="1"/>
    </xf>
    <xf numFmtId="0" fontId="22" fillId="0" borderId="73" xfId="12" applyFont="1" applyBorder="1" applyAlignment="1">
      <alignment horizontal="center" vertical="center"/>
    </xf>
    <xf numFmtId="0" fontId="22" fillId="0" borderId="74" xfId="12" applyFont="1" applyBorder="1" applyAlignment="1">
      <alignment horizontal="center" vertical="center" wrapText="1"/>
    </xf>
    <xf numFmtId="0" fontId="22" fillId="0" borderId="75" xfId="12" applyFont="1" applyBorder="1" applyAlignment="1">
      <alignment horizontal="right" vertical="center"/>
    </xf>
    <xf numFmtId="0" fontId="22" fillId="0" borderId="76" xfId="12" applyFont="1" applyBorder="1" applyAlignment="1">
      <alignment horizontal="left" vertical="center" wrapText="1"/>
    </xf>
    <xf numFmtId="0" fontId="22" fillId="0" borderId="76" xfId="12" applyFont="1" applyBorder="1" applyAlignment="1">
      <alignment horizontal="left" vertical="center"/>
    </xf>
    <xf numFmtId="0" fontId="22" fillId="0" borderId="77" xfId="12" applyFont="1" applyBorder="1" applyAlignment="1">
      <alignment horizontal="left" vertical="center" wrapText="1"/>
    </xf>
    <xf numFmtId="0" fontId="22" fillId="0" borderId="3" xfId="12" applyFont="1" applyBorder="1" applyAlignment="1">
      <alignment horizontal="left" vertical="center"/>
    </xf>
    <xf numFmtId="0" fontId="22" fillId="5" borderId="60" xfId="12" applyFont="1" applyFill="1" applyBorder="1" applyAlignment="1">
      <alignment horizontal="left" vertical="center" wrapText="1"/>
    </xf>
    <xf numFmtId="0" fontId="22" fillId="5" borderId="64" xfId="12" applyFont="1" applyFill="1" applyBorder="1" applyAlignment="1">
      <alignment horizontal="left" vertical="center" wrapText="1"/>
    </xf>
    <xf numFmtId="0" fontId="22" fillId="5" borderId="62" xfId="12" applyFont="1" applyFill="1" applyBorder="1" applyAlignment="1">
      <alignment horizontal="left" vertical="center"/>
    </xf>
    <xf numFmtId="0" fontId="22" fillId="5" borderId="78" xfId="12" applyFont="1" applyFill="1" applyBorder="1" applyAlignment="1">
      <alignment horizontal="left" vertical="center"/>
    </xf>
    <xf numFmtId="0" fontId="22" fillId="5" borderId="78" xfId="12" applyFont="1" applyFill="1" applyBorder="1" applyAlignment="1">
      <alignment horizontal="left" vertical="center" wrapText="1"/>
    </xf>
    <xf numFmtId="0" fontId="22" fillId="5" borderId="79" xfId="12" applyFont="1" applyFill="1" applyBorder="1" applyAlignment="1">
      <alignment horizontal="left" vertical="center" wrapText="1"/>
    </xf>
    <xf numFmtId="0" fontId="22" fillId="0" borderId="1" xfId="12" applyFont="1" applyBorder="1" applyAlignment="1">
      <alignment vertical="center" wrapText="1"/>
    </xf>
    <xf numFmtId="0" fontId="22" fillId="5" borderId="62" xfId="12" applyFont="1" applyFill="1" applyBorder="1" applyAlignment="1">
      <alignment horizontal="left" vertical="center" wrapText="1"/>
    </xf>
    <xf numFmtId="0" fontId="22" fillId="5" borderId="79" xfId="12" applyFont="1" applyFill="1" applyBorder="1" applyAlignment="1">
      <alignment horizontal="left" vertical="center"/>
    </xf>
    <xf numFmtId="0" fontId="22" fillId="0" borderId="47" xfId="12" applyFont="1" applyBorder="1" applyAlignment="1">
      <alignment vertical="center"/>
    </xf>
    <xf numFmtId="0" fontId="22" fillId="5" borderId="80" xfId="12" applyFont="1" applyFill="1" applyBorder="1" applyAlignment="1">
      <alignment horizontal="left" vertical="center"/>
    </xf>
    <xf numFmtId="0" fontId="22" fillId="5" borderId="81" xfId="12" applyFont="1" applyFill="1" applyBorder="1" applyAlignment="1">
      <alignment horizontal="left" vertical="center"/>
    </xf>
    <xf numFmtId="0" fontId="31" fillId="0" borderId="0" xfId="13" applyFont="1">
      <alignment vertical="center"/>
    </xf>
    <xf numFmtId="0" fontId="25" fillId="0" borderId="0" xfId="13" applyFont="1" applyAlignment="1">
      <alignment horizontal="left" vertical="top"/>
    </xf>
    <xf numFmtId="0" fontId="14" fillId="0" borderId="0" xfId="0" applyFont="1" applyAlignment="1">
      <alignment horizontal="left" vertical="top" wrapText="1"/>
    </xf>
    <xf numFmtId="0" fontId="14" fillId="0" borderId="0" xfId="0" applyFont="1" applyAlignment="1">
      <alignment vertical="center" wrapText="1"/>
    </xf>
    <xf numFmtId="0" fontId="25" fillId="0" borderId="59" xfId="13" applyFont="1" applyBorder="1">
      <alignment vertical="center"/>
    </xf>
    <xf numFmtId="0" fontId="21" fillId="0" borderId="0" xfId="12" applyFont="1" applyAlignment="1">
      <alignment vertical="center"/>
    </xf>
    <xf numFmtId="0" fontId="14" fillId="0" borderId="0" xfId="12" applyAlignment="1">
      <alignment vertical="center"/>
    </xf>
    <xf numFmtId="0" fontId="0" fillId="0" borderId="3" xfId="0" applyBorder="1" applyAlignment="1">
      <alignment horizontal="center" vertical="center" wrapText="1"/>
    </xf>
    <xf numFmtId="0" fontId="14" fillId="0" borderId="0" xfId="8" applyProtection="1">
      <alignment vertical="center"/>
      <protection locked="0"/>
    </xf>
    <xf numFmtId="0" fontId="14" fillId="0" borderId="0" xfId="8" applyAlignment="1" applyProtection="1">
      <alignment vertical="center" wrapText="1"/>
      <protection locked="0"/>
    </xf>
    <xf numFmtId="0" fontId="10" fillId="0" borderId="0" xfId="27">
      <alignment vertical="center"/>
    </xf>
    <xf numFmtId="0" fontId="10" fillId="0" borderId="1" xfId="27" applyBorder="1" applyAlignment="1">
      <alignment vertical="center" wrapText="1"/>
    </xf>
    <xf numFmtId="0" fontId="10"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1"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31" fillId="0" borderId="0" xfId="9" applyFont="1">
      <alignment vertical="center"/>
    </xf>
    <xf numFmtId="0" fontId="0" fillId="0" borderId="0" xfId="0" applyAlignment="1">
      <alignment horizontal="left" vertical="center" shrinkToFit="1"/>
    </xf>
    <xf numFmtId="182" fontId="21" fillId="0" borderId="0" xfId="21" applyNumberFormat="1" applyFont="1" applyAlignment="1">
      <alignment vertical="center"/>
    </xf>
    <xf numFmtId="182" fontId="14" fillId="0" borderId="0" xfId="21" applyNumberFormat="1" applyFont="1" applyAlignment="1">
      <alignment vertical="center"/>
    </xf>
    <xf numFmtId="182" fontId="14" fillId="0" borderId="0" xfId="21" applyNumberFormat="1" applyFont="1" applyAlignment="1">
      <alignment horizontal="center" vertical="center"/>
    </xf>
    <xf numFmtId="0" fontId="0" fillId="0" borderId="36" xfId="0" applyBorder="1" applyAlignment="1">
      <alignment horizontal="center" vertical="center" wrapText="1"/>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34" fillId="0" borderId="0" xfId="30" applyFont="1" applyAlignment="1">
      <alignment vertical="center"/>
    </xf>
    <xf numFmtId="0" fontId="25" fillId="0" borderId="0" xfId="30" applyFont="1" applyAlignment="1">
      <alignment vertical="center"/>
    </xf>
    <xf numFmtId="0" fontId="31" fillId="0" borderId="0" xfId="30" applyFont="1" applyAlignment="1">
      <alignment vertical="center"/>
    </xf>
    <xf numFmtId="0" fontId="25" fillId="4" borderId="1" xfId="30" applyFont="1" applyFill="1" applyBorder="1" applyAlignment="1">
      <alignment vertical="center"/>
    </xf>
    <xf numFmtId="0" fontId="25" fillId="0" borderId="1" xfId="30" applyFont="1" applyBorder="1" applyAlignment="1">
      <alignment horizontal="justify" vertical="center"/>
    </xf>
    <xf numFmtId="0" fontId="25" fillId="0" borderId="1" xfId="30" applyFont="1" applyBorder="1" applyAlignment="1">
      <alignment vertical="center"/>
    </xf>
    <xf numFmtId="0" fontId="35" fillId="0" borderId="0" xfId="0" applyFont="1">
      <alignment vertical="center"/>
    </xf>
    <xf numFmtId="182" fontId="35" fillId="0" borderId="0" xfId="21" applyNumberFormat="1" applyFont="1" applyAlignment="1">
      <alignment vertical="center"/>
    </xf>
    <xf numFmtId="0" fontId="35" fillId="0" borderId="0" xfId="13" applyFont="1">
      <alignment vertical="center"/>
    </xf>
    <xf numFmtId="49" fontId="0" fillId="5" borderId="35" xfId="8" applyNumberFormat="1" applyFont="1" applyFill="1" applyBorder="1" applyAlignment="1">
      <alignment horizontal="center" vertical="center" wrapText="1"/>
    </xf>
    <xf numFmtId="0" fontId="25" fillId="4" borderId="1" xfId="0" applyFont="1" applyFill="1" applyBorder="1">
      <alignment vertical="center"/>
    </xf>
    <xf numFmtId="49" fontId="0" fillId="3" borderId="1" xfId="8" applyNumberFormat="1" applyFont="1" applyFill="1" applyBorder="1" applyAlignment="1">
      <alignment horizontal="left" vertical="center" wrapText="1"/>
    </xf>
    <xf numFmtId="0" fontId="25" fillId="4" borderId="45" xfId="0" applyFont="1" applyFill="1" applyBorder="1">
      <alignment vertical="center"/>
    </xf>
    <xf numFmtId="0" fontId="0" fillId="0" borderId="27" xfId="0" applyBorder="1" applyAlignment="1">
      <alignment horizontal="left" vertical="center" shrinkToFit="1"/>
    </xf>
    <xf numFmtId="0" fontId="0" fillId="0" borderId="7" xfId="0" applyBorder="1" applyAlignment="1">
      <alignment horizontal="left" vertical="center" shrinkToFit="1"/>
    </xf>
    <xf numFmtId="0" fontId="0" fillId="3" borderId="1" xfId="0" applyFill="1" applyBorder="1" applyAlignment="1">
      <alignment horizontal="center" vertical="center" wrapText="1"/>
    </xf>
    <xf numFmtId="0" fontId="0" fillId="3" borderId="33" xfId="0" applyFill="1" applyBorder="1" applyAlignment="1">
      <alignment horizontal="center" vertical="center" wrapText="1"/>
    </xf>
    <xf numFmtId="182" fontId="36" fillId="0" borderId="0" xfId="21" applyNumberFormat="1" applyFont="1" applyAlignment="1">
      <alignment vertical="center"/>
    </xf>
    <xf numFmtId="0" fontId="21" fillId="0" borderId="0" xfId="0" applyFont="1">
      <alignment vertical="center"/>
    </xf>
    <xf numFmtId="49" fontId="21" fillId="0" borderId="0" xfId="9" applyNumberFormat="1" applyFont="1">
      <alignment vertical="center"/>
    </xf>
    <xf numFmtId="38" fontId="25" fillId="3" borderId="4" xfId="5" applyFont="1" applyFill="1" applyBorder="1" applyAlignment="1">
      <alignment horizontal="left" vertical="center" wrapText="1"/>
    </xf>
    <xf numFmtId="0" fontId="25" fillId="4" borderId="1" xfId="8" applyFont="1" applyFill="1" applyBorder="1" applyAlignment="1">
      <alignment vertical="top"/>
    </xf>
    <xf numFmtId="0" fontId="25" fillId="4" borderId="1" xfId="8" applyFont="1" applyFill="1" applyBorder="1">
      <alignment vertical="center"/>
    </xf>
    <xf numFmtId="0" fontId="25" fillId="0" borderId="0" xfId="8" applyFont="1">
      <alignment vertical="center"/>
    </xf>
    <xf numFmtId="0" fontId="25" fillId="0" borderId="0" xfId="9" applyFont="1" applyAlignment="1">
      <alignment horizontal="left" vertical="center" wrapText="1"/>
    </xf>
    <xf numFmtId="0" fontId="0" fillId="0" borderId="3" xfId="0" applyBorder="1" applyAlignment="1">
      <alignment vertical="center" wrapText="1" shrinkToFit="1"/>
    </xf>
    <xf numFmtId="0" fontId="31" fillId="0" borderId="46" xfId="9" applyFont="1" applyBorder="1">
      <alignment vertical="center"/>
    </xf>
    <xf numFmtId="0" fontId="31" fillId="0" borderId="51" xfId="9" applyFont="1" applyBorder="1">
      <alignment vertical="center"/>
    </xf>
    <xf numFmtId="0" fontId="31" fillId="0" borderId="52" xfId="9" applyFont="1" applyBorder="1">
      <alignment vertical="center"/>
    </xf>
    <xf numFmtId="0" fontId="25" fillId="0" borderId="38" xfId="9" applyFont="1" applyBorder="1">
      <alignment vertical="center"/>
    </xf>
    <xf numFmtId="0" fontId="25" fillId="0" borderId="39" xfId="9" applyFont="1" applyBorder="1">
      <alignment vertical="center"/>
    </xf>
    <xf numFmtId="0" fontId="0" fillId="0" borderId="36" xfId="9" applyFont="1" applyBorder="1">
      <alignment vertical="center"/>
    </xf>
    <xf numFmtId="0" fontId="39" fillId="0" borderId="0" xfId="0" applyFont="1">
      <alignment vertical="center"/>
    </xf>
    <xf numFmtId="49" fontId="14" fillId="0" borderId="0" xfId="9" applyNumberFormat="1" applyFont="1" applyAlignment="1">
      <alignment vertical="top"/>
    </xf>
    <xf numFmtId="0" fontId="40" fillId="0" borderId="0" xfId="0" applyFont="1" applyAlignment="1">
      <alignment horizontal="justify" vertical="center"/>
    </xf>
    <xf numFmtId="0" fontId="14" fillId="0" borderId="0" xfId="8" applyAlignment="1">
      <alignment horizontal="left" vertical="center" shrinkToFit="1"/>
    </xf>
    <xf numFmtId="0" fontId="0" fillId="0" borderId="97" xfId="0" applyBorder="1" applyAlignment="1">
      <alignment horizontal="center" vertical="center" shrinkToFit="1"/>
    </xf>
    <xf numFmtId="0" fontId="0" fillId="0" borderId="97" xfId="0" quotePrefix="1" applyBorder="1" applyAlignment="1">
      <alignment horizontal="center" vertical="center" wrapText="1"/>
    </xf>
    <xf numFmtId="49" fontId="0" fillId="0" borderId="97" xfId="0" applyNumberFormat="1" applyBorder="1" applyAlignment="1">
      <alignment horizontal="center" vertical="center" wrapText="1"/>
    </xf>
    <xf numFmtId="49" fontId="0" fillId="0" borderId="97" xfId="0" quotePrefix="1" applyNumberFormat="1" applyBorder="1" applyAlignment="1">
      <alignment horizontal="center" vertical="center" wrapText="1"/>
    </xf>
    <xf numFmtId="49" fontId="0" fillId="5" borderId="97" xfId="0" applyNumberFormat="1" applyFill="1" applyBorder="1" applyAlignment="1">
      <alignment horizontal="center" vertical="center" wrapText="1"/>
    </xf>
    <xf numFmtId="0" fontId="22" fillId="0" borderId="0" xfId="37" applyFont="1">
      <alignment vertical="center"/>
    </xf>
    <xf numFmtId="0" fontId="42" fillId="0" borderId="0" xfId="37" applyFont="1">
      <alignment vertical="center"/>
    </xf>
    <xf numFmtId="0" fontId="43" fillId="0" borderId="0" xfId="9" applyFont="1">
      <alignment vertical="center"/>
    </xf>
    <xf numFmtId="0" fontId="22" fillId="0" borderId="0" xfId="9" applyFont="1">
      <alignment vertical="center"/>
    </xf>
    <xf numFmtId="0" fontId="14" fillId="0" borderId="0" xfId="9" applyFont="1" applyAlignment="1">
      <alignment horizontal="center" vertical="center"/>
    </xf>
    <xf numFmtId="0" fontId="22" fillId="5" borderId="1" xfId="37" applyFont="1" applyFill="1" applyBorder="1" applyAlignment="1">
      <alignment horizontal="right" vertical="center"/>
    </xf>
    <xf numFmtId="0" fontId="22" fillId="5" borderId="1" xfId="37" applyFont="1" applyFill="1" applyBorder="1">
      <alignment vertical="center"/>
    </xf>
    <xf numFmtId="0" fontId="22" fillId="5" borderId="1" xfId="37" applyFont="1" applyFill="1" applyBorder="1" applyAlignment="1">
      <alignment horizontal="left" vertical="center"/>
    </xf>
    <xf numFmtId="0" fontId="14" fillId="0" borderId="1" xfId="9" applyFont="1" applyBorder="1" applyAlignment="1">
      <alignment horizontal="center" vertical="center" wrapText="1"/>
    </xf>
    <xf numFmtId="0" fontId="16" fillId="0" borderId="1" xfId="9" applyFont="1" applyBorder="1" applyAlignment="1">
      <alignment horizontal="center" vertical="center" wrapText="1"/>
    </xf>
    <xf numFmtId="0" fontId="33" fillId="0" borderId="1" xfId="27" applyFont="1" applyBorder="1" applyAlignment="1">
      <alignment horizontal="center" vertical="center"/>
    </xf>
    <xf numFmtId="0" fontId="22" fillId="5" borderId="1" xfId="9" applyFont="1" applyFill="1" applyBorder="1" applyAlignment="1">
      <alignment horizontal="right" vertical="center" wrapText="1"/>
    </xf>
    <xf numFmtId="0" fontId="22" fillId="5" borderId="1" xfId="9" applyFont="1" applyFill="1" applyBorder="1" applyAlignment="1">
      <alignment horizontal="left" vertical="center" wrapText="1"/>
    </xf>
    <xf numFmtId="0" fontId="22" fillId="0" borderId="13" xfId="9" applyFont="1" applyBorder="1">
      <alignment vertical="center"/>
    </xf>
    <xf numFmtId="0" fontId="14" fillId="0" borderId="95" xfId="9" applyFont="1" applyBorder="1" applyAlignment="1">
      <alignment horizontal="center" vertical="center" wrapText="1"/>
    </xf>
    <xf numFmtId="0" fontId="22" fillId="0" borderId="0" xfId="27" applyFont="1">
      <alignment vertical="center"/>
    </xf>
    <xf numFmtId="0" fontId="29" fillId="0" borderId="1" xfId="27" applyFont="1" applyBorder="1" applyAlignment="1">
      <alignment horizontal="center" vertical="center"/>
    </xf>
    <xf numFmtId="0" fontId="40" fillId="0" borderId="41" xfId="0" applyFont="1" applyBorder="1" applyAlignment="1">
      <alignment vertical="top" wrapText="1"/>
    </xf>
    <xf numFmtId="49" fontId="14" fillId="3" borderId="1" xfId="8" applyNumberFormat="1" applyFill="1" applyBorder="1" applyAlignment="1">
      <alignment horizontal="left" vertical="center" wrapText="1"/>
    </xf>
    <xf numFmtId="49" fontId="14" fillId="5" borderId="1" xfId="8" applyNumberFormat="1" applyFill="1" applyBorder="1" applyAlignment="1">
      <alignment horizontal="left" vertical="center" wrapText="1"/>
    </xf>
    <xf numFmtId="0" fontId="40" fillId="0" borderId="2" xfId="0" applyFont="1" applyBorder="1" applyAlignment="1">
      <alignment vertical="center" wrapText="1"/>
    </xf>
    <xf numFmtId="0" fontId="40" fillId="0" borderId="2" xfId="0" applyFont="1" applyBorder="1" applyAlignment="1">
      <alignment horizontal="left" vertical="center" wrapText="1"/>
    </xf>
    <xf numFmtId="0" fontId="40" fillId="0" borderId="4" xfId="0" applyFont="1" applyBorder="1" applyAlignment="1">
      <alignment vertical="center" wrapText="1"/>
    </xf>
    <xf numFmtId="0" fontId="0" fillId="0" borderId="1" xfId="0" applyBorder="1" applyAlignment="1">
      <alignment horizontal="center" vertical="center" wrapText="1"/>
    </xf>
    <xf numFmtId="0" fontId="40" fillId="0" borderId="36" xfId="0" applyFont="1" applyBorder="1" applyAlignment="1">
      <alignment horizontal="left" vertical="center"/>
    </xf>
    <xf numFmtId="0" fontId="40" fillId="0" borderId="36" xfId="0" applyFont="1" applyBorder="1" applyAlignment="1">
      <alignment vertical="center" wrapText="1"/>
    </xf>
    <xf numFmtId="0" fontId="40" fillId="0" borderId="17" xfId="0" applyFont="1" applyBorder="1" applyAlignment="1">
      <alignment horizontal="left" vertical="center"/>
    </xf>
    <xf numFmtId="0" fontId="21" fillId="0" borderId="0" xfId="9" applyFont="1">
      <alignment vertical="center"/>
    </xf>
    <xf numFmtId="0" fontId="22" fillId="0" borderId="1" xfId="9" applyFont="1" applyBorder="1" applyAlignment="1">
      <alignment horizontal="left" vertical="center" wrapText="1"/>
    </xf>
    <xf numFmtId="0" fontId="25" fillId="5" borderId="1" xfId="0" applyFont="1" applyFill="1" applyBorder="1" applyAlignment="1">
      <alignment horizontal="left" vertical="top" wrapText="1"/>
    </xf>
    <xf numFmtId="0" fontId="25" fillId="0" borderId="1" xfId="13" applyFont="1" applyBorder="1">
      <alignment vertical="center"/>
    </xf>
    <xf numFmtId="0" fontId="25" fillId="5" borderId="1" xfId="0" applyFont="1" applyFill="1" applyBorder="1" applyAlignment="1">
      <alignment horizontal="left" vertical="top" shrinkToFit="1"/>
    </xf>
    <xf numFmtId="0" fontId="25" fillId="0" borderId="46" xfId="13" applyFont="1" applyBorder="1">
      <alignment vertical="center"/>
    </xf>
    <xf numFmtId="0" fontId="25" fillId="0" borderId="0" xfId="38" applyFont="1" applyAlignment="1">
      <alignment vertical="center"/>
    </xf>
    <xf numFmtId="0" fontId="25" fillId="0" borderId="1" xfId="38" applyFont="1" applyBorder="1" applyAlignment="1">
      <alignment vertical="center"/>
    </xf>
    <xf numFmtId="0" fontId="14" fillId="0" borderId="1" xfId="37" applyFont="1" applyBorder="1" applyAlignment="1">
      <alignment vertical="center" wrapText="1"/>
    </xf>
    <xf numFmtId="0" fontId="25" fillId="4" borderId="1" xfId="38" applyFont="1" applyFill="1" applyBorder="1" applyAlignment="1">
      <alignment vertical="center"/>
    </xf>
    <xf numFmtId="0" fontId="25" fillId="4" borderId="1" xfId="34" applyFont="1" applyFill="1" applyBorder="1">
      <alignment vertical="center"/>
    </xf>
    <xf numFmtId="0" fontId="25" fillId="0" borderId="45" xfId="38" applyFont="1" applyBorder="1" applyAlignment="1">
      <alignment vertical="center"/>
    </xf>
    <xf numFmtId="0" fontId="25" fillId="0" borderId="35" xfId="38" applyFont="1" applyBorder="1" applyAlignment="1">
      <alignment vertical="center"/>
    </xf>
    <xf numFmtId="0" fontId="25" fillId="0" borderId="36" xfId="38" applyFont="1" applyBorder="1" applyAlignment="1">
      <alignment vertical="center"/>
    </xf>
    <xf numFmtId="0" fontId="25" fillId="0" borderId="51" xfId="38" applyFont="1" applyBorder="1" applyAlignment="1">
      <alignment vertical="center"/>
    </xf>
    <xf numFmtId="0" fontId="25" fillId="0" borderId="51" xfId="13" applyFont="1" applyBorder="1">
      <alignment vertical="center"/>
    </xf>
    <xf numFmtId="0" fontId="46" fillId="2" borderId="0" xfId="13" applyFont="1" applyFill="1">
      <alignment vertical="center"/>
    </xf>
    <xf numFmtId="0" fontId="0" fillId="0" borderId="1" xfId="9" applyFont="1" applyBorder="1" applyAlignment="1">
      <alignment vertical="center" wrapText="1"/>
    </xf>
    <xf numFmtId="0" fontId="16" fillId="0" borderId="97" xfId="0" quotePrefix="1" applyFont="1" applyBorder="1" applyAlignment="1">
      <alignment horizontal="center" vertical="center" wrapText="1"/>
    </xf>
    <xf numFmtId="49" fontId="0" fillId="5" borderId="98" xfId="0" applyNumberFormat="1" applyFill="1" applyBorder="1" applyAlignment="1">
      <alignment horizontal="center" vertical="center" wrapText="1"/>
    </xf>
    <xf numFmtId="0" fontId="25" fillId="0" borderId="46" xfId="0" applyFont="1" applyBorder="1" applyAlignment="1">
      <alignment horizontal="left" vertical="top"/>
    </xf>
    <xf numFmtId="0" fontId="25" fillId="0" borderId="51" xfId="0" applyFont="1" applyBorder="1" applyAlignment="1">
      <alignment horizontal="left" vertical="top" wrapText="1"/>
    </xf>
    <xf numFmtId="0" fontId="25" fillId="0" borderId="52" xfId="0" applyFont="1" applyBorder="1" applyAlignment="1">
      <alignment horizontal="left" vertical="top" wrapText="1"/>
    </xf>
    <xf numFmtId="0" fontId="0" fillId="0" borderId="5" xfId="0" applyBorder="1" applyAlignment="1">
      <alignment horizontal="center" vertical="center" wrapText="1"/>
    </xf>
    <xf numFmtId="0" fontId="0" fillId="0" borderId="97" xfId="0" quotePrefix="1" applyBorder="1" applyAlignment="1">
      <alignment horizontal="center" vertical="center" shrinkToFit="1"/>
    </xf>
    <xf numFmtId="49" fontId="0" fillId="3" borderId="45" xfId="8" applyNumberFormat="1" applyFont="1" applyFill="1" applyBorder="1" applyAlignment="1">
      <alignment horizontal="left" vertical="center" wrapText="1"/>
    </xf>
    <xf numFmtId="0" fontId="0" fillId="3" borderId="33" xfId="0" applyFill="1" applyBorder="1" applyAlignment="1">
      <alignment vertical="center" wrapText="1" shrinkToFit="1"/>
    </xf>
    <xf numFmtId="49" fontId="25" fillId="0" borderId="1" xfId="30" applyNumberFormat="1" applyFont="1" applyBorder="1" applyAlignment="1">
      <alignment horizontal="justify" vertical="center"/>
    </xf>
    <xf numFmtId="0" fontId="0" fillId="5" borderId="4" xfId="0" applyFill="1" applyBorder="1">
      <alignment vertical="center"/>
    </xf>
    <xf numFmtId="0" fontId="0" fillId="5" borderId="19" xfId="0" applyFill="1" applyBorder="1">
      <alignment vertical="center"/>
    </xf>
    <xf numFmtId="0" fontId="14" fillId="0" borderId="0" xfId="0" applyFont="1" applyAlignment="1">
      <alignment horizontal="left" vertical="center"/>
    </xf>
    <xf numFmtId="0" fontId="0" fillId="5" borderId="46" xfId="0" applyFill="1" applyBorder="1" applyAlignment="1">
      <alignment vertical="top" wrapText="1"/>
    </xf>
    <xf numFmtId="0" fontId="0" fillId="5" borderId="51" xfId="0" applyFill="1" applyBorder="1" applyAlignment="1">
      <alignment vertical="top" wrapText="1"/>
    </xf>
    <xf numFmtId="0" fontId="0" fillId="5" borderId="52" xfId="0" applyFill="1" applyBorder="1" applyAlignment="1">
      <alignment vertical="top" wrapText="1"/>
    </xf>
    <xf numFmtId="0" fontId="0" fillId="5" borderId="17" xfId="0" applyFill="1" applyBorder="1" applyAlignment="1">
      <alignment vertical="top" wrapText="1"/>
    </xf>
    <xf numFmtId="0" fontId="0" fillId="5" borderId="38" xfId="0" applyFill="1" applyBorder="1" applyAlignment="1">
      <alignment vertical="top" wrapText="1"/>
    </xf>
    <xf numFmtId="0" fontId="0" fillId="5" borderId="39" xfId="0" applyFill="1" applyBorder="1" applyAlignment="1">
      <alignment vertical="top" wrapText="1"/>
    </xf>
    <xf numFmtId="0" fontId="0" fillId="0" borderId="99" xfId="0" applyBorder="1" applyAlignment="1">
      <alignment vertical="center" shrinkToFit="1"/>
    </xf>
    <xf numFmtId="0" fontId="48" fillId="0" borderId="0" xfId="39" applyFont="1">
      <alignment vertical="center"/>
    </xf>
    <xf numFmtId="0" fontId="48" fillId="0" borderId="0" xfId="30" applyFont="1" applyAlignment="1">
      <alignment vertical="center"/>
    </xf>
    <xf numFmtId="0" fontId="46" fillId="0" borderId="0" xfId="39" applyFont="1">
      <alignment vertical="center"/>
    </xf>
    <xf numFmtId="0" fontId="46" fillId="0" borderId="0" xfId="9" applyFont="1">
      <alignment vertical="center"/>
    </xf>
    <xf numFmtId="0" fontId="26" fillId="0" borderId="0" xfId="39" applyFont="1">
      <alignment vertical="center"/>
    </xf>
    <xf numFmtId="0" fontId="46" fillId="0" borderId="0" xfId="39" applyFont="1" applyAlignment="1">
      <alignment vertical="center" wrapText="1"/>
    </xf>
    <xf numFmtId="0" fontId="22" fillId="0" borderId="1" xfId="9" applyFont="1" applyBorder="1" applyAlignment="1">
      <alignment vertical="center" wrapText="1"/>
    </xf>
    <xf numFmtId="0" fontId="14" fillId="0" borderId="1" xfId="9" applyFont="1" applyBorder="1" applyAlignment="1">
      <alignment vertical="center" wrapText="1"/>
    </xf>
    <xf numFmtId="0" fontId="0" fillId="0" borderId="103" xfId="0" applyBorder="1" applyAlignment="1">
      <alignment horizontal="left" vertical="center" shrinkToFit="1"/>
    </xf>
    <xf numFmtId="0" fontId="0" fillId="0" borderId="43" xfId="0" applyBorder="1" applyAlignment="1">
      <alignment horizontal="left" vertical="center" shrinkToFit="1"/>
    </xf>
    <xf numFmtId="0" fontId="25" fillId="0" borderId="4" xfId="13" applyFont="1" applyBorder="1">
      <alignment vertical="center"/>
    </xf>
    <xf numFmtId="0" fontId="25" fillId="0" borderId="2" xfId="13" applyFont="1" applyBorder="1">
      <alignment vertical="center"/>
    </xf>
    <xf numFmtId="0" fontId="46" fillId="5" borderId="1" xfId="19" applyFont="1" applyFill="1" applyBorder="1" applyAlignment="1">
      <alignment horizontal="left" vertical="top" wrapText="1"/>
    </xf>
    <xf numFmtId="0" fontId="0" fillId="3" borderId="1" xfId="0" applyFill="1" applyBorder="1" applyAlignment="1"/>
    <xf numFmtId="0" fontId="46" fillId="2" borderId="35" xfId="19" applyFont="1" applyFill="1" applyBorder="1" applyAlignment="1">
      <alignment horizontal="left" vertical="top" wrapText="1"/>
    </xf>
    <xf numFmtId="0" fontId="46" fillId="5" borderId="2" xfId="19" applyFont="1" applyFill="1" applyBorder="1" applyAlignment="1">
      <alignment horizontal="left" vertical="top" wrapText="1"/>
    </xf>
    <xf numFmtId="0" fontId="25" fillId="2" borderId="4" xfId="0" applyFont="1" applyFill="1" applyBorder="1" applyAlignment="1">
      <alignment horizontal="left" vertical="top" shrinkToFit="1"/>
    </xf>
    <xf numFmtId="0" fontId="25" fillId="2" borderId="2" xfId="0" applyFont="1" applyFill="1" applyBorder="1" applyAlignment="1">
      <alignment horizontal="left" vertical="top" shrinkToFit="1"/>
    </xf>
    <xf numFmtId="0" fontId="25" fillId="2" borderId="41" xfId="0" applyFont="1" applyFill="1" applyBorder="1" applyAlignment="1">
      <alignment horizontal="left" vertical="top" shrinkToFit="1"/>
    </xf>
    <xf numFmtId="0" fontId="25" fillId="2" borderId="35" xfId="19" applyFont="1" applyFill="1" applyBorder="1" applyAlignment="1">
      <alignment horizontal="left" vertical="center" wrapText="1"/>
    </xf>
    <xf numFmtId="0" fontId="25" fillId="2" borderId="36" xfId="19" applyFont="1" applyFill="1" applyBorder="1" applyAlignment="1">
      <alignment horizontal="left" vertical="center" wrapText="1"/>
    </xf>
    <xf numFmtId="0" fontId="25" fillId="0" borderId="36" xfId="9" applyFont="1" applyBorder="1">
      <alignment vertical="center"/>
    </xf>
    <xf numFmtId="0" fontId="25" fillId="0" borderId="55" xfId="9" applyFont="1" applyBorder="1">
      <alignment vertical="center"/>
    </xf>
    <xf numFmtId="0" fontId="0" fillId="0" borderId="24" xfId="0" applyBorder="1" applyProtection="1">
      <alignment vertical="center"/>
      <protection locked="0"/>
    </xf>
    <xf numFmtId="0" fontId="0" fillId="5" borderId="47" xfId="9" applyFont="1" applyFill="1" applyBorder="1" applyAlignment="1">
      <alignment vertical="top" wrapText="1"/>
    </xf>
    <xf numFmtId="0" fontId="31" fillId="0" borderId="0" xfId="9" applyFont="1" applyAlignment="1">
      <alignment vertical="center" wrapText="1"/>
    </xf>
    <xf numFmtId="0" fontId="24" fillId="0" borderId="0" xfId="27" applyFont="1">
      <alignment vertical="center"/>
    </xf>
    <xf numFmtId="0" fontId="40" fillId="0" borderId="4" xfId="0" applyFont="1" applyBorder="1" applyAlignment="1">
      <alignment horizontal="left" vertical="center"/>
    </xf>
    <xf numFmtId="0" fontId="40" fillId="0" borderId="41" xfId="0" applyFont="1" applyBorder="1" applyAlignment="1">
      <alignment horizontal="left" vertical="center"/>
    </xf>
    <xf numFmtId="0" fontId="0" fillId="0" borderId="1" xfId="0" applyBorder="1" applyAlignment="1">
      <alignment horizontal="center" vertical="center"/>
    </xf>
    <xf numFmtId="0" fontId="0" fillId="0" borderId="70" xfId="0" applyBorder="1" applyAlignment="1">
      <alignment horizontal="left" vertical="center" shrinkToFit="1"/>
    </xf>
    <xf numFmtId="0" fontId="46" fillId="2" borderId="46" xfId="19" applyFont="1" applyFill="1" applyBorder="1" applyAlignment="1">
      <alignment vertical="top" wrapText="1"/>
    </xf>
    <xf numFmtId="0" fontId="16" fillId="0" borderId="32" xfId="9" applyFont="1" applyBorder="1" applyAlignment="1">
      <alignment horizontal="center" vertical="center" wrapText="1"/>
    </xf>
    <xf numFmtId="0" fontId="25" fillId="0" borderId="1" xfId="8" applyFont="1" applyBorder="1">
      <alignment vertical="center"/>
    </xf>
    <xf numFmtId="0" fontId="22" fillId="0" borderId="0" xfId="0" applyFont="1">
      <alignment vertical="center"/>
    </xf>
    <xf numFmtId="0" fontId="25" fillId="7" borderId="71" xfId="9" applyFont="1" applyFill="1" applyBorder="1" applyAlignment="1">
      <alignment horizontal="center" vertical="center" wrapText="1"/>
    </xf>
    <xf numFmtId="38" fontId="25" fillId="7" borderId="83" xfId="5" applyFont="1" applyFill="1" applyBorder="1" applyAlignment="1">
      <alignment horizontal="right" vertical="center"/>
    </xf>
    <xf numFmtId="38" fontId="25" fillId="7" borderId="90" xfId="5" applyFont="1" applyFill="1" applyBorder="1" applyAlignment="1">
      <alignment horizontal="left" vertical="center" wrapText="1"/>
    </xf>
    <xf numFmtId="0" fontId="25" fillId="7" borderId="89" xfId="9" applyFont="1" applyFill="1" applyBorder="1" applyAlignment="1">
      <alignment horizontal="center" vertical="center" wrapText="1"/>
    </xf>
    <xf numFmtId="38" fontId="25" fillId="7" borderId="91" xfId="5" applyFont="1" applyFill="1" applyBorder="1" applyAlignment="1">
      <alignment horizontal="left" vertical="center" wrapText="1"/>
    </xf>
    <xf numFmtId="0" fontId="0" fillId="7" borderId="92" xfId="0" applyFill="1" applyBorder="1" applyAlignment="1">
      <alignment vertical="center" wrapText="1"/>
    </xf>
    <xf numFmtId="0" fontId="0" fillId="7" borderId="71" xfId="0" applyFill="1" applyBorder="1" applyAlignment="1">
      <alignment vertical="center" wrapText="1"/>
    </xf>
    <xf numFmtId="0" fontId="0" fillId="7" borderId="71" xfId="0" applyFill="1" applyBorder="1">
      <alignment vertical="center"/>
    </xf>
    <xf numFmtId="49" fontId="0" fillId="7" borderId="71" xfId="0" applyNumberFormat="1" applyFill="1" applyBorder="1" applyAlignment="1">
      <alignment horizontal="right" vertical="center"/>
    </xf>
    <xf numFmtId="0" fontId="22" fillId="7" borderId="21" xfId="12" applyFont="1" applyFill="1" applyBorder="1" applyAlignment="1">
      <alignment horizontal="left" vertical="center"/>
    </xf>
    <xf numFmtId="0" fontId="22" fillId="7" borderId="21" xfId="12" applyFont="1" applyFill="1" applyBorder="1" applyAlignment="1">
      <alignment horizontal="left" vertical="center" wrapText="1"/>
    </xf>
    <xf numFmtId="0" fontId="22" fillId="7" borderId="22" xfId="12" applyFont="1" applyFill="1" applyBorder="1" applyAlignment="1">
      <alignment horizontal="left" vertical="center" wrapText="1"/>
    </xf>
    <xf numFmtId="0" fontId="22" fillId="7" borderId="51" xfId="12" applyFont="1" applyFill="1" applyBorder="1" applyAlignment="1">
      <alignment horizontal="left" vertical="center"/>
    </xf>
    <xf numFmtId="0" fontId="22" fillId="7" borderId="51" xfId="12" applyFont="1" applyFill="1" applyBorder="1" applyAlignment="1">
      <alignment horizontal="left" vertical="center" wrapText="1"/>
    </xf>
    <xf numFmtId="0" fontId="22" fillId="7" borderId="53" xfId="12" applyFont="1" applyFill="1" applyBorder="1" applyAlignment="1">
      <alignment horizontal="left" vertical="center" wrapText="1"/>
    </xf>
    <xf numFmtId="0" fontId="22" fillId="7" borderId="48" xfId="12" applyFont="1" applyFill="1" applyBorder="1" applyAlignment="1">
      <alignment horizontal="left" vertical="center"/>
    </xf>
    <xf numFmtId="0" fontId="22" fillId="7" borderId="48" xfId="12" applyFont="1" applyFill="1" applyBorder="1" applyAlignment="1">
      <alignment horizontal="left" vertical="center" wrapText="1"/>
    </xf>
    <xf numFmtId="0" fontId="22" fillId="7" borderId="57" xfId="12" applyFont="1" applyFill="1" applyBorder="1" applyAlignment="1">
      <alignment horizontal="left" vertical="center" wrapText="1"/>
    </xf>
    <xf numFmtId="49" fontId="0" fillId="7" borderId="83" xfId="8" quotePrefix="1" applyNumberFormat="1" applyFont="1" applyFill="1" applyBorder="1" applyAlignment="1">
      <alignment horizontal="center" vertical="center" wrapText="1"/>
    </xf>
    <xf numFmtId="176" fontId="0" fillId="7" borderId="83" xfId="2" applyNumberFormat="1" applyFont="1" applyFill="1" applyBorder="1" applyAlignment="1">
      <alignment horizontal="right" vertical="center" wrapText="1"/>
    </xf>
    <xf numFmtId="182" fontId="14" fillId="7" borderId="1" xfId="21" applyNumberFormat="1" applyFont="1" applyFill="1" applyBorder="1" applyAlignment="1">
      <alignment vertical="center"/>
    </xf>
    <xf numFmtId="182" fontId="0" fillId="7" borderId="85" xfId="21" applyNumberFormat="1" applyFont="1" applyFill="1" applyBorder="1" applyAlignment="1">
      <alignment vertical="center"/>
    </xf>
    <xf numFmtId="182" fontId="14" fillId="7" borderId="85" xfId="21" applyNumberFormat="1" applyFont="1" applyFill="1" applyBorder="1" applyAlignment="1">
      <alignment vertical="center"/>
    </xf>
    <xf numFmtId="0" fontId="25" fillId="0" borderId="0" xfId="38" applyFont="1" applyAlignment="1">
      <alignment horizontal="justify" vertical="center"/>
    </xf>
    <xf numFmtId="0" fontId="0" fillId="0" borderId="3" xfId="0" applyBorder="1" applyAlignment="1">
      <alignment horizontal="left" vertical="center" wrapText="1" shrinkToFit="1"/>
    </xf>
    <xf numFmtId="0" fontId="0" fillId="0" borderId="99" xfId="0" applyBorder="1" applyAlignment="1">
      <alignment horizontal="left" vertical="center" shrinkToFit="1"/>
    </xf>
    <xf numFmtId="0" fontId="0" fillId="0" borderId="55" xfId="0" applyBorder="1">
      <alignment vertical="center"/>
    </xf>
    <xf numFmtId="0" fontId="14" fillId="3" borderId="104" xfId="30" applyFill="1" applyBorder="1" applyAlignment="1">
      <alignment vertical="center"/>
    </xf>
    <xf numFmtId="0" fontId="14" fillId="5" borderId="104" xfId="30" applyFill="1" applyBorder="1" applyAlignment="1">
      <alignment vertical="center"/>
    </xf>
    <xf numFmtId="0" fontId="14" fillId="3" borderId="1" xfId="30" applyFill="1" applyBorder="1" applyAlignment="1">
      <alignment vertical="center"/>
    </xf>
    <xf numFmtId="0" fontId="14" fillId="5" borderId="1" xfId="30" applyFill="1" applyBorder="1" applyAlignment="1">
      <alignment vertical="center"/>
    </xf>
    <xf numFmtId="0" fontId="14" fillId="5" borderId="45" xfId="30" applyFill="1" applyBorder="1" applyAlignment="1">
      <alignment vertical="center"/>
    </xf>
    <xf numFmtId="0" fontId="0" fillId="0" borderId="0" xfId="12" applyFont="1" applyAlignment="1">
      <alignment vertical="center"/>
    </xf>
    <xf numFmtId="0" fontId="25" fillId="0" borderId="46" xfId="19" applyFont="1" applyBorder="1" applyAlignment="1">
      <alignment horizontal="left" vertical="center"/>
    </xf>
    <xf numFmtId="0" fontId="25" fillId="0" borderId="51" xfId="19" applyFont="1" applyBorder="1" applyAlignment="1">
      <alignment horizontal="left" vertical="center" wrapText="1"/>
    </xf>
    <xf numFmtId="0" fontId="25" fillId="0" borderId="0" xfId="9" applyFont="1" applyAlignment="1">
      <alignment horizontal="left" vertical="top" wrapText="1"/>
    </xf>
    <xf numFmtId="0" fontId="50" fillId="0" borderId="38" xfId="9" applyFont="1" applyBorder="1">
      <alignment vertical="center"/>
    </xf>
    <xf numFmtId="0" fontId="25" fillId="0" borderId="17" xfId="9" applyFont="1" applyBorder="1">
      <alignment vertical="center"/>
    </xf>
    <xf numFmtId="0" fontId="51" fillId="0" borderId="0" xfId="30" applyFont="1" applyAlignment="1">
      <alignment vertical="center"/>
    </xf>
    <xf numFmtId="182" fontId="14" fillId="7" borderId="35" xfId="21" applyNumberFormat="1" applyFont="1" applyFill="1" applyBorder="1" applyAlignment="1">
      <alignment vertical="center"/>
    </xf>
    <xf numFmtId="0" fontId="52" fillId="0" borderId="0" xfId="0" applyFont="1">
      <alignment vertical="center"/>
    </xf>
    <xf numFmtId="0" fontId="22" fillId="0" borderId="27" xfId="0" quotePrefix="1" applyFont="1" applyBorder="1" applyAlignment="1">
      <alignment vertical="center" shrinkToFit="1"/>
    </xf>
    <xf numFmtId="0" fontId="0" fillId="0" borderId="29" xfId="0" quotePrefix="1" applyBorder="1" applyAlignment="1">
      <alignment vertical="center" shrinkToFit="1"/>
    </xf>
    <xf numFmtId="185" fontId="25" fillId="7" borderId="12" xfId="5" applyNumberFormat="1" applyFont="1" applyFill="1" applyBorder="1" applyAlignment="1">
      <alignment horizontal="right" vertical="center"/>
    </xf>
    <xf numFmtId="185" fontId="25" fillId="7" borderId="1" xfId="5" applyNumberFormat="1" applyFont="1" applyFill="1" applyBorder="1" applyAlignment="1">
      <alignment horizontal="right" vertical="center"/>
    </xf>
    <xf numFmtId="185" fontId="25" fillId="7" borderId="45" xfId="5" applyNumberFormat="1" applyFont="1" applyFill="1" applyBorder="1" applyAlignment="1">
      <alignment horizontal="right" vertical="center"/>
    </xf>
    <xf numFmtId="185" fontId="25" fillId="7" borderId="83" xfId="5" applyNumberFormat="1" applyFont="1" applyFill="1" applyBorder="1" applyAlignment="1">
      <alignment horizontal="right" vertical="center"/>
    </xf>
    <xf numFmtId="185" fontId="25" fillId="7" borderId="32" xfId="5" applyNumberFormat="1" applyFont="1" applyFill="1" applyBorder="1" applyAlignment="1">
      <alignment horizontal="right" vertical="center"/>
    </xf>
    <xf numFmtId="185" fontId="25" fillId="7" borderId="4" xfId="5" applyNumberFormat="1" applyFont="1" applyFill="1" applyBorder="1" applyAlignment="1">
      <alignment horizontal="right" vertical="center"/>
    </xf>
    <xf numFmtId="185" fontId="25" fillId="7" borderId="34" xfId="5" applyNumberFormat="1" applyFont="1" applyFill="1" applyBorder="1" applyAlignment="1">
      <alignment horizontal="right" vertical="center"/>
    </xf>
    <xf numFmtId="185" fontId="25" fillId="7" borderId="30" xfId="5" applyNumberFormat="1" applyFont="1" applyFill="1" applyBorder="1" applyAlignment="1">
      <alignment horizontal="right" vertical="center"/>
    </xf>
    <xf numFmtId="186" fontId="25" fillId="7" borderId="3" xfId="5" applyNumberFormat="1" applyFont="1" applyFill="1" applyBorder="1" applyAlignment="1">
      <alignment horizontal="right" vertical="center"/>
    </xf>
    <xf numFmtId="186" fontId="25" fillId="7" borderId="1" xfId="5" applyNumberFormat="1" applyFont="1" applyFill="1" applyBorder="1" applyAlignment="1">
      <alignment horizontal="right" vertical="center"/>
    </xf>
    <xf numFmtId="186" fontId="25" fillId="7" borderId="33" xfId="5" applyNumberFormat="1" applyFont="1" applyFill="1" applyBorder="1" applyAlignment="1">
      <alignment horizontal="right" vertical="center"/>
    </xf>
    <xf numFmtId="186" fontId="25" fillId="7" borderId="83" xfId="5" applyNumberFormat="1" applyFont="1" applyFill="1" applyBorder="1" applyAlignment="1">
      <alignment horizontal="right" vertical="center"/>
    </xf>
    <xf numFmtId="186" fontId="25" fillId="7" borderId="30" xfId="5" applyNumberFormat="1" applyFont="1" applyFill="1" applyBorder="1" applyAlignment="1">
      <alignment horizontal="right" vertical="center"/>
    </xf>
    <xf numFmtId="38" fontId="25" fillId="5" borderId="1" xfId="5" applyFont="1" applyFill="1" applyBorder="1" applyAlignment="1">
      <alignment vertical="center"/>
    </xf>
    <xf numFmtId="38" fontId="25" fillId="3" borderId="1" xfId="5" applyFont="1" applyFill="1" applyBorder="1" applyAlignment="1">
      <alignment vertical="center"/>
    </xf>
    <xf numFmtId="0" fontId="0" fillId="0" borderId="32" xfId="0" applyBorder="1" applyAlignment="1">
      <alignment vertical="center" wrapText="1" shrinkToFit="1"/>
    </xf>
    <xf numFmtId="38" fontId="25" fillId="5" borderId="32" xfId="5" applyFont="1" applyFill="1" applyBorder="1" applyAlignment="1">
      <alignment horizontal="right" vertical="center"/>
    </xf>
    <xf numFmtId="0" fontId="0" fillId="0" borderId="107" xfId="0" quotePrefix="1" applyBorder="1" applyAlignment="1">
      <alignment horizontal="center" vertical="center" wrapText="1" shrinkToFit="1"/>
    </xf>
    <xf numFmtId="0" fontId="0" fillId="0" borderId="106" xfId="0" quotePrefix="1" applyBorder="1" applyAlignment="1">
      <alignment horizontal="center" vertical="center" wrapText="1" shrinkToFit="1"/>
    </xf>
    <xf numFmtId="40" fontId="25" fillId="7" borderId="107" xfId="5" applyNumberFormat="1" applyFont="1" applyFill="1" applyBorder="1" applyAlignment="1">
      <alignment vertical="center" wrapText="1"/>
    </xf>
    <xf numFmtId="40" fontId="25" fillId="7" borderId="42" xfId="5" applyNumberFormat="1" applyFont="1" applyFill="1" applyBorder="1" applyAlignment="1">
      <alignment vertical="center" wrapText="1"/>
    </xf>
    <xf numFmtId="38" fontId="25" fillId="7" borderId="32" xfId="5" applyFont="1" applyFill="1" applyBorder="1" applyAlignment="1">
      <alignment horizontal="right" vertical="center"/>
    </xf>
    <xf numFmtId="38" fontId="25" fillId="7" borderId="1" xfId="5" applyFont="1" applyFill="1" applyBorder="1" applyAlignment="1">
      <alignment horizontal="right" vertical="center"/>
    </xf>
    <xf numFmtId="38" fontId="25" fillId="7" borderId="33" xfId="5" applyFont="1" applyFill="1" applyBorder="1" applyAlignment="1">
      <alignment horizontal="right" vertical="center"/>
    </xf>
    <xf numFmtId="38" fontId="25" fillId="7" borderId="44" xfId="5" applyFont="1" applyFill="1" applyBorder="1" applyAlignment="1">
      <alignment horizontal="right" vertical="center"/>
    </xf>
    <xf numFmtId="38" fontId="25" fillId="7" borderId="9" xfId="5" applyFont="1" applyFill="1" applyBorder="1" applyAlignment="1">
      <alignment horizontal="right" vertical="center"/>
    </xf>
    <xf numFmtId="38" fontId="25" fillId="7" borderId="63" xfId="5" applyFont="1" applyFill="1" applyBorder="1" applyAlignment="1">
      <alignment horizontal="right" vertical="center"/>
    </xf>
    <xf numFmtId="38" fontId="25" fillId="7" borderId="84" xfId="5" applyFont="1" applyFill="1" applyBorder="1" applyAlignment="1">
      <alignment horizontal="right" vertical="center"/>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5"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5"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5" borderId="3" xfId="8" applyFont="1" applyFill="1" applyBorder="1" applyAlignment="1">
      <alignment horizontal="left" vertical="center" wrapText="1"/>
    </xf>
    <xf numFmtId="0" fontId="0" fillId="5" borderId="1" xfId="8" applyFont="1" applyFill="1" applyBorder="1" applyAlignment="1">
      <alignment horizontal="left" vertical="center" wrapText="1"/>
    </xf>
    <xf numFmtId="38" fontId="25" fillId="7" borderId="22" xfId="2" applyFont="1" applyFill="1" applyBorder="1" applyAlignment="1">
      <alignment horizontal="right" vertical="center"/>
    </xf>
    <xf numFmtId="38" fontId="25" fillId="7" borderId="9" xfId="2" applyFont="1" applyFill="1" applyBorder="1" applyAlignment="1">
      <alignment horizontal="right" vertical="center"/>
    </xf>
    <xf numFmtId="38" fontId="25" fillId="7" borderId="63" xfId="2" applyFont="1" applyFill="1" applyBorder="1" applyAlignment="1">
      <alignment horizontal="right" vertical="center"/>
    </xf>
    <xf numFmtId="38" fontId="25" fillId="7" borderId="31" xfId="2" applyFont="1" applyFill="1" applyBorder="1" applyAlignment="1">
      <alignment horizontal="right" vertical="center"/>
    </xf>
    <xf numFmtId="38" fontId="0" fillId="5" borderId="1" xfId="2" applyFont="1" applyFill="1" applyBorder="1" applyAlignment="1">
      <alignment horizontal="right" vertical="center" wrapText="1"/>
    </xf>
    <xf numFmtId="38" fontId="0" fillId="5" borderId="35" xfId="2" applyFont="1" applyFill="1" applyBorder="1" applyAlignment="1">
      <alignment horizontal="right" vertical="center" wrapText="1"/>
    </xf>
    <xf numFmtId="38" fontId="0" fillId="7" borderId="83" xfId="2" applyFont="1" applyFill="1" applyBorder="1" applyAlignment="1">
      <alignment horizontal="right" vertical="center"/>
    </xf>
    <xf numFmtId="38" fontId="0" fillId="5" borderId="9" xfId="2" applyFont="1" applyFill="1" applyBorder="1" applyAlignment="1">
      <alignment horizontal="right" vertical="center" wrapText="1"/>
    </xf>
    <xf numFmtId="0" fontId="0" fillId="5" borderId="3" xfId="8" applyFont="1" applyFill="1" applyBorder="1" applyAlignment="1">
      <alignment horizontal="center" vertical="center" wrapText="1"/>
    </xf>
    <xf numFmtId="0" fontId="0" fillId="5" borderId="1" xfId="8" applyFont="1" applyFill="1" applyBorder="1" applyAlignment="1">
      <alignment horizontal="center" vertical="center" wrapText="1"/>
    </xf>
    <xf numFmtId="38" fontId="0" fillId="5" borderId="3" xfId="2" applyFont="1" applyFill="1" applyBorder="1" applyAlignment="1">
      <alignment horizontal="right" vertical="center" wrapText="1"/>
    </xf>
    <xf numFmtId="38" fontId="0" fillId="7" borderId="83" xfId="2" applyFont="1" applyFill="1" applyBorder="1" applyAlignment="1">
      <alignment horizontal="right" vertical="center" wrapText="1"/>
    </xf>
    <xf numFmtId="185" fontId="0" fillId="5" borderId="3" xfId="2" applyNumberFormat="1" applyFont="1" applyFill="1" applyBorder="1" applyAlignment="1">
      <alignment horizontal="right" vertical="center" wrapText="1"/>
    </xf>
    <xf numFmtId="185" fontId="0" fillId="5" borderId="1" xfId="2" applyNumberFormat="1" applyFont="1" applyFill="1" applyBorder="1" applyAlignment="1">
      <alignment horizontal="right" vertical="center" wrapText="1"/>
    </xf>
    <xf numFmtId="181" fontId="0" fillId="5" borderId="3" xfId="8" applyNumberFormat="1" applyFont="1" applyFill="1" applyBorder="1" applyAlignment="1">
      <alignment horizontal="center" vertical="center" wrapText="1"/>
    </xf>
    <xf numFmtId="181" fontId="0" fillId="5"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5" borderId="3" xfId="8" applyNumberFormat="1" applyFont="1" applyFill="1" applyBorder="1" applyAlignment="1">
      <alignment horizontal="center" vertical="center" wrapText="1"/>
    </xf>
    <xf numFmtId="176" fontId="0" fillId="5" borderId="1" xfId="8" applyNumberFormat="1" applyFont="1" applyFill="1" applyBorder="1" applyAlignment="1">
      <alignment horizontal="center" vertical="center" wrapText="1"/>
    </xf>
    <xf numFmtId="38" fontId="0" fillId="5" borderId="5" xfId="2" applyFont="1" applyFill="1" applyBorder="1" applyAlignment="1">
      <alignment horizontal="right" vertical="center" wrapText="1"/>
    </xf>
    <xf numFmtId="38" fontId="0" fillId="7" borderId="84" xfId="2" applyFont="1" applyFill="1" applyBorder="1" applyAlignment="1">
      <alignment horizontal="right" vertical="center" wrapText="1"/>
    </xf>
    <xf numFmtId="0" fontId="53" fillId="0" borderId="97" xfId="0" quotePrefix="1" applyFont="1" applyBorder="1" applyAlignment="1">
      <alignment horizontal="center" vertical="center" wrapText="1"/>
    </xf>
    <xf numFmtId="49" fontId="16" fillId="0" borderId="97" xfId="0" quotePrefix="1" applyNumberFormat="1" applyFont="1" applyBorder="1" applyAlignment="1">
      <alignment horizontal="center" vertical="center" wrapText="1"/>
    </xf>
    <xf numFmtId="0" fontId="0" fillId="2" borderId="0" xfId="0" applyFill="1" applyProtection="1">
      <alignment vertical="center"/>
      <protection locked="0"/>
    </xf>
    <xf numFmtId="0" fontId="0" fillId="2" borderId="0" xfId="0" applyFill="1">
      <alignment vertical="center"/>
    </xf>
    <xf numFmtId="0" fontId="0" fillId="2" borderId="0" xfId="0" applyFill="1" applyAlignment="1" applyProtection="1">
      <alignment horizontal="left" vertical="center"/>
      <protection locked="0"/>
    </xf>
    <xf numFmtId="0" fontId="0" fillId="2" borderId="0" xfId="0" applyFill="1" applyAlignment="1">
      <alignment horizontal="left" vertical="center"/>
    </xf>
    <xf numFmtId="0" fontId="0" fillId="7" borderId="32" xfId="8" applyFont="1" applyFill="1" applyBorder="1" applyAlignment="1">
      <alignment horizontal="center" vertical="center" wrapText="1"/>
    </xf>
    <xf numFmtId="0" fontId="0" fillId="5" borderId="33" xfId="8" applyFont="1" applyFill="1" applyBorder="1" applyAlignment="1">
      <alignment horizontal="center" vertical="center" wrapText="1"/>
    </xf>
    <xf numFmtId="0" fontId="14" fillId="0" borderId="0" xfId="34" applyProtection="1">
      <alignment vertical="center"/>
      <protection locked="0"/>
    </xf>
    <xf numFmtId="0" fontId="14" fillId="0" borderId="0" xfId="34" applyAlignment="1" applyProtection="1">
      <alignment vertical="center" wrapText="1"/>
      <protection locked="0"/>
    </xf>
    <xf numFmtId="0" fontId="14" fillId="0" borderId="0" xfId="34">
      <alignment vertical="center"/>
    </xf>
    <xf numFmtId="0" fontId="14" fillId="0" borderId="0" xfId="34" applyAlignment="1">
      <alignment vertical="center" shrinkToFit="1"/>
    </xf>
    <xf numFmtId="0" fontId="14" fillId="0" borderId="0" xfId="34" applyAlignment="1">
      <alignment horizontal="left" vertical="center" shrinkToFit="1"/>
    </xf>
    <xf numFmtId="38" fontId="25" fillId="3" borderId="33" xfId="5" applyFont="1" applyFill="1" applyBorder="1" applyAlignment="1">
      <alignment horizontal="left" vertical="center" wrapText="1"/>
    </xf>
    <xf numFmtId="38" fontId="25" fillId="3" borderId="33" xfId="5" applyFont="1" applyFill="1" applyBorder="1" applyAlignment="1">
      <alignment vertical="center"/>
    </xf>
    <xf numFmtId="0" fontId="14" fillId="0" borderId="0" xfId="9" applyFont="1">
      <alignment vertical="center"/>
    </xf>
    <xf numFmtId="0" fontId="14" fillId="0" borderId="104" xfId="39" applyBorder="1" applyAlignment="1">
      <alignment horizontal="center" vertical="center"/>
    </xf>
    <xf numFmtId="0" fontId="14" fillId="0" borderId="1" xfId="39" applyBorder="1" applyAlignment="1">
      <alignment horizontal="center" vertical="center"/>
    </xf>
    <xf numFmtId="0" fontId="0" fillId="3" borderId="9" xfId="0" applyFill="1" applyBorder="1">
      <alignment vertical="center"/>
    </xf>
    <xf numFmtId="0" fontId="0" fillId="3" borderId="10" xfId="0" applyFill="1" applyBorder="1">
      <alignment vertical="center"/>
    </xf>
    <xf numFmtId="0" fontId="14" fillId="0" borderId="0" xfId="55" applyFont="1">
      <alignment vertical="center"/>
    </xf>
    <xf numFmtId="0" fontId="54" fillId="0" borderId="0" xfId="55" applyFont="1">
      <alignment vertical="center"/>
    </xf>
    <xf numFmtId="0" fontId="55" fillId="0" borderId="0" xfId="55" applyFont="1">
      <alignment vertical="center"/>
    </xf>
    <xf numFmtId="0" fontId="57" fillId="0" borderId="0" xfId="55" applyFont="1">
      <alignment vertical="center"/>
    </xf>
    <xf numFmtId="0" fontId="58" fillId="0" borderId="0" xfId="34" applyFont="1" applyAlignment="1">
      <alignment vertical="center" wrapText="1"/>
    </xf>
    <xf numFmtId="0" fontId="58" fillId="0" borderId="0" xfId="34" applyFont="1">
      <alignment vertical="center"/>
    </xf>
    <xf numFmtId="0" fontId="25" fillId="0" borderId="0" xfId="56" applyFont="1">
      <alignment vertical="center"/>
    </xf>
    <xf numFmtId="20" fontId="25" fillId="0" borderId="1" xfId="38" applyNumberFormat="1" applyFont="1" applyBorder="1" applyAlignment="1">
      <alignment horizontal="justify" vertical="center"/>
    </xf>
    <xf numFmtId="0" fontId="25" fillId="0" borderId="32" xfId="38" applyFont="1" applyBorder="1" applyAlignment="1">
      <alignment horizontal="justify" vertical="center"/>
    </xf>
    <xf numFmtId="0" fontId="25" fillId="0" borderId="1" xfId="34" applyFont="1" applyBorder="1">
      <alignment vertical="center"/>
    </xf>
    <xf numFmtId="0" fontId="25" fillId="0" borderId="1" xfId="38" applyFont="1" applyBorder="1" applyAlignment="1">
      <alignment vertical="center" wrapText="1"/>
    </xf>
    <xf numFmtId="0" fontId="0" fillId="3" borderId="4" xfId="0" applyFill="1" applyBorder="1">
      <alignment vertical="center"/>
    </xf>
    <xf numFmtId="0" fontId="0" fillId="3" borderId="19" xfId="0" applyFill="1" applyBorder="1">
      <alignment vertical="center"/>
    </xf>
    <xf numFmtId="0" fontId="0" fillId="0" borderId="0" xfId="9" applyFont="1">
      <alignment vertical="center"/>
    </xf>
    <xf numFmtId="0" fontId="0" fillId="7" borderId="90" xfId="0" applyFill="1" applyBorder="1" applyAlignment="1">
      <alignment vertical="center" shrinkToFit="1"/>
    </xf>
    <xf numFmtId="0" fontId="0" fillId="7" borderId="71" xfId="0" applyFill="1" applyBorder="1" applyAlignment="1">
      <alignment vertical="center" shrinkToFit="1"/>
    </xf>
    <xf numFmtId="0" fontId="0" fillId="0" borderId="29" xfId="0" quotePrefix="1" applyBorder="1" applyAlignment="1">
      <alignment vertical="center" wrapText="1" shrinkToFit="1"/>
    </xf>
    <xf numFmtId="0" fontId="22" fillId="7" borderId="54" xfId="0" quotePrefix="1" applyFont="1" applyFill="1" applyBorder="1" applyAlignment="1">
      <alignment vertical="center" shrinkToFit="1"/>
    </xf>
    <xf numFmtId="0" fontId="0" fillId="7" borderId="29" xfId="0" quotePrefix="1" applyFill="1" applyBorder="1" applyAlignment="1">
      <alignment vertical="center" wrapText="1" shrinkToFit="1"/>
    </xf>
    <xf numFmtId="0" fontId="0" fillId="7" borderId="56" xfId="0" applyFill="1" applyBorder="1" applyAlignment="1">
      <alignment horizontal="left" vertical="center" shrinkToFit="1"/>
    </xf>
    <xf numFmtId="0" fontId="0" fillId="7" borderId="3" xfId="0" applyFill="1" applyBorder="1" applyAlignment="1">
      <alignment horizontal="left" vertical="center" wrapText="1" shrinkToFit="1"/>
    </xf>
    <xf numFmtId="0" fontId="0" fillId="7" borderId="2" xfId="0" applyFill="1" applyBorder="1" applyAlignment="1">
      <alignment horizontal="left" vertical="center" shrinkToFit="1"/>
    </xf>
    <xf numFmtId="0" fontId="0" fillId="7" borderId="1" xfId="0" applyFill="1" applyBorder="1" applyAlignment="1">
      <alignment horizontal="left" vertical="center" wrapText="1"/>
    </xf>
    <xf numFmtId="0" fontId="0" fillId="7" borderId="109" xfId="0" applyFill="1" applyBorder="1" applyAlignment="1">
      <alignment horizontal="left" vertical="center" shrinkToFit="1"/>
    </xf>
    <xf numFmtId="0" fontId="0" fillId="7" borderId="33" xfId="0" applyFill="1" applyBorder="1" applyAlignment="1">
      <alignment horizontal="left" vertical="center" wrapText="1"/>
    </xf>
    <xf numFmtId="0" fontId="0" fillId="7" borderId="54" xfId="0" applyFill="1" applyBorder="1" applyAlignment="1">
      <alignment horizontal="left" vertical="center" shrinkToFit="1"/>
    </xf>
    <xf numFmtId="0" fontId="0" fillId="7" borderId="52" xfId="0" applyFill="1" applyBorder="1" applyAlignment="1">
      <alignment horizontal="left" vertical="center" shrinkToFit="1"/>
    </xf>
    <xf numFmtId="0" fontId="0" fillId="7" borderId="55" xfId="0" applyFill="1" applyBorder="1" applyAlignment="1">
      <alignment horizontal="left" vertical="center" shrinkToFit="1"/>
    </xf>
    <xf numFmtId="0" fontId="0" fillId="7" borderId="54" xfId="0" applyFill="1" applyBorder="1" applyAlignment="1">
      <alignment horizontal="left" vertical="center" wrapText="1" shrinkToFit="1"/>
    </xf>
    <xf numFmtId="0" fontId="0" fillId="7" borderId="52" xfId="0" applyFill="1" applyBorder="1" applyAlignment="1">
      <alignment horizontal="left" vertical="center" wrapText="1" shrinkToFit="1"/>
    </xf>
    <xf numFmtId="0" fontId="0" fillId="7" borderId="109" xfId="0" applyFill="1" applyBorder="1" applyAlignment="1">
      <alignment horizontal="left" vertical="center" wrapText="1" shrinkToFit="1"/>
    </xf>
    <xf numFmtId="38" fontId="25" fillId="7" borderId="1" xfId="5" applyFont="1" applyFill="1" applyBorder="1" applyAlignment="1">
      <alignment vertical="center"/>
    </xf>
    <xf numFmtId="38" fontId="25" fillId="7" borderId="33" xfId="5" applyFont="1" applyFill="1" applyBorder="1" applyAlignment="1">
      <alignment vertical="center"/>
    </xf>
    <xf numFmtId="0" fontId="25" fillId="5" borderId="1" xfId="9" applyFont="1" applyFill="1" applyBorder="1" applyAlignment="1">
      <alignment horizontal="left" vertical="center" wrapText="1"/>
    </xf>
    <xf numFmtId="0" fontId="0" fillId="3" borderId="45" xfId="0" applyFill="1" applyBorder="1" applyAlignment="1">
      <alignment vertical="center" wrapText="1" shrinkToFit="1"/>
    </xf>
    <xf numFmtId="0" fontId="16" fillId="7" borderId="54" xfId="0" applyFont="1" applyFill="1" applyBorder="1" applyAlignment="1">
      <alignment horizontal="left" vertical="center" wrapText="1" shrinkToFit="1"/>
    </xf>
    <xf numFmtId="0" fontId="16" fillId="7" borderId="52" xfId="0" applyFont="1" applyFill="1" applyBorder="1" applyAlignment="1">
      <alignment horizontal="left" vertical="center" wrapText="1" shrinkToFit="1"/>
    </xf>
    <xf numFmtId="0" fontId="25" fillId="0" borderId="32" xfId="30" applyFont="1" applyBorder="1" applyAlignment="1">
      <alignment vertical="center"/>
    </xf>
    <xf numFmtId="0" fontId="25" fillId="0" borderId="32" xfId="34" applyFont="1" applyBorder="1">
      <alignment vertical="center"/>
    </xf>
    <xf numFmtId="0" fontId="14" fillId="0" borderId="1" xfId="0" applyFont="1" applyBorder="1" applyAlignment="1">
      <alignment horizontal="justify" vertical="center"/>
    </xf>
    <xf numFmtId="0" fontId="14" fillId="0" borderId="1" xfId="0" applyFont="1" applyBorder="1" applyAlignment="1">
      <alignment horizontal="left" vertical="center"/>
    </xf>
    <xf numFmtId="182" fontId="14" fillId="7" borderId="1" xfId="21" applyNumberFormat="1" applyFont="1" applyFill="1" applyBorder="1" applyAlignment="1">
      <alignment horizontal="center" vertical="center"/>
    </xf>
    <xf numFmtId="182" fontId="17" fillId="0" borderId="1" xfId="21" applyNumberFormat="1" applyFont="1" applyBorder="1" applyAlignment="1">
      <alignment vertical="center"/>
    </xf>
    <xf numFmtId="0" fontId="14" fillId="0" borderId="14" xfId="0" applyFont="1" applyBorder="1" applyAlignment="1">
      <alignment horizontal="centerContinuous" vertical="center"/>
    </xf>
    <xf numFmtId="0" fontId="14" fillId="0" borderId="100" xfId="0" applyFont="1" applyBorder="1" applyAlignment="1">
      <alignment horizontal="centerContinuous" vertical="center"/>
    </xf>
    <xf numFmtId="0" fontId="25" fillId="2" borderId="51" xfId="19" applyFont="1" applyFill="1" applyBorder="1" applyAlignment="1">
      <alignment horizontal="left" vertical="center" wrapText="1"/>
    </xf>
    <xf numFmtId="0" fontId="46" fillId="0" borderId="45" xfId="39" applyFont="1" applyBorder="1" applyAlignment="1">
      <alignment horizontal="center" vertical="center"/>
    </xf>
    <xf numFmtId="0" fontId="46" fillId="0" borderId="118" xfId="39" applyFont="1" applyBorder="1" applyAlignment="1">
      <alignment horizontal="center" vertical="center" wrapText="1"/>
    </xf>
    <xf numFmtId="49" fontId="46" fillId="0" borderId="118" xfId="30" applyNumberFormat="1" applyFont="1" applyBorder="1" applyAlignment="1">
      <alignment horizontal="center" vertical="center" wrapText="1"/>
    </xf>
    <xf numFmtId="0" fontId="25" fillId="0" borderId="32" xfId="30" applyFont="1" applyBorder="1" applyAlignment="1">
      <alignment horizontal="justify" vertical="center"/>
    </xf>
    <xf numFmtId="0" fontId="25" fillId="0" borderId="0" xfId="30" applyFont="1" applyAlignment="1">
      <alignment horizontal="justify" vertical="center"/>
    </xf>
    <xf numFmtId="49" fontId="46" fillId="0" borderId="120" xfId="30" applyNumberFormat="1" applyFont="1" applyBorder="1" applyAlignment="1">
      <alignment horizontal="center" vertical="center" wrapText="1"/>
    </xf>
    <xf numFmtId="0" fontId="46" fillId="0" borderId="120" xfId="39" applyFont="1" applyBorder="1" applyAlignment="1">
      <alignment horizontal="center" vertical="center"/>
    </xf>
    <xf numFmtId="0" fontId="14" fillId="3" borderId="32" xfId="30" applyFill="1" applyBorder="1" applyAlignment="1">
      <alignment vertical="center"/>
    </xf>
    <xf numFmtId="0" fontId="46" fillId="0" borderId="105" xfId="12" applyFont="1" applyBorder="1" applyAlignment="1">
      <alignment horizontal="center" vertical="center"/>
    </xf>
    <xf numFmtId="0" fontId="46" fillId="0" borderId="29" xfId="12" applyFont="1" applyBorder="1" applyAlignment="1">
      <alignment horizontal="center" vertical="center"/>
    </xf>
    <xf numFmtId="0" fontId="46" fillId="0" borderId="40" xfId="12" applyFont="1" applyBorder="1" applyAlignment="1">
      <alignment horizontal="center" vertical="center"/>
    </xf>
    <xf numFmtId="0" fontId="46" fillId="0" borderId="28" xfId="12" applyFont="1" applyBorder="1" applyAlignment="1">
      <alignment horizontal="center" vertical="center"/>
    </xf>
    <xf numFmtId="0" fontId="0" fillId="5" borderId="123" xfId="0" applyFill="1" applyBorder="1">
      <alignment vertical="center"/>
    </xf>
    <xf numFmtId="0" fontId="0" fillId="5" borderId="57" xfId="0" applyFill="1" applyBorder="1">
      <alignment vertical="center"/>
    </xf>
    <xf numFmtId="38" fontId="25" fillId="7" borderId="3" xfId="5" applyFont="1" applyFill="1" applyBorder="1" applyAlignment="1">
      <alignment vertical="center"/>
    </xf>
    <xf numFmtId="0" fontId="14" fillId="0" borderId="105" xfId="12" applyBorder="1" applyAlignment="1">
      <alignment horizontal="center" vertical="center"/>
    </xf>
    <xf numFmtId="0" fontId="14" fillId="0" borderId="29" xfId="12" applyBorder="1" applyAlignment="1">
      <alignment horizontal="center" vertical="center"/>
    </xf>
    <xf numFmtId="176" fontId="0" fillId="5" borderId="1" xfId="8" applyNumberFormat="1" applyFont="1" applyFill="1" applyBorder="1" applyAlignment="1">
      <alignment horizontal="right" vertical="center" wrapText="1"/>
    </xf>
    <xf numFmtId="0" fontId="0" fillId="8" borderId="1" xfId="2" applyNumberFormat="1" applyFont="1" applyFill="1" applyBorder="1" applyAlignment="1">
      <alignment horizontal="right" vertical="center" wrapText="1"/>
    </xf>
    <xf numFmtId="176" fontId="0" fillId="5" borderId="9" xfId="2" applyNumberFormat="1" applyFont="1" applyFill="1" applyBorder="1" applyAlignment="1">
      <alignment horizontal="right" vertical="center" wrapText="1"/>
    </xf>
    <xf numFmtId="176" fontId="0" fillId="5" borderId="35" xfId="8" applyNumberFormat="1" applyFont="1" applyFill="1" applyBorder="1" applyAlignment="1">
      <alignment horizontal="right" vertical="center" wrapText="1"/>
    </xf>
    <xf numFmtId="0" fontId="0" fillId="8" borderId="45" xfId="2" applyNumberFormat="1" applyFont="1" applyFill="1" applyBorder="1" applyAlignment="1">
      <alignment horizontal="right" vertical="center" wrapText="1"/>
    </xf>
    <xf numFmtId="176" fontId="0" fillId="5" borderId="82" xfId="2" applyNumberFormat="1" applyFont="1" applyFill="1" applyBorder="1" applyAlignment="1">
      <alignment horizontal="right" vertical="center" wrapText="1"/>
    </xf>
    <xf numFmtId="176" fontId="0" fillId="8" borderId="83" xfId="0" applyNumberFormat="1" applyFill="1" applyBorder="1" applyAlignment="1">
      <alignment horizontal="right" vertical="center"/>
    </xf>
    <xf numFmtId="0" fontId="0" fillId="8" borderId="83" xfId="2" applyNumberFormat="1" applyFont="1" applyFill="1" applyBorder="1" applyAlignment="1">
      <alignment horizontal="right" vertical="center" wrapText="1"/>
    </xf>
    <xf numFmtId="176" fontId="0" fillId="8" borderId="84" xfId="0" applyNumberFormat="1" applyFill="1" applyBorder="1" applyAlignment="1">
      <alignment horizontal="right" vertical="center"/>
    </xf>
    <xf numFmtId="0" fontId="25" fillId="2" borderId="46" xfId="19" applyFont="1" applyFill="1" applyBorder="1" applyAlignment="1">
      <alignment horizontal="left" vertical="center"/>
    </xf>
    <xf numFmtId="0" fontId="46" fillId="2" borderId="32" xfId="19" applyFont="1" applyFill="1" applyBorder="1" applyAlignment="1">
      <alignment horizontal="left" vertical="top" wrapText="1"/>
    </xf>
    <xf numFmtId="0" fontId="0" fillId="3" borderId="29" xfId="8" applyFont="1" applyFill="1" applyBorder="1" applyAlignment="1">
      <alignment vertical="center" wrapText="1"/>
    </xf>
    <xf numFmtId="0" fontId="0" fillId="3" borderId="32" xfId="8" applyFont="1" applyFill="1" applyBorder="1" applyAlignment="1">
      <alignment vertical="center" wrapText="1"/>
    </xf>
    <xf numFmtId="0" fontId="0" fillId="3" borderId="45" xfId="8" applyFont="1" applyFill="1" applyBorder="1" applyAlignment="1">
      <alignment vertical="center" wrapText="1"/>
    </xf>
    <xf numFmtId="0" fontId="0" fillId="3" borderId="35" xfId="8" applyFont="1" applyFill="1" applyBorder="1" applyAlignment="1">
      <alignment vertical="center" wrapText="1"/>
    </xf>
    <xf numFmtId="49" fontId="0" fillId="3" borderId="29" xfId="8" applyNumberFormat="1" applyFont="1" applyFill="1" applyBorder="1" applyAlignment="1">
      <alignment horizontal="left" vertical="center" wrapText="1"/>
    </xf>
    <xf numFmtId="49" fontId="0" fillId="3" borderId="32" xfId="8" applyNumberFormat="1" applyFont="1" applyFill="1" applyBorder="1" applyAlignment="1">
      <alignment horizontal="left" vertical="center" wrapText="1"/>
    </xf>
    <xf numFmtId="188" fontId="0" fillId="5" borderId="29" xfId="2" applyNumberFormat="1" applyFont="1" applyFill="1" applyBorder="1" applyAlignment="1">
      <alignment horizontal="right" vertical="center" wrapText="1"/>
    </xf>
    <xf numFmtId="188" fontId="0" fillId="5" borderId="32" xfId="2" applyNumberFormat="1" applyFont="1" applyFill="1" applyBorder="1" applyAlignment="1">
      <alignment horizontal="right" vertical="center" wrapText="1"/>
    </xf>
    <xf numFmtId="188" fontId="0" fillId="5" borderId="1" xfId="2" applyNumberFormat="1" applyFont="1" applyFill="1" applyBorder="1" applyAlignment="1">
      <alignment horizontal="right" vertical="center" wrapText="1"/>
    </xf>
    <xf numFmtId="185" fontId="0" fillId="5" borderId="29" xfId="2" applyNumberFormat="1" applyFont="1" applyFill="1" applyBorder="1" applyAlignment="1">
      <alignment horizontal="right" vertical="center" wrapText="1"/>
    </xf>
    <xf numFmtId="185" fontId="0" fillId="5" borderId="32" xfId="2" applyNumberFormat="1" applyFont="1" applyFill="1" applyBorder="1" applyAlignment="1">
      <alignment horizontal="right" vertical="center" wrapText="1"/>
    </xf>
    <xf numFmtId="38" fontId="0" fillId="5" borderId="29" xfId="2" applyFont="1" applyFill="1" applyBorder="1" applyAlignment="1">
      <alignment horizontal="right" vertical="center" wrapText="1"/>
    </xf>
    <xf numFmtId="38" fontId="0" fillId="5" borderId="32" xfId="2" applyFont="1" applyFill="1" applyBorder="1" applyAlignment="1">
      <alignment horizontal="right" vertical="center" wrapText="1"/>
    </xf>
    <xf numFmtId="188" fontId="46" fillId="5" borderId="29" xfId="2" applyNumberFormat="1" applyFont="1" applyFill="1" applyBorder="1" applyAlignment="1">
      <alignment horizontal="right" vertical="center" wrapText="1"/>
    </xf>
    <xf numFmtId="188" fontId="46" fillId="5" borderId="32" xfId="2" applyNumberFormat="1" applyFont="1" applyFill="1" applyBorder="1" applyAlignment="1">
      <alignment horizontal="right" vertical="center" wrapText="1"/>
    </xf>
    <xf numFmtId="188" fontId="46" fillId="5" borderId="1" xfId="2" applyNumberFormat="1" applyFont="1" applyFill="1" applyBorder="1" applyAlignment="1">
      <alignment horizontal="right" vertical="center" wrapText="1"/>
    </xf>
    <xf numFmtId="0" fontId="0" fillId="0" borderId="56" xfId="0" applyBorder="1" applyAlignment="1">
      <alignment horizontal="center" vertical="center" wrapText="1"/>
    </xf>
    <xf numFmtId="49" fontId="0" fillId="0" borderId="45" xfId="0" applyNumberFormat="1" applyBorder="1" applyAlignment="1">
      <alignment horizontal="center" vertical="center" wrapText="1"/>
    </xf>
    <xf numFmtId="49" fontId="0" fillId="0" borderId="102" xfId="0" applyNumberFormat="1" applyBorder="1" applyAlignment="1">
      <alignment horizontal="center" vertical="center" wrapText="1"/>
    </xf>
    <xf numFmtId="0" fontId="0" fillId="0" borderId="45" xfId="0" applyBorder="1" applyAlignment="1">
      <alignment horizontal="center" vertical="center" wrapText="1"/>
    </xf>
    <xf numFmtId="0" fontId="39" fillId="2" borderId="0" xfId="9" applyFont="1" applyFill="1">
      <alignment vertical="center"/>
    </xf>
    <xf numFmtId="0" fontId="0" fillId="2" borderId="0" xfId="0" applyFill="1" applyAlignment="1">
      <alignment horizontal="center" vertical="center"/>
    </xf>
    <xf numFmtId="0" fontId="0" fillId="2" borderId="0" xfId="0" applyFill="1" applyAlignment="1">
      <alignment vertical="top" wrapText="1"/>
    </xf>
    <xf numFmtId="0" fontId="0" fillId="2" borderId="0" xfId="0" applyFill="1" applyAlignment="1">
      <alignment vertical="top"/>
    </xf>
    <xf numFmtId="0" fontId="21" fillId="2" borderId="0" xfId="0" applyFont="1" applyFill="1" applyProtection="1">
      <alignment vertical="center"/>
      <protection locked="0"/>
    </xf>
    <xf numFmtId="0" fontId="0" fillId="2" borderId="0" xfId="0" applyFill="1" applyAlignment="1" applyProtection="1">
      <alignment horizontal="center" vertical="top"/>
      <protection locked="0"/>
    </xf>
    <xf numFmtId="0" fontId="0" fillId="2" borderId="0" xfId="0" applyFill="1" applyAlignment="1" applyProtection="1">
      <alignment vertical="top"/>
      <protection locked="0"/>
    </xf>
    <xf numFmtId="0" fontId="0" fillId="2" borderId="0" xfId="0" applyFill="1" applyAlignment="1" applyProtection="1">
      <alignment vertical="top" wrapText="1"/>
      <protection locked="0"/>
    </xf>
    <xf numFmtId="0" fontId="0" fillId="2" borderId="0" xfId="0" applyFill="1" applyAlignment="1" applyProtection="1">
      <alignment horizontal="left" vertical="top"/>
      <protection locked="0"/>
    </xf>
    <xf numFmtId="0" fontId="0" fillId="2" borderId="0" xfId="0" applyFill="1" applyAlignment="1" applyProtection="1">
      <protection locked="0"/>
    </xf>
    <xf numFmtId="0" fontId="0" fillId="2" borderId="0" xfId="0" applyFill="1" applyAlignment="1" applyProtection="1">
      <alignment horizontal="left" wrapText="1"/>
      <protection locked="0"/>
    </xf>
    <xf numFmtId="0" fontId="0" fillId="2" borderId="0" xfId="0" applyFill="1" applyAlignment="1" applyProtection="1">
      <alignment horizontal="center" wrapText="1"/>
      <protection locked="0"/>
    </xf>
    <xf numFmtId="0" fontId="21" fillId="2" borderId="0" xfId="0" applyFont="1" applyFill="1" applyAlignment="1" applyProtection="1">
      <alignment horizontal="right"/>
      <protection locked="0"/>
    </xf>
    <xf numFmtId="0" fontId="0" fillId="2" borderId="0" xfId="0" applyFill="1" applyAlignment="1"/>
    <xf numFmtId="0" fontId="0" fillId="2" borderId="0" xfId="0" applyFill="1" applyAlignment="1" applyProtection="1">
      <alignment wrapText="1"/>
      <protection locked="0"/>
    </xf>
    <xf numFmtId="0" fontId="0" fillId="2" borderId="0" xfId="0" applyFill="1" applyAlignment="1" applyProtection="1">
      <alignment horizontal="center" vertical="center"/>
      <protection locked="0"/>
    </xf>
    <xf numFmtId="0" fontId="0" fillId="2" borderId="14" xfId="0" applyFill="1" applyBorder="1" applyAlignment="1" applyProtection="1">
      <alignment horizontal="centerContinuous" vertical="center"/>
      <protection locked="0"/>
    </xf>
    <xf numFmtId="0" fontId="0" fillId="2" borderId="26" xfId="0" applyFill="1" applyBorder="1" applyAlignment="1" applyProtection="1">
      <alignment horizontal="centerContinuous" vertical="center"/>
      <protection locked="0"/>
    </xf>
    <xf numFmtId="0" fontId="21" fillId="2" borderId="42" xfId="0" applyFont="1" applyFill="1" applyBorder="1" applyAlignment="1" applyProtection="1">
      <alignment horizontal="centerContinuous" vertical="center"/>
      <protection locked="0"/>
    </xf>
    <xf numFmtId="0" fontId="0" fillId="2" borderId="0" xfId="0" applyFill="1" applyAlignment="1" applyProtection="1">
      <alignment horizontal="left" vertical="center" wrapText="1"/>
      <protection locked="0"/>
    </xf>
    <xf numFmtId="0" fontId="0" fillId="2" borderId="0" xfId="0" applyFill="1" applyAlignment="1" applyProtection="1">
      <alignment horizontal="center" vertical="center" wrapText="1"/>
      <protection locked="0"/>
    </xf>
    <xf numFmtId="0" fontId="0" fillId="2" borderId="0" xfId="0" applyFill="1" applyAlignment="1" applyProtection="1">
      <alignment vertical="center" wrapText="1"/>
      <protection locked="0"/>
    </xf>
    <xf numFmtId="0" fontId="0" fillId="2" borderId="14" xfId="0" applyFill="1" applyBorder="1" applyProtection="1">
      <alignment vertical="center"/>
      <protection locked="0"/>
    </xf>
    <xf numFmtId="0" fontId="0" fillId="2" borderId="26" xfId="0" applyFill="1" applyBorder="1" applyAlignment="1" applyProtection="1">
      <alignment horizontal="center" vertical="center"/>
      <protection locked="0"/>
    </xf>
    <xf numFmtId="0" fontId="0" fillId="2" borderId="26" xfId="0" applyFill="1" applyBorder="1" applyProtection="1">
      <alignment vertical="center"/>
      <protection locked="0"/>
    </xf>
    <xf numFmtId="0" fontId="0" fillId="2" borderId="26" xfId="0" applyFill="1" applyBorder="1" applyAlignment="1" applyProtection="1">
      <alignment vertical="top" wrapText="1"/>
      <protection locked="0"/>
    </xf>
    <xf numFmtId="0" fontId="0" fillId="2" borderId="26" xfId="0" applyFill="1" applyBorder="1" applyAlignment="1" applyProtection="1">
      <alignment horizontal="left" vertical="center"/>
      <protection locked="0"/>
    </xf>
    <xf numFmtId="0" fontId="0" fillId="0" borderId="107" xfId="0" applyBorder="1" applyAlignment="1">
      <alignment horizontal="center" vertical="center" wrapText="1" shrinkToFit="1"/>
    </xf>
    <xf numFmtId="0" fontId="0" fillId="0" borderId="124" xfId="0" applyBorder="1" applyAlignment="1">
      <alignment horizontal="center" vertical="center" wrapText="1" shrinkToFit="1"/>
    </xf>
    <xf numFmtId="0" fontId="0" fillId="2" borderId="20" xfId="0" applyFill="1" applyBorder="1" applyProtection="1">
      <alignment vertical="center"/>
      <protection locked="0"/>
    </xf>
    <xf numFmtId="0" fontId="0" fillId="2" borderId="21" xfId="0" applyFill="1" applyBorder="1" applyAlignment="1" applyProtection="1">
      <alignment horizontal="center" vertical="center"/>
      <protection locked="0"/>
    </xf>
    <xf numFmtId="0" fontId="0" fillId="2" borderId="21" xfId="0" applyFill="1" applyBorder="1" applyProtection="1">
      <alignment vertical="center"/>
      <protection locked="0"/>
    </xf>
    <xf numFmtId="0" fontId="0" fillId="2" borderId="21" xfId="0" applyFill="1" applyBorder="1" applyAlignment="1" applyProtection="1">
      <alignment vertical="top" wrapText="1"/>
      <protection locked="0"/>
    </xf>
    <xf numFmtId="0" fontId="0" fillId="2" borderId="49" xfId="0" applyFill="1" applyBorder="1" applyAlignment="1" applyProtection="1">
      <alignment horizontal="left" vertical="center"/>
      <protection locked="0"/>
    </xf>
    <xf numFmtId="0" fontId="0" fillId="2" borderId="16" xfId="0" applyFill="1" applyBorder="1" applyAlignment="1" applyProtection="1">
      <alignment horizontal="center" vertical="center" wrapText="1"/>
      <protection locked="0"/>
    </xf>
    <xf numFmtId="0" fontId="21" fillId="2" borderId="49" xfId="0" applyFont="1" applyFill="1" applyBorder="1" applyAlignment="1">
      <alignment horizontal="center" vertical="center" wrapText="1"/>
    </xf>
    <xf numFmtId="0" fontId="21" fillId="2" borderId="125" xfId="0" applyFont="1" applyFill="1" applyBorder="1" applyAlignment="1">
      <alignment horizontal="center" vertical="center" wrapText="1"/>
    </xf>
    <xf numFmtId="0" fontId="0" fillId="2" borderId="49" xfId="0" applyFill="1" applyBorder="1" applyAlignment="1" applyProtection="1">
      <alignment horizontal="center" vertical="center" wrapText="1"/>
      <protection locked="0"/>
    </xf>
    <xf numFmtId="0" fontId="0" fillId="2" borderId="13" xfId="0" applyFill="1" applyBorder="1" applyProtection="1">
      <alignment vertical="center"/>
      <protection locked="0"/>
    </xf>
    <xf numFmtId="0" fontId="0" fillId="2" borderId="4" xfId="0" quotePrefix="1" applyFill="1" applyBorder="1" applyAlignment="1" applyProtection="1">
      <alignment horizontal="center" vertical="center"/>
      <protection locked="0"/>
    </xf>
    <xf numFmtId="0" fontId="0" fillId="2" borderId="41" xfId="0" applyFill="1" applyBorder="1" applyProtection="1">
      <alignment vertical="center"/>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left" vertical="center"/>
      <protection locked="0"/>
    </xf>
    <xf numFmtId="184" fontId="0" fillId="8" borderId="7" xfId="0" quotePrefix="1" applyNumberFormat="1" applyFill="1" applyBorder="1" applyAlignment="1" applyProtection="1">
      <alignment horizontal="right" vertical="center"/>
      <protection locked="0"/>
    </xf>
    <xf numFmtId="184" fontId="0" fillId="5" borderId="1" xfId="2" applyNumberFormat="1" applyFont="1" applyFill="1" applyBorder="1" applyAlignment="1">
      <alignment horizontal="right" vertical="center"/>
    </xf>
    <xf numFmtId="184" fontId="0" fillId="5" borderId="9" xfId="2" applyNumberFormat="1" applyFont="1" applyFill="1" applyBorder="1" applyAlignment="1">
      <alignment horizontal="right" vertical="center"/>
    </xf>
    <xf numFmtId="184" fontId="0" fillId="8" borderId="1" xfId="0" quotePrefix="1" applyNumberFormat="1" applyFill="1" applyBorder="1" applyAlignment="1" applyProtection="1">
      <alignment horizontal="right" vertical="center"/>
      <protection locked="0"/>
    </xf>
    <xf numFmtId="184" fontId="0" fillId="8" borderId="1" xfId="2" applyNumberFormat="1" applyFont="1" applyFill="1" applyBorder="1" applyAlignment="1">
      <alignment horizontal="right" vertical="center"/>
    </xf>
    <xf numFmtId="184" fontId="0" fillId="8" borderId="9" xfId="2" applyNumberFormat="1" applyFont="1" applyFill="1" applyBorder="1" applyAlignment="1">
      <alignment horizontal="right" vertical="center"/>
    </xf>
    <xf numFmtId="183" fontId="0" fillId="8" borderId="8" xfId="0" quotePrefix="1" applyNumberFormat="1" applyFill="1" applyBorder="1" applyAlignment="1" applyProtection="1">
      <alignment horizontal="right" vertical="center"/>
      <protection locked="0"/>
    </xf>
    <xf numFmtId="183" fontId="0" fillId="8" borderId="47" xfId="0" quotePrefix="1" applyNumberFormat="1" applyFill="1" applyBorder="1" applyAlignment="1" applyProtection="1">
      <alignment horizontal="right" vertical="center"/>
      <protection locked="0"/>
    </xf>
    <xf numFmtId="0" fontId="0" fillId="2" borderId="21" xfId="0" applyFill="1" applyBorder="1" applyAlignment="1" applyProtection="1">
      <alignment horizontal="left" vertical="center"/>
      <protection locked="0"/>
    </xf>
    <xf numFmtId="0" fontId="0" fillId="2" borderId="20" xfId="0" applyFill="1" applyBorder="1" applyAlignment="1" applyProtection="1">
      <alignment horizontal="center" vertical="center"/>
      <protection locked="0"/>
    </xf>
    <xf numFmtId="0" fontId="21" fillId="2" borderId="21" xfId="0" applyFont="1" applyFill="1" applyBorder="1" applyAlignment="1">
      <alignment horizontal="center" vertical="center"/>
    </xf>
    <xf numFmtId="0" fontId="21" fillId="2" borderId="22" xfId="0" applyFont="1" applyFill="1" applyBorder="1" applyAlignment="1">
      <alignment horizontal="center" vertical="center"/>
    </xf>
    <xf numFmtId="0" fontId="0" fillId="8" borderId="21" xfId="0" applyFill="1" applyBorder="1" applyAlignment="1" applyProtection="1">
      <alignment horizontal="center" vertical="center"/>
      <protection locked="0"/>
    </xf>
    <xf numFmtId="0" fontId="21" fillId="8" borderId="21" xfId="0" applyFont="1" applyFill="1" applyBorder="1" applyAlignment="1">
      <alignment horizontal="center" vertical="center"/>
    </xf>
    <xf numFmtId="0" fontId="21" fillId="8" borderId="22" xfId="0" applyFont="1" applyFill="1" applyBorder="1" applyAlignment="1">
      <alignment horizontal="center" vertical="center"/>
    </xf>
    <xf numFmtId="49" fontId="0" fillId="2" borderId="41" xfId="0" applyNumberFormat="1" applyFill="1" applyBorder="1" applyAlignment="1" applyProtection="1">
      <alignment horizontal="left" vertical="center"/>
      <protection locked="0"/>
    </xf>
    <xf numFmtId="0" fontId="22" fillId="2" borderId="46" xfId="0" quotePrefix="1" applyFont="1" applyFill="1" applyBorder="1" applyAlignment="1" applyProtection="1">
      <alignment horizontal="center" vertical="center"/>
      <protection locked="0"/>
    </xf>
    <xf numFmtId="0" fontId="22" fillId="2" borderId="51" xfId="0" applyFont="1" applyFill="1" applyBorder="1" applyProtection="1">
      <alignment vertical="center"/>
      <protection locked="0"/>
    </xf>
    <xf numFmtId="0" fontId="22" fillId="2" borderId="51" xfId="0" applyFont="1" applyFill="1" applyBorder="1" applyAlignment="1" applyProtection="1">
      <alignment vertical="top" wrapText="1"/>
      <protection locked="0"/>
    </xf>
    <xf numFmtId="49" fontId="22" fillId="2" borderId="51" xfId="0" applyNumberFormat="1" applyFont="1" applyFill="1" applyBorder="1" applyAlignment="1" applyProtection="1">
      <alignment horizontal="left" vertical="center"/>
      <protection locked="0"/>
    </xf>
    <xf numFmtId="184" fontId="0" fillId="8" borderId="1" xfId="2" applyNumberFormat="1" applyFont="1" applyFill="1" applyBorder="1" applyAlignment="1" applyProtection="1">
      <alignment horizontal="right" vertical="center"/>
    </xf>
    <xf numFmtId="184" fontId="0" fillId="8" borderId="9" xfId="2" applyNumberFormat="1" applyFont="1" applyFill="1" applyBorder="1" applyAlignment="1" applyProtection="1">
      <alignment horizontal="right" vertical="center"/>
    </xf>
    <xf numFmtId="0" fontId="22" fillId="2" borderId="36" xfId="0" quotePrefix="1" applyFont="1" applyFill="1" applyBorder="1" applyAlignment="1" applyProtection="1">
      <alignment horizontal="center" vertical="center"/>
      <protection locked="0"/>
    </xf>
    <xf numFmtId="0" fontId="22" fillId="2" borderId="45" xfId="0" applyFont="1" applyFill="1" applyBorder="1" applyProtection="1">
      <alignment vertical="center"/>
      <protection locked="0"/>
    </xf>
    <xf numFmtId="0" fontId="22" fillId="2" borderId="46" xfId="0" applyFont="1" applyFill="1" applyBorder="1" applyProtection="1">
      <alignment vertical="center"/>
      <protection locked="0"/>
    </xf>
    <xf numFmtId="0" fontId="22" fillId="2" borderId="4" xfId="0" applyFont="1" applyFill="1" applyBorder="1" applyAlignment="1" applyProtection="1">
      <alignment vertical="top" wrapText="1"/>
      <protection locked="0"/>
    </xf>
    <xf numFmtId="0" fontId="22" fillId="2" borderId="41" xfId="0" applyFont="1" applyFill="1" applyBorder="1" applyAlignment="1" applyProtection="1">
      <alignment vertical="top" wrapText="1"/>
      <protection locked="0"/>
    </xf>
    <xf numFmtId="49" fontId="22" fillId="2" borderId="41" xfId="0" applyNumberFormat="1" applyFont="1" applyFill="1" applyBorder="1" applyAlignment="1" applyProtection="1">
      <alignment horizontal="left" vertical="center"/>
      <protection locked="0"/>
    </xf>
    <xf numFmtId="0" fontId="22" fillId="2" borderId="41" xfId="0" applyFont="1" applyFill="1" applyBorder="1" applyProtection="1">
      <alignment vertical="center"/>
      <protection locked="0"/>
    </xf>
    <xf numFmtId="0" fontId="22" fillId="2" borderId="38" xfId="0" applyFont="1" applyFill="1" applyBorder="1" applyAlignment="1" applyProtection="1">
      <alignment vertical="top" wrapText="1"/>
      <protection locked="0"/>
    </xf>
    <xf numFmtId="0" fontId="22" fillId="2" borderId="41" xfId="0" applyFont="1" applyFill="1" applyBorder="1" applyAlignment="1">
      <alignment vertical="top" wrapText="1"/>
    </xf>
    <xf numFmtId="49" fontId="22" fillId="2" borderId="38" xfId="0" applyNumberFormat="1" applyFont="1" applyFill="1" applyBorder="1" applyAlignment="1" applyProtection="1">
      <alignment horizontal="left" vertical="center"/>
      <protection locked="0"/>
    </xf>
    <xf numFmtId="0" fontId="22" fillId="2" borderId="35" xfId="0" quotePrefix="1" applyFont="1" applyFill="1" applyBorder="1" applyAlignment="1" applyProtection="1">
      <alignment horizontal="center" vertical="center"/>
      <protection locked="0"/>
    </xf>
    <xf numFmtId="0" fontId="22" fillId="2" borderId="51" xfId="0" applyFont="1" applyFill="1" applyBorder="1" applyAlignment="1">
      <alignment vertical="top" wrapText="1"/>
    </xf>
    <xf numFmtId="0" fontId="22" fillId="2" borderId="32" xfId="0" quotePrefix="1" applyFont="1" applyFill="1" applyBorder="1" applyAlignment="1" applyProtection="1">
      <alignment horizontal="center" vertical="center"/>
      <protection locked="0"/>
    </xf>
    <xf numFmtId="0" fontId="22" fillId="2" borderId="0" xfId="0" applyFont="1" applyFill="1" applyProtection="1">
      <alignment vertical="center"/>
      <protection locked="0"/>
    </xf>
    <xf numFmtId="0" fontId="22" fillId="2" borderId="0" xfId="0" applyFont="1" applyFill="1" applyAlignment="1" applyProtection="1">
      <alignment vertical="top" wrapText="1"/>
      <protection locked="0"/>
    </xf>
    <xf numFmtId="0" fontId="22" fillId="2" borderId="41" xfId="0" applyFont="1" applyFill="1" applyBorder="1" applyAlignment="1" applyProtection="1">
      <alignment horizontal="left" vertical="top" wrapText="1"/>
      <protection locked="0"/>
    </xf>
    <xf numFmtId="0" fontId="22" fillId="2" borderId="34" xfId="0" quotePrefix="1" applyFont="1" applyFill="1" applyBorder="1" applyAlignment="1" applyProtection="1">
      <alignment horizontal="center" vertical="center"/>
      <protection locked="0"/>
    </xf>
    <xf numFmtId="0" fontId="22" fillId="2" borderId="108" xfId="0" applyFont="1" applyFill="1" applyBorder="1" applyProtection="1">
      <alignment vertical="center"/>
      <protection locked="0"/>
    </xf>
    <xf numFmtId="0" fontId="22" fillId="2" borderId="108" xfId="0" applyFont="1" applyFill="1" applyBorder="1" applyAlignment="1" applyProtection="1">
      <alignment vertical="top" wrapText="1"/>
      <protection locked="0"/>
    </xf>
    <xf numFmtId="49" fontId="22" fillId="2" borderId="108" xfId="0" applyNumberFormat="1" applyFont="1" applyFill="1" applyBorder="1" applyAlignment="1" applyProtection="1">
      <alignment horizontal="left" vertical="center"/>
      <protection locked="0"/>
    </xf>
    <xf numFmtId="184" fontId="0" fillId="8" borderId="70" xfId="0" quotePrefix="1" applyNumberFormat="1" applyFill="1" applyBorder="1" applyAlignment="1" applyProtection="1">
      <alignment horizontal="right" vertical="center"/>
      <protection locked="0"/>
    </xf>
    <xf numFmtId="184" fontId="0" fillId="6" borderId="33" xfId="9" applyNumberFormat="1" applyFont="1" applyFill="1" applyBorder="1" applyAlignment="1">
      <alignment horizontal="right" vertical="center"/>
    </xf>
    <xf numFmtId="184" fontId="0" fillId="6" borderId="63" xfId="9" applyNumberFormat="1" applyFont="1" applyFill="1" applyBorder="1" applyAlignment="1">
      <alignment horizontal="right" vertical="center"/>
    </xf>
    <xf numFmtId="184" fontId="0" fillId="8" borderId="33" xfId="0" quotePrefix="1" applyNumberFormat="1" applyFill="1" applyBorder="1" applyAlignment="1" applyProtection="1">
      <alignment horizontal="right" vertical="center"/>
      <protection locked="0"/>
    </xf>
    <xf numFmtId="184" fontId="0" fillId="8" borderId="33" xfId="9" applyNumberFormat="1" applyFont="1" applyFill="1" applyBorder="1" applyAlignment="1">
      <alignment horizontal="right" vertical="center"/>
    </xf>
    <xf numFmtId="184" fontId="0" fillId="8" borderId="63" xfId="9" applyNumberFormat="1" applyFont="1" applyFill="1" applyBorder="1" applyAlignment="1">
      <alignment horizontal="right" vertical="center"/>
    </xf>
    <xf numFmtId="0" fontId="22" fillId="2" borderId="17" xfId="0" quotePrefix="1" applyFont="1" applyFill="1" applyBorder="1" applyAlignment="1" applyProtection="1">
      <alignment horizontal="center" vertical="center"/>
      <protection locked="0"/>
    </xf>
    <xf numFmtId="0" fontId="22" fillId="2" borderId="38" xfId="0" applyFont="1" applyFill="1" applyBorder="1" applyProtection="1">
      <alignment vertical="center"/>
      <protection locked="0"/>
    </xf>
    <xf numFmtId="49" fontId="22" fillId="2" borderId="38" xfId="0" applyNumberFormat="1" applyFont="1" applyFill="1" applyBorder="1" applyAlignment="1" applyProtection="1">
      <alignment horizontal="left" vertical="center" wrapText="1"/>
      <protection locked="0"/>
    </xf>
    <xf numFmtId="184" fontId="22" fillId="8" borderId="7" xfId="0" applyNumberFormat="1" applyFont="1" applyFill="1" applyBorder="1" applyAlignment="1" applyProtection="1">
      <alignment horizontal="right" vertical="center"/>
      <protection locked="0"/>
    </xf>
    <xf numFmtId="184" fontId="22" fillId="8" borderId="1" xfId="2" applyNumberFormat="1" applyFont="1" applyFill="1" applyBorder="1" applyAlignment="1">
      <alignment horizontal="right" vertical="center"/>
    </xf>
    <xf numFmtId="184" fontId="22" fillId="8" borderId="9" xfId="2" applyNumberFormat="1" applyFont="1" applyFill="1" applyBorder="1" applyAlignment="1">
      <alignment horizontal="right" vertical="center"/>
    </xf>
    <xf numFmtId="184" fontId="22" fillId="8" borderId="2" xfId="0" applyNumberFormat="1" applyFont="1" applyFill="1" applyBorder="1" applyAlignment="1" applyProtection="1">
      <alignment horizontal="right" vertical="center"/>
      <protection locked="0"/>
    </xf>
    <xf numFmtId="184" fontId="22" fillId="8" borderId="2" xfId="0" applyNumberFormat="1" applyFont="1" applyFill="1" applyBorder="1" applyAlignment="1" applyProtection="1">
      <alignment horizontal="center" vertical="center"/>
      <protection locked="0"/>
    </xf>
    <xf numFmtId="0" fontId="22" fillId="2" borderId="0" xfId="0" applyFont="1" applyFill="1" applyAlignment="1" applyProtection="1">
      <alignment horizontal="left" vertical="top" wrapText="1"/>
      <protection locked="0"/>
    </xf>
    <xf numFmtId="49" fontId="22" fillId="2" borderId="0" xfId="0" applyNumberFormat="1" applyFont="1" applyFill="1" applyAlignment="1" applyProtection="1">
      <alignment horizontal="left" vertical="center" wrapText="1"/>
      <protection locked="0"/>
    </xf>
    <xf numFmtId="184" fontId="0" fillId="6" borderId="50" xfId="2" applyNumberFormat="1" applyFont="1" applyFill="1" applyBorder="1" applyAlignment="1">
      <alignment horizontal="right" vertical="center"/>
    </xf>
    <xf numFmtId="184" fontId="0" fillId="6" borderId="32" xfId="2" applyNumberFormat="1" applyFont="1" applyFill="1" applyBorder="1" applyAlignment="1">
      <alignment horizontal="right" vertical="center"/>
    </xf>
    <xf numFmtId="184" fontId="0" fillId="6" borderId="44" xfId="2" applyNumberFormat="1" applyFont="1" applyFill="1" applyBorder="1" applyAlignment="1">
      <alignment horizontal="right" vertical="center"/>
    </xf>
    <xf numFmtId="184" fontId="0" fillId="8" borderId="32" xfId="2" applyNumberFormat="1" applyFont="1" applyFill="1" applyBorder="1" applyAlignment="1">
      <alignment horizontal="right" vertical="center"/>
    </xf>
    <xf numFmtId="184" fontId="0" fillId="8" borderId="44" xfId="2" applyNumberFormat="1" applyFont="1" applyFill="1" applyBorder="1" applyAlignment="1">
      <alignment horizontal="right" vertical="center"/>
    </xf>
    <xf numFmtId="0" fontId="22" fillId="2" borderId="110" xfId="0" quotePrefix="1" applyFont="1" applyFill="1" applyBorder="1" applyAlignment="1" applyProtection="1">
      <alignment horizontal="center" vertical="center"/>
      <protection locked="0"/>
    </xf>
    <xf numFmtId="0" fontId="22" fillId="2" borderId="26" xfId="0" quotePrefix="1" applyFont="1" applyFill="1" applyBorder="1" applyProtection="1">
      <alignment vertical="center"/>
      <protection locked="0"/>
    </xf>
    <xf numFmtId="184" fontId="0" fillId="8" borderId="111" xfId="0" quotePrefix="1" applyNumberFormat="1" applyFill="1" applyBorder="1" applyAlignment="1" applyProtection="1">
      <alignment horizontal="right" vertical="center"/>
      <protection locked="0"/>
    </xf>
    <xf numFmtId="184" fontId="0" fillId="8" borderId="107" xfId="2" applyNumberFormat="1" applyFont="1" applyFill="1" applyBorder="1" applyAlignment="1" applyProtection="1">
      <alignment horizontal="right" vertical="center"/>
      <protection locked="0"/>
    </xf>
    <xf numFmtId="184" fontId="0" fillId="8" borderId="124" xfId="2" applyNumberFormat="1" applyFont="1" applyFill="1" applyBorder="1" applyAlignment="1" applyProtection="1">
      <alignment horizontal="right" vertical="center"/>
      <protection locked="0"/>
    </xf>
    <xf numFmtId="184" fontId="0" fillId="8" borderId="107" xfId="0" quotePrefix="1" applyNumberFormat="1" applyFill="1" applyBorder="1" applyAlignment="1" applyProtection="1">
      <alignment horizontal="right" vertical="center"/>
      <protection locked="0"/>
    </xf>
    <xf numFmtId="0" fontId="22" fillId="2" borderId="49" xfId="0" applyFont="1" applyFill="1" applyBorder="1" applyAlignment="1" applyProtection="1">
      <alignment horizontal="center" vertical="center"/>
      <protection locked="0"/>
    </xf>
    <xf numFmtId="0" fontId="22" fillId="2" borderId="49" xfId="0" applyFont="1" applyFill="1" applyBorder="1" applyProtection="1">
      <alignment vertical="center"/>
      <protection locked="0"/>
    </xf>
    <xf numFmtId="0" fontId="22" fillId="2" borderId="49" xfId="0" applyFont="1" applyFill="1" applyBorder="1" applyAlignment="1" applyProtection="1">
      <alignment vertical="top" wrapText="1"/>
      <protection locked="0"/>
    </xf>
    <xf numFmtId="0" fontId="22" fillId="2" borderId="49" xfId="0" applyFont="1" applyFill="1" applyBorder="1" applyAlignment="1" applyProtection="1">
      <alignment horizontal="left" vertical="center"/>
      <protection locked="0"/>
    </xf>
    <xf numFmtId="184" fontId="0" fillId="2" borderId="16" xfId="0" applyNumberFormat="1" applyFill="1" applyBorder="1" applyAlignment="1" applyProtection="1">
      <alignment horizontal="center" vertical="center"/>
      <protection locked="0"/>
    </xf>
    <xf numFmtId="184" fontId="21" fillId="2" borderId="49" xfId="0" applyNumberFormat="1" applyFont="1" applyFill="1" applyBorder="1">
      <alignment vertical="center"/>
    </xf>
    <xf numFmtId="184" fontId="21" fillId="2" borderId="125" xfId="0" applyNumberFormat="1" applyFont="1" applyFill="1" applyBorder="1">
      <alignment vertical="center"/>
    </xf>
    <xf numFmtId="184" fontId="0" fillId="2" borderId="49" xfId="0" applyNumberFormat="1" applyFill="1" applyBorder="1" applyAlignment="1" applyProtection="1">
      <alignment horizontal="center" vertical="center"/>
      <protection locked="0"/>
    </xf>
    <xf numFmtId="184" fontId="0" fillId="8" borderId="49" xfId="0" applyNumberFormat="1" applyFill="1" applyBorder="1" applyAlignment="1" applyProtection="1">
      <alignment horizontal="center" vertical="center"/>
      <protection locked="0"/>
    </xf>
    <xf numFmtId="184" fontId="21" fillId="8" borderId="49" xfId="0" applyNumberFormat="1" applyFont="1" applyFill="1" applyBorder="1">
      <alignment vertical="center"/>
    </xf>
    <xf numFmtId="184" fontId="21" fillId="8" borderId="125" xfId="0" applyNumberFormat="1" applyFont="1" applyFill="1" applyBorder="1">
      <alignment vertical="center"/>
    </xf>
    <xf numFmtId="0" fontId="22" fillId="2" borderId="4" xfId="0" quotePrefix="1" applyFont="1" applyFill="1" applyBorder="1" applyAlignment="1" applyProtection="1">
      <alignment horizontal="center" vertical="center"/>
      <protection locked="0"/>
    </xf>
    <xf numFmtId="0" fontId="22" fillId="2" borderId="41" xfId="0" applyFont="1" applyFill="1" applyBorder="1" applyAlignment="1">
      <alignment horizontal="right" vertical="top" wrapText="1"/>
    </xf>
    <xf numFmtId="184" fontId="22" fillId="5" borderId="41" xfId="2" applyNumberFormat="1" applyFont="1" applyFill="1" applyBorder="1" applyAlignment="1">
      <alignment horizontal="right" vertical="center"/>
    </xf>
    <xf numFmtId="0" fontId="23" fillId="2" borderId="0" xfId="0" applyFont="1" applyFill="1" applyProtection="1">
      <alignment vertical="center"/>
      <protection locked="0"/>
    </xf>
    <xf numFmtId="184" fontId="22" fillId="8" borderId="1" xfId="2" applyNumberFormat="1" applyFont="1" applyFill="1" applyBorder="1" applyAlignment="1" applyProtection="1">
      <alignment horizontal="right" vertical="center"/>
    </xf>
    <xf numFmtId="184" fontId="22" fillId="8" borderId="9" xfId="2" applyNumberFormat="1" applyFont="1" applyFill="1" applyBorder="1" applyAlignment="1" applyProtection="1">
      <alignment horizontal="right" vertical="center"/>
    </xf>
    <xf numFmtId="0" fontId="23" fillId="2" borderId="0" xfId="0" applyFont="1" applyFill="1">
      <alignment vertical="center"/>
    </xf>
    <xf numFmtId="0" fontId="22" fillId="2" borderId="36" xfId="0" applyFont="1" applyFill="1" applyBorder="1" applyAlignment="1" applyProtection="1">
      <alignment horizontal="center" vertical="center"/>
      <protection locked="0"/>
    </xf>
    <xf numFmtId="184" fontId="0" fillId="6" borderId="9" xfId="2" applyNumberFormat="1" applyFont="1" applyFill="1" applyBorder="1" applyAlignment="1">
      <alignment horizontal="right" vertical="center"/>
    </xf>
    <xf numFmtId="184" fontId="0" fillId="6" borderId="33" xfId="2" applyNumberFormat="1" applyFont="1" applyFill="1" applyBorder="1" applyAlignment="1">
      <alignment horizontal="right" vertical="center"/>
    </xf>
    <xf numFmtId="184" fontId="0" fillId="6" borderId="63" xfId="2" applyNumberFormat="1" applyFont="1" applyFill="1" applyBorder="1" applyAlignment="1">
      <alignment horizontal="right" vertical="center"/>
    </xf>
    <xf numFmtId="184" fontId="0" fillId="8" borderId="33" xfId="2" applyNumberFormat="1" applyFont="1" applyFill="1" applyBorder="1" applyAlignment="1">
      <alignment horizontal="right" vertical="center"/>
    </xf>
    <xf numFmtId="184" fontId="0" fillId="8" borderId="63" xfId="2" applyNumberFormat="1" applyFont="1" applyFill="1" applyBorder="1" applyAlignment="1">
      <alignment horizontal="right" vertical="center"/>
    </xf>
    <xf numFmtId="49" fontId="22" fillId="2" borderId="41" xfId="0" applyNumberFormat="1" applyFont="1" applyFill="1" applyBorder="1" applyAlignment="1" applyProtection="1">
      <alignment horizontal="left" vertical="center" wrapText="1"/>
      <protection locked="0"/>
    </xf>
    <xf numFmtId="0" fontId="22" fillId="2" borderId="11" xfId="0" applyFont="1" applyFill="1" applyBorder="1" applyProtection="1">
      <alignment vertical="center"/>
      <protection locked="0"/>
    </xf>
    <xf numFmtId="0" fontId="22" fillId="2" borderId="11" xfId="0" applyFont="1" applyFill="1" applyBorder="1" applyAlignment="1" applyProtection="1">
      <alignment horizontal="left" vertical="top" wrapText="1"/>
      <protection locked="0"/>
    </xf>
    <xf numFmtId="49" fontId="22" fillId="2" borderId="11" xfId="0" applyNumberFormat="1" applyFont="1" applyFill="1" applyBorder="1" applyAlignment="1" applyProtection="1">
      <alignment horizontal="left" vertical="center" wrapText="1"/>
      <protection locked="0"/>
    </xf>
    <xf numFmtId="0" fontId="0" fillId="2" borderId="24" xfId="0" applyFill="1" applyBorder="1" applyAlignment="1" applyProtection="1">
      <alignment horizontal="center" vertical="center" textRotation="255"/>
      <protection locked="0"/>
    </xf>
    <xf numFmtId="0" fontId="0" fillId="2" borderId="110" xfId="0" quotePrefix="1" applyFill="1" applyBorder="1" applyAlignment="1" applyProtection="1">
      <alignment horizontal="center" vertical="center"/>
      <protection locked="0"/>
    </xf>
    <xf numFmtId="0" fontId="0" fillId="2" borderId="26" xfId="0" quotePrefix="1" applyFill="1" applyBorder="1" applyProtection="1">
      <alignment vertical="center"/>
      <protection locked="0"/>
    </xf>
    <xf numFmtId="0" fontId="0" fillId="2" borderId="49" xfId="0" applyFill="1" applyBorder="1" applyAlignment="1" applyProtection="1">
      <alignment horizontal="center" vertical="center"/>
      <protection locked="0"/>
    </xf>
    <xf numFmtId="0" fontId="0" fillId="2" borderId="49" xfId="0" applyFill="1" applyBorder="1" applyProtection="1">
      <alignment vertical="center"/>
      <protection locked="0"/>
    </xf>
    <xf numFmtId="0" fontId="0" fillId="2" borderId="49" xfId="0" applyFill="1" applyBorder="1" applyAlignment="1" applyProtection="1">
      <alignment vertical="top" wrapText="1"/>
      <protection locked="0"/>
    </xf>
    <xf numFmtId="184" fontId="21" fillId="2" borderId="49" xfId="0" applyNumberFormat="1" applyFont="1" applyFill="1" applyBorder="1" applyAlignment="1">
      <alignment vertical="center" wrapText="1"/>
    </xf>
    <xf numFmtId="184" fontId="21" fillId="2" borderId="125" xfId="0" applyNumberFormat="1" applyFont="1" applyFill="1" applyBorder="1" applyAlignment="1">
      <alignment vertical="center" wrapText="1"/>
    </xf>
    <xf numFmtId="0" fontId="0" fillId="2" borderId="43" xfId="0" applyFill="1" applyBorder="1" applyProtection="1">
      <alignment vertical="center"/>
      <protection locked="0"/>
    </xf>
    <xf numFmtId="0" fontId="0" fillId="2" borderId="12" xfId="0" quotePrefix="1" applyFill="1" applyBorder="1" applyAlignment="1" applyProtection="1">
      <alignment horizontal="center" vertical="top"/>
      <protection locked="0"/>
    </xf>
    <xf numFmtId="49" fontId="0" fillId="8" borderId="6" xfId="0" applyNumberFormat="1" applyFill="1" applyBorder="1" applyAlignment="1" applyProtection="1">
      <alignment horizontal="right" vertical="center" wrapText="1"/>
      <protection locked="0"/>
    </xf>
    <xf numFmtId="49" fontId="0" fillId="8" borderId="3" xfId="0" applyNumberFormat="1" applyFill="1" applyBorder="1" applyAlignment="1" applyProtection="1">
      <alignment horizontal="right" vertical="center" wrapText="1"/>
      <protection locked="0"/>
    </xf>
    <xf numFmtId="49" fontId="0" fillId="8" borderId="12" xfId="0" applyNumberFormat="1" applyFill="1" applyBorder="1" applyAlignment="1" applyProtection="1">
      <alignment horizontal="right" vertical="center" wrapText="1"/>
      <protection locked="0"/>
    </xf>
    <xf numFmtId="49" fontId="0" fillId="8" borderId="5" xfId="0" applyNumberFormat="1" applyFill="1" applyBorder="1" applyAlignment="1" applyProtection="1">
      <alignment horizontal="right" vertical="center" wrapText="1"/>
      <protection locked="0"/>
    </xf>
    <xf numFmtId="49" fontId="0" fillId="8" borderId="56" xfId="0" applyNumberFormat="1" applyFill="1" applyBorder="1" applyAlignment="1" applyProtection="1">
      <alignment horizontal="right" vertical="center" wrapText="1"/>
      <protection locked="0"/>
    </xf>
    <xf numFmtId="0" fontId="0" fillId="5" borderId="3" xfId="9" applyFont="1" applyFill="1" applyBorder="1" applyAlignment="1">
      <alignment horizontal="left" vertical="top" wrapText="1"/>
    </xf>
    <xf numFmtId="0" fontId="0" fillId="5" borderId="5" xfId="9" applyFont="1" applyFill="1" applyBorder="1" applyAlignment="1">
      <alignment horizontal="left" vertical="top" wrapText="1"/>
    </xf>
    <xf numFmtId="0" fontId="0" fillId="2" borderId="17" xfId="0" quotePrefix="1" applyFill="1" applyBorder="1" applyAlignment="1" applyProtection="1">
      <alignment horizontal="center" vertical="top"/>
      <protection locked="0"/>
    </xf>
    <xf numFmtId="49" fontId="0" fillId="8" borderId="50" xfId="0" applyNumberFormat="1" applyFill="1" applyBorder="1" applyAlignment="1" applyProtection="1">
      <alignment horizontal="right" vertical="center" wrapText="1"/>
      <protection locked="0"/>
    </xf>
    <xf numFmtId="49" fontId="0" fillId="8" borderId="32" xfId="0" applyNumberFormat="1" applyFill="1" applyBorder="1" applyAlignment="1" applyProtection="1">
      <alignment horizontal="right" vertical="center" wrapText="1"/>
      <protection locked="0"/>
    </xf>
    <xf numFmtId="49" fontId="0" fillId="8" borderId="17" xfId="0" applyNumberFormat="1" applyFill="1" applyBorder="1" applyAlignment="1" applyProtection="1">
      <alignment horizontal="right" vertical="center" wrapText="1"/>
      <protection locked="0"/>
    </xf>
    <xf numFmtId="49" fontId="0" fillId="8" borderId="44" xfId="0" applyNumberFormat="1" applyFill="1" applyBorder="1" applyAlignment="1" applyProtection="1">
      <alignment horizontal="right" vertical="center" wrapText="1"/>
      <protection locked="0"/>
    </xf>
    <xf numFmtId="49" fontId="0" fillId="8" borderId="39" xfId="0" applyNumberFormat="1" applyFill="1" applyBorder="1" applyAlignment="1" applyProtection="1">
      <alignment horizontal="right" vertical="center" wrapText="1"/>
      <protection locked="0"/>
    </xf>
    <xf numFmtId="0" fontId="0" fillId="6" borderId="32" xfId="9" applyFont="1" applyFill="1" applyBorder="1" applyAlignment="1">
      <alignment vertical="top" wrapText="1"/>
    </xf>
    <xf numFmtId="0" fontId="0" fillId="6" borderId="44" xfId="9" applyFont="1" applyFill="1" applyBorder="1" applyAlignment="1">
      <alignment vertical="top" wrapText="1"/>
    </xf>
    <xf numFmtId="0" fontId="0" fillId="2" borderId="114" xfId="0" applyFill="1" applyBorder="1" applyProtection="1">
      <alignment vertical="center"/>
      <protection locked="0"/>
    </xf>
    <xf numFmtId="0" fontId="0" fillId="2" borderId="19" xfId="0" quotePrefix="1" applyFill="1" applyBorder="1" applyAlignment="1" applyProtection="1">
      <alignment horizontal="center" vertical="top"/>
      <protection locked="0"/>
    </xf>
    <xf numFmtId="49" fontId="0" fillId="8" borderId="8" xfId="0" applyNumberFormat="1" applyFill="1" applyBorder="1" applyAlignment="1" applyProtection="1">
      <alignment horizontal="right" vertical="center" wrapText="1"/>
      <protection locked="0"/>
    </xf>
    <xf numFmtId="49" fontId="0" fillId="8" borderId="47" xfId="0" applyNumberFormat="1" applyFill="1" applyBorder="1" applyAlignment="1" applyProtection="1">
      <alignment horizontal="right" vertical="center" wrapText="1"/>
      <protection locked="0"/>
    </xf>
    <xf numFmtId="49" fontId="0" fillId="8" borderId="19" xfId="0" applyNumberFormat="1" applyFill="1" applyBorder="1" applyAlignment="1" applyProtection="1">
      <alignment horizontal="right" vertical="center" wrapText="1"/>
      <protection locked="0"/>
    </xf>
    <xf numFmtId="49" fontId="0" fillId="8" borderId="10" xfId="0" applyNumberFormat="1" applyFill="1" applyBorder="1" applyAlignment="1" applyProtection="1">
      <alignment horizontal="right" vertical="center" wrapText="1"/>
      <protection locked="0"/>
    </xf>
    <xf numFmtId="49" fontId="0" fillId="8" borderId="58" xfId="0" applyNumberFormat="1" applyFill="1" applyBorder="1" applyAlignment="1" applyProtection="1">
      <alignment horizontal="right" vertical="center" wrapText="1"/>
      <protection locked="0"/>
    </xf>
    <xf numFmtId="0" fontId="0" fillId="5" borderId="10" xfId="9" applyFont="1" applyFill="1" applyBorder="1" applyAlignment="1">
      <alignment vertical="top" wrapText="1"/>
    </xf>
    <xf numFmtId="0" fontId="0" fillId="2" borderId="21" xfId="0" quotePrefix="1" applyFill="1" applyBorder="1" applyAlignment="1" applyProtection="1">
      <alignment horizontal="center" vertical="top"/>
      <protection locked="0"/>
    </xf>
    <xf numFmtId="0" fontId="0" fillId="2" borderId="21" xfId="0" applyFill="1" applyBorder="1" applyAlignment="1" applyProtection="1">
      <alignment horizontal="left" vertical="top" wrapText="1"/>
      <protection locked="0"/>
    </xf>
    <xf numFmtId="49" fontId="0" fillId="2" borderId="20" xfId="0" applyNumberFormat="1" applyFill="1" applyBorder="1" applyAlignment="1" applyProtection="1">
      <alignment horizontal="right" vertical="center" wrapText="1"/>
      <protection locked="0"/>
    </xf>
    <xf numFmtId="49" fontId="0" fillId="2" borderId="21" xfId="0" applyNumberFormat="1" applyFill="1" applyBorder="1" applyAlignment="1" applyProtection="1">
      <alignment horizontal="right" vertical="center" wrapText="1"/>
      <protection locked="0"/>
    </xf>
    <xf numFmtId="49" fontId="0" fillId="2" borderId="22" xfId="0" applyNumberFormat="1" applyFill="1" applyBorder="1" applyAlignment="1" applyProtection="1">
      <alignment horizontal="right" vertical="center" wrapText="1"/>
      <protection locked="0"/>
    </xf>
    <xf numFmtId="0" fontId="0" fillId="2" borderId="21" xfId="9" applyFont="1" applyFill="1" applyBorder="1" applyAlignment="1">
      <alignment vertical="top" wrapText="1"/>
    </xf>
    <xf numFmtId="0" fontId="0" fillId="2" borderId="22" xfId="9" applyFont="1" applyFill="1" applyBorder="1" applyAlignment="1">
      <alignment vertical="top" wrapText="1"/>
    </xf>
    <xf numFmtId="49" fontId="0" fillId="2" borderId="4" xfId="0" quotePrefix="1" applyNumberFormat="1" applyFill="1" applyBorder="1" applyAlignment="1" applyProtection="1">
      <alignment horizontal="center" vertical="top"/>
      <protection locked="0"/>
    </xf>
    <xf numFmtId="0" fontId="0" fillId="2" borderId="41" xfId="0" applyFill="1" applyBorder="1" applyAlignment="1" applyProtection="1">
      <alignment horizontal="left" vertical="top"/>
      <protection locked="0"/>
    </xf>
    <xf numFmtId="0" fontId="0" fillId="2" borderId="41" xfId="0" applyFill="1" applyBorder="1" applyAlignment="1" applyProtection="1">
      <alignment horizontal="left" vertical="top" wrapText="1"/>
      <protection locked="0"/>
    </xf>
    <xf numFmtId="0" fontId="0" fillId="8" borderId="7" xfId="0" quotePrefix="1" applyFill="1" applyBorder="1" applyAlignment="1" applyProtection="1">
      <alignment horizontal="right" vertical="center" wrapText="1"/>
      <protection locked="0"/>
    </xf>
    <xf numFmtId="0" fontId="0" fillId="8" borderId="1" xfId="0" quotePrefix="1" applyFill="1" applyBorder="1" applyAlignment="1" applyProtection="1">
      <alignment horizontal="right" vertical="center" wrapText="1"/>
      <protection locked="0"/>
    </xf>
    <xf numFmtId="0" fontId="0" fillId="8" borderId="4" xfId="0" quotePrefix="1" applyFill="1" applyBorder="1" applyAlignment="1" applyProtection="1">
      <alignment horizontal="right" vertical="center" wrapText="1"/>
      <protection locked="0"/>
    </xf>
    <xf numFmtId="0" fontId="0" fillId="8" borderId="9" xfId="0" quotePrefix="1" applyFill="1" applyBorder="1" applyAlignment="1" applyProtection="1">
      <alignment horizontal="right" vertical="center" wrapText="1"/>
      <protection locked="0"/>
    </xf>
    <xf numFmtId="0" fontId="0" fillId="8" borderId="2" xfId="0" quotePrefix="1" applyFill="1" applyBorder="1" applyAlignment="1" applyProtection="1">
      <alignment horizontal="right" vertical="center" wrapText="1"/>
      <protection locked="0"/>
    </xf>
    <xf numFmtId="184" fontId="14" fillId="6" borderId="1" xfId="2" applyNumberFormat="1" applyFont="1" applyFill="1" applyBorder="1" applyAlignment="1">
      <alignment horizontal="right" vertical="center"/>
    </xf>
    <xf numFmtId="184" fontId="14" fillId="6" borderId="9" xfId="2" applyNumberFormat="1" applyFont="1" applyFill="1" applyBorder="1" applyAlignment="1">
      <alignment horizontal="right" vertical="center"/>
    </xf>
    <xf numFmtId="0" fontId="0" fillId="2" borderId="41" xfId="0" applyFill="1" applyBorder="1" applyAlignment="1">
      <alignment horizontal="left" vertical="top"/>
    </xf>
    <xf numFmtId="184" fontId="0" fillId="8" borderId="1" xfId="2" applyNumberFormat="1" applyFont="1" applyFill="1" applyBorder="1" applyAlignment="1">
      <alignment vertical="top"/>
    </xf>
    <xf numFmtId="184" fontId="0" fillId="8" borderId="9" xfId="2" applyNumberFormat="1" applyFont="1" applyFill="1" applyBorder="1" applyAlignment="1">
      <alignment vertical="top"/>
    </xf>
    <xf numFmtId="49" fontId="0" fillId="2" borderId="19" xfId="0" quotePrefix="1" applyNumberFormat="1" applyFill="1" applyBorder="1" applyAlignment="1" applyProtection="1">
      <alignment horizontal="center" vertical="top"/>
      <protection locked="0"/>
    </xf>
    <xf numFmtId="0" fontId="0" fillId="2" borderId="48" xfId="0" applyFill="1" applyBorder="1" applyAlignment="1">
      <alignment horizontal="left" vertical="top"/>
    </xf>
    <xf numFmtId="0" fontId="0" fillId="2" borderId="48" xfId="0" applyFill="1" applyBorder="1" applyAlignment="1" applyProtection="1">
      <alignment horizontal="left" vertical="top" wrapText="1"/>
      <protection locked="0"/>
    </xf>
    <xf numFmtId="0" fontId="0" fillId="8" borderId="8" xfId="0" quotePrefix="1" applyFill="1" applyBorder="1" applyAlignment="1" applyProtection="1">
      <alignment horizontal="right" vertical="center" wrapText="1"/>
      <protection locked="0"/>
    </xf>
    <xf numFmtId="0" fontId="0" fillId="8" borderId="47" xfId="0" quotePrefix="1" applyFill="1" applyBorder="1" applyAlignment="1" applyProtection="1">
      <alignment horizontal="right" vertical="center" wrapText="1"/>
      <protection locked="0"/>
    </xf>
    <xf numFmtId="0" fontId="0" fillId="8" borderId="19" xfId="0" quotePrefix="1" applyFill="1" applyBorder="1" applyAlignment="1" applyProtection="1">
      <alignment horizontal="right" vertical="center" wrapText="1"/>
      <protection locked="0"/>
    </xf>
    <xf numFmtId="0" fontId="0" fillId="8" borderId="10" xfId="0" quotePrefix="1" applyFill="1" applyBorder="1" applyAlignment="1" applyProtection="1">
      <alignment horizontal="right" vertical="center" wrapText="1"/>
      <protection locked="0"/>
    </xf>
    <xf numFmtId="0" fontId="0" fillId="8" borderId="58" xfId="0" quotePrefix="1" applyFill="1" applyBorder="1" applyAlignment="1" applyProtection="1">
      <alignment horizontal="right" vertical="center" wrapText="1"/>
      <protection locked="0"/>
    </xf>
    <xf numFmtId="184" fontId="0" fillId="8" borderId="47" xfId="2" applyNumberFormat="1" applyFont="1" applyFill="1" applyBorder="1" applyAlignment="1">
      <alignment vertical="top"/>
    </xf>
    <xf numFmtId="184" fontId="0" fillId="8" borderId="10" xfId="2" applyNumberFormat="1" applyFont="1" applyFill="1" applyBorder="1" applyAlignment="1">
      <alignment vertical="top"/>
    </xf>
    <xf numFmtId="49" fontId="0" fillId="2" borderId="0" xfId="0" quotePrefix="1" applyNumberFormat="1" applyFill="1" applyAlignment="1" applyProtection="1">
      <alignment horizontal="center" vertical="top"/>
      <protection locked="0"/>
    </xf>
    <xf numFmtId="0" fontId="0" fillId="2" borderId="0" xfId="0" applyFill="1" applyAlignment="1">
      <alignment horizontal="left" vertical="top"/>
    </xf>
    <xf numFmtId="0" fontId="0" fillId="2" borderId="0" xfId="0" applyFill="1" applyAlignment="1" applyProtection="1">
      <alignment horizontal="left" vertical="top" wrapText="1"/>
      <protection locked="0"/>
    </xf>
    <xf numFmtId="0" fontId="0" fillId="2" borderId="0" xfId="0" quotePrefix="1" applyFill="1" applyAlignment="1" applyProtection="1">
      <alignment horizontal="right" vertical="center" wrapText="1"/>
      <protection locked="0"/>
    </xf>
    <xf numFmtId="38" fontId="0" fillId="2" borderId="0" xfId="2" applyFont="1" applyFill="1" applyBorder="1" applyAlignment="1">
      <alignment vertical="top" wrapText="1"/>
    </xf>
    <xf numFmtId="0" fontId="0" fillId="2" borderId="0" xfId="0" applyFill="1" applyAlignment="1" applyProtection="1">
      <alignment horizontal="right" vertical="center"/>
      <protection locked="0"/>
    </xf>
    <xf numFmtId="189" fontId="0" fillId="2" borderId="0" xfId="0" applyNumberFormat="1" applyFill="1">
      <alignment vertical="center"/>
    </xf>
    <xf numFmtId="183" fontId="0" fillId="8" borderId="7" xfId="0" quotePrefix="1" applyNumberFormat="1" applyFill="1" applyBorder="1" applyAlignment="1" applyProtection="1">
      <alignment horizontal="right" vertical="center"/>
      <protection locked="0"/>
    </xf>
    <xf numFmtId="183" fontId="0" fillId="8" borderId="1" xfId="0" quotePrefix="1" applyNumberFormat="1" applyFill="1" applyBorder="1" applyAlignment="1" applyProtection="1">
      <alignment horizontal="right" vertical="center"/>
      <protection locked="0"/>
    </xf>
    <xf numFmtId="0" fontId="0" fillId="2" borderId="20" xfId="0" applyFill="1" applyBorder="1" applyAlignment="1" applyProtection="1">
      <alignment horizontal="center" vertical="center" wrapText="1"/>
      <protection locked="0"/>
    </xf>
    <xf numFmtId="0" fontId="21" fillId="2" borderId="21" xfId="0" applyFont="1" applyFill="1" applyBorder="1" applyAlignment="1">
      <alignment horizontal="center" vertical="center" wrapText="1"/>
    </xf>
    <xf numFmtId="0" fontId="21" fillId="2" borderId="22" xfId="0" applyFont="1" applyFill="1" applyBorder="1" applyAlignment="1">
      <alignment horizontal="center" vertical="center" wrapText="1"/>
    </xf>
    <xf numFmtId="0" fontId="0" fillId="2" borderId="21" xfId="0" applyFill="1" applyBorder="1" applyAlignment="1" applyProtection="1">
      <alignment horizontal="center" vertical="center" wrapText="1"/>
      <protection locked="0"/>
    </xf>
    <xf numFmtId="0" fontId="0" fillId="2" borderId="46" xfId="0" quotePrefix="1" applyFill="1" applyBorder="1" applyAlignment="1" applyProtection="1">
      <alignment horizontal="center" vertical="center"/>
      <protection locked="0"/>
    </xf>
    <xf numFmtId="0" fontId="0" fillId="2" borderId="36" xfId="0" quotePrefix="1" applyFill="1" applyBorder="1" applyAlignment="1" applyProtection="1">
      <alignment horizontal="center" vertical="center"/>
      <protection locked="0"/>
    </xf>
    <xf numFmtId="0" fontId="0" fillId="2" borderId="35" xfId="0" quotePrefix="1" applyFill="1" applyBorder="1" applyAlignment="1" applyProtection="1">
      <alignment horizontal="center" vertical="center"/>
      <protection locked="0"/>
    </xf>
    <xf numFmtId="0" fontId="0" fillId="2" borderId="32" xfId="0" quotePrefix="1" applyFill="1" applyBorder="1" applyAlignment="1" applyProtection="1">
      <alignment horizontal="center" vertical="center"/>
      <protection locked="0"/>
    </xf>
    <xf numFmtId="0" fontId="0" fillId="2" borderId="34" xfId="0" quotePrefix="1" applyFill="1" applyBorder="1" applyAlignment="1" applyProtection="1">
      <alignment horizontal="center" vertical="center"/>
      <protection locked="0"/>
    </xf>
    <xf numFmtId="0" fontId="0" fillId="2" borderId="108" xfId="0" applyFill="1" applyBorder="1" applyProtection="1">
      <alignment vertical="center"/>
      <protection locked="0"/>
    </xf>
    <xf numFmtId="0" fontId="0" fillId="2" borderId="108" xfId="0" applyFill="1" applyBorder="1" applyAlignment="1" applyProtection="1">
      <alignment vertical="top" wrapText="1"/>
      <protection locked="0"/>
    </xf>
    <xf numFmtId="49" fontId="0" fillId="2" borderId="108" xfId="0" applyNumberFormat="1" applyFill="1" applyBorder="1" applyAlignment="1" applyProtection="1">
      <alignment horizontal="left" vertical="center"/>
      <protection locked="0"/>
    </xf>
    <xf numFmtId="183" fontId="0" fillId="8" borderId="70" xfId="0" quotePrefix="1" applyNumberFormat="1" applyFill="1" applyBorder="1" applyAlignment="1" applyProtection="1">
      <alignment horizontal="right" vertical="center"/>
      <protection locked="0"/>
    </xf>
    <xf numFmtId="183" fontId="0" fillId="8" borderId="33" xfId="0" quotePrefix="1" applyNumberFormat="1" applyFill="1" applyBorder="1" applyAlignment="1" applyProtection="1">
      <alignment horizontal="right" vertical="center"/>
      <protection locked="0"/>
    </xf>
    <xf numFmtId="49" fontId="22" fillId="8" borderId="7" xfId="0" applyNumberFormat="1" applyFont="1" applyFill="1" applyBorder="1" applyAlignment="1" applyProtection="1">
      <alignment horizontal="right" vertical="center" wrapText="1"/>
      <protection locked="0"/>
    </xf>
    <xf numFmtId="187" fontId="22" fillId="8" borderId="1" xfId="2" applyNumberFormat="1" applyFont="1" applyFill="1" applyBorder="1" applyAlignment="1">
      <alignment horizontal="right" vertical="center"/>
    </xf>
    <xf numFmtId="187" fontId="22" fillId="8" borderId="9" xfId="2" applyNumberFormat="1" applyFont="1" applyFill="1" applyBorder="1" applyAlignment="1">
      <alignment horizontal="right" vertical="center"/>
    </xf>
    <xf numFmtId="49" fontId="22" fillId="8" borderId="2" xfId="0" applyNumberFormat="1" applyFont="1" applyFill="1" applyBorder="1" applyAlignment="1" applyProtection="1">
      <alignment horizontal="right" vertical="center" wrapText="1"/>
      <protection locked="0"/>
    </xf>
    <xf numFmtId="49" fontId="0" fillId="2" borderId="0" xfId="0" applyNumberFormat="1" applyFill="1" applyAlignment="1" applyProtection="1">
      <alignment horizontal="left" vertical="center" wrapText="1"/>
      <protection locked="0"/>
    </xf>
    <xf numFmtId="38" fontId="0" fillId="6" borderId="32" xfId="2" applyFont="1" applyFill="1" applyBorder="1" applyAlignment="1">
      <alignment horizontal="right" vertical="center" wrapText="1"/>
    </xf>
    <xf numFmtId="38" fontId="0" fillId="6" borderId="44" xfId="2" applyFont="1" applyFill="1" applyBorder="1" applyAlignment="1">
      <alignment horizontal="right" vertical="center" wrapText="1"/>
    </xf>
    <xf numFmtId="183" fontId="0" fillId="8" borderId="111" xfId="0" quotePrefix="1" applyNumberFormat="1" applyFill="1" applyBorder="1" applyAlignment="1" applyProtection="1">
      <alignment horizontal="right" vertical="center"/>
      <protection locked="0"/>
    </xf>
    <xf numFmtId="183" fontId="0" fillId="8" borderId="107" xfId="0" quotePrefix="1" applyNumberFormat="1" applyFill="1" applyBorder="1" applyAlignment="1" applyProtection="1">
      <alignment horizontal="right" vertical="center"/>
      <protection locked="0"/>
    </xf>
    <xf numFmtId="187" fontId="22" fillId="8" borderId="1" xfId="2" applyNumberFormat="1" applyFont="1" applyFill="1" applyBorder="1" applyAlignment="1" applyProtection="1">
      <alignment horizontal="right" vertical="center"/>
    </xf>
    <xf numFmtId="187" fontId="22" fillId="8" borderId="9" xfId="2" applyNumberFormat="1" applyFont="1" applyFill="1" applyBorder="1" applyAlignment="1" applyProtection="1">
      <alignment horizontal="right" vertical="center"/>
    </xf>
    <xf numFmtId="38" fontId="0" fillId="6" borderId="9" xfId="2" applyFont="1" applyFill="1" applyBorder="1" applyAlignment="1">
      <alignment horizontal="right" vertical="center" wrapText="1"/>
    </xf>
    <xf numFmtId="38" fontId="0" fillId="6" borderId="33" xfId="2" applyFont="1" applyFill="1" applyBorder="1" applyAlignment="1">
      <alignment horizontal="right" vertical="center" wrapText="1"/>
    </xf>
    <xf numFmtId="38" fontId="0" fillId="6" borderId="63" xfId="2" applyFont="1" applyFill="1" applyBorder="1" applyAlignment="1">
      <alignment horizontal="right" vertical="center" wrapText="1"/>
    </xf>
    <xf numFmtId="0" fontId="22" fillId="2" borderId="38" xfId="0" applyFont="1" applyFill="1" applyBorder="1" applyAlignment="1" applyProtection="1">
      <alignment horizontal="left" vertical="top" wrapText="1"/>
      <protection locked="0"/>
    </xf>
    <xf numFmtId="0" fontId="0" fillId="2" borderId="11" xfId="0" applyFill="1" applyBorder="1" applyProtection="1">
      <alignment vertical="center"/>
      <protection locked="0"/>
    </xf>
    <xf numFmtId="0" fontId="0" fillId="2" borderId="11" xfId="0" applyFill="1" applyBorder="1" applyAlignment="1" applyProtection="1">
      <alignment horizontal="left" vertical="top" wrapText="1"/>
      <protection locked="0"/>
    </xf>
    <xf numFmtId="49" fontId="0" fillId="2" borderId="11" xfId="0" applyNumberFormat="1" applyFill="1" applyBorder="1" applyAlignment="1" applyProtection="1">
      <alignment horizontal="left" vertical="center" wrapText="1"/>
      <protection locked="0"/>
    </xf>
    <xf numFmtId="183" fontId="0" fillId="8" borderId="114" xfId="0" quotePrefix="1" applyNumberFormat="1" applyFill="1" applyBorder="1" applyAlignment="1" applyProtection="1">
      <alignment horizontal="right" vertical="center"/>
      <protection locked="0"/>
    </xf>
    <xf numFmtId="183" fontId="0" fillId="8" borderId="30" xfId="0" quotePrefix="1" applyNumberFormat="1" applyFill="1" applyBorder="1" applyAlignment="1" applyProtection="1">
      <alignment horizontal="right" vertical="center"/>
      <protection locked="0"/>
    </xf>
    <xf numFmtId="185" fontId="14" fillId="6" borderId="1" xfId="2" applyNumberFormat="1" applyFont="1" applyFill="1" applyBorder="1" applyAlignment="1">
      <alignment horizontal="right" vertical="center"/>
    </xf>
    <xf numFmtId="185" fontId="14" fillId="6" borderId="9" xfId="2" applyNumberFormat="1" applyFont="1" applyFill="1" applyBorder="1" applyAlignment="1">
      <alignment horizontal="right" vertical="center"/>
    </xf>
    <xf numFmtId="40" fontId="14" fillId="6" borderId="1" xfId="2" applyNumberFormat="1" applyFont="1" applyFill="1" applyBorder="1" applyAlignment="1">
      <alignment horizontal="right" vertical="center"/>
    </xf>
    <xf numFmtId="40" fontId="14" fillId="6" borderId="9" xfId="2" applyNumberFormat="1" applyFont="1" applyFill="1" applyBorder="1" applyAlignment="1">
      <alignment horizontal="right" vertical="center"/>
    </xf>
    <xf numFmtId="38" fontId="14" fillId="6" borderId="1" xfId="2" applyFont="1" applyFill="1" applyBorder="1" applyAlignment="1">
      <alignment horizontal="right" vertical="center"/>
    </xf>
    <xf numFmtId="38" fontId="14" fillId="6" borderId="9" xfId="2" applyFont="1" applyFill="1" applyBorder="1" applyAlignment="1">
      <alignment horizontal="right" vertical="center"/>
    </xf>
    <xf numFmtId="38" fontId="0" fillId="8" borderId="1" xfId="2" applyFont="1" applyFill="1" applyBorder="1" applyAlignment="1">
      <alignment horizontal="right" vertical="center"/>
    </xf>
    <xf numFmtId="38" fontId="0" fillId="8" borderId="9" xfId="2" applyFont="1" applyFill="1" applyBorder="1" applyAlignment="1">
      <alignment horizontal="right" vertical="center"/>
    </xf>
    <xf numFmtId="38" fontId="0" fillId="8" borderId="1" xfId="2" applyFont="1" applyFill="1" applyBorder="1" applyAlignment="1">
      <alignment horizontal="right" vertical="top" wrapText="1"/>
    </xf>
    <xf numFmtId="38" fontId="0" fillId="8" borderId="9" xfId="2" applyFont="1" applyFill="1" applyBorder="1" applyAlignment="1">
      <alignment horizontal="right" vertical="top" wrapText="1"/>
    </xf>
    <xf numFmtId="38" fontId="0" fillId="8" borderId="47" xfId="2" applyFont="1" applyFill="1" applyBorder="1" applyAlignment="1">
      <alignment horizontal="right" vertical="top" wrapText="1"/>
    </xf>
    <xf numFmtId="38" fontId="0" fillId="8" borderId="10" xfId="2" applyFont="1" applyFill="1" applyBorder="1" applyAlignment="1">
      <alignment horizontal="right" vertical="top" wrapText="1"/>
    </xf>
    <xf numFmtId="0" fontId="0" fillId="2" borderId="24" xfId="0" applyFill="1" applyBorder="1" applyProtection="1">
      <alignment vertical="center"/>
      <protection locked="0"/>
    </xf>
    <xf numFmtId="0" fontId="0" fillId="2" borderId="19" xfId="0" quotePrefix="1" applyFill="1" applyBorder="1" applyAlignment="1" applyProtection="1">
      <alignment horizontal="center" vertical="center"/>
      <protection locked="0"/>
    </xf>
    <xf numFmtId="0" fontId="0" fillId="2" borderId="48" xfId="0" applyFill="1" applyBorder="1" applyProtection="1">
      <alignment vertical="center"/>
      <protection locked="0"/>
    </xf>
    <xf numFmtId="0" fontId="0" fillId="2" borderId="48" xfId="0" applyFill="1" applyBorder="1" applyAlignment="1" applyProtection="1">
      <alignment vertical="top" wrapText="1"/>
      <protection locked="0"/>
    </xf>
    <xf numFmtId="0" fontId="0" fillId="2" borderId="48" xfId="0" applyFill="1" applyBorder="1" applyAlignment="1" applyProtection="1">
      <alignment horizontal="left" vertical="center"/>
      <protection locked="0"/>
    </xf>
    <xf numFmtId="9" fontId="0" fillId="8" borderId="47" xfId="57" applyFont="1" applyFill="1" applyBorder="1" applyAlignment="1">
      <alignment horizontal="right" vertical="center"/>
    </xf>
    <xf numFmtId="9" fontId="0" fillId="8" borderId="10" xfId="57" applyFont="1" applyFill="1" applyBorder="1" applyAlignment="1">
      <alignment horizontal="right" vertical="center"/>
    </xf>
    <xf numFmtId="9" fontId="0" fillId="8" borderId="47" xfId="57" applyFont="1" applyFill="1" applyBorder="1" applyAlignment="1">
      <alignment horizontal="right" vertical="center" wrapText="1"/>
    </xf>
    <xf numFmtId="9" fontId="0" fillId="8" borderId="10" xfId="57" applyFont="1" applyFill="1" applyBorder="1" applyAlignment="1">
      <alignment horizontal="right" vertical="center" wrapText="1"/>
    </xf>
    <xf numFmtId="38" fontId="25" fillId="5" borderId="17" xfId="5" applyFont="1" applyFill="1" applyBorder="1" applyAlignment="1">
      <alignment horizontal="right" vertical="center"/>
    </xf>
    <xf numFmtId="185" fontId="25" fillId="7" borderId="17" xfId="5" applyNumberFormat="1" applyFont="1" applyFill="1" applyBorder="1" applyAlignment="1">
      <alignment horizontal="right" vertical="center"/>
    </xf>
    <xf numFmtId="186" fontId="25" fillId="7" borderId="32" xfId="5" applyNumberFormat="1" applyFont="1" applyFill="1" applyBorder="1" applyAlignment="1">
      <alignment horizontal="right" vertical="center"/>
    </xf>
    <xf numFmtId="38" fontId="25" fillId="7" borderId="23" xfId="2" applyFont="1" applyFill="1" applyBorder="1" applyAlignment="1">
      <alignment horizontal="right" vertical="center"/>
    </xf>
    <xf numFmtId="184" fontId="0" fillId="9" borderId="1" xfId="2" applyNumberFormat="1" applyFont="1" applyFill="1" applyBorder="1" applyAlignment="1">
      <alignment horizontal="right" vertical="center"/>
    </xf>
    <xf numFmtId="184" fontId="0" fillId="9" borderId="9" xfId="2" applyNumberFormat="1" applyFont="1" applyFill="1" applyBorder="1" applyAlignment="1" applyProtection="1">
      <alignment horizontal="right" vertical="center"/>
    </xf>
    <xf numFmtId="182" fontId="0" fillId="7" borderId="1" xfId="21" applyNumberFormat="1" applyFont="1" applyFill="1" applyBorder="1" applyAlignment="1">
      <alignment vertical="center"/>
    </xf>
    <xf numFmtId="38" fontId="25" fillId="5" borderId="1" xfId="5" applyFont="1" applyFill="1" applyBorder="1" applyAlignment="1">
      <alignment horizontal="right" vertical="center" wrapText="1"/>
    </xf>
    <xf numFmtId="0" fontId="22" fillId="0" borderId="46" xfId="0" quotePrefix="1" applyFont="1" applyBorder="1" applyAlignment="1" applyProtection="1">
      <alignment horizontal="center" vertical="center"/>
      <protection locked="0"/>
    </xf>
    <xf numFmtId="0" fontId="22" fillId="0" borderId="51" xfId="0" applyFont="1" applyBorder="1" applyProtection="1">
      <alignment vertical="center"/>
      <protection locked="0"/>
    </xf>
    <xf numFmtId="0" fontId="22" fillId="0" borderId="51" xfId="0" applyFont="1" applyBorder="1" applyAlignment="1" applyProtection="1">
      <alignment vertical="top" wrapText="1"/>
      <protection locked="0"/>
    </xf>
    <xf numFmtId="0" fontId="22" fillId="0" borderId="45" xfId="0" applyFont="1" applyBorder="1" applyProtection="1">
      <alignment vertical="center"/>
      <protection locked="0"/>
    </xf>
    <xf numFmtId="0" fontId="22" fillId="0" borderId="46" xfId="0" applyFont="1" applyBorder="1" applyProtection="1">
      <alignment vertical="center"/>
      <protection locked="0"/>
    </xf>
    <xf numFmtId="0" fontId="22" fillId="0" borderId="4" xfId="0" applyFont="1" applyBorder="1" applyAlignment="1" applyProtection="1">
      <alignment vertical="top" wrapText="1"/>
      <protection locked="0"/>
    </xf>
    <xf numFmtId="0" fontId="22" fillId="0" borderId="41" xfId="0" applyFont="1" applyBorder="1" applyAlignment="1" applyProtection="1">
      <alignment vertical="top" wrapText="1"/>
      <protection locked="0"/>
    </xf>
    <xf numFmtId="0" fontId="0" fillId="0" borderId="6" xfId="0" applyBorder="1" applyAlignment="1">
      <alignment horizontal="left" vertical="center" wrapText="1" shrinkToFit="1"/>
    </xf>
    <xf numFmtId="0" fontId="0" fillId="0" borderId="7" xfId="0" applyBorder="1" applyAlignment="1">
      <alignment horizontal="left" vertical="center" wrapText="1" shrinkToFit="1"/>
    </xf>
    <xf numFmtId="0" fontId="0" fillId="0" borderId="70" xfId="0" applyBorder="1" applyAlignment="1">
      <alignment horizontal="left" vertical="center" wrapText="1" shrinkToFit="1"/>
    </xf>
    <xf numFmtId="182" fontId="17" fillId="0" borderId="29" xfId="21" applyNumberFormat="1" applyFont="1" applyBorder="1" applyAlignment="1">
      <alignment horizontal="center" vertical="center"/>
    </xf>
    <xf numFmtId="0" fontId="0" fillId="0" borderId="126" xfId="0" applyBorder="1" applyAlignment="1">
      <alignment horizontal="center" vertical="center" wrapText="1"/>
    </xf>
    <xf numFmtId="182" fontId="14" fillId="0" borderId="1" xfId="21" applyNumberFormat="1" applyFont="1" applyBorder="1" applyAlignment="1">
      <alignment vertical="center"/>
    </xf>
    <xf numFmtId="182" fontId="14" fillId="0" borderId="1" xfId="21" applyNumberFormat="1" applyFont="1" applyBorder="1" applyAlignment="1">
      <alignment vertical="center" shrinkToFit="1"/>
    </xf>
    <xf numFmtId="0" fontId="0" fillId="5" borderId="97" xfId="0" applyFill="1" applyBorder="1" applyAlignment="1">
      <alignment horizontal="center" vertical="center" wrapText="1"/>
    </xf>
    <xf numFmtId="0" fontId="0" fillId="5" borderId="98" xfId="0" applyFill="1" applyBorder="1" applyAlignment="1">
      <alignment horizontal="center" vertical="center" wrapText="1"/>
    </xf>
    <xf numFmtId="0" fontId="2" fillId="0" borderId="1" xfId="27" applyFont="1" applyBorder="1" applyAlignment="1">
      <alignment vertical="center" wrapText="1"/>
    </xf>
    <xf numFmtId="0" fontId="2" fillId="0" borderId="0" xfId="27" applyFont="1">
      <alignment vertical="center"/>
    </xf>
    <xf numFmtId="0" fontId="2" fillId="0" borderId="1" xfId="27" applyFont="1" applyBorder="1">
      <alignment vertical="center"/>
    </xf>
    <xf numFmtId="0" fontId="2" fillId="0" borderId="1" xfId="52" applyFont="1" applyBorder="1">
      <alignment vertical="center"/>
    </xf>
    <xf numFmtId="0" fontId="57" fillId="0" borderId="0" xfId="34" applyFont="1" applyAlignment="1">
      <alignment vertical="center" wrapText="1"/>
    </xf>
    <xf numFmtId="0" fontId="54" fillId="0" borderId="4" xfId="55" applyFont="1" applyBorder="1" applyAlignment="1">
      <alignment horizontal="center" vertical="center"/>
    </xf>
    <xf numFmtId="0" fontId="54" fillId="0" borderId="41" xfId="55" applyFont="1" applyBorder="1" applyAlignment="1">
      <alignment horizontal="center" vertical="center"/>
    </xf>
    <xf numFmtId="0" fontId="54" fillId="0" borderId="2" xfId="55" applyFont="1" applyBorder="1" applyAlignment="1">
      <alignment horizontal="center" vertical="center"/>
    </xf>
    <xf numFmtId="0" fontId="58" fillId="0" borderId="46" xfId="34" applyFont="1" applyBorder="1" applyAlignment="1">
      <alignment vertical="center" wrapText="1"/>
    </xf>
    <xf numFmtId="0" fontId="58" fillId="0" borderId="51" xfId="34" applyFont="1" applyBorder="1" applyAlignment="1">
      <alignment vertical="center" wrapText="1"/>
    </xf>
    <xf numFmtId="0" fontId="58" fillId="0" borderId="52" xfId="34" applyFont="1" applyBorder="1" applyAlignment="1">
      <alignment vertical="center" wrapText="1"/>
    </xf>
    <xf numFmtId="0" fontId="58" fillId="0" borderId="36" xfId="34" applyFont="1" applyBorder="1" applyAlignment="1">
      <alignment vertical="center" wrapText="1"/>
    </xf>
    <xf numFmtId="0" fontId="58" fillId="0" borderId="0" xfId="34" applyFont="1" applyAlignment="1">
      <alignment vertical="center" wrapText="1"/>
    </xf>
    <xf numFmtId="0" fontId="58" fillId="0" borderId="55" xfId="34" applyFont="1" applyBorder="1" applyAlignment="1">
      <alignment vertical="center" wrapText="1"/>
    </xf>
    <xf numFmtId="0" fontId="58" fillId="0" borderId="17" xfId="34" applyFont="1" applyBorder="1" applyAlignment="1">
      <alignment vertical="center" wrapText="1"/>
    </xf>
    <xf numFmtId="0" fontId="58" fillId="0" borderId="38" xfId="34" applyFont="1" applyBorder="1" applyAlignment="1">
      <alignment vertical="center" wrapText="1"/>
    </xf>
    <xf numFmtId="0" fontId="58" fillId="0" borderId="39" xfId="34" applyFont="1" applyBorder="1" applyAlignment="1">
      <alignment vertical="center" wrapText="1"/>
    </xf>
    <xf numFmtId="0" fontId="22" fillId="0" borderId="1" xfId="9" applyFont="1" applyBorder="1" applyAlignment="1">
      <alignment horizontal="center" vertical="center" wrapText="1"/>
    </xf>
    <xf numFmtId="0" fontId="41" fillId="0" borderId="4" xfId="37" applyFont="1" applyBorder="1" applyAlignment="1">
      <alignment horizontal="left" vertical="center"/>
    </xf>
    <xf numFmtId="0" fontId="41" fillId="0" borderId="2" xfId="37" applyFont="1" applyBorder="1" applyAlignment="1">
      <alignment horizontal="left" vertical="center"/>
    </xf>
    <xf numFmtId="0" fontId="14" fillId="0" borderId="14" xfId="8" applyBorder="1" applyAlignment="1">
      <alignment horizontal="center" vertical="center"/>
    </xf>
    <xf numFmtId="0" fontId="22" fillId="0" borderId="26" xfId="9" applyFont="1" applyBorder="1" applyAlignment="1">
      <alignment horizontal="center" vertical="center"/>
    </xf>
    <xf numFmtId="0" fontId="0" fillId="0" borderId="66" xfId="8" applyFont="1" applyBorder="1" applyAlignment="1">
      <alignment horizontal="left" vertical="center"/>
    </xf>
    <xf numFmtId="0" fontId="14" fillId="0" borderId="42" xfId="8" applyBorder="1" applyAlignment="1">
      <alignment horizontal="left" vertical="center"/>
    </xf>
    <xf numFmtId="0" fontId="14" fillId="0" borderId="21" xfId="8" applyBorder="1" applyAlignment="1">
      <alignment horizontal="center" vertical="center"/>
    </xf>
    <xf numFmtId="0" fontId="14" fillId="0" borderId="0" xfId="8" applyAlignment="1">
      <alignment horizontal="left" vertical="center" shrinkToFit="1"/>
    </xf>
    <xf numFmtId="0" fontId="21" fillId="0" borderId="46" xfId="8" applyFont="1" applyBorder="1" applyAlignment="1">
      <alignment horizontal="left" vertical="center" wrapText="1"/>
    </xf>
    <xf numFmtId="0" fontId="21" fillId="0" borderId="51" xfId="8" applyFont="1" applyBorder="1" applyAlignment="1">
      <alignment horizontal="left" vertical="center" wrapText="1"/>
    </xf>
    <xf numFmtId="0" fontId="21" fillId="0" borderId="52" xfId="8" applyFont="1" applyBorder="1" applyAlignment="1">
      <alignment horizontal="left" vertical="center" wrapText="1"/>
    </xf>
    <xf numFmtId="0" fontId="22" fillId="0" borderId="17" xfId="9" applyFont="1" applyBorder="1" applyAlignment="1">
      <alignment horizontal="left" vertical="center" wrapText="1"/>
    </xf>
    <xf numFmtId="0" fontId="22" fillId="0" borderId="38" xfId="9" applyFont="1" applyBorder="1" applyAlignment="1">
      <alignment horizontal="left" vertical="center" wrapText="1"/>
    </xf>
    <xf numFmtId="0" fontId="22" fillId="0" borderId="39" xfId="9" applyFont="1" applyBorder="1" applyAlignment="1">
      <alignment horizontal="left" vertical="center" wrapText="1"/>
    </xf>
    <xf numFmtId="0" fontId="22" fillId="0" borderId="36" xfId="9" applyFont="1" applyBorder="1" applyAlignment="1">
      <alignment horizontal="left" vertical="center" wrapText="1"/>
    </xf>
    <xf numFmtId="0" fontId="22" fillId="0" borderId="0" xfId="9" applyFont="1" applyAlignment="1">
      <alignment horizontal="left" vertical="center" wrapText="1"/>
    </xf>
    <xf numFmtId="0" fontId="22" fillId="0" borderId="55" xfId="9" applyFont="1" applyBorder="1" applyAlignment="1">
      <alignment horizontal="left" vertical="center" wrapText="1"/>
    </xf>
    <xf numFmtId="0" fontId="41" fillId="0" borderId="4" xfId="37" applyFont="1" applyBorder="1" applyAlignment="1">
      <alignment horizontal="center" vertical="center"/>
    </xf>
    <xf numFmtId="0" fontId="41" fillId="0" borderId="2" xfId="37" applyFont="1" applyBorder="1" applyAlignment="1">
      <alignment horizontal="center" vertical="center"/>
    </xf>
    <xf numFmtId="0" fontId="14" fillId="0" borderId="66" xfId="8" applyBorder="1" applyAlignment="1">
      <alignment horizontal="left" vertical="center"/>
    </xf>
    <xf numFmtId="0" fontId="0" fillId="5" borderId="46" xfId="0" applyFill="1" applyBorder="1" applyAlignment="1">
      <alignment horizontal="center" vertical="top" wrapText="1"/>
    </xf>
    <xf numFmtId="0" fontId="0" fillId="5" borderId="51" xfId="0" applyFill="1" applyBorder="1" applyAlignment="1">
      <alignment horizontal="center" vertical="top" wrapText="1"/>
    </xf>
    <xf numFmtId="0" fontId="0" fillId="5" borderId="52" xfId="0" applyFill="1" applyBorder="1" applyAlignment="1">
      <alignment horizontal="center" vertical="top" wrapText="1"/>
    </xf>
    <xf numFmtId="0" fontId="0" fillId="5" borderId="17" xfId="0" applyFill="1" applyBorder="1" applyAlignment="1">
      <alignment horizontal="center" vertical="top" wrapText="1"/>
    </xf>
    <xf numFmtId="0" fontId="0" fillId="5" borderId="38" xfId="0" applyFill="1" applyBorder="1" applyAlignment="1">
      <alignment horizontal="center" vertical="top" wrapText="1"/>
    </xf>
    <xf numFmtId="0" fontId="0" fillId="5" borderId="39" xfId="0" applyFill="1" applyBorder="1" applyAlignment="1">
      <alignment horizontal="center" vertical="top" wrapText="1"/>
    </xf>
    <xf numFmtId="0" fontId="0" fillId="5" borderId="38" xfId="0" applyFill="1" applyBorder="1" applyAlignment="1">
      <alignment horizontal="center" vertical="center"/>
    </xf>
    <xf numFmtId="0" fontId="0" fillId="5" borderId="46" xfId="0" applyFill="1" applyBorder="1" applyAlignment="1">
      <alignment horizontal="left" vertical="top" wrapText="1"/>
    </xf>
    <xf numFmtId="0" fontId="0" fillId="5" borderId="51" xfId="0" applyFill="1" applyBorder="1" applyAlignment="1">
      <alignment horizontal="left" vertical="top" wrapText="1"/>
    </xf>
    <xf numFmtId="0" fontId="0" fillId="5" borderId="52" xfId="0" applyFill="1" applyBorder="1" applyAlignment="1">
      <alignment horizontal="left" vertical="top" wrapText="1"/>
    </xf>
    <xf numFmtId="0" fontId="0" fillId="5" borderId="17"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27" fillId="0" borderId="20" xfId="0" applyFont="1" applyBorder="1" applyAlignment="1">
      <alignment horizontal="center" vertical="center" textRotation="255"/>
    </xf>
    <xf numFmtId="0" fontId="27" fillId="0" borderId="22" xfId="0" applyFont="1" applyBorder="1" applyAlignment="1">
      <alignment horizontal="center" vertical="center" textRotation="255"/>
    </xf>
    <xf numFmtId="0" fontId="27" fillId="0" borderId="13" xfId="0" applyFont="1" applyBorder="1" applyAlignment="1">
      <alignment horizontal="center" vertical="center" textRotation="255"/>
    </xf>
    <xf numFmtId="0" fontId="27" fillId="0" borderId="23" xfId="0" applyFont="1" applyBorder="1" applyAlignment="1">
      <alignment horizontal="center" vertical="center" textRotation="255"/>
    </xf>
    <xf numFmtId="0" fontId="27" fillId="0" borderId="24" xfId="0" applyFont="1" applyBorder="1" applyAlignment="1">
      <alignment horizontal="center" vertical="center" textRotation="255"/>
    </xf>
    <xf numFmtId="0" fontId="27" fillId="0" borderId="25" xfId="0" applyFont="1" applyBorder="1" applyAlignment="1">
      <alignment horizontal="center" vertical="center" textRotation="255"/>
    </xf>
    <xf numFmtId="0" fontId="0" fillId="5" borderId="0" xfId="0" applyFill="1" applyAlignment="1">
      <alignment horizontal="center" vertical="center"/>
    </xf>
    <xf numFmtId="0" fontId="0" fillId="5" borderId="38" xfId="0" applyFill="1" applyBorder="1" applyAlignment="1">
      <alignment horizontal="left" vertical="center"/>
    </xf>
    <xf numFmtId="0" fontId="0" fillId="0" borderId="66" xfId="0" applyBorder="1" applyAlignment="1">
      <alignment horizontal="left" vertical="center" shrinkToFit="1"/>
    </xf>
    <xf numFmtId="0" fontId="0" fillId="0" borderId="26" xfId="0" applyBorder="1" applyAlignment="1">
      <alignment horizontal="left" vertical="center" shrinkToFit="1"/>
    </xf>
    <xf numFmtId="0" fontId="0" fillId="0" borderId="42" xfId="0"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5"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5" xfId="0" applyBorder="1" applyAlignment="1">
      <alignment horizontal="left" vertical="top" wrapText="1"/>
    </xf>
    <xf numFmtId="0" fontId="25"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30" fillId="0" borderId="0" xfId="0" applyFont="1" applyAlignment="1">
      <alignment horizontal="left" vertical="top" wrapText="1"/>
    </xf>
    <xf numFmtId="0" fontId="14" fillId="0" borderId="14" xfId="34" applyBorder="1" applyAlignment="1">
      <alignment horizontal="center" vertical="center"/>
    </xf>
    <xf numFmtId="0" fontId="14" fillId="0" borderId="26" xfId="34" applyBorder="1" applyAlignment="1">
      <alignment horizontal="center" vertical="center"/>
    </xf>
    <xf numFmtId="0" fontId="57" fillId="0" borderId="115" xfId="34" applyFont="1" applyBorder="1" applyAlignment="1">
      <alignment horizontal="left" vertical="center" shrinkToFit="1"/>
    </xf>
    <xf numFmtId="0" fontId="57" fillId="0" borderId="116" xfId="34" applyFont="1" applyBorder="1" applyAlignment="1">
      <alignment horizontal="left" vertical="center" shrinkToFit="1"/>
    </xf>
    <xf numFmtId="0" fontId="57" fillId="0" borderId="117" xfId="34" applyFont="1" applyBorder="1" applyAlignment="1">
      <alignment horizontal="left" vertical="center" shrinkToFit="1"/>
    </xf>
    <xf numFmtId="0" fontId="14" fillId="0" borderId="0" xfId="39" applyAlignment="1">
      <alignment horizontal="left" vertical="top" wrapText="1"/>
    </xf>
    <xf numFmtId="0" fontId="0" fillId="0" borderId="38" xfId="39" applyFont="1" applyBorder="1" applyAlignment="1">
      <alignment horizontal="left" vertical="top" wrapText="1"/>
    </xf>
    <xf numFmtId="0" fontId="14" fillId="0" borderId="38" xfId="39" applyBorder="1" applyAlignment="1">
      <alignment horizontal="left" vertical="top" wrapText="1"/>
    </xf>
    <xf numFmtId="0" fontId="46" fillId="0" borderId="1" xfId="39" applyFont="1" applyBorder="1" applyAlignment="1">
      <alignment horizontal="center" vertical="center"/>
    </xf>
    <xf numFmtId="0" fontId="46" fillId="0" borderId="45" xfId="39" applyFont="1" applyBorder="1" applyAlignment="1">
      <alignment horizontal="center" vertical="center"/>
    </xf>
    <xf numFmtId="0" fontId="46" fillId="0" borderId="119" xfId="39" applyFont="1" applyBorder="1" applyAlignment="1">
      <alignment horizontal="center" vertical="center"/>
    </xf>
    <xf numFmtId="49" fontId="46" fillId="0" borderId="45" xfId="30" applyNumberFormat="1" applyFont="1" applyBorder="1" applyAlignment="1">
      <alignment horizontal="center" vertical="center" wrapText="1"/>
    </xf>
    <xf numFmtId="49" fontId="46" fillId="0" borderId="119" xfId="30" applyNumberFormat="1" applyFont="1" applyBorder="1" applyAlignment="1">
      <alignment horizontal="center" vertical="center" wrapText="1"/>
    </xf>
    <xf numFmtId="0" fontId="46" fillId="0" borderId="120" xfId="12" applyFont="1" applyBorder="1" applyAlignment="1">
      <alignment horizontal="center" vertical="center" wrapText="1"/>
    </xf>
    <xf numFmtId="0" fontId="46" fillId="0" borderId="32" xfId="12" applyFont="1" applyBorder="1" applyAlignment="1">
      <alignment horizontal="center" vertical="center" wrapText="1"/>
    </xf>
    <xf numFmtId="49" fontId="46" fillId="0" borderId="120" xfId="0" applyNumberFormat="1" applyFont="1" applyBorder="1" applyAlignment="1">
      <alignment horizontal="center" vertical="center" wrapText="1"/>
    </xf>
    <xf numFmtId="49" fontId="46" fillId="0" borderId="32" xfId="0" applyNumberFormat="1" applyFont="1" applyBorder="1" applyAlignment="1">
      <alignment horizontal="center" vertical="center" wrapText="1"/>
    </xf>
    <xf numFmtId="0" fontId="46" fillId="0" borderId="120" xfId="12" applyFont="1" applyBorder="1" applyAlignment="1">
      <alignment horizontal="center" vertical="center"/>
    </xf>
    <xf numFmtId="0" fontId="46" fillId="0" borderId="32" xfId="12" applyFont="1" applyBorder="1" applyAlignment="1">
      <alignment horizontal="center" vertical="center"/>
    </xf>
    <xf numFmtId="0" fontId="46" fillId="0" borderId="121" xfId="12" applyFont="1" applyBorder="1" applyAlignment="1">
      <alignment horizontal="center" vertical="center"/>
    </xf>
    <xf numFmtId="0" fontId="46" fillId="0" borderId="17" xfId="12" applyFont="1" applyBorder="1" applyAlignment="1">
      <alignment horizontal="center" vertical="center"/>
    </xf>
    <xf numFmtId="0" fontId="0" fillId="0" borderId="27" xfId="0" applyBorder="1" applyAlignment="1">
      <alignment horizontal="center" vertical="center" wrapText="1"/>
    </xf>
    <xf numFmtId="0" fontId="0" fillId="0" borderId="43" xfId="0" applyBorder="1" applyAlignment="1">
      <alignment horizontal="center" vertical="center" wrapText="1"/>
    </xf>
    <xf numFmtId="0" fontId="0" fillId="0" borderId="50" xfId="0" applyBorder="1" applyAlignment="1">
      <alignment horizontal="center" vertical="center" wrapText="1"/>
    </xf>
    <xf numFmtId="0" fontId="0" fillId="0" borderId="28"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39" xfId="0" applyBorder="1" applyAlignment="1">
      <alignment horizontal="center" vertical="center"/>
    </xf>
    <xf numFmtId="0" fontId="0" fillId="0" borderId="29" xfId="0" applyBorder="1" applyAlignment="1">
      <alignment horizontal="center" vertical="center" wrapText="1"/>
    </xf>
    <xf numFmtId="0" fontId="0" fillId="0" borderId="35" xfId="0" applyBorder="1" applyAlignment="1">
      <alignment horizontal="center" vertical="center" wrapText="1"/>
    </xf>
    <xf numFmtId="0" fontId="0" fillId="0" borderId="32" xfId="0" applyBorder="1" applyAlignment="1">
      <alignment horizontal="center" vertical="center" wrapText="1"/>
    </xf>
    <xf numFmtId="0" fontId="0" fillId="0" borderId="29" xfId="0" applyBorder="1" applyAlignment="1">
      <alignment horizontal="center" vertical="center"/>
    </xf>
    <xf numFmtId="0" fontId="0" fillId="0" borderId="35" xfId="0" applyBorder="1" applyAlignment="1">
      <alignment horizontal="center" vertical="center"/>
    </xf>
    <xf numFmtId="0" fontId="0" fillId="0" borderId="32" xfId="0" applyBorder="1" applyAlignment="1">
      <alignment horizontal="center" vertical="center"/>
    </xf>
    <xf numFmtId="0" fontId="0" fillId="0" borderId="40" xfId="0" applyBorder="1" applyAlignment="1">
      <alignment horizontal="center" vertical="center"/>
    </xf>
    <xf numFmtId="0" fontId="0" fillId="0" borderId="82" xfId="0" applyBorder="1" applyAlignment="1">
      <alignment horizontal="center" vertical="center"/>
    </xf>
    <xf numFmtId="0" fontId="0" fillId="0" borderId="44" xfId="0" applyBorder="1" applyAlignment="1">
      <alignment horizontal="center" vertical="center"/>
    </xf>
    <xf numFmtId="0" fontId="0" fillId="0" borderId="28" xfId="0" applyBorder="1" applyAlignment="1">
      <alignment horizontal="center" vertical="center" wrapText="1"/>
    </xf>
    <xf numFmtId="0" fontId="0" fillId="0" borderId="54" xfId="0" applyBorder="1" applyAlignment="1">
      <alignment horizontal="center" vertical="center" wrapText="1"/>
    </xf>
    <xf numFmtId="0" fontId="0" fillId="0" borderId="36" xfId="0" applyBorder="1" applyAlignment="1">
      <alignment horizontal="center" vertical="center" wrapText="1"/>
    </xf>
    <xf numFmtId="0" fontId="0" fillId="0" borderId="55" xfId="0" applyBorder="1" applyAlignment="1">
      <alignment horizontal="center" vertical="center" wrapText="1"/>
    </xf>
    <xf numFmtId="0" fontId="0" fillId="0" borderId="17" xfId="0" applyBorder="1" applyAlignment="1">
      <alignment horizontal="center" vertical="center" wrapText="1"/>
    </xf>
    <xf numFmtId="0" fontId="0" fillId="0" borderId="39" xfId="0" applyBorder="1" applyAlignment="1">
      <alignment horizontal="center" vertical="center" wrapText="1"/>
    </xf>
    <xf numFmtId="0" fontId="22" fillId="0" borderId="29" xfId="0" applyFont="1" applyBorder="1" applyAlignment="1">
      <alignment horizontal="center" vertical="center" wrapText="1"/>
    </xf>
    <xf numFmtId="0" fontId="22" fillId="0" borderId="35" xfId="0" applyFont="1" applyBorder="1" applyAlignment="1">
      <alignment horizontal="center" vertical="center" wrapText="1"/>
    </xf>
    <xf numFmtId="0" fontId="22" fillId="0" borderId="32" xfId="0" applyFont="1" applyBorder="1" applyAlignment="1">
      <alignment horizontal="center" vertical="center" wrapText="1"/>
    </xf>
    <xf numFmtId="0" fontId="26" fillId="2" borderId="29" xfId="12" applyFont="1" applyFill="1" applyBorder="1" applyAlignment="1">
      <alignment horizontal="center" vertical="center"/>
    </xf>
    <xf numFmtId="0" fontId="26" fillId="2" borderId="35" xfId="12" applyFont="1" applyFill="1" applyBorder="1" applyAlignment="1">
      <alignment horizontal="center" vertical="center"/>
    </xf>
    <xf numFmtId="0" fontId="26" fillId="2" borderId="32" xfId="12" applyFont="1" applyFill="1" applyBorder="1" applyAlignment="1">
      <alignment horizontal="center" vertical="center"/>
    </xf>
    <xf numFmtId="0" fontId="46" fillId="0" borderId="122" xfId="12" applyFont="1" applyBorder="1" applyAlignment="1">
      <alignment horizontal="center" vertical="center"/>
    </xf>
    <xf numFmtId="0" fontId="46" fillId="0" borderId="44" xfId="12" applyFont="1" applyBorder="1" applyAlignment="1">
      <alignment horizontal="center" vertical="center"/>
    </xf>
    <xf numFmtId="0" fontId="0" fillId="0" borderId="87" xfId="0" applyBorder="1" applyAlignment="1">
      <alignment horizontal="left" vertical="center" shrinkToFit="1"/>
    </xf>
    <xf numFmtId="0" fontId="0" fillId="0" borderId="88" xfId="0" applyBorder="1" applyAlignment="1">
      <alignment horizontal="left" vertical="center" shrinkToFit="1"/>
    </xf>
    <xf numFmtId="0" fontId="0" fillId="0" borderId="86" xfId="0" applyBorder="1" applyAlignment="1">
      <alignment horizontal="center" vertical="center"/>
    </xf>
    <xf numFmtId="0" fontId="0" fillId="0" borderId="87" xfId="0" applyBorder="1" applyAlignment="1">
      <alignment horizontal="center" vertical="center"/>
    </xf>
    <xf numFmtId="0" fontId="0" fillId="5" borderId="1" xfId="0" applyFill="1" applyBorder="1" applyAlignment="1">
      <alignment horizontal="center"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5" borderId="19" xfId="0" applyFill="1" applyBorder="1" applyAlignment="1">
      <alignment horizontal="left" vertical="center"/>
    </xf>
    <xf numFmtId="0" fontId="0" fillId="5" borderId="58" xfId="0" applyFill="1" applyBorder="1" applyAlignment="1">
      <alignment horizontal="left" vertical="center"/>
    </xf>
    <xf numFmtId="0" fontId="0" fillId="0" borderId="12" xfId="0" applyBorder="1" applyAlignment="1">
      <alignment horizontal="center" vertical="center" wrapText="1"/>
    </xf>
    <xf numFmtId="0" fontId="0" fillId="0" borderId="56" xfId="0" applyBorder="1" applyAlignment="1">
      <alignment horizontal="center" vertical="center" wrapText="1"/>
    </xf>
    <xf numFmtId="0" fontId="0" fillId="5" borderId="4" xfId="0" applyFill="1" applyBorder="1" applyAlignment="1">
      <alignment horizontal="left" vertical="center"/>
    </xf>
    <xf numFmtId="0" fontId="0" fillId="5" borderId="2" xfId="0" applyFill="1" applyBorder="1" applyAlignment="1">
      <alignment horizontal="left" vertical="center"/>
    </xf>
    <xf numFmtId="0" fontId="0" fillId="5" borderId="47" xfId="0" applyFill="1" applyBorder="1" applyAlignment="1">
      <alignment horizontal="center" vertical="center"/>
    </xf>
    <xf numFmtId="0" fontId="0" fillId="2" borderId="14" xfId="0" applyFill="1" applyBorder="1" applyAlignment="1">
      <alignment horizontal="center" vertical="center"/>
    </xf>
    <xf numFmtId="0" fontId="0" fillId="2" borderId="26" xfId="0" applyFill="1" applyBorder="1" applyAlignment="1">
      <alignment horizontal="center" vertical="center"/>
    </xf>
    <xf numFmtId="0" fontId="0" fillId="2" borderId="65" xfId="0" applyFill="1" applyBorder="1" applyAlignment="1">
      <alignment horizontal="center" vertical="center"/>
    </xf>
    <xf numFmtId="0" fontId="0" fillId="7" borderId="66" xfId="0" applyFill="1" applyBorder="1" applyAlignment="1">
      <alignment horizontal="left" vertical="center" shrinkToFit="1"/>
    </xf>
    <xf numFmtId="0" fontId="0" fillId="7" borderId="26" xfId="0" applyFill="1" applyBorder="1" applyAlignment="1">
      <alignment horizontal="left" vertical="center" shrinkToFit="1"/>
    </xf>
    <xf numFmtId="0" fontId="0" fillId="7" borderId="42" xfId="0" applyFill="1" applyBorder="1" applyAlignment="1">
      <alignment horizontal="left" vertical="center" shrinkToFit="1"/>
    </xf>
    <xf numFmtId="0" fontId="0" fillId="2" borderId="13" xfId="0" applyFill="1" applyBorder="1" applyAlignment="1" applyProtection="1">
      <alignment horizontal="center" vertical="center" textRotation="255"/>
      <protection locked="0"/>
    </xf>
    <xf numFmtId="0" fontId="0" fillId="2" borderId="24" xfId="0" applyFill="1" applyBorder="1" applyAlignment="1" applyProtection="1">
      <alignment horizontal="center" vertical="center" textRotation="255"/>
      <protection locked="0"/>
    </xf>
    <xf numFmtId="0" fontId="22" fillId="2" borderId="26" xfId="0" quotePrefix="1" applyFont="1" applyFill="1" applyBorder="1" applyAlignment="1" applyProtection="1">
      <alignment horizontal="left" vertical="center"/>
      <protection locked="0"/>
    </xf>
    <xf numFmtId="0" fontId="0" fillId="2" borderId="41" xfId="0" applyFill="1" applyBorder="1" applyAlignment="1" applyProtection="1">
      <alignment horizontal="left" vertical="top"/>
      <protection locked="0"/>
    </xf>
    <xf numFmtId="0" fontId="0" fillId="2" borderId="41" xfId="0" applyFill="1" applyBorder="1" applyAlignment="1">
      <alignment horizontal="left" vertical="top"/>
    </xf>
    <xf numFmtId="0" fontId="0" fillId="2" borderId="0" xfId="0" applyFill="1" applyAlignment="1">
      <alignment vertical="center"/>
    </xf>
    <xf numFmtId="0" fontId="0" fillId="2" borderId="50" xfId="0" applyFill="1" applyBorder="1" applyAlignment="1" applyProtection="1">
      <alignment horizontal="center" vertical="center" textRotation="255"/>
      <protection locked="0"/>
    </xf>
    <xf numFmtId="0" fontId="0" fillId="2" borderId="7" xfId="0" applyFill="1" applyBorder="1" applyAlignment="1" applyProtection="1">
      <alignment horizontal="center" vertical="center" textRotation="255"/>
      <protection locked="0"/>
    </xf>
    <xf numFmtId="0" fontId="0" fillId="2" borderId="103" xfId="0" applyFill="1" applyBorder="1" applyAlignment="1" applyProtection="1">
      <alignment horizontal="center" vertical="center" textRotation="255"/>
      <protection locked="0"/>
    </xf>
    <xf numFmtId="0" fontId="0" fillId="2" borderId="26" xfId="0" quotePrefix="1" applyFill="1" applyBorder="1" applyAlignment="1" applyProtection="1">
      <alignment horizontal="left" vertical="center"/>
      <protection locked="0"/>
    </xf>
    <xf numFmtId="0" fontId="0" fillId="2" borderId="56" xfId="0" applyFill="1" applyBorder="1" applyAlignment="1" applyProtection="1">
      <alignment horizontal="left" vertical="top" wrapText="1"/>
      <protection locked="0"/>
    </xf>
    <xf numFmtId="0" fontId="0" fillId="2" borderId="3" xfId="0" applyFill="1" applyBorder="1" applyAlignment="1" applyProtection="1">
      <alignment horizontal="left" vertical="top" wrapText="1"/>
      <protection locked="0"/>
    </xf>
    <xf numFmtId="0" fontId="0" fillId="2" borderId="12" xfId="0" applyFill="1" applyBorder="1" applyAlignment="1" applyProtection="1">
      <alignment horizontal="left" vertical="top" wrapText="1"/>
      <protection locked="0"/>
    </xf>
    <xf numFmtId="0" fontId="0" fillId="2" borderId="39" xfId="0" applyFill="1" applyBorder="1" applyAlignment="1" applyProtection="1">
      <alignment horizontal="left" vertical="top" wrapText="1"/>
      <protection locked="0"/>
    </xf>
    <xf numFmtId="0" fontId="0" fillId="2" borderId="32"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0" fillId="2" borderId="58" xfId="0" applyFill="1" applyBorder="1" applyAlignment="1" applyProtection="1">
      <alignment horizontal="left" vertical="top" wrapText="1"/>
      <protection locked="0"/>
    </xf>
    <xf numFmtId="0" fontId="0" fillId="2" borderId="47"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48" xfId="0" applyFill="1" applyBorder="1" applyAlignment="1" applyProtection="1">
      <alignment horizontal="left" vertical="top"/>
      <protection locked="0"/>
    </xf>
    <xf numFmtId="0" fontId="0" fillId="2" borderId="48" xfId="0" applyFill="1" applyBorder="1" applyAlignment="1">
      <alignment horizontal="left" vertical="top"/>
    </xf>
    <xf numFmtId="0" fontId="25" fillId="0" borderId="14" xfId="9" applyFont="1" applyBorder="1" applyAlignment="1">
      <alignment horizontal="center" vertical="center" wrapText="1"/>
    </xf>
    <xf numFmtId="0" fontId="25" fillId="0" borderId="26" xfId="9" applyFont="1" applyBorder="1" applyAlignment="1">
      <alignment horizontal="center" vertical="center" wrapText="1"/>
    </xf>
    <xf numFmtId="0" fontId="25" fillId="0" borderId="42" xfId="9" applyFont="1" applyBorder="1" applyAlignment="1">
      <alignment horizontal="center" vertical="center" wrapText="1"/>
    </xf>
    <xf numFmtId="0" fontId="31" fillId="0" borderId="0" xfId="9" applyFont="1" applyAlignment="1">
      <alignment horizontal="left" vertical="center" wrapText="1"/>
    </xf>
    <xf numFmtId="0" fontId="25" fillId="0" borderId="36" xfId="9" applyFont="1" applyBorder="1" applyAlignment="1">
      <alignment horizontal="left" vertical="center" wrapText="1"/>
    </xf>
    <xf numFmtId="0" fontId="25" fillId="0" borderId="0" xfId="9" applyFont="1" applyAlignment="1">
      <alignment horizontal="left" vertical="center" wrapText="1"/>
    </xf>
    <xf numFmtId="0" fontId="14" fillId="0" borderId="101" xfId="0" applyFont="1" applyBorder="1" applyAlignment="1">
      <alignment horizontal="left" vertical="center"/>
    </xf>
    <xf numFmtId="0" fontId="14" fillId="0" borderId="26" xfId="0" applyFont="1" applyBorder="1" applyAlignment="1">
      <alignment horizontal="left" vertical="center"/>
    </xf>
    <xf numFmtId="0" fontId="14" fillId="0" borderId="42" xfId="0" applyFont="1" applyBorder="1" applyAlignment="1">
      <alignment horizontal="left" vertical="center"/>
    </xf>
    <xf numFmtId="0" fontId="25" fillId="0" borderId="36" xfId="9" applyFont="1" applyBorder="1" applyAlignment="1">
      <alignment horizontal="left" vertical="top" wrapText="1"/>
    </xf>
    <xf numFmtId="0" fontId="25" fillId="0" borderId="0" xfId="9" applyFont="1" applyAlignment="1">
      <alignment horizontal="left" vertical="top" wrapText="1"/>
    </xf>
    <xf numFmtId="0" fontId="40" fillId="0" borderId="4" xfId="0" applyFont="1" applyBorder="1" applyAlignment="1">
      <alignment horizontal="left" vertical="center"/>
    </xf>
    <xf numFmtId="0" fontId="40"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40" fillId="0" borderId="36" xfId="0" applyFont="1" applyBorder="1" applyAlignment="1">
      <alignment horizontal="left" vertical="center"/>
    </xf>
    <xf numFmtId="0" fontId="40" fillId="0" borderId="0" xfId="0" applyFont="1" applyAlignment="1">
      <alignment horizontal="left" vertical="center"/>
    </xf>
    <xf numFmtId="0" fontId="0" fillId="0" borderId="0" xfId="0" applyAlignment="1">
      <alignment horizontal="left" vertical="center"/>
    </xf>
    <xf numFmtId="0" fontId="0" fillId="0" borderId="55" xfId="0" applyBorder="1" applyAlignment="1">
      <alignment horizontal="left" vertical="center"/>
    </xf>
    <xf numFmtId="38" fontId="14" fillId="0" borderId="87" xfId="5" applyFont="1" applyFill="1" applyBorder="1" applyAlignment="1">
      <alignment horizontal="left" vertical="center" shrinkToFit="1"/>
    </xf>
    <xf numFmtId="38" fontId="14" fillId="0" borderId="88" xfId="5" applyFont="1" applyFill="1" applyBorder="1" applyAlignment="1">
      <alignment horizontal="left" vertical="center" shrinkToFit="1"/>
    </xf>
    <xf numFmtId="0" fontId="40" fillId="0" borderId="46" xfId="0" applyFont="1" applyBorder="1" applyAlignment="1">
      <alignment horizontal="center" vertical="center"/>
    </xf>
    <xf numFmtId="0" fontId="40" fillId="0" borderId="51" xfId="0" applyFont="1" applyBorder="1" applyAlignment="1">
      <alignment horizontal="center" vertical="center"/>
    </xf>
    <xf numFmtId="0" fontId="40" fillId="0" borderId="52" xfId="0" applyFont="1" applyBorder="1" applyAlignment="1">
      <alignment horizontal="center" vertical="center"/>
    </xf>
    <xf numFmtId="0" fontId="40" fillId="0" borderId="17" xfId="0" applyFont="1" applyBorder="1" applyAlignment="1">
      <alignment horizontal="center" vertical="center"/>
    </xf>
    <xf numFmtId="0" fontId="40" fillId="0" borderId="38" xfId="0" applyFont="1" applyBorder="1" applyAlignment="1">
      <alignment horizontal="center" vertical="center"/>
    </xf>
    <xf numFmtId="0" fontId="40" fillId="0" borderId="39" xfId="0" applyFont="1" applyBorder="1" applyAlignment="1">
      <alignment horizontal="center" vertical="center"/>
    </xf>
    <xf numFmtId="0" fontId="14" fillId="0" borderId="86" xfId="0" applyFont="1" applyBorder="1" applyAlignment="1">
      <alignment horizontal="center" vertical="top" wrapText="1"/>
    </xf>
    <xf numFmtId="0" fontId="14" fillId="0" borderId="87" xfId="0" applyFont="1" applyBorder="1" applyAlignment="1">
      <alignment horizontal="center" vertical="top" wrapText="1"/>
    </xf>
    <xf numFmtId="0" fontId="14" fillId="0" borderId="0" xfId="0" applyFont="1" applyAlignment="1">
      <alignment horizontal="left" vertical="top" wrapText="1"/>
    </xf>
    <xf numFmtId="0" fontId="0" fillId="0" borderId="1" xfId="0" applyBorder="1" applyAlignment="1">
      <alignment horizontal="center" vertical="center"/>
    </xf>
    <xf numFmtId="0" fontId="40" fillId="0" borderId="1" xfId="0" applyFont="1" applyBorder="1" applyAlignment="1">
      <alignment horizontal="left" vertical="center"/>
    </xf>
    <xf numFmtId="0" fontId="0" fillId="0" borderId="1" xfId="0" applyBorder="1" applyAlignment="1">
      <alignment horizontal="left" vertical="center"/>
    </xf>
    <xf numFmtId="49" fontId="14" fillId="0" borderId="120" xfId="0" applyNumberFormat="1" applyFont="1" applyBorder="1" applyAlignment="1">
      <alignment horizontal="center" vertical="center" wrapText="1"/>
    </xf>
    <xf numFmtId="49" fontId="14" fillId="0" borderId="32" xfId="0" applyNumberFormat="1" applyFont="1" applyBorder="1" applyAlignment="1">
      <alignment horizontal="center" vertical="center" wrapText="1"/>
    </xf>
    <xf numFmtId="0" fontId="14" fillId="0" borderId="120" xfId="12" applyBorder="1" applyAlignment="1">
      <alignment horizontal="center" vertical="center"/>
    </xf>
    <xf numFmtId="0" fontId="14" fillId="0" borderId="32" xfId="12" applyBorder="1" applyAlignment="1">
      <alignment horizontal="center" vertical="center"/>
    </xf>
    <xf numFmtId="0" fontId="0" fillId="0" borderId="100" xfId="0" applyBorder="1" applyAlignment="1">
      <alignment horizontal="center" vertical="center"/>
    </xf>
    <xf numFmtId="0" fontId="22" fillId="0" borderId="0" xfId="0" applyFont="1" applyAlignment="1">
      <alignment horizontal="left" vertical="top" wrapText="1"/>
    </xf>
    <xf numFmtId="0" fontId="0" fillId="0" borderId="101" xfId="0" applyBorder="1" applyAlignment="1">
      <alignment horizontal="left" vertical="center"/>
    </xf>
    <xf numFmtId="0" fontId="0" fillId="0" borderId="26" xfId="0" applyBorder="1" applyAlignment="1">
      <alignment horizontal="left" vertical="center"/>
    </xf>
    <xf numFmtId="0" fontId="0" fillId="0" borderId="42" xfId="0" applyBorder="1" applyAlignment="1">
      <alignment horizontal="left" vertical="center"/>
    </xf>
    <xf numFmtId="49" fontId="0" fillId="0" borderId="29"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32" xfId="0" applyNumberFormat="1" applyBorder="1" applyAlignment="1">
      <alignment horizontal="center" vertical="center" wrapText="1"/>
    </xf>
    <xf numFmtId="0" fontId="0" fillId="0" borderId="40" xfId="0" applyBorder="1" applyAlignment="1">
      <alignment horizontal="center" vertical="center" wrapText="1"/>
    </xf>
    <xf numFmtId="0" fontId="0" fillId="0" borderId="82" xfId="0" applyBorder="1" applyAlignment="1">
      <alignment horizontal="center" vertical="center" wrapText="1"/>
    </xf>
    <xf numFmtId="0" fontId="0" fillId="0" borderId="44" xfId="0" applyBorder="1" applyAlignment="1">
      <alignment horizontal="center" vertical="center" wrapText="1"/>
    </xf>
    <xf numFmtId="0" fontId="14" fillId="0" borderId="120" xfId="12" applyBorder="1" applyAlignment="1">
      <alignment horizontal="center" vertical="center" wrapText="1"/>
    </xf>
    <xf numFmtId="0" fontId="14" fillId="0" borderId="32" xfId="12" applyBorder="1" applyAlignment="1">
      <alignment horizontal="center" vertical="center" wrapText="1"/>
    </xf>
    <xf numFmtId="0" fontId="25" fillId="0" borderId="4" xfId="0" applyFont="1" applyBorder="1" applyAlignment="1">
      <alignment horizontal="left" vertical="top" wrapText="1"/>
    </xf>
    <xf numFmtId="0" fontId="25" fillId="0" borderId="41" xfId="0" applyFont="1" applyBorder="1" applyAlignment="1">
      <alignment horizontal="left" vertical="top" wrapText="1"/>
    </xf>
    <xf numFmtId="0" fontId="25" fillId="0" borderId="2" xfId="0" applyFont="1" applyBorder="1" applyAlignment="1">
      <alignment horizontal="left" vertical="top" wrapText="1"/>
    </xf>
    <xf numFmtId="0" fontId="0" fillId="0" borderId="66" xfId="8" applyFont="1" applyBorder="1" applyAlignment="1">
      <alignment horizontal="left" vertical="center" shrinkToFit="1"/>
    </xf>
    <xf numFmtId="0" fontId="14" fillId="0" borderId="42" xfId="8" applyBorder="1" applyAlignment="1">
      <alignment horizontal="left" vertical="center" shrinkToFit="1"/>
    </xf>
    <xf numFmtId="0" fontId="14" fillId="0" borderId="14" xfId="0" applyFont="1" applyBorder="1" applyAlignment="1">
      <alignment horizontal="center" vertical="center"/>
    </xf>
    <xf numFmtId="0" fontId="14" fillId="0" borderId="26" xfId="0" applyFont="1" applyBorder="1" applyAlignment="1">
      <alignment horizontal="center" vertical="center"/>
    </xf>
    <xf numFmtId="0" fontId="14" fillId="0" borderId="65" xfId="0" applyFont="1" applyBorder="1" applyAlignment="1">
      <alignment horizontal="center" vertical="center"/>
    </xf>
    <xf numFmtId="0" fontId="25" fillId="2" borderId="46" xfId="19" applyFont="1" applyFill="1" applyBorder="1" applyAlignment="1">
      <alignment horizontal="left" vertical="center" wrapText="1"/>
    </xf>
    <xf numFmtId="0" fontId="25" fillId="2" borderId="51" xfId="19" applyFont="1" applyFill="1" applyBorder="1" applyAlignment="1">
      <alignment horizontal="left" vertical="center" wrapText="1"/>
    </xf>
    <xf numFmtId="0" fontId="25" fillId="0" borderId="51" xfId="13" applyFont="1" applyBorder="1" applyAlignment="1">
      <alignment horizontal="left" vertical="center" wrapText="1"/>
    </xf>
    <xf numFmtId="0" fontId="0" fillId="0" borderId="0" xfId="12" applyFont="1" applyAlignment="1">
      <alignment horizontal="left" vertical="top" wrapText="1"/>
    </xf>
    <xf numFmtId="0" fontId="14" fillId="0" borderId="0" xfId="12" applyAlignment="1">
      <alignment horizontal="left" vertical="top"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8" xfId="8" applyFont="1" applyBorder="1" applyAlignment="1">
      <alignment horizontal="left" vertical="center" shrinkToFit="1"/>
    </xf>
    <xf numFmtId="0" fontId="14" fillId="0" borderId="69" xfId="8" applyBorder="1" applyAlignment="1">
      <alignment horizontal="left" vertical="center" shrinkToFit="1"/>
    </xf>
    <xf numFmtId="0" fontId="22" fillId="0" borderId="27" xfId="12" applyFont="1" applyBorder="1" applyAlignment="1">
      <alignment horizontal="center" vertical="center"/>
    </xf>
    <xf numFmtId="0" fontId="22" fillId="0" borderId="43" xfId="12" applyFont="1" applyBorder="1" applyAlignment="1">
      <alignment horizontal="center" vertical="center"/>
    </xf>
    <xf numFmtId="0" fontId="22" fillId="0" borderId="16" xfId="12" applyFont="1" applyBorder="1" applyAlignment="1">
      <alignment horizontal="center" vertical="center"/>
    </xf>
    <xf numFmtId="0" fontId="22" fillId="0" borderId="7" xfId="12" applyFont="1" applyBorder="1" applyAlignment="1">
      <alignment horizontal="center" vertical="center"/>
    </xf>
    <xf numFmtId="0" fontId="22" fillId="0" borderId="18" xfId="12" applyFont="1" applyBorder="1" applyAlignment="1">
      <alignment horizontal="center" vertical="center"/>
    </xf>
    <xf numFmtId="0" fontId="22" fillId="0" borderId="15" xfId="12" applyFont="1" applyBorder="1" applyAlignment="1">
      <alignment horizontal="center" vertical="center"/>
    </xf>
    <xf numFmtId="0" fontId="29" fillId="0" borderId="0" xfId="12" applyFont="1" applyAlignment="1">
      <alignment horizontal="center" vertical="center" wrapText="1"/>
    </xf>
    <xf numFmtId="0" fontId="22" fillId="0" borderId="4" xfId="12" applyFont="1" applyBorder="1" applyAlignment="1">
      <alignment horizontal="center" vertical="center" wrapText="1"/>
    </xf>
    <xf numFmtId="0" fontId="22" fillId="0" borderId="61" xfId="12" applyFont="1" applyBorder="1" applyAlignment="1">
      <alignment horizontal="center" vertical="center" wrapText="1"/>
    </xf>
    <xf numFmtId="0" fontId="22" fillId="0" borderId="0" xfId="12" applyFont="1" applyAlignment="1">
      <alignment horizontal="center" vertical="center"/>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0" borderId="99" xfId="0" applyBorder="1" applyAlignment="1">
      <alignment horizontal="center" vertical="center" wrapText="1"/>
    </xf>
    <xf numFmtId="0" fontId="0" fillId="0" borderId="37" xfId="0" applyBorder="1" applyAlignment="1">
      <alignment horizontal="center" vertical="center" wrapText="1"/>
    </xf>
    <xf numFmtId="0" fontId="0" fillId="0" borderId="66" xfId="8" applyFont="1" applyBorder="1" applyAlignment="1">
      <alignment horizontal="left" vertical="center" wrapText="1"/>
    </xf>
    <xf numFmtId="0" fontId="0" fillId="0" borderId="26" xfId="8" applyFont="1" applyBorder="1" applyAlignment="1">
      <alignment horizontal="left" vertical="center" wrapText="1"/>
    </xf>
    <xf numFmtId="0" fontId="0" fillId="0" borderId="42" xfId="8" applyFont="1" applyBorder="1" applyAlignment="1">
      <alignment horizontal="left" vertical="center" wrapText="1"/>
    </xf>
    <xf numFmtId="0" fontId="0" fillId="0" borderId="93" xfId="0" applyBorder="1" applyAlignment="1">
      <alignment horizontal="left" textRotation="255" wrapText="1"/>
    </xf>
    <xf numFmtId="0" fontId="0" fillId="0" borderId="94" xfId="0" applyBorder="1" applyAlignment="1">
      <alignment horizontal="left" textRotation="255" wrapText="1"/>
    </xf>
    <xf numFmtId="0" fontId="0" fillId="0" borderId="96" xfId="0" applyBorder="1" applyAlignment="1">
      <alignment horizontal="left" textRotation="255" wrapText="1"/>
    </xf>
    <xf numFmtId="0" fontId="0" fillId="0" borderId="16" xfId="0" applyBorder="1" applyAlignment="1">
      <alignment horizontal="center" vertical="center" wrapText="1"/>
    </xf>
    <xf numFmtId="0" fontId="0" fillId="0" borderId="29" xfId="0" applyBorder="1" applyAlignment="1">
      <alignment horizontal="center" vertical="center" textRotation="255" shrinkToFit="1"/>
    </xf>
    <xf numFmtId="0" fontId="0" fillId="0" borderId="35" xfId="0" applyBorder="1" applyAlignment="1">
      <alignment horizontal="center" vertical="center" textRotation="255" shrinkToFit="1"/>
    </xf>
    <xf numFmtId="0" fontId="0" fillId="0" borderId="113" xfId="0" applyBorder="1" applyAlignment="1">
      <alignment horizontal="center" vertical="center" wrapText="1"/>
    </xf>
    <xf numFmtId="0" fontId="0" fillId="0" borderId="109" xfId="0"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182" fontId="0" fillId="0" borderId="45"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14" fillId="7" borderId="45" xfId="21" applyNumberFormat="1" applyFont="1" applyFill="1" applyBorder="1" applyAlignment="1">
      <alignment horizontal="center" vertical="center"/>
    </xf>
    <xf numFmtId="182" fontId="14" fillId="7" borderId="35" xfId="21" applyNumberFormat="1" applyFont="1" applyFill="1" applyBorder="1" applyAlignment="1">
      <alignment horizontal="center" vertical="center"/>
    </xf>
    <xf numFmtId="182" fontId="14" fillId="7" borderId="32" xfId="21" applyNumberFormat="1" applyFont="1" applyFill="1" applyBorder="1" applyAlignment="1">
      <alignment horizontal="center" vertical="center"/>
    </xf>
    <xf numFmtId="182" fontId="0" fillId="5" borderId="45" xfId="21" quotePrefix="1" applyNumberFormat="1" applyFont="1" applyFill="1" applyBorder="1" applyAlignment="1">
      <alignment horizontal="left" vertical="top"/>
    </xf>
    <xf numFmtId="182" fontId="14" fillId="5" borderId="35" xfId="21" applyNumberFormat="1" applyFont="1" applyFill="1" applyBorder="1" applyAlignment="1">
      <alignment horizontal="left" vertical="top"/>
    </xf>
    <xf numFmtId="182" fontId="14" fillId="5" borderId="32" xfId="21" applyNumberFormat="1" applyFont="1" applyFill="1" applyBorder="1" applyAlignment="1">
      <alignment horizontal="left" vertical="top"/>
    </xf>
    <xf numFmtId="182" fontId="0" fillId="0" borderId="45"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0" fillId="5" borderId="45" xfId="21" quotePrefix="1" applyNumberFormat="1" applyFont="1" applyFill="1" applyBorder="1" applyAlignment="1">
      <alignment horizontal="left" vertical="top" wrapText="1"/>
    </xf>
    <xf numFmtId="182" fontId="0" fillId="5" borderId="35" xfId="21" quotePrefix="1" applyNumberFormat="1" applyFont="1" applyFill="1" applyBorder="1" applyAlignment="1">
      <alignment horizontal="left" vertical="top" wrapText="1"/>
    </xf>
    <xf numFmtId="182" fontId="0" fillId="5" borderId="32" xfId="21" quotePrefix="1" applyNumberFormat="1" applyFont="1" applyFill="1" applyBorder="1" applyAlignment="1">
      <alignment horizontal="left" vertical="top" wrapText="1"/>
    </xf>
    <xf numFmtId="182" fontId="17" fillId="0" borderId="52" xfId="21" applyNumberFormat="1" applyFont="1" applyBorder="1" applyAlignment="1">
      <alignment horizontal="center" vertical="center" wrapText="1"/>
    </xf>
    <xf numFmtId="182" fontId="17" fillId="0" borderId="55" xfId="21" applyNumberFormat="1" applyFont="1" applyBorder="1" applyAlignment="1">
      <alignment horizontal="center" vertical="center" wrapText="1"/>
    </xf>
    <xf numFmtId="182" fontId="17" fillId="0" borderId="39" xfId="21" applyNumberFormat="1" applyFont="1" applyBorder="1" applyAlignment="1">
      <alignment horizontal="center" vertical="center" wrapText="1"/>
    </xf>
    <xf numFmtId="182" fontId="17" fillId="0" borderId="45" xfId="21" applyNumberFormat="1" applyFont="1" applyBorder="1" applyAlignment="1">
      <alignment horizontal="center" vertical="center"/>
    </xf>
    <xf numFmtId="182" fontId="17" fillId="0" borderId="35" xfId="21" applyNumberFormat="1" applyFont="1" applyBorder="1" applyAlignment="1">
      <alignment horizontal="center" vertical="center"/>
    </xf>
    <xf numFmtId="182" fontId="17" fillId="0" borderId="32" xfId="21" applyNumberFormat="1" applyFont="1" applyBorder="1" applyAlignment="1">
      <alignment horizontal="center" vertical="center"/>
    </xf>
    <xf numFmtId="182" fontId="17" fillId="0" borderId="45" xfId="21" applyNumberFormat="1" applyFont="1" applyBorder="1" applyAlignment="1">
      <alignment horizontal="center" vertical="center" wrapText="1"/>
    </xf>
  </cellXfs>
  <cellStyles count="58">
    <cellStyle name="パーセント" xfId="57" builtinId="5"/>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2" xfId="53" xr:uid="{017745C5-588B-4996-A1A8-C2A211A39823}"/>
    <cellStyle name="標準 10 2 2 2 5" xfId="55" xr:uid="{9F99AE93-FD2A-4FEF-AA0F-9B88BC06FF0E}"/>
    <cellStyle name="標準 10 2 2 3" xfId="52" xr:uid="{00000000-0005-0000-0000-000013000000}"/>
    <cellStyle name="標準 10 2 3" xfId="47" xr:uid="{00000000-0005-0000-0000-000014000000}"/>
    <cellStyle name="標準 10 2 3 2 2" xfId="56" xr:uid="{FB26F0CA-3B18-4BA5-A62F-C164A72204E0}"/>
    <cellStyle name="標準 10 2 3 3" xfId="54" xr:uid="{4428E322-5744-40A4-A30D-36C3177D1C59}"/>
    <cellStyle name="標準 10 3" xfId="46" xr:uid="{00000000-0005-0000-0000-000015000000}"/>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2" xfId="33" xr:uid="{00000000-0005-0000-0000-00001A000000}"/>
    <cellStyle name="標準 12 2" xfId="49" xr:uid="{00000000-0005-0000-0000-00001B000000}"/>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3" xfId="43" xr:uid="{00000000-0005-0000-0000-00002F000000}"/>
    <cellStyle name="標準 7 3" xfId="40" xr:uid="{00000000-0005-0000-0000-000030000000}"/>
    <cellStyle name="標準 8" xfId="24" xr:uid="{00000000-0005-0000-0000-000031000000}"/>
    <cellStyle name="標準 8 2" xfId="44" xr:uid="{00000000-0005-0000-0000-000032000000}"/>
    <cellStyle name="標準 9" xfId="25" xr:uid="{00000000-0005-0000-0000-000033000000}"/>
    <cellStyle name="標準 9 2" xfId="45" xr:uid="{00000000-0005-0000-0000-000034000000}"/>
  </cellStyles>
  <dxfs count="0"/>
  <tableStyles count="0" defaultTableStyle="TableStyleMedium9" defaultPivotStyle="PivotStyleLight16"/>
  <colors>
    <mruColors>
      <color rgb="FFDCE6F1"/>
      <color rgb="FFFFFF00"/>
      <color rgb="FFCCECFF"/>
      <color rgb="FFFFE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9257C4E2-E255-494A-990D-B4EC3CED3097}"/>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B2EED9A6-64A5-40EB-B47B-10EBADB309D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6B8D8607-45B1-4596-B205-6B035CD23EEA}"/>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C5FA43C4-45D5-4D4C-B1A5-C13A1093ED4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6" name="テキスト ボックス 1">
          <a:extLst>
            <a:ext uri="{FF2B5EF4-FFF2-40B4-BE49-F238E27FC236}">
              <a16:creationId xmlns:a16="http://schemas.microsoft.com/office/drawing/2014/main" id="{A78B4B72-3A6F-44F4-AC59-2F9EFBCDAE3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 name="テキスト ボックス 2">
          <a:extLst>
            <a:ext uri="{FF2B5EF4-FFF2-40B4-BE49-F238E27FC236}">
              <a16:creationId xmlns:a16="http://schemas.microsoft.com/office/drawing/2014/main" id="{FBDF9384-E73C-4ABA-BA23-FF51FA4F1D9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8" name="テキスト ボックス 3">
          <a:extLst>
            <a:ext uri="{FF2B5EF4-FFF2-40B4-BE49-F238E27FC236}">
              <a16:creationId xmlns:a16="http://schemas.microsoft.com/office/drawing/2014/main" id="{191D4960-E9D1-494E-9623-78C8BF51AD41}"/>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9" name="テキスト ボックス 4">
          <a:extLst>
            <a:ext uri="{FF2B5EF4-FFF2-40B4-BE49-F238E27FC236}">
              <a16:creationId xmlns:a16="http://schemas.microsoft.com/office/drawing/2014/main" id="{D75338C2-DB34-4520-80A4-4846586B0C8D}"/>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0" name="テキスト ボックス 5">
          <a:extLst>
            <a:ext uri="{FF2B5EF4-FFF2-40B4-BE49-F238E27FC236}">
              <a16:creationId xmlns:a16="http://schemas.microsoft.com/office/drawing/2014/main" id="{DD326C63-EB48-4E8B-9383-2DF39DF40AC3}"/>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1" name="テキスト ボックス 6">
          <a:extLst>
            <a:ext uri="{FF2B5EF4-FFF2-40B4-BE49-F238E27FC236}">
              <a16:creationId xmlns:a16="http://schemas.microsoft.com/office/drawing/2014/main" id="{5AC1FCEB-5063-4AE3-A5A0-358A5D34AB8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2" name="テキスト ボックス 13">
          <a:extLst>
            <a:ext uri="{FF2B5EF4-FFF2-40B4-BE49-F238E27FC236}">
              <a16:creationId xmlns:a16="http://schemas.microsoft.com/office/drawing/2014/main" id="{4D0CD0DA-5DD8-4694-AE15-804F95729EC5}"/>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3" name="テキスト ボックス 14">
          <a:extLst>
            <a:ext uri="{FF2B5EF4-FFF2-40B4-BE49-F238E27FC236}">
              <a16:creationId xmlns:a16="http://schemas.microsoft.com/office/drawing/2014/main" id="{75CADA12-979A-4CF3-9F2C-735F6C307B0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4" name="テキスト ボックス 15">
          <a:extLst>
            <a:ext uri="{FF2B5EF4-FFF2-40B4-BE49-F238E27FC236}">
              <a16:creationId xmlns:a16="http://schemas.microsoft.com/office/drawing/2014/main" id="{6C3C9483-C0C7-4A9D-9301-D92F50E57C2A}"/>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 name="テキスト ボックス 16">
          <a:extLst>
            <a:ext uri="{FF2B5EF4-FFF2-40B4-BE49-F238E27FC236}">
              <a16:creationId xmlns:a16="http://schemas.microsoft.com/office/drawing/2014/main" id="{FE690FC6-F171-4E4A-9986-A01E945A7842}"/>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6" name="テキスト ボックス 17">
          <a:extLst>
            <a:ext uri="{FF2B5EF4-FFF2-40B4-BE49-F238E27FC236}">
              <a16:creationId xmlns:a16="http://schemas.microsoft.com/office/drawing/2014/main" id="{A341ADE4-495E-4D09-A24D-DCD857B58341}"/>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7" name="テキスト ボックス 18">
          <a:extLst>
            <a:ext uri="{FF2B5EF4-FFF2-40B4-BE49-F238E27FC236}">
              <a16:creationId xmlns:a16="http://schemas.microsoft.com/office/drawing/2014/main" id="{CEBF96B3-70F2-458C-B64F-164E9521903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8" name="テキスト ボックス 19">
          <a:extLst>
            <a:ext uri="{FF2B5EF4-FFF2-40B4-BE49-F238E27FC236}">
              <a16:creationId xmlns:a16="http://schemas.microsoft.com/office/drawing/2014/main" id="{CDF016C4-E0F5-47EC-9275-6EB0EC583835}"/>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20">
          <a:extLst>
            <a:ext uri="{FF2B5EF4-FFF2-40B4-BE49-F238E27FC236}">
              <a16:creationId xmlns:a16="http://schemas.microsoft.com/office/drawing/2014/main" id="{785B0585-C9F1-434A-9EEB-03B548603F28}"/>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0" name="テキスト ボックス 21">
          <a:extLst>
            <a:ext uri="{FF2B5EF4-FFF2-40B4-BE49-F238E27FC236}">
              <a16:creationId xmlns:a16="http://schemas.microsoft.com/office/drawing/2014/main" id="{CA890F62-0B8A-42F0-9D24-4EAF44237DF1}"/>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1" name="テキスト ボックス 22">
          <a:extLst>
            <a:ext uri="{FF2B5EF4-FFF2-40B4-BE49-F238E27FC236}">
              <a16:creationId xmlns:a16="http://schemas.microsoft.com/office/drawing/2014/main" id="{65F6B310-BB3B-40F5-9BA3-950EFDCD76A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2" name="テキスト ボックス 23">
          <a:extLst>
            <a:ext uri="{FF2B5EF4-FFF2-40B4-BE49-F238E27FC236}">
              <a16:creationId xmlns:a16="http://schemas.microsoft.com/office/drawing/2014/main" id="{7D0AC2E2-7EC9-41E9-89B7-C557BAC82111}"/>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 name="テキスト ボックス 24">
          <a:extLst>
            <a:ext uri="{FF2B5EF4-FFF2-40B4-BE49-F238E27FC236}">
              <a16:creationId xmlns:a16="http://schemas.microsoft.com/office/drawing/2014/main" id="{7C0E49D3-E4AF-4047-AE55-46AB3F86EAD7}"/>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4" name="テキスト ボックス 25">
          <a:extLst>
            <a:ext uri="{FF2B5EF4-FFF2-40B4-BE49-F238E27FC236}">
              <a16:creationId xmlns:a16="http://schemas.microsoft.com/office/drawing/2014/main" id="{733E2F16-6FA0-4AD9-BA5D-D3C192599EE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 name="テキスト ボックス 26">
          <a:extLst>
            <a:ext uri="{FF2B5EF4-FFF2-40B4-BE49-F238E27FC236}">
              <a16:creationId xmlns:a16="http://schemas.microsoft.com/office/drawing/2014/main" id="{F9679A72-3546-4E22-8DCC-DAC75D01B488}"/>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 name="テキスト ボックス 27">
          <a:extLst>
            <a:ext uri="{FF2B5EF4-FFF2-40B4-BE49-F238E27FC236}">
              <a16:creationId xmlns:a16="http://schemas.microsoft.com/office/drawing/2014/main" id="{675D0464-4542-46B1-B870-DE270999D38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 name="テキスト ボックス 28">
          <a:extLst>
            <a:ext uri="{FF2B5EF4-FFF2-40B4-BE49-F238E27FC236}">
              <a16:creationId xmlns:a16="http://schemas.microsoft.com/office/drawing/2014/main" id="{1207EDEB-B9E1-4D8A-BD0C-1039C3AD571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 name="テキスト ボックス 29">
          <a:extLst>
            <a:ext uri="{FF2B5EF4-FFF2-40B4-BE49-F238E27FC236}">
              <a16:creationId xmlns:a16="http://schemas.microsoft.com/office/drawing/2014/main" id="{C947C119-6459-4AC3-B406-D6DF3CEB2B3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 name="テキスト ボックス 30">
          <a:extLst>
            <a:ext uri="{FF2B5EF4-FFF2-40B4-BE49-F238E27FC236}">
              <a16:creationId xmlns:a16="http://schemas.microsoft.com/office/drawing/2014/main" id="{C04E0ACE-82B8-4C60-8992-0D49CBCF9EF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0" name="テキスト ボックス 31">
          <a:extLst>
            <a:ext uri="{FF2B5EF4-FFF2-40B4-BE49-F238E27FC236}">
              <a16:creationId xmlns:a16="http://schemas.microsoft.com/office/drawing/2014/main" id="{3013AED1-DF64-4709-BB19-0407797CC95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1" name="テキスト ボックス 32">
          <a:extLst>
            <a:ext uri="{FF2B5EF4-FFF2-40B4-BE49-F238E27FC236}">
              <a16:creationId xmlns:a16="http://schemas.microsoft.com/office/drawing/2014/main" id="{2760BFC9-121A-4609-9DE0-8AC13818D1A5}"/>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2" name="テキスト ボックス 33">
          <a:extLst>
            <a:ext uri="{FF2B5EF4-FFF2-40B4-BE49-F238E27FC236}">
              <a16:creationId xmlns:a16="http://schemas.microsoft.com/office/drawing/2014/main" id="{07B26BBF-658F-4668-A289-8AC7405AB1A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34">
          <a:extLst>
            <a:ext uri="{FF2B5EF4-FFF2-40B4-BE49-F238E27FC236}">
              <a16:creationId xmlns:a16="http://schemas.microsoft.com/office/drawing/2014/main" id="{79919E40-1AC2-4B35-BD05-6615CB62F60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5">
          <a:extLst>
            <a:ext uri="{FF2B5EF4-FFF2-40B4-BE49-F238E27FC236}">
              <a16:creationId xmlns:a16="http://schemas.microsoft.com/office/drawing/2014/main" id="{E80C0A05-987E-4FFD-AC38-DA8BE7749FF6}"/>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5" name="テキスト ボックス 36">
          <a:extLst>
            <a:ext uri="{FF2B5EF4-FFF2-40B4-BE49-F238E27FC236}">
              <a16:creationId xmlns:a16="http://schemas.microsoft.com/office/drawing/2014/main" id="{09564ABC-3D46-418A-A854-1053EB5E117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6" name="テキスト ボックス 37">
          <a:extLst>
            <a:ext uri="{FF2B5EF4-FFF2-40B4-BE49-F238E27FC236}">
              <a16:creationId xmlns:a16="http://schemas.microsoft.com/office/drawing/2014/main" id="{A76AC2D6-A89F-473F-AD62-39335EC8623B}"/>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7" name="テキスト ボックス 38">
          <a:extLst>
            <a:ext uri="{FF2B5EF4-FFF2-40B4-BE49-F238E27FC236}">
              <a16:creationId xmlns:a16="http://schemas.microsoft.com/office/drawing/2014/main" id="{8071F932-162C-4C26-86DC-00D8787FDAD0}"/>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9">
          <a:extLst>
            <a:ext uri="{FF2B5EF4-FFF2-40B4-BE49-F238E27FC236}">
              <a16:creationId xmlns:a16="http://schemas.microsoft.com/office/drawing/2014/main" id="{E6C0854A-7704-487F-820A-846FE74ED67F}"/>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9" name="テキスト ボックス 40">
          <a:extLst>
            <a:ext uri="{FF2B5EF4-FFF2-40B4-BE49-F238E27FC236}">
              <a16:creationId xmlns:a16="http://schemas.microsoft.com/office/drawing/2014/main" id="{E6A70B11-0259-436F-8376-2BF58255220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0" name="テキスト ボックス 41">
          <a:extLst>
            <a:ext uri="{FF2B5EF4-FFF2-40B4-BE49-F238E27FC236}">
              <a16:creationId xmlns:a16="http://schemas.microsoft.com/office/drawing/2014/main" id="{EEB5C94A-9BE3-42B7-8C1D-40E1E9D28338}"/>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1" name="テキスト ボックス 42">
          <a:extLst>
            <a:ext uri="{FF2B5EF4-FFF2-40B4-BE49-F238E27FC236}">
              <a16:creationId xmlns:a16="http://schemas.microsoft.com/office/drawing/2014/main" id="{EB489B54-1EE3-4257-AD1C-BCE742AE29C3}"/>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2" name="テキスト ボックス 43">
          <a:extLst>
            <a:ext uri="{FF2B5EF4-FFF2-40B4-BE49-F238E27FC236}">
              <a16:creationId xmlns:a16="http://schemas.microsoft.com/office/drawing/2014/main" id="{08E0966D-7987-45FD-AB7C-1B93B37D1884}"/>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3" name="テキスト ボックス 44">
          <a:extLst>
            <a:ext uri="{FF2B5EF4-FFF2-40B4-BE49-F238E27FC236}">
              <a16:creationId xmlns:a16="http://schemas.microsoft.com/office/drawing/2014/main" id="{E3F302EA-CA29-4E67-B701-358D94D00A7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4" name="テキスト ボックス 45">
          <a:extLst>
            <a:ext uri="{FF2B5EF4-FFF2-40B4-BE49-F238E27FC236}">
              <a16:creationId xmlns:a16="http://schemas.microsoft.com/office/drawing/2014/main" id="{5F69718F-ACB6-44CE-9F72-C4115F9B54F8}"/>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5" name="テキスト ボックス 46">
          <a:extLst>
            <a:ext uri="{FF2B5EF4-FFF2-40B4-BE49-F238E27FC236}">
              <a16:creationId xmlns:a16="http://schemas.microsoft.com/office/drawing/2014/main" id="{8139BC98-6837-4E4B-BFBD-8B7DA8B4D18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6" name="テキスト ボックス 47">
          <a:extLst>
            <a:ext uri="{FF2B5EF4-FFF2-40B4-BE49-F238E27FC236}">
              <a16:creationId xmlns:a16="http://schemas.microsoft.com/office/drawing/2014/main" id="{B2AB80F0-7E64-43A7-BC4F-E54F66E8E211}"/>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 name="テキスト ボックス 48">
          <a:extLst>
            <a:ext uri="{FF2B5EF4-FFF2-40B4-BE49-F238E27FC236}">
              <a16:creationId xmlns:a16="http://schemas.microsoft.com/office/drawing/2014/main" id="{158D612B-523C-43B9-9B8F-03536605196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8" name="テキスト ボックス 49">
          <a:extLst>
            <a:ext uri="{FF2B5EF4-FFF2-40B4-BE49-F238E27FC236}">
              <a16:creationId xmlns:a16="http://schemas.microsoft.com/office/drawing/2014/main" id="{8D2B3C67-513B-494D-8134-25912315DDD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9" name="テキスト ボックス 50">
          <a:extLst>
            <a:ext uri="{FF2B5EF4-FFF2-40B4-BE49-F238E27FC236}">
              <a16:creationId xmlns:a16="http://schemas.microsoft.com/office/drawing/2014/main" id="{68C9482E-28E3-46DC-9F29-20BCBD3B438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0" name="テキスト ボックス 51">
          <a:extLst>
            <a:ext uri="{FF2B5EF4-FFF2-40B4-BE49-F238E27FC236}">
              <a16:creationId xmlns:a16="http://schemas.microsoft.com/office/drawing/2014/main" id="{85C22111-9A5D-4FB0-B954-9D1DB0088E1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 name="テキスト ボックス 52">
          <a:extLst>
            <a:ext uri="{FF2B5EF4-FFF2-40B4-BE49-F238E27FC236}">
              <a16:creationId xmlns:a16="http://schemas.microsoft.com/office/drawing/2014/main" id="{F769EF57-2F6E-4ACC-93CF-A0155B97148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2" name="テキスト ボックス 53">
          <a:extLst>
            <a:ext uri="{FF2B5EF4-FFF2-40B4-BE49-F238E27FC236}">
              <a16:creationId xmlns:a16="http://schemas.microsoft.com/office/drawing/2014/main" id="{C895209B-8EDC-47B1-ACBA-EFC9F76406E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3" name="テキスト ボックス 54">
          <a:extLst>
            <a:ext uri="{FF2B5EF4-FFF2-40B4-BE49-F238E27FC236}">
              <a16:creationId xmlns:a16="http://schemas.microsoft.com/office/drawing/2014/main" id="{D12E0FC9-944C-4C87-928D-ECFF127E377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4" name="テキスト ボックス 55">
          <a:extLst>
            <a:ext uri="{FF2B5EF4-FFF2-40B4-BE49-F238E27FC236}">
              <a16:creationId xmlns:a16="http://schemas.microsoft.com/office/drawing/2014/main" id="{B7017347-BAA4-4991-8390-A85697643E6D}"/>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 name="テキスト ボックス 56">
          <a:extLst>
            <a:ext uri="{FF2B5EF4-FFF2-40B4-BE49-F238E27FC236}">
              <a16:creationId xmlns:a16="http://schemas.microsoft.com/office/drawing/2014/main" id="{D9A7F3E2-4CB6-4DB0-98B2-67BF2EC748C9}"/>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 name="テキスト ボックス 57">
          <a:extLst>
            <a:ext uri="{FF2B5EF4-FFF2-40B4-BE49-F238E27FC236}">
              <a16:creationId xmlns:a16="http://schemas.microsoft.com/office/drawing/2014/main" id="{51227E4F-6740-4F1F-9C97-6FBF4A203553}"/>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7" name="テキスト ボックス 58">
          <a:extLst>
            <a:ext uri="{FF2B5EF4-FFF2-40B4-BE49-F238E27FC236}">
              <a16:creationId xmlns:a16="http://schemas.microsoft.com/office/drawing/2014/main" id="{62524C71-68F8-4877-8C0E-D6EF2A8199C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8" name="テキスト ボックス 59">
          <a:extLst>
            <a:ext uri="{FF2B5EF4-FFF2-40B4-BE49-F238E27FC236}">
              <a16:creationId xmlns:a16="http://schemas.microsoft.com/office/drawing/2014/main" id="{AA1B8186-E205-49DA-919D-0EBA0D70A81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 name="テキスト ボックス 60">
          <a:extLst>
            <a:ext uri="{FF2B5EF4-FFF2-40B4-BE49-F238E27FC236}">
              <a16:creationId xmlns:a16="http://schemas.microsoft.com/office/drawing/2014/main" id="{5828A536-24A3-418A-A263-4629F7EE78B8}"/>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19">
          <a:extLst>
            <a:ext uri="{FF2B5EF4-FFF2-40B4-BE49-F238E27FC236}">
              <a16:creationId xmlns:a16="http://schemas.microsoft.com/office/drawing/2014/main" id="{D200B198-0A88-4595-B937-51D1EC20DCBE}"/>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20">
          <a:extLst>
            <a:ext uri="{FF2B5EF4-FFF2-40B4-BE49-F238E27FC236}">
              <a16:creationId xmlns:a16="http://schemas.microsoft.com/office/drawing/2014/main" id="{EA9A89EB-1D94-4D39-A627-B86FB6B5B779}"/>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2" name="テキスト ボックス 21">
          <a:extLst>
            <a:ext uri="{FF2B5EF4-FFF2-40B4-BE49-F238E27FC236}">
              <a16:creationId xmlns:a16="http://schemas.microsoft.com/office/drawing/2014/main" id="{97793513-1DDD-4041-A01C-79955D75F18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3" name="テキスト ボックス 22">
          <a:extLst>
            <a:ext uri="{FF2B5EF4-FFF2-40B4-BE49-F238E27FC236}">
              <a16:creationId xmlns:a16="http://schemas.microsoft.com/office/drawing/2014/main" id="{F2AD2CBB-F84A-42ED-AD99-5BA26114BE79}"/>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4" name="テキスト ボックス 55">
          <a:extLst>
            <a:ext uri="{FF2B5EF4-FFF2-40B4-BE49-F238E27FC236}">
              <a16:creationId xmlns:a16="http://schemas.microsoft.com/office/drawing/2014/main" id="{CC2EA312-4A8E-423D-9EE9-137C6E9B9F7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5" name="テキスト ボックス 56">
          <a:extLst>
            <a:ext uri="{FF2B5EF4-FFF2-40B4-BE49-F238E27FC236}">
              <a16:creationId xmlns:a16="http://schemas.microsoft.com/office/drawing/2014/main" id="{784466F9-01CD-41AE-800B-8F8C3B5FCC1D}"/>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57">
          <a:extLst>
            <a:ext uri="{FF2B5EF4-FFF2-40B4-BE49-F238E27FC236}">
              <a16:creationId xmlns:a16="http://schemas.microsoft.com/office/drawing/2014/main" id="{660A8F2E-E04B-4C7A-8F47-33F6A84FE7B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58">
          <a:extLst>
            <a:ext uri="{FF2B5EF4-FFF2-40B4-BE49-F238E27FC236}">
              <a16:creationId xmlns:a16="http://schemas.microsoft.com/office/drawing/2014/main" id="{6824A795-E01B-4F22-9524-DB35ACDBAB5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59">
          <a:extLst>
            <a:ext uri="{FF2B5EF4-FFF2-40B4-BE49-F238E27FC236}">
              <a16:creationId xmlns:a16="http://schemas.microsoft.com/office/drawing/2014/main" id="{1721F417-8B65-4EB2-BA8D-D63E7E9B632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60">
          <a:extLst>
            <a:ext uri="{FF2B5EF4-FFF2-40B4-BE49-F238E27FC236}">
              <a16:creationId xmlns:a16="http://schemas.microsoft.com/office/drawing/2014/main" id="{F7B3A0C7-33A6-4C25-A3AE-12279B06CBB1}"/>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0" name="テキスト ボックス 19">
          <a:extLst>
            <a:ext uri="{FF2B5EF4-FFF2-40B4-BE49-F238E27FC236}">
              <a16:creationId xmlns:a16="http://schemas.microsoft.com/office/drawing/2014/main" id="{28D7567F-F96C-4E4A-ADA1-97CE67C0295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1" name="テキスト ボックス 20">
          <a:extLst>
            <a:ext uri="{FF2B5EF4-FFF2-40B4-BE49-F238E27FC236}">
              <a16:creationId xmlns:a16="http://schemas.microsoft.com/office/drawing/2014/main" id="{37B866B7-9C7E-43B9-A6A6-8EFC7913447D}"/>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2" name="テキスト ボックス 21">
          <a:extLst>
            <a:ext uri="{FF2B5EF4-FFF2-40B4-BE49-F238E27FC236}">
              <a16:creationId xmlns:a16="http://schemas.microsoft.com/office/drawing/2014/main" id="{54D7FE7A-0E25-4798-8853-8DF710CD01F3}"/>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3" name="テキスト ボックス 22">
          <a:extLst>
            <a:ext uri="{FF2B5EF4-FFF2-40B4-BE49-F238E27FC236}">
              <a16:creationId xmlns:a16="http://schemas.microsoft.com/office/drawing/2014/main" id="{1515D599-B0A8-41B9-B033-18DB630BE0E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4" name="テキスト ボックス 55">
          <a:extLst>
            <a:ext uri="{FF2B5EF4-FFF2-40B4-BE49-F238E27FC236}">
              <a16:creationId xmlns:a16="http://schemas.microsoft.com/office/drawing/2014/main" id="{78EE9F7E-0052-47FC-86AB-B0A8DE89A240}"/>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5" name="テキスト ボックス 56">
          <a:extLst>
            <a:ext uri="{FF2B5EF4-FFF2-40B4-BE49-F238E27FC236}">
              <a16:creationId xmlns:a16="http://schemas.microsoft.com/office/drawing/2014/main" id="{C344DD8C-D3F5-4125-81A1-B7288E0A875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57">
          <a:extLst>
            <a:ext uri="{FF2B5EF4-FFF2-40B4-BE49-F238E27FC236}">
              <a16:creationId xmlns:a16="http://schemas.microsoft.com/office/drawing/2014/main" id="{3382CEC8-CC42-4D9C-9E45-CEB053883BC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58">
          <a:extLst>
            <a:ext uri="{FF2B5EF4-FFF2-40B4-BE49-F238E27FC236}">
              <a16:creationId xmlns:a16="http://schemas.microsoft.com/office/drawing/2014/main" id="{F10BE2F6-2FB8-468E-A385-E36DE6C3686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59">
          <a:extLst>
            <a:ext uri="{FF2B5EF4-FFF2-40B4-BE49-F238E27FC236}">
              <a16:creationId xmlns:a16="http://schemas.microsoft.com/office/drawing/2014/main" id="{626BFD4C-CF39-49CB-BCB6-4FEE234C7927}"/>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60">
          <a:extLst>
            <a:ext uri="{FF2B5EF4-FFF2-40B4-BE49-F238E27FC236}">
              <a16:creationId xmlns:a16="http://schemas.microsoft.com/office/drawing/2014/main" id="{50F9A45A-1830-4E79-AE9E-281488C27714}"/>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0" name="テキスト ボックス 79">
          <a:extLst>
            <a:ext uri="{FF2B5EF4-FFF2-40B4-BE49-F238E27FC236}">
              <a16:creationId xmlns:a16="http://schemas.microsoft.com/office/drawing/2014/main" id="{B7E195A4-932F-4B95-A396-BC186AC0F0D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1" name="テキスト ボックス 80">
          <a:extLst>
            <a:ext uri="{FF2B5EF4-FFF2-40B4-BE49-F238E27FC236}">
              <a16:creationId xmlns:a16="http://schemas.microsoft.com/office/drawing/2014/main" id="{4B6F4F56-9A4B-4284-A9C4-B3AE220E702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 name="テキスト ボックス 81">
          <a:extLst>
            <a:ext uri="{FF2B5EF4-FFF2-40B4-BE49-F238E27FC236}">
              <a16:creationId xmlns:a16="http://schemas.microsoft.com/office/drawing/2014/main" id="{76E19FFD-9D51-46F3-AAED-B3B087364B4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3" name="テキスト ボックス 82">
          <a:extLst>
            <a:ext uri="{FF2B5EF4-FFF2-40B4-BE49-F238E27FC236}">
              <a16:creationId xmlns:a16="http://schemas.microsoft.com/office/drawing/2014/main" id="{684F80F7-304C-44C7-9EDF-3141DADB0EB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4" name="テキスト ボックス 1">
          <a:extLst>
            <a:ext uri="{FF2B5EF4-FFF2-40B4-BE49-F238E27FC236}">
              <a16:creationId xmlns:a16="http://schemas.microsoft.com/office/drawing/2014/main" id="{09896B77-2A56-4B59-AB06-C6E3BB48C49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5" name="テキスト ボックス 2">
          <a:extLst>
            <a:ext uri="{FF2B5EF4-FFF2-40B4-BE49-F238E27FC236}">
              <a16:creationId xmlns:a16="http://schemas.microsoft.com/office/drawing/2014/main" id="{AF72A551-7539-427F-A55E-E36CDFC92D4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6" name="テキスト ボックス 3">
          <a:extLst>
            <a:ext uri="{FF2B5EF4-FFF2-40B4-BE49-F238E27FC236}">
              <a16:creationId xmlns:a16="http://schemas.microsoft.com/office/drawing/2014/main" id="{24454E9E-FC69-487C-97F9-98316B28715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7" name="テキスト ボックス 4">
          <a:extLst>
            <a:ext uri="{FF2B5EF4-FFF2-40B4-BE49-F238E27FC236}">
              <a16:creationId xmlns:a16="http://schemas.microsoft.com/office/drawing/2014/main" id="{77DA37FF-5986-47E7-B69D-DC24A2C4786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8" name="テキスト ボックス 5">
          <a:extLst>
            <a:ext uri="{FF2B5EF4-FFF2-40B4-BE49-F238E27FC236}">
              <a16:creationId xmlns:a16="http://schemas.microsoft.com/office/drawing/2014/main" id="{2743B283-CD7F-4C78-A08A-24E45D8699F1}"/>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9" name="テキスト ボックス 6">
          <a:extLst>
            <a:ext uri="{FF2B5EF4-FFF2-40B4-BE49-F238E27FC236}">
              <a16:creationId xmlns:a16="http://schemas.microsoft.com/office/drawing/2014/main" id="{43BD15E7-A1E5-47BA-862B-619D90D325D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0" name="テキスト ボックス 13">
          <a:extLst>
            <a:ext uri="{FF2B5EF4-FFF2-40B4-BE49-F238E27FC236}">
              <a16:creationId xmlns:a16="http://schemas.microsoft.com/office/drawing/2014/main" id="{54A6D874-49D6-4EED-A6E1-2F16F2A7932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1" name="テキスト ボックス 14">
          <a:extLst>
            <a:ext uri="{FF2B5EF4-FFF2-40B4-BE49-F238E27FC236}">
              <a16:creationId xmlns:a16="http://schemas.microsoft.com/office/drawing/2014/main" id="{DFDA504D-5D63-4F13-8E34-7188BD7AE3C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2" name="テキスト ボックス 15">
          <a:extLst>
            <a:ext uri="{FF2B5EF4-FFF2-40B4-BE49-F238E27FC236}">
              <a16:creationId xmlns:a16="http://schemas.microsoft.com/office/drawing/2014/main" id="{DDFBB4AA-451C-4405-A5DB-76E5C65B32C0}"/>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3" name="テキスト ボックス 16">
          <a:extLst>
            <a:ext uri="{FF2B5EF4-FFF2-40B4-BE49-F238E27FC236}">
              <a16:creationId xmlns:a16="http://schemas.microsoft.com/office/drawing/2014/main" id="{E4DC0DAB-1911-416E-AEC9-D6A85C5B8088}"/>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94" name="テキスト ボックス 17">
          <a:extLst>
            <a:ext uri="{FF2B5EF4-FFF2-40B4-BE49-F238E27FC236}">
              <a16:creationId xmlns:a16="http://schemas.microsoft.com/office/drawing/2014/main" id="{5EFF0FA5-2F6E-4520-87F6-6DE25D3EC6E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5" name="テキスト ボックス 18">
          <a:extLst>
            <a:ext uri="{FF2B5EF4-FFF2-40B4-BE49-F238E27FC236}">
              <a16:creationId xmlns:a16="http://schemas.microsoft.com/office/drawing/2014/main" id="{C07483EF-4DDE-46DF-83C3-EFCCD9D75D4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6" name="テキスト ボックス 19">
          <a:extLst>
            <a:ext uri="{FF2B5EF4-FFF2-40B4-BE49-F238E27FC236}">
              <a16:creationId xmlns:a16="http://schemas.microsoft.com/office/drawing/2014/main" id="{F754B600-BC12-42D8-924F-041CBAA0911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7" name="テキスト ボックス 20">
          <a:extLst>
            <a:ext uri="{FF2B5EF4-FFF2-40B4-BE49-F238E27FC236}">
              <a16:creationId xmlns:a16="http://schemas.microsoft.com/office/drawing/2014/main" id="{D9B5D7A0-FE3A-4696-8A60-D04E3FF5BCC5}"/>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8" name="テキスト ボックス 21">
          <a:extLst>
            <a:ext uri="{FF2B5EF4-FFF2-40B4-BE49-F238E27FC236}">
              <a16:creationId xmlns:a16="http://schemas.microsoft.com/office/drawing/2014/main" id="{90F1EF80-4545-435B-AC76-4911E437E23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9" name="テキスト ボックス 22">
          <a:extLst>
            <a:ext uri="{FF2B5EF4-FFF2-40B4-BE49-F238E27FC236}">
              <a16:creationId xmlns:a16="http://schemas.microsoft.com/office/drawing/2014/main" id="{F419736D-F3A4-4701-AA9C-89BFD3E22BCB}"/>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0" name="テキスト ボックス 23">
          <a:extLst>
            <a:ext uri="{FF2B5EF4-FFF2-40B4-BE49-F238E27FC236}">
              <a16:creationId xmlns:a16="http://schemas.microsoft.com/office/drawing/2014/main" id="{C4C62112-70BA-410A-9110-CD445AC97654}"/>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1" name="テキスト ボックス 24">
          <a:extLst>
            <a:ext uri="{FF2B5EF4-FFF2-40B4-BE49-F238E27FC236}">
              <a16:creationId xmlns:a16="http://schemas.microsoft.com/office/drawing/2014/main" id="{3557E55B-5312-4152-9FF0-A620077AD6C0}"/>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2" name="テキスト ボックス 25">
          <a:extLst>
            <a:ext uri="{FF2B5EF4-FFF2-40B4-BE49-F238E27FC236}">
              <a16:creationId xmlns:a16="http://schemas.microsoft.com/office/drawing/2014/main" id="{9C9DD985-058D-42E1-B9D7-30150C51370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3" name="テキスト ボックス 26">
          <a:extLst>
            <a:ext uri="{FF2B5EF4-FFF2-40B4-BE49-F238E27FC236}">
              <a16:creationId xmlns:a16="http://schemas.microsoft.com/office/drawing/2014/main" id="{24A21293-7449-4527-A02C-5ADC5B95C6D6}"/>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4" name="テキスト ボックス 27">
          <a:extLst>
            <a:ext uri="{FF2B5EF4-FFF2-40B4-BE49-F238E27FC236}">
              <a16:creationId xmlns:a16="http://schemas.microsoft.com/office/drawing/2014/main" id="{F992A0AF-4084-41F1-9E13-CE4859E1DBE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5" name="テキスト ボックス 28">
          <a:extLst>
            <a:ext uri="{FF2B5EF4-FFF2-40B4-BE49-F238E27FC236}">
              <a16:creationId xmlns:a16="http://schemas.microsoft.com/office/drawing/2014/main" id="{F277E11C-60CF-496E-987D-B46F38C75B9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6" name="テキスト ボックス 29">
          <a:extLst>
            <a:ext uri="{FF2B5EF4-FFF2-40B4-BE49-F238E27FC236}">
              <a16:creationId xmlns:a16="http://schemas.microsoft.com/office/drawing/2014/main" id="{AE631974-1937-4299-AA76-BAA97771EB18}"/>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7" name="テキスト ボックス 30">
          <a:extLst>
            <a:ext uri="{FF2B5EF4-FFF2-40B4-BE49-F238E27FC236}">
              <a16:creationId xmlns:a16="http://schemas.microsoft.com/office/drawing/2014/main" id="{69206FBA-2CE4-41A8-BEE1-CAF5A15F912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8" name="テキスト ボックス 31">
          <a:extLst>
            <a:ext uri="{FF2B5EF4-FFF2-40B4-BE49-F238E27FC236}">
              <a16:creationId xmlns:a16="http://schemas.microsoft.com/office/drawing/2014/main" id="{B667997D-E433-4757-B1FC-F1AE4234F5A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9" name="テキスト ボックス 32">
          <a:extLst>
            <a:ext uri="{FF2B5EF4-FFF2-40B4-BE49-F238E27FC236}">
              <a16:creationId xmlns:a16="http://schemas.microsoft.com/office/drawing/2014/main" id="{703FF2D0-C377-4072-887B-3866C664CCE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0" name="テキスト ボックス 33">
          <a:extLst>
            <a:ext uri="{FF2B5EF4-FFF2-40B4-BE49-F238E27FC236}">
              <a16:creationId xmlns:a16="http://schemas.microsoft.com/office/drawing/2014/main" id="{2222A1D7-7A41-4744-8CB7-D345469C7968}"/>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1" name="テキスト ボックス 34">
          <a:extLst>
            <a:ext uri="{FF2B5EF4-FFF2-40B4-BE49-F238E27FC236}">
              <a16:creationId xmlns:a16="http://schemas.microsoft.com/office/drawing/2014/main" id="{BB20220A-53C0-4215-8B39-32DADBCFD09D}"/>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2" name="テキスト ボックス 35">
          <a:extLst>
            <a:ext uri="{FF2B5EF4-FFF2-40B4-BE49-F238E27FC236}">
              <a16:creationId xmlns:a16="http://schemas.microsoft.com/office/drawing/2014/main" id="{D5EA4D07-CD2F-4D8F-8134-54F2AF4D71DC}"/>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3" name="テキスト ボックス 36">
          <a:extLst>
            <a:ext uri="{FF2B5EF4-FFF2-40B4-BE49-F238E27FC236}">
              <a16:creationId xmlns:a16="http://schemas.microsoft.com/office/drawing/2014/main" id="{53788694-2993-49A1-8CA7-68AA4AA4EBCD}"/>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4" name="テキスト ボックス 37">
          <a:extLst>
            <a:ext uri="{FF2B5EF4-FFF2-40B4-BE49-F238E27FC236}">
              <a16:creationId xmlns:a16="http://schemas.microsoft.com/office/drawing/2014/main" id="{AD7D6178-550E-4EB1-8CD7-7859CBB1BA4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5" name="テキスト ボックス 38">
          <a:extLst>
            <a:ext uri="{FF2B5EF4-FFF2-40B4-BE49-F238E27FC236}">
              <a16:creationId xmlns:a16="http://schemas.microsoft.com/office/drawing/2014/main" id="{74A61CD9-221F-44B5-98DC-5E304989E466}"/>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6" name="テキスト ボックス 39">
          <a:extLst>
            <a:ext uri="{FF2B5EF4-FFF2-40B4-BE49-F238E27FC236}">
              <a16:creationId xmlns:a16="http://schemas.microsoft.com/office/drawing/2014/main" id="{73397E1F-77A0-493D-ABAF-834F8A59998E}"/>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7" name="テキスト ボックス 40">
          <a:extLst>
            <a:ext uri="{FF2B5EF4-FFF2-40B4-BE49-F238E27FC236}">
              <a16:creationId xmlns:a16="http://schemas.microsoft.com/office/drawing/2014/main" id="{D8B334B9-81ED-4D5E-91E2-168E2D988FD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18" name="テキスト ボックス 41">
          <a:extLst>
            <a:ext uri="{FF2B5EF4-FFF2-40B4-BE49-F238E27FC236}">
              <a16:creationId xmlns:a16="http://schemas.microsoft.com/office/drawing/2014/main" id="{1DBED090-425D-4EBF-85AB-5BC9781E85F7}"/>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19" name="テキスト ボックス 42">
          <a:extLst>
            <a:ext uri="{FF2B5EF4-FFF2-40B4-BE49-F238E27FC236}">
              <a16:creationId xmlns:a16="http://schemas.microsoft.com/office/drawing/2014/main" id="{1B5A53AA-764C-4DB7-B522-F8B70C94C328}"/>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20" name="テキスト ボックス 43">
          <a:extLst>
            <a:ext uri="{FF2B5EF4-FFF2-40B4-BE49-F238E27FC236}">
              <a16:creationId xmlns:a16="http://schemas.microsoft.com/office/drawing/2014/main" id="{44C064A4-7E47-470C-8755-B412E10067DC}"/>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21" name="テキスト ボックス 44">
          <a:extLst>
            <a:ext uri="{FF2B5EF4-FFF2-40B4-BE49-F238E27FC236}">
              <a16:creationId xmlns:a16="http://schemas.microsoft.com/office/drawing/2014/main" id="{76BA7D2A-3317-4E17-AFB7-07D15125FBA3}"/>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2" name="テキスト ボックス 45">
          <a:extLst>
            <a:ext uri="{FF2B5EF4-FFF2-40B4-BE49-F238E27FC236}">
              <a16:creationId xmlns:a16="http://schemas.microsoft.com/office/drawing/2014/main" id="{AEE44267-06DC-451D-BBCB-7E1AAE56C3A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3" name="テキスト ボックス 46">
          <a:extLst>
            <a:ext uri="{FF2B5EF4-FFF2-40B4-BE49-F238E27FC236}">
              <a16:creationId xmlns:a16="http://schemas.microsoft.com/office/drawing/2014/main" id="{DD70A9C2-85EC-43F8-9C62-1828C97823B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4" name="テキスト ボックス 47">
          <a:extLst>
            <a:ext uri="{FF2B5EF4-FFF2-40B4-BE49-F238E27FC236}">
              <a16:creationId xmlns:a16="http://schemas.microsoft.com/office/drawing/2014/main" id="{394C6C37-F6DD-48DC-8E8D-B3DB4342B61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5" name="テキスト ボックス 48">
          <a:extLst>
            <a:ext uri="{FF2B5EF4-FFF2-40B4-BE49-F238E27FC236}">
              <a16:creationId xmlns:a16="http://schemas.microsoft.com/office/drawing/2014/main" id="{1847D4A3-31EC-490F-BD90-20C29B18AB5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6" name="テキスト ボックス 49">
          <a:extLst>
            <a:ext uri="{FF2B5EF4-FFF2-40B4-BE49-F238E27FC236}">
              <a16:creationId xmlns:a16="http://schemas.microsoft.com/office/drawing/2014/main" id="{8A1BFB29-4BBF-48E5-8F3E-F980856857B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7" name="テキスト ボックス 50">
          <a:extLst>
            <a:ext uri="{FF2B5EF4-FFF2-40B4-BE49-F238E27FC236}">
              <a16:creationId xmlns:a16="http://schemas.microsoft.com/office/drawing/2014/main" id="{BC3D9BF8-8D7B-4AC9-8D93-F2F954F7EB6D}"/>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8" name="テキスト ボックス 51">
          <a:extLst>
            <a:ext uri="{FF2B5EF4-FFF2-40B4-BE49-F238E27FC236}">
              <a16:creationId xmlns:a16="http://schemas.microsoft.com/office/drawing/2014/main" id="{7DD3C347-503F-42CC-B249-EE0A0DE676B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9" name="テキスト ボックス 52">
          <a:extLst>
            <a:ext uri="{FF2B5EF4-FFF2-40B4-BE49-F238E27FC236}">
              <a16:creationId xmlns:a16="http://schemas.microsoft.com/office/drawing/2014/main" id="{74D69F72-2F9F-4A04-8DAA-CDB803A7333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0" name="テキスト ボックス 53">
          <a:extLst>
            <a:ext uri="{FF2B5EF4-FFF2-40B4-BE49-F238E27FC236}">
              <a16:creationId xmlns:a16="http://schemas.microsoft.com/office/drawing/2014/main" id="{2B0C353D-D59A-470C-8AD6-7D1C5522C43C}"/>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1" name="テキスト ボックス 54">
          <a:extLst>
            <a:ext uri="{FF2B5EF4-FFF2-40B4-BE49-F238E27FC236}">
              <a16:creationId xmlns:a16="http://schemas.microsoft.com/office/drawing/2014/main" id="{45A8EDDF-53AF-46E2-A174-40FBA6FAEF4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2" name="テキスト ボックス 55">
          <a:extLst>
            <a:ext uri="{FF2B5EF4-FFF2-40B4-BE49-F238E27FC236}">
              <a16:creationId xmlns:a16="http://schemas.microsoft.com/office/drawing/2014/main" id="{661C7E86-3C0F-4E15-BD64-F07C0CC6F5A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3" name="テキスト ボックス 56">
          <a:extLst>
            <a:ext uri="{FF2B5EF4-FFF2-40B4-BE49-F238E27FC236}">
              <a16:creationId xmlns:a16="http://schemas.microsoft.com/office/drawing/2014/main" id="{97AFC542-E9B8-4B06-8569-6994582E9684}"/>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4" name="テキスト ボックス 57">
          <a:extLst>
            <a:ext uri="{FF2B5EF4-FFF2-40B4-BE49-F238E27FC236}">
              <a16:creationId xmlns:a16="http://schemas.microsoft.com/office/drawing/2014/main" id="{3F4152A3-EC93-473F-AB20-4EFC9CD348A4}"/>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5" name="テキスト ボックス 58">
          <a:extLst>
            <a:ext uri="{FF2B5EF4-FFF2-40B4-BE49-F238E27FC236}">
              <a16:creationId xmlns:a16="http://schemas.microsoft.com/office/drawing/2014/main" id="{8A151268-06C4-4BFB-8E48-DE1CE0B7B18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6" name="テキスト ボックス 59">
          <a:extLst>
            <a:ext uri="{FF2B5EF4-FFF2-40B4-BE49-F238E27FC236}">
              <a16:creationId xmlns:a16="http://schemas.microsoft.com/office/drawing/2014/main" id="{CC8A221E-8FAB-4234-9E16-D4833C374805}"/>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7" name="テキスト ボックス 60">
          <a:extLst>
            <a:ext uri="{FF2B5EF4-FFF2-40B4-BE49-F238E27FC236}">
              <a16:creationId xmlns:a16="http://schemas.microsoft.com/office/drawing/2014/main" id="{FAC0393D-F310-428C-90E4-307281743FF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38" name="テキスト ボックス 19">
          <a:extLst>
            <a:ext uri="{FF2B5EF4-FFF2-40B4-BE49-F238E27FC236}">
              <a16:creationId xmlns:a16="http://schemas.microsoft.com/office/drawing/2014/main" id="{074D4235-32EB-4C38-AA7A-E3A9DF30393C}"/>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39" name="テキスト ボックス 20">
          <a:extLst>
            <a:ext uri="{FF2B5EF4-FFF2-40B4-BE49-F238E27FC236}">
              <a16:creationId xmlns:a16="http://schemas.microsoft.com/office/drawing/2014/main" id="{73756A3F-5038-4D23-82CC-1547720B6293}"/>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0" name="テキスト ボックス 21">
          <a:extLst>
            <a:ext uri="{FF2B5EF4-FFF2-40B4-BE49-F238E27FC236}">
              <a16:creationId xmlns:a16="http://schemas.microsoft.com/office/drawing/2014/main" id="{BDFFA9FB-53AB-4093-B27C-6E68946F703C}"/>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1" name="テキスト ボックス 22">
          <a:extLst>
            <a:ext uri="{FF2B5EF4-FFF2-40B4-BE49-F238E27FC236}">
              <a16:creationId xmlns:a16="http://schemas.microsoft.com/office/drawing/2014/main" id="{1AE6F20C-ABF1-417C-8F43-56755FAEE792}"/>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2" name="テキスト ボックス 55">
          <a:extLst>
            <a:ext uri="{FF2B5EF4-FFF2-40B4-BE49-F238E27FC236}">
              <a16:creationId xmlns:a16="http://schemas.microsoft.com/office/drawing/2014/main" id="{86EB7E38-DDF9-483C-96DC-DC9F93C7498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3" name="テキスト ボックス 56">
          <a:extLst>
            <a:ext uri="{FF2B5EF4-FFF2-40B4-BE49-F238E27FC236}">
              <a16:creationId xmlns:a16="http://schemas.microsoft.com/office/drawing/2014/main" id="{9410E34C-8B12-490A-851C-62C47617255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4" name="テキスト ボックス 57">
          <a:extLst>
            <a:ext uri="{FF2B5EF4-FFF2-40B4-BE49-F238E27FC236}">
              <a16:creationId xmlns:a16="http://schemas.microsoft.com/office/drawing/2014/main" id="{B15EA015-34D0-4827-8A4D-72313C9F27EA}"/>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5" name="テキスト ボックス 58">
          <a:extLst>
            <a:ext uri="{FF2B5EF4-FFF2-40B4-BE49-F238E27FC236}">
              <a16:creationId xmlns:a16="http://schemas.microsoft.com/office/drawing/2014/main" id="{A26B5075-8992-41B3-8324-6A853670879A}"/>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6" name="テキスト ボックス 59">
          <a:extLst>
            <a:ext uri="{FF2B5EF4-FFF2-40B4-BE49-F238E27FC236}">
              <a16:creationId xmlns:a16="http://schemas.microsoft.com/office/drawing/2014/main" id="{1583563B-D456-4CF3-AB17-CF77AA82368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7" name="テキスト ボックス 60">
          <a:extLst>
            <a:ext uri="{FF2B5EF4-FFF2-40B4-BE49-F238E27FC236}">
              <a16:creationId xmlns:a16="http://schemas.microsoft.com/office/drawing/2014/main" id="{C346C2D6-8114-44EF-A366-1A0AE8183E49}"/>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8" name="テキスト ボックス 19">
          <a:extLst>
            <a:ext uri="{FF2B5EF4-FFF2-40B4-BE49-F238E27FC236}">
              <a16:creationId xmlns:a16="http://schemas.microsoft.com/office/drawing/2014/main" id="{F92E7734-5259-499D-953F-7E1BE4399863}"/>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9" name="テキスト ボックス 20">
          <a:extLst>
            <a:ext uri="{FF2B5EF4-FFF2-40B4-BE49-F238E27FC236}">
              <a16:creationId xmlns:a16="http://schemas.microsoft.com/office/drawing/2014/main" id="{7DEC51D8-678B-4E8F-8253-11C30FB6B1EF}"/>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0" name="テキスト ボックス 21">
          <a:extLst>
            <a:ext uri="{FF2B5EF4-FFF2-40B4-BE49-F238E27FC236}">
              <a16:creationId xmlns:a16="http://schemas.microsoft.com/office/drawing/2014/main" id="{BCDD0CE7-BC31-4F00-A994-6F99B631F85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1" name="テキスト ボックス 22">
          <a:extLst>
            <a:ext uri="{FF2B5EF4-FFF2-40B4-BE49-F238E27FC236}">
              <a16:creationId xmlns:a16="http://schemas.microsoft.com/office/drawing/2014/main" id="{5E00F74A-C77B-4818-A6D1-E1AEE66A3A58}"/>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2" name="テキスト ボックス 55">
          <a:extLst>
            <a:ext uri="{FF2B5EF4-FFF2-40B4-BE49-F238E27FC236}">
              <a16:creationId xmlns:a16="http://schemas.microsoft.com/office/drawing/2014/main" id="{D5F9537B-6434-4E2D-B7E0-0D1FBD60C71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3" name="テキスト ボックス 56">
          <a:extLst>
            <a:ext uri="{FF2B5EF4-FFF2-40B4-BE49-F238E27FC236}">
              <a16:creationId xmlns:a16="http://schemas.microsoft.com/office/drawing/2014/main" id="{26FA1A57-D66D-45A6-8CE4-9A669FC6A35E}"/>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4" name="テキスト ボックス 57">
          <a:extLst>
            <a:ext uri="{FF2B5EF4-FFF2-40B4-BE49-F238E27FC236}">
              <a16:creationId xmlns:a16="http://schemas.microsoft.com/office/drawing/2014/main" id="{15237D12-85F9-458A-A6B7-25B90922963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5" name="テキスト ボックス 58">
          <a:extLst>
            <a:ext uri="{FF2B5EF4-FFF2-40B4-BE49-F238E27FC236}">
              <a16:creationId xmlns:a16="http://schemas.microsoft.com/office/drawing/2014/main" id="{0637133A-F1F8-4652-9A76-5D57847D3C8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6" name="テキスト ボックス 59">
          <a:extLst>
            <a:ext uri="{FF2B5EF4-FFF2-40B4-BE49-F238E27FC236}">
              <a16:creationId xmlns:a16="http://schemas.microsoft.com/office/drawing/2014/main" id="{DC57380A-1DC8-4EC3-9FFE-AA4871EE0F1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7" name="テキスト ボックス 60">
          <a:extLst>
            <a:ext uri="{FF2B5EF4-FFF2-40B4-BE49-F238E27FC236}">
              <a16:creationId xmlns:a16="http://schemas.microsoft.com/office/drawing/2014/main" id="{178F4F50-4FF8-469C-8CC3-0BD836FEFF9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58" name="テキスト ボックス 157">
          <a:extLst>
            <a:ext uri="{FF2B5EF4-FFF2-40B4-BE49-F238E27FC236}">
              <a16:creationId xmlns:a16="http://schemas.microsoft.com/office/drawing/2014/main" id="{996EE63A-B798-4D12-BDEA-DE6A20503E7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59" name="テキスト ボックス 158">
          <a:extLst>
            <a:ext uri="{FF2B5EF4-FFF2-40B4-BE49-F238E27FC236}">
              <a16:creationId xmlns:a16="http://schemas.microsoft.com/office/drawing/2014/main" id="{263EBFC9-8A49-45DB-BC2D-1CDA66CF005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60" name="テキスト ボックス 159">
          <a:extLst>
            <a:ext uri="{FF2B5EF4-FFF2-40B4-BE49-F238E27FC236}">
              <a16:creationId xmlns:a16="http://schemas.microsoft.com/office/drawing/2014/main" id="{C53C94F0-AC51-42EC-8ADD-B6B12AE9AA2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61" name="テキスト ボックス 160">
          <a:extLst>
            <a:ext uri="{FF2B5EF4-FFF2-40B4-BE49-F238E27FC236}">
              <a16:creationId xmlns:a16="http://schemas.microsoft.com/office/drawing/2014/main" id="{E90FAE52-20F6-4326-B7F1-06540BFFB868}"/>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62" name="テキスト ボックス 1">
          <a:extLst>
            <a:ext uri="{FF2B5EF4-FFF2-40B4-BE49-F238E27FC236}">
              <a16:creationId xmlns:a16="http://schemas.microsoft.com/office/drawing/2014/main" id="{D8CC952A-2D62-49B0-A528-F92DAAE14DD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63" name="テキスト ボックス 2">
          <a:extLst>
            <a:ext uri="{FF2B5EF4-FFF2-40B4-BE49-F238E27FC236}">
              <a16:creationId xmlns:a16="http://schemas.microsoft.com/office/drawing/2014/main" id="{26D3AFCA-3AB6-43C7-8C34-59C8D766E61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64" name="テキスト ボックス 3">
          <a:extLst>
            <a:ext uri="{FF2B5EF4-FFF2-40B4-BE49-F238E27FC236}">
              <a16:creationId xmlns:a16="http://schemas.microsoft.com/office/drawing/2014/main" id="{32142F68-2794-451F-8CA5-E55A2AB77C86}"/>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65" name="テキスト ボックス 4">
          <a:extLst>
            <a:ext uri="{FF2B5EF4-FFF2-40B4-BE49-F238E27FC236}">
              <a16:creationId xmlns:a16="http://schemas.microsoft.com/office/drawing/2014/main" id="{3693DB9C-F4E4-4031-81A4-EE5605E7C40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66" name="テキスト ボックス 5">
          <a:extLst>
            <a:ext uri="{FF2B5EF4-FFF2-40B4-BE49-F238E27FC236}">
              <a16:creationId xmlns:a16="http://schemas.microsoft.com/office/drawing/2014/main" id="{54C54B02-A4DD-4A13-925D-B77E2B228C59}"/>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67" name="テキスト ボックス 6">
          <a:extLst>
            <a:ext uri="{FF2B5EF4-FFF2-40B4-BE49-F238E27FC236}">
              <a16:creationId xmlns:a16="http://schemas.microsoft.com/office/drawing/2014/main" id="{9245CC59-2329-4F67-B1C2-2E64825748D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68" name="テキスト ボックス 13">
          <a:extLst>
            <a:ext uri="{FF2B5EF4-FFF2-40B4-BE49-F238E27FC236}">
              <a16:creationId xmlns:a16="http://schemas.microsoft.com/office/drawing/2014/main" id="{1FEB6DD9-A6C9-4898-A732-0FFC7676EB63}"/>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69" name="テキスト ボックス 14">
          <a:extLst>
            <a:ext uri="{FF2B5EF4-FFF2-40B4-BE49-F238E27FC236}">
              <a16:creationId xmlns:a16="http://schemas.microsoft.com/office/drawing/2014/main" id="{B7E1509C-3EB3-4BA9-A081-30B563F4601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70" name="テキスト ボックス 15">
          <a:extLst>
            <a:ext uri="{FF2B5EF4-FFF2-40B4-BE49-F238E27FC236}">
              <a16:creationId xmlns:a16="http://schemas.microsoft.com/office/drawing/2014/main" id="{D15C8633-BCAC-45D1-9173-B1AD0BB301F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1" name="テキスト ボックス 16">
          <a:extLst>
            <a:ext uri="{FF2B5EF4-FFF2-40B4-BE49-F238E27FC236}">
              <a16:creationId xmlns:a16="http://schemas.microsoft.com/office/drawing/2014/main" id="{69EB110E-8D30-44A6-AAC7-FC7C3C22E6E4}"/>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72" name="テキスト ボックス 17">
          <a:extLst>
            <a:ext uri="{FF2B5EF4-FFF2-40B4-BE49-F238E27FC236}">
              <a16:creationId xmlns:a16="http://schemas.microsoft.com/office/drawing/2014/main" id="{1EB4D6A7-6860-402B-A469-E6F722F1DCF4}"/>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3" name="テキスト ボックス 18">
          <a:extLst>
            <a:ext uri="{FF2B5EF4-FFF2-40B4-BE49-F238E27FC236}">
              <a16:creationId xmlns:a16="http://schemas.microsoft.com/office/drawing/2014/main" id="{23A4BCDE-509E-4026-9169-E8C6A4C4026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4" name="テキスト ボックス 19">
          <a:extLst>
            <a:ext uri="{FF2B5EF4-FFF2-40B4-BE49-F238E27FC236}">
              <a16:creationId xmlns:a16="http://schemas.microsoft.com/office/drawing/2014/main" id="{FA03B162-75C2-4414-A30D-D560E57ED73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5" name="テキスト ボックス 20">
          <a:extLst>
            <a:ext uri="{FF2B5EF4-FFF2-40B4-BE49-F238E27FC236}">
              <a16:creationId xmlns:a16="http://schemas.microsoft.com/office/drawing/2014/main" id="{7E761B03-B640-43C5-8AB7-6B8D00ACEE7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6" name="テキスト ボックス 21">
          <a:extLst>
            <a:ext uri="{FF2B5EF4-FFF2-40B4-BE49-F238E27FC236}">
              <a16:creationId xmlns:a16="http://schemas.microsoft.com/office/drawing/2014/main" id="{A19F66AF-57E3-43FE-BE70-57BF92A7CA5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7" name="テキスト ボックス 22">
          <a:extLst>
            <a:ext uri="{FF2B5EF4-FFF2-40B4-BE49-F238E27FC236}">
              <a16:creationId xmlns:a16="http://schemas.microsoft.com/office/drawing/2014/main" id="{E1A8B484-BC88-486D-8511-E918A0E7C550}"/>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8" name="テキスト ボックス 23">
          <a:extLst>
            <a:ext uri="{FF2B5EF4-FFF2-40B4-BE49-F238E27FC236}">
              <a16:creationId xmlns:a16="http://schemas.microsoft.com/office/drawing/2014/main" id="{D6D86D0B-3B33-4A77-838D-B189E14A0949}"/>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9" name="テキスト ボックス 24">
          <a:extLst>
            <a:ext uri="{FF2B5EF4-FFF2-40B4-BE49-F238E27FC236}">
              <a16:creationId xmlns:a16="http://schemas.microsoft.com/office/drawing/2014/main" id="{34214E0E-38A8-4E3A-85A2-FF3EF022E411}"/>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80" name="テキスト ボックス 25">
          <a:extLst>
            <a:ext uri="{FF2B5EF4-FFF2-40B4-BE49-F238E27FC236}">
              <a16:creationId xmlns:a16="http://schemas.microsoft.com/office/drawing/2014/main" id="{37DD45D4-93CB-4D8C-99EE-BE459DE5126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81" name="テキスト ボックス 26">
          <a:extLst>
            <a:ext uri="{FF2B5EF4-FFF2-40B4-BE49-F238E27FC236}">
              <a16:creationId xmlns:a16="http://schemas.microsoft.com/office/drawing/2014/main" id="{9090E004-5AE1-4B02-883E-1FCAA41AFB29}"/>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2" name="テキスト ボックス 27">
          <a:extLst>
            <a:ext uri="{FF2B5EF4-FFF2-40B4-BE49-F238E27FC236}">
              <a16:creationId xmlns:a16="http://schemas.microsoft.com/office/drawing/2014/main" id="{90703BC6-637A-4555-8BB0-795E62CB6BC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3" name="テキスト ボックス 28">
          <a:extLst>
            <a:ext uri="{FF2B5EF4-FFF2-40B4-BE49-F238E27FC236}">
              <a16:creationId xmlns:a16="http://schemas.microsoft.com/office/drawing/2014/main" id="{E04BBBEF-0FF1-443F-9C5B-29D3A2E22983}"/>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4" name="テキスト ボックス 29">
          <a:extLst>
            <a:ext uri="{FF2B5EF4-FFF2-40B4-BE49-F238E27FC236}">
              <a16:creationId xmlns:a16="http://schemas.microsoft.com/office/drawing/2014/main" id="{8B83FCED-999D-4FB5-BFA6-A64109C9969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5" name="テキスト ボックス 30">
          <a:extLst>
            <a:ext uri="{FF2B5EF4-FFF2-40B4-BE49-F238E27FC236}">
              <a16:creationId xmlns:a16="http://schemas.microsoft.com/office/drawing/2014/main" id="{DBB80079-D25B-4BB6-8B7B-9BFE48068FD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6" name="テキスト ボックス 31">
          <a:extLst>
            <a:ext uri="{FF2B5EF4-FFF2-40B4-BE49-F238E27FC236}">
              <a16:creationId xmlns:a16="http://schemas.microsoft.com/office/drawing/2014/main" id="{387C4D39-A5AF-4DA7-B4C1-10BFF0DF041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7" name="テキスト ボックス 32">
          <a:extLst>
            <a:ext uri="{FF2B5EF4-FFF2-40B4-BE49-F238E27FC236}">
              <a16:creationId xmlns:a16="http://schemas.microsoft.com/office/drawing/2014/main" id="{B9CB1E9C-F6CE-4EF7-A1C6-CD30EAC3A1C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88" name="テキスト ボックス 33">
          <a:extLst>
            <a:ext uri="{FF2B5EF4-FFF2-40B4-BE49-F238E27FC236}">
              <a16:creationId xmlns:a16="http://schemas.microsoft.com/office/drawing/2014/main" id="{ABB0E49B-5DAB-42F3-98A1-38CC622BBEE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9" name="テキスト ボックス 34">
          <a:extLst>
            <a:ext uri="{FF2B5EF4-FFF2-40B4-BE49-F238E27FC236}">
              <a16:creationId xmlns:a16="http://schemas.microsoft.com/office/drawing/2014/main" id="{2AA782CD-82DF-4572-AC04-D29B8B12BC3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0" name="テキスト ボックス 35">
          <a:extLst>
            <a:ext uri="{FF2B5EF4-FFF2-40B4-BE49-F238E27FC236}">
              <a16:creationId xmlns:a16="http://schemas.microsoft.com/office/drawing/2014/main" id="{02A4EF46-E6FB-4B09-A2B3-83C420A56520}"/>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91" name="テキスト ボックス 36">
          <a:extLst>
            <a:ext uri="{FF2B5EF4-FFF2-40B4-BE49-F238E27FC236}">
              <a16:creationId xmlns:a16="http://schemas.microsoft.com/office/drawing/2014/main" id="{4E320865-7C28-4824-8644-22F3A2F9BE9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92" name="テキスト ボックス 37">
          <a:extLst>
            <a:ext uri="{FF2B5EF4-FFF2-40B4-BE49-F238E27FC236}">
              <a16:creationId xmlns:a16="http://schemas.microsoft.com/office/drawing/2014/main" id="{783B84F3-C3F1-4260-9D19-BB4107D0C5FB}"/>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3" name="テキスト ボックス 38">
          <a:extLst>
            <a:ext uri="{FF2B5EF4-FFF2-40B4-BE49-F238E27FC236}">
              <a16:creationId xmlns:a16="http://schemas.microsoft.com/office/drawing/2014/main" id="{EF7F1DDA-704A-4AF1-A7EB-BF889641E7C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4" name="テキスト ボックス 39">
          <a:extLst>
            <a:ext uri="{FF2B5EF4-FFF2-40B4-BE49-F238E27FC236}">
              <a16:creationId xmlns:a16="http://schemas.microsoft.com/office/drawing/2014/main" id="{0C5D4714-5FD2-4C4C-B381-C162846F4CD6}"/>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95" name="テキスト ボックス 40">
          <a:extLst>
            <a:ext uri="{FF2B5EF4-FFF2-40B4-BE49-F238E27FC236}">
              <a16:creationId xmlns:a16="http://schemas.microsoft.com/office/drawing/2014/main" id="{BF5B783A-5D29-482A-A69A-F3873DF3A7E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96" name="テキスト ボックス 41">
          <a:extLst>
            <a:ext uri="{FF2B5EF4-FFF2-40B4-BE49-F238E27FC236}">
              <a16:creationId xmlns:a16="http://schemas.microsoft.com/office/drawing/2014/main" id="{05202CD1-E8CF-4A13-94B4-6869FD6EFED8}"/>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97" name="テキスト ボックス 42">
          <a:extLst>
            <a:ext uri="{FF2B5EF4-FFF2-40B4-BE49-F238E27FC236}">
              <a16:creationId xmlns:a16="http://schemas.microsoft.com/office/drawing/2014/main" id="{D9B9793F-764C-473B-90D3-2BDFBFC71D59}"/>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98" name="テキスト ボックス 43">
          <a:extLst>
            <a:ext uri="{FF2B5EF4-FFF2-40B4-BE49-F238E27FC236}">
              <a16:creationId xmlns:a16="http://schemas.microsoft.com/office/drawing/2014/main" id="{3D498DA5-3B6D-49AF-A699-1EB24CB630D1}"/>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99" name="テキスト ボックス 44">
          <a:extLst>
            <a:ext uri="{FF2B5EF4-FFF2-40B4-BE49-F238E27FC236}">
              <a16:creationId xmlns:a16="http://schemas.microsoft.com/office/drawing/2014/main" id="{6CE6F2D6-C995-4880-8391-3B3AF8A9B12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0" name="テキスト ボックス 45">
          <a:extLst>
            <a:ext uri="{FF2B5EF4-FFF2-40B4-BE49-F238E27FC236}">
              <a16:creationId xmlns:a16="http://schemas.microsoft.com/office/drawing/2014/main" id="{19831ABC-B685-4D2A-91C6-C6A4E5AE9B3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1" name="テキスト ボックス 46">
          <a:extLst>
            <a:ext uri="{FF2B5EF4-FFF2-40B4-BE49-F238E27FC236}">
              <a16:creationId xmlns:a16="http://schemas.microsoft.com/office/drawing/2014/main" id="{D8CF46A4-40DB-4127-96AA-7A0767739B4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2" name="テキスト ボックス 47">
          <a:extLst>
            <a:ext uri="{FF2B5EF4-FFF2-40B4-BE49-F238E27FC236}">
              <a16:creationId xmlns:a16="http://schemas.microsoft.com/office/drawing/2014/main" id="{B5533148-95C3-4ECF-8B7E-5EA086AC691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3" name="テキスト ボックス 48">
          <a:extLst>
            <a:ext uri="{FF2B5EF4-FFF2-40B4-BE49-F238E27FC236}">
              <a16:creationId xmlns:a16="http://schemas.microsoft.com/office/drawing/2014/main" id="{626D5278-5B79-4CAF-A1D3-2B301EEF121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04" name="テキスト ボックス 49">
          <a:extLst>
            <a:ext uri="{FF2B5EF4-FFF2-40B4-BE49-F238E27FC236}">
              <a16:creationId xmlns:a16="http://schemas.microsoft.com/office/drawing/2014/main" id="{C24D3EDB-47AD-4592-91A3-7A6028382206}"/>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05" name="テキスト ボックス 50">
          <a:extLst>
            <a:ext uri="{FF2B5EF4-FFF2-40B4-BE49-F238E27FC236}">
              <a16:creationId xmlns:a16="http://schemas.microsoft.com/office/drawing/2014/main" id="{73D9B8A7-1008-4396-BC89-07FFB32C138C}"/>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06" name="テキスト ボックス 51">
          <a:extLst>
            <a:ext uri="{FF2B5EF4-FFF2-40B4-BE49-F238E27FC236}">
              <a16:creationId xmlns:a16="http://schemas.microsoft.com/office/drawing/2014/main" id="{3B0839FA-971C-414D-9237-2128C8A73D5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07" name="テキスト ボックス 52">
          <a:extLst>
            <a:ext uri="{FF2B5EF4-FFF2-40B4-BE49-F238E27FC236}">
              <a16:creationId xmlns:a16="http://schemas.microsoft.com/office/drawing/2014/main" id="{0B405D32-A56B-44C6-8FE9-E68DEAA2477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08" name="テキスト ボックス 55">
          <a:extLst>
            <a:ext uri="{FF2B5EF4-FFF2-40B4-BE49-F238E27FC236}">
              <a16:creationId xmlns:a16="http://schemas.microsoft.com/office/drawing/2014/main" id="{2CB65C53-1C0C-46B1-AEE8-A4A49191609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09" name="テキスト ボックス 56">
          <a:extLst>
            <a:ext uri="{FF2B5EF4-FFF2-40B4-BE49-F238E27FC236}">
              <a16:creationId xmlns:a16="http://schemas.microsoft.com/office/drawing/2014/main" id="{CEF4DCE4-CA10-4194-AC9F-FE6727E6CDA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0" name="テキスト ボックス 57">
          <a:extLst>
            <a:ext uri="{FF2B5EF4-FFF2-40B4-BE49-F238E27FC236}">
              <a16:creationId xmlns:a16="http://schemas.microsoft.com/office/drawing/2014/main" id="{E7589B4F-D628-402D-9AEE-1ADA4AA3448E}"/>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1" name="テキスト ボックス 58">
          <a:extLst>
            <a:ext uri="{FF2B5EF4-FFF2-40B4-BE49-F238E27FC236}">
              <a16:creationId xmlns:a16="http://schemas.microsoft.com/office/drawing/2014/main" id="{9C540DF4-B3EE-45D0-BED2-0201B6D8E04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2" name="テキスト ボックス 59">
          <a:extLst>
            <a:ext uri="{FF2B5EF4-FFF2-40B4-BE49-F238E27FC236}">
              <a16:creationId xmlns:a16="http://schemas.microsoft.com/office/drawing/2014/main" id="{E7300F02-E2A0-400E-9835-CDB5EE41BB4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3" name="テキスト ボックス 60">
          <a:extLst>
            <a:ext uri="{FF2B5EF4-FFF2-40B4-BE49-F238E27FC236}">
              <a16:creationId xmlns:a16="http://schemas.microsoft.com/office/drawing/2014/main" id="{E75060EB-8502-452E-BE27-7409926249F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4" name="テキスト ボックス 19">
          <a:extLst>
            <a:ext uri="{FF2B5EF4-FFF2-40B4-BE49-F238E27FC236}">
              <a16:creationId xmlns:a16="http://schemas.microsoft.com/office/drawing/2014/main" id="{B7186D5B-D1DF-40B8-B1BD-31661914F05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5" name="テキスト ボックス 20">
          <a:extLst>
            <a:ext uri="{FF2B5EF4-FFF2-40B4-BE49-F238E27FC236}">
              <a16:creationId xmlns:a16="http://schemas.microsoft.com/office/drawing/2014/main" id="{877C7642-AFC7-46C3-8A99-AD2BCE90D80B}"/>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6" name="テキスト ボックス 21">
          <a:extLst>
            <a:ext uri="{FF2B5EF4-FFF2-40B4-BE49-F238E27FC236}">
              <a16:creationId xmlns:a16="http://schemas.microsoft.com/office/drawing/2014/main" id="{0C4CA9F1-BF44-4BA1-8346-84D66406D82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7" name="テキスト ボックス 22">
          <a:extLst>
            <a:ext uri="{FF2B5EF4-FFF2-40B4-BE49-F238E27FC236}">
              <a16:creationId xmlns:a16="http://schemas.microsoft.com/office/drawing/2014/main" id="{99B0FD70-4238-4BC8-8E05-0D0CE22C540B}"/>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8" name="テキスト ボックス 55">
          <a:extLst>
            <a:ext uri="{FF2B5EF4-FFF2-40B4-BE49-F238E27FC236}">
              <a16:creationId xmlns:a16="http://schemas.microsoft.com/office/drawing/2014/main" id="{462F116F-74DA-4287-8608-BDC05C9B57C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9" name="テキスト ボックス 56">
          <a:extLst>
            <a:ext uri="{FF2B5EF4-FFF2-40B4-BE49-F238E27FC236}">
              <a16:creationId xmlns:a16="http://schemas.microsoft.com/office/drawing/2014/main" id="{61F99C6A-9139-49DF-8335-FDFAE6AEDAF1}"/>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20" name="テキスト ボックス 57">
          <a:extLst>
            <a:ext uri="{FF2B5EF4-FFF2-40B4-BE49-F238E27FC236}">
              <a16:creationId xmlns:a16="http://schemas.microsoft.com/office/drawing/2014/main" id="{FADAAD62-F716-465C-B11B-778E5D4BE4F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21" name="テキスト ボックス 58">
          <a:extLst>
            <a:ext uri="{FF2B5EF4-FFF2-40B4-BE49-F238E27FC236}">
              <a16:creationId xmlns:a16="http://schemas.microsoft.com/office/drawing/2014/main" id="{B8F49118-473F-4F58-92E6-BF49C5627C8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22" name="テキスト ボックス 59">
          <a:extLst>
            <a:ext uri="{FF2B5EF4-FFF2-40B4-BE49-F238E27FC236}">
              <a16:creationId xmlns:a16="http://schemas.microsoft.com/office/drawing/2014/main" id="{A30337AD-2094-483B-ACC2-B30E3BF354F3}"/>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23" name="テキスト ボックス 60">
          <a:extLst>
            <a:ext uri="{FF2B5EF4-FFF2-40B4-BE49-F238E27FC236}">
              <a16:creationId xmlns:a16="http://schemas.microsoft.com/office/drawing/2014/main" id="{8EDFFC11-2293-4D85-BBA7-46E2244F6EF7}"/>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4" name="テキスト ボックス 19">
          <a:extLst>
            <a:ext uri="{FF2B5EF4-FFF2-40B4-BE49-F238E27FC236}">
              <a16:creationId xmlns:a16="http://schemas.microsoft.com/office/drawing/2014/main" id="{BB357B1A-2EFF-4E79-82A8-0164BDD0476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5" name="テキスト ボックス 20">
          <a:extLst>
            <a:ext uri="{FF2B5EF4-FFF2-40B4-BE49-F238E27FC236}">
              <a16:creationId xmlns:a16="http://schemas.microsoft.com/office/drawing/2014/main" id="{5A12101B-DB00-4984-8B16-377F866FBB0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6" name="テキスト ボックス 21">
          <a:extLst>
            <a:ext uri="{FF2B5EF4-FFF2-40B4-BE49-F238E27FC236}">
              <a16:creationId xmlns:a16="http://schemas.microsoft.com/office/drawing/2014/main" id="{F7FC6925-C7AC-419C-87EA-A1F3DB25171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7" name="テキスト ボックス 22">
          <a:extLst>
            <a:ext uri="{FF2B5EF4-FFF2-40B4-BE49-F238E27FC236}">
              <a16:creationId xmlns:a16="http://schemas.microsoft.com/office/drawing/2014/main" id="{F1BDC285-1F77-47AF-9CCC-1B5026157BF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8" name="テキスト ボックス 55">
          <a:extLst>
            <a:ext uri="{FF2B5EF4-FFF2-40B4-BE49-F238E27FC236}">
              <a16:creationId xmlns:a16="http://schemas.microsoft.com/office/drawing/2014/main" id="{B3DAB984-D4E5-4F84-9DDB-C78AE748E484}"/>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9" name="テキスト ボックス 56">
          <a:extLst>
            <a:ext uri="{FF2B5EF4-FFF2-40B4-BE49-F238E27FC236}">
              <a16:creationId xmlns:a16="http://schemas.microsoft.com/office/drawing/2014/main" id="{4ADB173C-51ED-4C6C-ABA8-0AF0A6E4EF6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30" name="テキスト ボックス 57">
          <a:extLst>
            <a:ext uri="{FF2B5EF4-FFF2-40B4-BE49-F238E27FC236}">
              <a16:creationId xmlns:a16="http://schemas.microsoft.com/office/drawing/2014/main" id="{AF777D8E-470A-4224-A7CF-2C890F19F79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31" name="テキスト ボックス 58">
          <a:extLst>
            <a:ext uri="{FF2B5EF4-FFF2-40B4-BE49-F238E27FC236}">
              <a16:creationId xmlns:a16="http://schemas.microsoft.com/office/drawing/2014/main" id="{6FAA0EFD-A6CB-4097-8C30-E1A9102E18F0}"/>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32" name="テキスト ボックス 59">
          <a:extLst>
            <a:ext uri="{FF2B5EF4-FFF2-40B4-BE49-F238E27FC236}">
              <a16:creationId xmlns:a16="http://schemas.microsoft.com/office/drawing/2014/main" id="{11B6F6C5-EB5E-411D-BEF4-EF7CF0BC398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33" name="テキスト ボックス 60">
          <a:extLst>
            <a:ext uri="{FF2B5EF4-FFF2-40B4-BE49-F238E27FC236}">
              <a16:creationId xmlns:a16="http://schemas.microsoft.com/office/drawing/2014/main" id="{28C00552-77A4-4E81-AA97-199321023A2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35" name="テキスト ボックス 234">
          <a:extLst>
            <a:ext uri="{FF2B5EF4-FFF2-40B4-BE49-F238E27FC236}">
              <a16:creationId xmlns:a16="http://schemas.microsoft.com/office/drawing/2014/main" id="{2BFF8DD5-6D96-4ED6-8B54-5C3BC4C7EF72}"/>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36" name="テキスト ボックス 235">
          <a:extLst>
            <a:ext uri="{FF2B5EF4-FFF2-40B4-BE49-F238E27FC236}">
              <a16:creationId xmlns:a16="http://schemas.microsoft.com/office/drawing/2014/main" id="{D1C50EB4-C52D-4BEE-9107-54E7CBCA533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37" name="テキスト ボックス 236">
          <a:extLst>
            <a:ext uri="{FF2B5EF4-FFF2-40B4-BE49-F238E27FC236}">
              <a16:creationId xmlns:a16="http://schemas.microsoft.com/office/drawing/2014/main" id="{C6B5DBB0-5139-4FCD-B9A0-F2FDE4E3954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8" name="テキスト ボックス 237">
          <a:extLst>
            <a:ext uri="{FF2B5EF4-FFF2-40B4-BE49-F238E27FC236}">
              <a16:creationId xmlns:a16="http://schemas.microsoft.com/office/drawing/2014/main" id="{AA5EE294-29EB-4FE7-BA2D-5213F222658F}"/>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39" name="テキスト ボックス 1">
          <a:extLst>
            <a:ext uri="{FF2B5EF4-FFF2-40B4-BE49-F238E27FC236}">
              <a16:creationId xmlns:a16="http://schemas.microsoft.com/office/drawing/2014/main" id="{6B268B08-EA61-410C-9562-CDAB24D8669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40" name="テキスト ボックス 2">
          <a:extLst>
            <a:ext uri="{FF2B5EF4-FFF2-40B4-BE49-F238E27FC236}">
              <a16:creationId xmlns:a16="http://schemas.microsoft.com/office/drawing/2014/main" id="{A9921816-2FD4-429C-B4CA-B75A5630217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41" name="テキスト ボックス 3">
          <a:extLst>
            <a:ext uri="{FF2B5EF4-FFF2-40B4-BE49-F238E27FC236}">
              <a16:creationId xmlns:a16="http://schemas.microsoft.com/office/drawing/2014/main" id="{85E9C8D3-2CF1-479C-BBB1-553EF914E64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42" name="テキスト ボックス 4">
          <a:extLst>
            <a:ext uri="{FF2B5EF4-FFF2-40B4-BE49-F238E27FC236}">
              <a16:creationId xmlns:a16="http://schemas.microsoft.com/office/drawing/2014/main" id="{306265A9-8026-4D62-9D7D-5C59F3EDAB9F}"/>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43" name="テキスト ボックス 5">
          <a:extLst>
            <a:ext uri="{FF2B5EF4-FFF2-40B4-BE49-F238E27FC236}">
              <a16:creationId xmlns:a16="http://schemas.microsoft.com/office/drawing/2014/main" id="{EF32E437-4468-4A3C-B97B-66766587396B}"/>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44" name="テキスト ボックス 6">
          <a:extLst>
            <a:ext uri="{FF2B5EF4-FFF2-40B4-BE49-F238E27FC236}">
              <a16:creationId xmlns:a16="http://schemas.microsoft.com/office/drawing/2014/main" id="{6E3E47E8-867B-46A4-A341-397D43BCCCA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45" name="テキスト ボックス 13">
          <a:extLst>
            <a:ext uri="{FF2B5EF4-FFF2-40B4-BE49-F238E27FC236}">
              <a16:creationId xmlns:a16="http://schemas.microsoft.com/office/drawing/2014/main" id="{8454A2D1-B1E2-4EC3-8BD4-676327CE6F5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46" name="テキスト ボックス 14">
          <a:extLst>
            <a:ext uri="{FF2B5EF4-FFF2-40B4-BE49-F238E27FC236}">
              <a16:creationId xmlns:a16="http://schemas.microsoft.com/office/drawing/2014/main" id="{D3C29960-7E7C-4C8E-890A-B681B964106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47" name="テキスト ボックス 15">
          <a:extLst>
            <a:ext uri="{FF2B5EF4-FFF2-40B4-BE49-F238E27FC236}">
              <a16:creationId xmlns:a16="http://schemas.microsoft.com/office/drawing/2014/main" id="{A619C8AE-8799-4EB1-AFC4-391ACA685B9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48" name="テキスト ボックス 16">
          <a:extLst>
            <a:ext uri="{FF2B5EF4-FFF2-40B4-BE49-F238E27FC236}">
              <a16:creationId xmlns:a16="http://schemas.microsoft.com/office/drawing/2014/main" id="{764200E7-DBEC-403E-89AC-BF596B944EA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49" name="テキスト ボックス 17">
          <a:extLst>
            <a:ext uri="{FF2B5EF4-FFF2-40B4-BE49-F238E27FC236}">
              <a16:creationId xmlns:a16="http://schemas.microsoft.com/office/drawing/2014/main" id="{81554FF1-AD91-4811-84C9-F09F9AB0193F}"/>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0" name="テキスト ボックス 18">
          <a:extLst>
            <a:ext uri="{FF2B5EF4-FFF2-40B4-BE49-F238E27FC236}">
              <a16:creationId xmlns:a16="http://schemas.microsoft.com/office/drawing/2014/main" id="{C2EDE35F-0BDB-4FEC-9006-BF314B24567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1" name="テキスト ボックス 19">
          <a:extLst>
            <a:ext uri="{FF2B5EF4-FFF2-40B4-BE49-F238E27FC236}">
              <a16:creationId xmlns:a16="http://schemas.microsoft.com/office/drawing/2014/main" id="{17DE748D-45FB-4EE4-85A6-A618BF5F596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2" name="テキスト ボックス 20">
          <a:extLst>
            <a:ext uri="{FF2B5EF4-FFF2-40B4-BE49-F238E27FC236}">
              <a16:creationId xmlns:a16="http://schemas.microsoft.com/office/drawing/2014/main" id="{56E48EF4-626E-4CB9-B29A-48B39C5E06F5}"/>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3" name="テキスト ボックス 21">
          <a:extLst>
            <a:ext uri="{FF2B5EF4-FFF2-40B4-BE49-F238E27FC236}">
              <a16:creationId xmlns:a16="http://schemas.microsoft.com/office/drawing/2014/main" id="{A8216EF4-473F-4AE6-9A52-DAFBF8C7ECD6}"/>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4" name="テキスト ボックス 22">
          <a:extLst>
            <a:ext uri="{FF2B5EF4-FFF2-40B4-BE49-F238E27FC236}">
              <a16:creationId xmlns:a16="http://schemas.microsoft.com/office/drawing/2014/main" id="{ADFECE17-2DE4-4795-BA9B-10C658A7EA5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5" name="テキスト ボックス 23">
          <a:extLst>
            <a:ext uri="{FF2B5EF4-FFF2-40B4-BE49-F238E27FC236}">
              <a16:creationId xmlns:a16="http://schemas.microsoft.com/office/drawing/2014/main" id="{737D05AD-CE1D-47F4-8BA3-1D360B930CE2}"/>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6" name="テキスト ボックス 24">
          <a:extLst>
            <a:ext uri="{FF2B5EF4-FFF2-40B4-BE49-F238E27FC236}">
              <a16:creationId xmlns:a16="http://schemas.microsoft.com/office/drawing/2014/main" id="{465B623F-F2A5-47CA-A13C-A7B419FDE1DA}"/>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7" name="テキスト ボックス 25">
          <a:extLst>
            <a:ext uri="{FF2B5EF4-FFF2-40B4-BE49-F238E27FC236}">
              <a16:creationId xmlns:a16="http://schemas.microsoft.com/office/drawing/2014/main" id="{56F9917D-B49A-424C-ABC2-C59EE75DB94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8" name="テキスト ボックス 26">
          <a:extLst>
            <a:ext uri="{FF2B5EF4-FFF2-40B4-BE49-F238E27FC236}">
              <a16:creationId xmlns:a16="http://schemas.microsoft.com/office/drawing/2014/main" id="{7A3D309A-EA08-485A-B569-57E45D88C64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9" name="テキスト ボックス 27">
          <a:extLst>
            <a:ext uri="{FF2B5EF4-FFF2-40B4-BE49-F238E27FC236}">
              <a16:creationId xmlns:a16="http://schemas.microsoft.com/office/drawing/2014/main" id="{FB89A7EE-95DF-4265-AFFB-AEB1FA8D233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0" name="テキスト ボックス 28">
          <a:extLst>
            <a:ext uri="{FF2B5EF4-FFF2-40B4-BE49-F238E27FC236}">
              <a16:creationId xmlns:a16="http://schemas.microsoft.com/office/drawing/2014/main" id="{0BF06574-A995-4B40-A891-BB242FBF192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1" name="テキスト ボックス 29">
          <a:extLst>
            <a:ext uri="{FF2B5EF4-FFF2-40B4-BE49-F238E27FC236}">
              <a16:creationId xmlns:a16="http://schemas.microsoft.com/office/drawing/2014/main" id="{FF9C68F9-3138-455E-B9F9-2C13ED901FB5}"/>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2" name="テキスト ボックス 30">
          <a:extLst>
            <a:ext uri="{FF2B5EF4-FFF2-40B4-BE49-F238E27FC236}">
              <a16:creationId xmlns:a16="http://schemas.microsoft.com/office/drawing/2014/main" id="{5DA30A5B-7893-469A-9290-DAF0256B90F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3" name="テキスト ボックス 31">
          <a:extLst>
            <a:ext uri="{FF2B5EF4-FFF2-40B4-BE49-F238E27FC236}">
              <a16:creationId xmlns:a16="http://schemas.microsoft.com/office/drawing/2014/main" id="{8FFC6445-DE15-46A3-8AD5-A5F5DEE1E99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4" name="テキスト ボックス 32">
          <a:extLst>
            <a:ext uri="{FF2B5EF4-FFF2-40B4-BE49-F238E27FC236}">
              <a16:creationId xmlns:a16="http://schemas.microsoft.com/office/drawing/2014/main" id="{2D4AEE71-EFF7-4294-A986-9A7F007ABD3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5" name="テキスト ボックス 33">
          <a:extLst>
            <a:ext uri="{FF2B5EF4-FFF2-40B4-BE49-F238E27FC236}">
              <a16:creationId xmlns:a16="http://schemas.microsoft.com/office/drawing/2014/main" id="{E12EFC16-6D11-4AE6-A875-7D8785C8FE4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6" name="テキスト ボックス 34">
          <a:extLst>
            <a:ext uri="{FF2B5EF4-FFF2-40B4-BE49-F238E27FC236}">
              <a16:creationId xmlns:a16="http://schemas.microsoft.com/office/drawing/2014/main" id="{F309B79A-E9B1-47CF-97D2-3382AE63DD4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7" name="テキスト ボックス 35">
          <a:extLst>
            <a:ext uri="{FF2B5EF4-FFF2-40B4-BE49-F238E27FC236}">
              <a16:creationId xmlns:a16="http://schemas.microsoft.com/office/drawing/2014/main" id="{5B7E86CC-71E0-4EC0-961C-EA1CD79688E4}"/>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8" name="テキスト ボックス 36">
          <a:extLst>
            <a:ext uri="{FF2B5EF4-FFF2-40B4-BE49-F238E27FC236}">
              <a16:creationId xmlns:a16="http://schemas.microsoft.com/office/drawing/2014/main" id="{9897B4EE-9E54-449E-90E8-A428A789464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9" name="テキスト ボックス 37">
          <a:extLst>
            <a:ext uri="{FF2B5EF4-FFF2-40B4-BE49-F238E27FC236}">
              <a16:creationId xmlns:a16="http://schemas.microsoft.com/office/drawing/2014/main" id="{F490B3BD-63A6-4BF4-B0FB-8C70DD63BEC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0" name="テキスト ボックス 38">
          <a:extLst>
            <a:ext uri="{FF2B5EF4-FFF2-40B4-BE49-F238E27FC236}">
              <a16:creationId xmlns:a16="http://schemas.microsoft.com/office/drawing/2014/main" id="{C745FC68-9E00-4445-A928-F99AB4A45FF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1" name="テキスト ボックス 39">
          <a:extLst>
            <a:ext uri="{FF2B5EF4-FFF2-40B4-BE49-F238E27FC236}">
              <a16:creationId xmlns:a16="http://schemas.microsoft.com/office/drawing/2014/main" id="{DE82B6C7-91C1-4786-BED9-52F0EA7DF972}"/>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72" name="テキスト ボックス 40">
          <a:extLst>
            <a:ext uri="{FF2B5EF4-FFF2-40B4-BE49-F238E27FC236}">
              <a16:creationId xmlns:a16="http://schemas.microsoft.com/office/drawing/2014/main" id="{CAEBC05C-2D18-4C5D-9FC1-094BC11D553A}"/>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73" name="テキスト ボックス 41">
          <a:extLst>
            <a:ext uri="{FF2B5EF4-FFF2-40B4-BE49-F238E27FC236}">
              <a16:creationId xmlns:a16="http://schemas.microsoft.com/office/drawing/2014/main" id="{B0ABB57E-7290-441A-B30B-0B7D4297EDB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74" name="テキスト ボックス 42">
          <a:extLst>
            <a:ext uri="{FF2B5EF4-FFF2-40B4-BE49-F238E27FC236}">
              <a16:creationId xmlns:a16="http://schemas.microsoft.com/office/drawing/2014/main" id="{65BC262D-2832-4E12-8576-F789F0A4DB41}"/>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75" name="テキスト ボックス 43">
          <a:extLst>
            <a:ext uri="{FF2B5EF4-FFF2-40B4-BE49-F238E27FC236}">
              <a16:creationId xmlns:a16="http://schemas.microsoft.com/office/drawing/2014/main" id="{A8854945-2B74-49E9-B63B-D1F014CD4A3F}"/>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76" name="テキスト ボックス 44">
          <a:extLst>
            <a:ext uri="{FF2B5EF4-FFF2-40B4-BE49-F238E27FC236}">
              <a16:creationId xmlns:a16="http://schemas.microsoft.com/office/drawing/2014/main" id="{D77C9A25-6C7E-4DFF-8111-24E4D59E1EC7}"/>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7" name="テキスト ボックス 45">
          <a:extLst>
            <a:ext uri="{FF2B5EF4-FFF2-40B4-BE49-F238E27FC236}">
              <a16:creationId xmlns:a16="http://schemas.microsoft.com/office/drawing/2014/main" id="{5DD7FC55-CEAB-45DA-B92D-8A08B0D89EB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8" name="テキスト ボックス 46">
          <a:extLst>
            <a:ext uri="{FF2B5EF4-FFF2-40B4-BE49-F238E27FC236}">
              <a16:creationId xmlns:a16="http://schemas.microsoft.com/office/drawing/2014/main" id="{78E669DC-E44D-4F82-811E-1BAD9B063BC8}"/>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9" name="テキスト ボックス 47">
          <a:extLst>
            <a:ext uri="{FF2B5EF4-FFF2-40B4-BE49-F238E27FC236}">
              <a16:creationId xmlns:a16="http://schemas.microsoft.com/office/drawing/2014/main" id="{E21130AB-FA8A-4C1F-8E3A-6BD2C2BD849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0" name="テキスト ボックス 48">
          <a:extLst>
            <a:ext uri="{FF2B5EF4-FFF2-40B4-BE49-F238E27FC236}">
              <a16:creationId xmlns:a16="http://schemas.microsoft.com/office/drawing/2014/main" id="{71BA2DA1-2B2B-4AD2-B26F-0F490BED64C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1" name="テキスト ボックス 49">
          <a:extLst>
            <a:ext uri="{FF2B5EF4-FFF2-40B4-BE49-F238E27FC236}">
              <a16:creationId xmlns:a16="http://schemas.microsoft.com/office/drawing/2014/main" id="{C85562E0-721F-40BC-BD50-34E10C806FE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2" name="テキスト ボックス 50">
          <a:extLst>
            <a:ext uri="{FF2B5EF4-FFF2-40B4-BE49-F238E27FC236}">
              <a16:creationId xmlns:a16="http://schemas.microsoft.com/office/drawing/2014/main" id="{DC9FEA0B-0F43-4B2B-B07A-BBC44E008303}"/>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3" name="テキスト ボックス 51">
          <a:extLst>
            <a:ext uri="{FF2B5EF4-FFF2-40B4-BE49-F238E27FC236}">
              <a16:creationId xmlns:a16="http://schemas.microsoft.com/office/drawing/2014/main" id="{C2A750D1-7B45-43E7-A276-9A8928CD8BD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4" name="テキスト ボックス 52">
          <a:extLst>
            <a:ext uri="{FF2B5EF4-FFF2-40B4-BE49-F238E27FC236}">
              <a16:creationId xmlns:a16="http://schemas.microsoft.com/office/drawing/2014/main" id="{D4E3A2D4-63C4-475C-B6D0-391D8033F57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5" name="テキスト ボックス 53">
          <a:extLst>
            <a:ext uri="{FF2B5EF4-FFF2-40B4-BE49-F238E27FC236}">
              <a16:creationId xmlns:a16="http://schemas.microsoft.com/office/drawing/2014/main" id="{1F6094F5-F5FF-467D-A737-D7B32DE74BD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6" name="テキスト ボックス 54">
          <a:extLst>
            <a:ext uri="{FF2B5EF4-FFF2-40B4-BE49-F238E27FC236}">
              <a16:creationId xmlns:a16="http://schemas.microsoft.com/office/drawing/2014/main" id="{FA9F6151-DA89-41B9-9C2B-6A8685C40311}"/>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7" name="テキスト ボックス 55">
          <a:extLst>
            <a:ext uri="{FF2B5EF4-FFF2-40B4-BE49-F238E27FC236}">
              <a16:creationId xmlns:a16="http://schemas.microsoft.com/office/drawing/2014/main" id="{E0F369D9-0C68-4823-82C6-B84B76061E51}"/>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8" name="テキスト ボックス 56">
          <a:extLst>
            <a:ext uri="{FF2B5EF4-FFF2-40B4-BE49-F238E27FC236}">
              <a16:creationId xmlns:a16="http://schemas.microsoft.com/office/drawing/2014/main" id="{AE9C1572-11F7-4D42-8F88-A264677A425D}"/>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9" name="テキスト ボックス 57">
          <a:extLst>
            <a:ext uri="{FF2B5EF4-FFF2-40B4-BE49-F238E27FC236}">
              <a16:creationId xmlns:a16="http://schemas.microsoft.com/office/drawing/2014/main" id="{F9126525-869A-43FC-9F7D-D3201CF97320}"/>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0" name="テキスト ボックス 58">
          <a:extLst>
            <a:ext uri="{FF2B5EF4-FFF2-40B4-BE49-F238E27FC236}">
              <a16:creationId xmlns:a16="http://schemas.microsoft.com/office/drawing/2014/main" id="{B5B9FED9-FCCA-49D4-91D4-14EE3A725ECE}"/>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1" name="テキスト ボックス 59">
          <a:extLst>
            <a:ext uri="{FF2B5EF4-FFF2-40B4-BE49-F238E27FC236}">
              <a16:creationId xmlns:a16="http://schemas.microsoft.com/office/drawing/2014/main" id="{EE4EC18C-6E8E-45B9-B8FE-7F030FDCA883}"/>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2" name="テキスト ボックス 60">
          <a:extLst>
            <a:ext uri="{FF2B5EF4-FFF2-40B4-BE49-F238E27FC236}">
              <a16:creationId xmlns:a16="http://schemas.microsoft.com/office/drawing/2014/main" id="{CF64030C-5E51-4EC3-AC81-11BC837893A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3" name="テキスト ボックス 19">
          <a:extLst>
            <a:ext uri="{FF2B5EF4-FFF2-40B4-BE49-F238E27FC236}">
              <a16:creationId xmlns:a16="http://schemas.microsoft.com/office/drawing/2014/main" id="{62198186-7B3E-4132-B4FD-0DE99DF59F72}"/>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4" name="テキスト ボックス 20">
          <a:extLst>
            <a:ext uri="{FF2B5EF4-FFF2-40B4-BE49-F238E27FC236}">
              <a16:creationId xmlns:a16="http://schemas.microsoft.com/office/drawing/2014/main" id="{E8A2940D-6230-4652-A0DE-F9DAA327895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5" name="テキスト ボックス 21">
          <a:extLst>
            <a:ext uri="{FF2B5EF4-FFF2-40B4-BE49-F238E27FC236}">
              <a16:creationId xmlns:a16="http://schemas.microsoft.com/office/drawing/2014/main" id="{71D0AEC3-D002-4DD7-839B-C46BFEA35718}"/>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6" name="テキスト ボックス 22">
          <a:extLst>
            <a:ext uri="{FF2B5EF4-FFF2-40B4-BE49-F238E27FC236}">
              <a16:creationId xmlns:a16="http://schemas.microsoft.com/office/drawing/2014/main" id="{902B300F-FCB6-4789-B81B-1D27BF3C924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7" name="テキスト ボックス 55">
          <a:extLst>
            <a:ext uri="{FF2B5EF4-FFF2-40B4-BE49-F238E27FC236}">
              <a16:creationId xmlns:a16="http://schemas.microsoft.com/office/drawing/2014/main" id="{71A3A495-A4FC-457E-A19E-84E245581CA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8" name="テキスト ボックス 56">
          <a:extLst>
            <a:ext uri="{FF2B5EF4-FFF2-40B4-BE49-F238E27FC236}">
              <a16:creationId xmlns:a16="http://schemas.microsoft.com/office/drawing/2014/main" id="{B2BAE55F-CD1D-4610-8BDF-98C37F7B388E}"/>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9" name="テキスト ボックス 57">
          <a:extLst>
            <a:ext uri="{FF2B5EF4-FFF2-40B4-BE49-F238E27FC236}">
              <a16:creationId xmlns:a16="http://schemas.microsoft.com/office/drawing/2014/main" id="{7070B17E-D5F6-4018-8B09-5379AE119622}"/>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0" name="テキスト ボックス 58">
          <a:extLst>
            <a:ext uri="{FF2B5EF4-FFF2-40B4-BE49-F238E27FC236}">
              <a16:creationId xmlns:a16="http://schemas.microsoft.com/office/drawing/2014/main" id="{4F022D7C-5B99-4E6F-8DE4-59DC6C8F5B65}"/>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1" name="テキスト ボックス 59">
          <a:extLst>
            <a:ext uri="{FF2B5EF4-FFF2-40B4-BE49-F238E27FC236}">
              <a16:creationId xmlns:a16="http://schemas.microsoft.com/office/drawing/2014/main" id="{753BA584-B8D9-484C-9D68-E7145DBEDAED}"/>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2" name="テキスト ボックス 60">
          <a:extLst>
            <a:ext uri="{FF2B5EF4-FFF2-40B4-BE49-F238E27FC236}">
              <a16:creationId xmlns:a16="http://schemas.microsoft.com/office/drawing/2014/main" id="{83C731D6-471F-46ED-99FB-3D773281B91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3" name="テキスト ボックス 19">
          <a:extLst>
            <a:ext uri="{FF2B5EF4-FFF2-40B4-BE49-F238E27FC236}">
              <a16:creationId xmlns:a16="http://schemas.microsoft.com/office/drawing/2014/main" id="{94CBD89B-5821-4033-810C-CDBAB1A16E2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4" name="テキスト ボックス 20">
          <a:extLst>
            <a:ext uri="{FF2B5EF4-FFF2-40B4-BE49-F238E27FC236}">
              <a16:creationId xmlns:a16="http://schemas.microsoft.com/office/drawing/2014/main" id="{33FDE1D6-A533-41CB-BAD4-0896973E75D8}"/>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5" name="テキスト ボックス 21">
          <a:extLst>
            <a:ext uri="{FF2B5EF4-FFF2-40B4-BE49-F238E27FC236}">
              <a16:creationId xmlns:a16="http://schemas.microsoft.com/office/drawing/2014/main" id="{C40D6340-9A12-442A-ACE2-8CA90CB5EE8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6" name="テキスト ボックス 22">
          <a:extLst>
            <a:ext uri="{FF2B5EF4-FFF2-40B4-BE49-F238E27FC236}">
              <a16:creationId xmlns:a16="http://schemas.microsoft.com/office/drawing/2014/main" id="{0B99BD02-6BF0-409D-95A6-CAD9654576E3}"/>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7" name="テキスト ボックス 55">
          <a:extLst>
            <a:ext uri="{FF2B5EF4-FFF2-40B4-BE49-F238E27FC236}">
              <a16:creationId xmlns:a16="http://schemas.microsoft.com/office/drawing/2014/main" id="{17EBAAB3-1178-4EE7-BD92-9512E6BFED4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8" name="テキスト ボックス 56">
          <a:extLst>
            <a:ext uri="{FF2B5EF4-FFF2-40B4-BE49-F238E27FC236}">
              <a16:creationId xmlns:a16="http://schemas.microsoft.com/office/drawing/2014/main" id="{F33A8CFE-E9C4-45F7-BB07-3D4E38B3AD6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9" name="テキスト ボックス 57">
          <a:extLst>
            <a:ext uri="{FF2B5EF4-FFF2-40B4-BE49-F238E27FC236}">
              <a16:creationId xmlns:a16="http://schemas.microsoft.com/office/drawing/2014/main" id="{74E0AB70-CAD8-4A10-9ECB-F0F0C5A0FE47}"/>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0" name="テキスト ボックス 58">
          <a:extLst>
            <a:ext uri="{FF2B5EF4-FFF2-40B4-BE49-F238E27FC236}">
              <a16:creationId xmlns:a16="http://schemas.microsoft.com/office/drawing/2014/main" id="{6A444286-39A0-443C-8590-94C383FD6D2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1" name="テキスト ボックス 59">
          <a:extLst>
            <a:ext uri="{FF2B5EF4-FFF2-40B4-BE49-F238E27FC236}">
              <a16:creationId xmlns:a16="http://schemas.microsoft.com/office/drawing/2014/main" id="{D7E7EADD-9775-4CA9-B034-CC5CC5E3456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2" name="テキスト ボックス 60">
          <a:extLst>
            <a:ext uri="{FF2B5EF4-FFF2-40B4-BE49-F238E27FC236}">
              <a16:creationId xmlns:a16="http://schemas.microsoft.com/office/drawing/2014/main" id="{AAA1E75F-DC60-4CC1-9860-C84F7B113895}"/>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13" name="テキスト ボックス 312">
          <a:extLst>
            <a:ext uri="{FF2B5EF4-FFF2-40B4-BE49-F238E27FC236}">
              <a16:creationId xmlns:a16="http://schemas.microsoft.com/office/drawing/2014/main" id="{16FB9352-2616-4CC5-B392-7C3FD3A42A4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14" name="テキスト ボックス 313">
          <a:extLst>
            <a:ext uri="{FF2B5EF4-FFF2-40B4-BE49-F238E27FC236}">
              <a16:creationId xmlns:a16="http://schemas.microsoft.com/office/drawing/2014/main" id="{D8BBF9E8-D665-4131-80C8-A805A38F5A3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15" name="テキスト ボックス 314">
          <a:extLst>
            <a:ext uri="{FF2B5EF4-FFF2-40B4-BE49-F238E27FC236}">
              <a16:creationId xmlns:a16="http://schemas.microsoft.com/office/drawing/2014/main" id="{1D250AF6-D1FE-4564-BF7A-62CB9CCBD790}"/>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16" name="テキスト ボックス 315">
          <a:extLst>
            <a:ext uri="{FF2B5EF4-FFF2-40B4-BE49-F238E27FC236}">
              <a16:creationId xmlns:a16="http://schemas.microsoft.com/office/drawing/2014/main" id="{57A616B2-B8B3-4F56-A11A-0F0BE6775B99}"/>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17" name="テキスト ボックス 1">
          <a:extLst>
            <a:ext uri="{FF2B5EF4-FFF2-40B4-BE49-F238E27FC236}">
              <a16:creationId xmlns:a16="http://schemas.microsoft.com/office/drawing/2014/main" id="{02DE17A3-C828-45FB-9EC3-EDB0B9DAFD7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18" name="テキスト ボックス 2">
          <a:extLst>
            <a:ext uri="{FF2B5EF4-FFF2-40B4-BE49-F238E27FC236}">
              <a16:creationId xmlns:a16="http://schemas.microsoft.com/office/drawing/2014/main" id="{B205EB7A-E570-4ABC-AF2E-07E6FF29500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19" name="テキスト ボックス 3">
          <a:extLst>
            <a:ext uri="{FF2B5EF4-FFF2-40B4-BE49-F238E27FC236}">
              <a16:creationId xmlns:a16="http://schemas.microsoft.com/office/drawing/2014/main" id="{E5A68493-C099-461B-8BCD-C7DF64BF024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20" name="テキスト ボックス 4">
          <a:extLst>
            <a:ext uri="{FF2B5EF4-FFF2-40B4-BE49-F238E27FC236}">
              <a16:creationId xmlns:a16="http://schemas.microsoft.com/office/drawing/2014/main" id="{9C2AA1A2-8C3A-422A-883F-EE65B3D4949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21" name="テキスト ボックス 5">
          <a:extLst>
            <a:ext uri="{FF2B5EF4-FFF2-40B4-BE49-F238E27FC236}">
              <a16:creationId xmlns:a16="http://schemas.microsoft.com/office/drawing/2014/main" id="{0E182D9A-EC04-4837-BA0B-0CB7DEB8B16B}"/>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22" name="テキスト ボックス 6">
          <a:extLst>
            <a:ext uri="{FF2B5EF4-FFF2-40B4-BE49-F238E27FC236}">
              <a16:creationId xmlns:a16="http://schemas.microsoft.com/office/drawing/2014/main" id="{DCF67E72-3011-4E54-BC68-714929B0280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23" name="テキスト ボックス 13">
          <a:extLst>
            <a:ext uri="{FF2B5EF4-FFF2-40B4-BE49-F238E27FC236}">
              <a16:creationId xmlns:a16="http://schemas.microsoft.com/office/drawing/2014/main" id="{94E4E226-D927-4518-AF75-137FEC62A66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24" name="テキスト ボックス 14">
          <a:extLst>
            <a:ext uri="{FF2B5EF4-FFF2-40B4-BE49-F238E27FC236}">
              <a16:creationId xmlns:a16="http://schemas.microsoft.com/office/drawing/2014/main" id="{5B1BEB54-AE3E-4995-ABE7-7C8E16EA593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25" name="テキスト ボックス 15">
          <a:extLst>
            <a:ext uri="{FF2B5EF4-FFF2-40B4-BE49-F238E27FC236}">
              <a16:creationId xmlns:a16="http://schemas.microsoft.com/office/drawing/2014/main" id="{FC397FFA-4B4C-4F3C-A36B-05132854393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26" name="テキスト ボックス 16">
          <a:extLst>
            <a:ext uri="{FF2B5EF4-FFF2-40B4-BE49-F238E27FC236}">
              <a16:creationId xmlns:a16="http://schemas.microsoft.com/office/drawing/2014/main" id="{E4936171-0C72-4E3C-98B9-E155793820CB}"/>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27" name="テキスト ボックス 17">
          <a:extLst>
            <a:ext uri="{FF2B5EF4-FFF2-40B4-BE49-F238E27FC236}">
              <a16:creationId xmlns:a16="http://schemas.microsoft.com/office/drawing/2014/main" id="{21CDD03E-B49E-4E6E-BF7B-5061FC847311}"/>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28" name="テキスト ボックス 18">
          <a:extLst>
            <a:ext uri="{FF2B5EF4-FFF2-40B4-BE49-F238E27FC236}">
              <a16:creationId xmlns:a16="http://schemas.microsoft.com/office/drawing/2014/main" id="{39113586-DC00-44F3-B450-453FA61D142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29" name="テキスト ボックス 19">
          <a:extLst>
            <a:ext uri="{FF2B5EF4-FFF2-40B4-BE49-F238E27FC236}">
              <a16:creationId xmlns:a16="http://schemas.microsoft.com/office/drawing/2014/main" id="{76B66C70-5B91-493E-99C2-6EE21170B38E}"/>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30" name="テキスト ボックス 20">
          <a:extLst>
            <a:ext uri="{FF2B5EF4-FFF2-40B4-BE49-F238E27FC236}">
              <a16:creationId xmlns:a16="http://schemas.microsoft.com/office/drawing/2014/main" id="{3BE14244-4AD2-4B2D-B58A-4598C8FB5E24}"/>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31" name="テキスト ボックス 21">
          <a:extLst>
            <a:ext uri="{FF2B5EF4-FFF2-40B4-BE49-F238E27FC236}">
              <a16:creationId xmlns:a16="http://schemas.microsoft.com/office/drawing/2014/main" id="{A15C0556-11A7-4B1F-B37A-7D63C209832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32" name="テキスト ボックス 22">
          <a:extLst>
            <a:ext uri="{FF2B5EF4-FFF2-40B4-BE49-F238E27FC236}">
              <a16:creationId xmlns:a16="http://schemas.microsoft.com/office/drawing/2014/main" id="{4B53BB04-36F1-478E-85EA-466B0E8243F0}"/>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3" name="テキスト ボックス 23">
          <a:extLst>
            <a:ext uri="{FF2B5EF4-FFF2-40B4-BE49-F238E27FC236}">
              <a16:creationId xmlns:a16="http://schemas.microsoft.com/office/drawing/2014/main" id="{93A6D04B-5655-400B-967F-FB31BFB8263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4" name="テキスト ボックス 24">
          <a:extLst>
            <a:ext uri="{FF2B5EF4-FFF2-40B4-BE49-F238E27FC236}">
              <a16:creationId xmlns:a16="http://schemas.microsoft.com/office/drawing/2014/main" id="{F388CDAE-843F-44D1-A2E9-B0DBD760FAA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5" name="テキスト ボックス 25">
          <a:extLst>
            <a:ext uri="{FF2B5EF4-FFF2-40B4-BE49-F238E27FC236}">
              <a16:creationId xmlns:a16="http://schemas.microsoft.com/office/drawing/2014/main" id="{044E0428-D275-403A-9CDE-512968047F30}"/>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6" name="テキスト ボックス 26">
          <a:extLst>
            <a:ext uri="{FF2B5EF4-FFF2-40B4-BE49-F238E27FC236}">
              <a16:creationId xmlns:a16="http://schemas.microsoft.com/office/drawing/2014/main" id="{6DEE040A-C576-4D38-9513-2746D013CD1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7" name="テキスト ボックス 27">
          <a:extLst>
            <a:ext uri="{FF2B5EF4-FFF2-40B4-BE49-F238E27FC236}">
              <a16:creationId xmlns:a16="http://schemas.microsoft.com/office/drawing/2014/main" id="{4B42B5C6-1E08-4AAF-A624-01F28CA4E63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8" name="テキスト ボックス 28">
          <a:extLst>
            <a:ext uri="{FF2B5EF4-FFF2-40B4-BE49-F238E27FC236}">
              <a16:creationId xmlns:a16="http://schemas.microsoft.com/office/drawing/2014/main" id="{670518E6-B072-4C5A-B90D-8E40C8364F3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9" name="テキスト ボックス 29">
          <a:extLst>
            <a:ext uri="{FF2B5EF4-FFF2-40B4-BE49-F238E27FC236}">
              <a16:creationId xmlns:a16="http://schemas.microsoft.com/office/drawing/2014/main" id="{A43864C4-E999-4011-9A01-8278838A149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0" name="テキスト ボックス 30">
          <a:extLst>
            <a:ext uri="{FF2B5EF4-FFF2-40B4-BE49-F238E27FC236}">
              <a16:creationId xmlns:a16="http://schemas.microsoft.com/office/drawing/2014/main" id="{5C6D7360-6F71-4983-9A02-613C07E5C78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1" name="テキスト ボックス 31">
          <a:extLst>
            <a:ext uri="{FF2B5EF4-FFF2-40B4-BE49-F238E27FC236}">
              <a16:creationId xmlns:a16="http://schemas.microsoft.com/office/drawing/2014/main" id="{0710F543-B605-4ABC-9C2E-4C46BB2A556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2" name="テキスト ボックス 32">
          <a:extLst>
            <a:ext uri="{FF2B5EF4-FFF2-40B4-BE49-F238E27FC236}">
              <a16:creationId xmlns:a16="http://schemas.microsoft.com/office/drawing/2014/main" id="{59D28814-F865-4526-828E-975993A95C5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3" name="テキスト ボックス 33">
          <a:extLst>
            <a:ext uri="{FF2B5EF4-FFF2-40B4-BE49-F238E27FC236}">
              <a16:creationId xmlns:a16="http://schemas.microsoft.com/office/drawing/2014/main" id="{09724F66-3664-44C2-B963-11968AB9CCF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4" name="テキスト ボックス 34">
          <a:extLst>
            <a:ext uri="{FF2B5EF4-FFF2-40B4-BE49-F238E27FC236}">
              <a16:creationId xmlns:a16="http://schemas.microsoft.com/office/drawing/2014/main" id="{56E7D32B-1A96-46CC-9633-DE85D5014C2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5" name="テキスト ボックス 35">
          <a:extLst>
            <a:ext uri="{FF2B5EF4-FFF2-40B4-BE49-F238E27FC236}">
              <a16:creationId xmlns:a16="http://schemas.microsoft.com/office/drawing/2014/main" id="{66B516F6-ECB2-4AEB-A1E6-C6A47A9053D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6" name="テキスト ボックス 36">
          <a:extLst>
            <a:ext uri="{FF2B5EF4-FFF2-40B4-BE49-F238E27FC236}">
              <a16:creationId xmlns:a16="http://schemas.microsoft.com/office/drawing/2014/main" id="{4AB3422A-A29B-4E11-9714-840C9A5D6F8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7" name="テキスト ボックス 37">
          <a:extLst>
            <a:ext uri="{FF2B5EF4-FFF2-40B4-BE49-F238E27FC236}">
              <a16:creationId xmlns:a16="http://schemas.microsoft.com/office/drawing/2014/main" id="{5226DDA2-F340-4521-BE10-842B683909F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8" name="テキスト ボックス 38">
          <a:extLst>
            <a:ext uri="{FF2B5EF4-FFF2-40B4-BE49-F238E27FC236}">
              <a16:creationId xmlns:a16="http://schemas.microsoft.com/office/drawing/2014/main" id="{90DE419F-D9F3-4FF0-B17E-A3A0A97FBB5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9" name="テキスト ボックス 39">
          <a:extLst>
            <a:ext uri="{FF2B5EF4-FFF2-40B4-BE49-F238E27FC236}">
              <a16:creationId xmlns:a16="http://schemas.microsoft.com/office/drawing/2014/main" id="{3C27941F-BC84-4B79-8306-A9F4298E5AD9}"/>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0" name="テキスト ボックス 40">
          <a:extLst>
            <a:ext uri="{FF2B5EF4-FFF2-40B4-BE49-F238E27FC236}">
              <a16:creationId xmlns:a16="http://schemas.microsoft.com/office/drawing/2014/main" id="{ABFBE939-8AAE-4DBD-B451-A441CA788A8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51" name="テキスト ボックス 41">
          <a:extLst>
            <a:ext uri="{FF2B5EF4-FFF2-40B4-BE49-F238E27FC236}">
              <a16:creationId xmlns:a16="http://schemas.microsoft.com/office/drawing/2014/main" id="{1D063267-9DB5-4165-8939-620ADFA505C4}"/>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52" name="テキスト ボックス 42">
          <a:extLst>
            <a:ext uri="{FF2B5EF4-FFF2-40B4-BE49-F238E27FC236}">
              <a16:creationId xmlns:a16="http://schemas.microsoft.com/office/drawing/2014/main" id="{B5DC193F-C314-49C4-84A6-AD48E4D2DC6D}"/>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53" name="テキスト ボックス 43">
          <a:extLst>
            <a:ext uri="{FF2B5EF4-FFF2-40B4-BE49-F238E27FC236}">
              <a16:creationId xmlns:a16="http://schemas.microsoft.com/office/drawing/2014/main" id="{6E535D3A-3A14-450F-A92F-40ACAD49D399}"/>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54" name="テキスト ボックス 44">
          <a:extLst>
            <a:ext uri="{FF2B5EF4-FFF2-40B4-BE49-F238E27FC236}">
              <a16:creationId xmlns:a16="http://schemas.microsoft.com/office/drawing/2014/main" id="{8B9153A0-795A-4BBF-ADBD-1424AF0230D9}"/>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5" name="テキスト ボックス 45">
          <a:extLst>
            <a:ext uri="{FF2B5EF4-FFF2-40B4-BE49-F238E27FC236}">
              <a16:creationId xmlns:a16="http://schemas.microsoft.com/office/drawing/2014/main" id="{1A5F29A3-EA68-4336-85EB-9610975870F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6" name="テキスト ボックス 46">
          <a:extLst>
            <a:ext uri="{FF2B5EF4-FFF2-40B4-BE49-F238E27FC236}">
              <a16:creationId xmlns:a16="http://schemas.microsoft.com/office/drawing/2014/main" id="{78A5244C-224D-4A33-B0F1-669E82F927B6}"/>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7" name="テキスト ボックス 47">
          <a:extLst>
            <a:ext uri="{FF2B5EF4-FFF2-40B4-BE49-F238E27FC236}">
              <a16:creationId xmlns:a16="http://schemas.microsoft.com/office/drawing/2014/main" id="{4CCA3C48-6099-41EC-9CCF-CEBC3166A60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8" name="テキスト ボックス 48">
          <a:extLst>
            <a:ext uri="{FF2B5EF4-FFF2-40B4-BE49-F238E27FC236}">
              <a16:creationId xmlns:a16="http://schemas.microsoft.com/office/drawing/2014/main" id="{D01AF6AF-0D3F-47FB-A14D-D31099E1C2D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9" name="テキスト ボックス 49">
          <a:extLst>
            <a:ext uri="{FF2B5EF4-FFF2-40B4-BE49-F238E27FC236}">
              <a16:creationId xmlns:a16="http://schemas.microsoft.com/office/drawing/2014/main" id="{BB115C0E-3773-483E-9FB9-B1193C982A7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0" name="テキスト ボックス 50">
          <a:extLst>
            <a:ext uri="{FF2B5EF4-FFF2-40B4-BE49-F238E27FC236}">
              <a16:creationId xmlns:a16="http://schemas.microsoft.com/office/drawing/2014/main" id="{E271DFF1-1683-4BE9-AE6C-F75DCC7C172C}"/>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1" name="テキスト ボックス 51">
          <a:extLst>
            <a:ext uri="{FF2B5EF4-FFF2-40B4-BE49-F238E27FC236}">
              <a16:creationId xmlns:a16="http://schemas.microsoft.com/office/drawing/2014/main" id="{5860E72E-65A7-4AC7-81BC-176F8E664D0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2" name="テキスト ボックス 52">
          <a:extLst>
            <a:ext uri="{FF2B5EF4-FFF2-40B4-BE49-F238E27FC236}">
              <a16:creationId xmlns:a16="http://schemas.microsoft.com/office/drawing/2014/main" id="{33593A01-5CCD-4E81-BDAA-A24BE84C79A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3" name="テキスト ボックス 53">
          <a:extLst>
            <a:ext uri="{FF2B5EF4-FFF2-40B4-BE49-F238E27FC236}">
              <a16:creationId xmlns:a16="http://schemas.microsoft.com/office/drawing/2014/main" id="{A3CA9BE5-4E8E-40B1-A90F-F014D39F3D2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4" name="テキスト ボックス 54">
          <a:extLst>
            <a:ext uri="{FF2B5EF4-FFF2-40B4-BE49-F238E27FC236}">
              <a16:creationId xmlns:a16="http://schemas.microsoft.com/office/drawing/2014/main" id="{F456CC76-0B16-4F0B-9BF8-5C3CDC28A48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5" name="テキスト ボックス 55">
          <a:extLst>
            <a:ext uri="{FF2B5EF4-FFF2-40B4-BE49-F238E27FC236}">
              <a16:creationId xmlns:a16="http://schemas.microsoft.com/office/drawing/2014/main" id="{AE178CFA-9ACE-454F-9D12-BC9E4EB4BAE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6" name="テキスト ボックス 56">
          <a:extLst>
            <a:ext uri="{FF2B5EF4-FFF2-40B4-BE49-F238E27FC236}">
              <a16:creationId xmlns:a16="http://schemas.microsoft.com/office/drawing/2014/main" id="{89886D8E-225D-4127-BABB-865CA5D3D9D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7" name="テキスト ボックス 57">
          <a:extLst>
            <a:ext uri="{FF2B5EF4-FFF2-40B4-BE49-F238E27FC236}">
              <a16:creationId xmlns:a16="http://schemas.microsoft.com/office/drawing/2014/main" id="{2F7390E0-85A9-4E69-A27C-343A6B0268B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8" name="テキスト ボックス 58">
          <a:extLst>
            <a:ext uri="{FF2B5EF4-FFF2-40B4-BE49-F238E27FC236}">
              <a16:creationId xmlns:a16="http://schemas.microsoft.com/office/drawing/2014/main" id="{96B12D60-6A72-472E-A173-9434D3CF245C}"/>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9" name="テキスト ボックス 59">
          <a:extLst>
            <a:ext uri="{FF2B5EF4-FFF2-40B4-BE49-F238E27FC236}">
              <a16:creationId xmlns:a16="http://schemas.microsoft.com/office/drawing/2014/main" id="{41DF4411-24E7-4777-9929-6706E24AC96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70" name="テキスト ボックス 60">
          <a:extLst>
            <a:ext uri="{FF2B5EF4-FFF2-40B4-BE49-F238E27FC236}">
              <a16:creationId xmlns:a16="http://schemas.microsoft.com/office/drawing/2014/main" id="{5C54ED57-2D32-4BDC-AC13-38B029E8D37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1" name="テキスト ボックス 19">
          <a:extLst>
            <a:ext uri="{FF2B5EF4-FFF2-40B4-BE49-F238E27FC236}">
              <a16:creationId xmlns:a16="http://schemas.microsoft.com/office/drawing/2014/main" id="{F0CC96C4-86A3-4510-AADE-6EA9DE08C14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2" name="テキスト ボックス 20">
          <a:extLst>
            <a:ext uri="{FF2B5EF4-FFF2-40B4-BE49-F238E27FC236}">
              <a16:creationId xmlns:a16="http://schemas.microsoft.com/office/drawing/2014/main" id="{7AC081C5-55EA-43BB-AE4C-84D6DB42305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3" name="テキスト ボックス 21">
          <a:extLst>
            <a:ext uri="{FF2B5EF4-FFF2-40B4-BE49-F238E27FC236}">
              <a16:creationId xmlns:a16="http://schemas.microsoft.com/office/drawing/2014/main" id="{CC504A72-7C5B-4602-B564-505871BB511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4" name="テキスト ボックス 22">
          <a:extLst>
            <a:ext uri="{FF2B5EF4-FFF2-40B4-BE49-F238E27FC236}">
              <a16:creationId xmlns:a16="http://schemas.microsoft.com/office/drawing/2014/main" id="{322FA48D-79EE-4155-85D9-02C78A8859B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5" name="テキスト ボックス 55">
          <a:extLst>
            <a:ext uri="{FF2B5EF4-FFF2-40B4-BE49-F238E27FC236}">
              <a16:creationId xmlns:a16="http://schemas.microsoft.com/office/drawing/2014/main" id="{11B68967-47D1-4FF0-9338-CEF338BECB15}"/>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6" name="テキスト ボックス 56">
          <a:extLst>
            <a:ext uri="{FF2B5EF4-FFF2-40B4-BE49-F238E27FC236}">
              <a16:creationId xmlns:a16="http://schemas.microsoft.com/office/drawing/2014/main" id="{2E178033-BE49-4E15-8C74-C4D3BAC4B471}"/>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7" name="テキスト ボックス 57">
          <a:extLst>
            <a:ext uri="{FF2B5EF4-FFF2-40B4-BE49-F238E27FC236}">
              <a16:creationId xmlns:a16="http://schemas.microsoft.com/office/drawing/2014/main" id="{3923C118-6FF6-4524-B1D2-27633B458F62}"/>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8" name="テキスト ボックス 58">
          <a:extLst>
            <a:ext uri="{FF2B5EF4-FFF2-40B4-BE49-F238E27FC236}">
              <a16:creationId xmlns:a16="http://schemas.microsoft.com/office/drawing/2014/main" id="{B94E50B5-2554-49B3-9C67-A8F69DE2C0D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9" name="テキスト ボックス 59">
          <a:extLst>
            <a:ext uri="{FF2B5EF4-FFF2-40B4-BE49-F238E27FC236}">
              <a16:creationId xmlns:a16="http://schemas.microsoft.com/office/drawing/2014/main" id="{32F50AE0-6D80-4635-83BE-9E7FEA6039D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0" name="テキスト ボックス 60">
          <a:extLst>
            <a:ext uri="{FF2B5EF4-FFF2-40B4-BE49-F238E27FC236}">
              <a16:creationId xmlns:a16="http://schemas.microsoft.com/office/drawing/2014/main" id="{8112B10F-DFEA-4D86-84FD-671F4EF34B7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1" name="テキスト ボックス 19">
          <a:extLst>
            <a:ext uri="{FF2B5EF4-FFF2-40B4-BE49-F238E27FC236}">
              <a16:creationId xmlns:a16="http://schemas.microsoft.com/office/drawing/2014/main" id="{74159ABA-FA53-4C25-B48D-D4D820AE7C8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2" name="テキスト ボックス 20">
          <a:extLst>
            <a:ext uri="{FF2B5EF4-FFF2-40B4-BE49-F238E27FC236}">
              <a16:creationId xmlns:a16="http://schemas.microsoft.com/office/drawing/2014/main" id="{B5BE430A-351C-4878-8CCD-2B89EAC6178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3" name="テキスト ボックス 21">
          <a:extLst>
            <a:ext uri="{FF2B5EF4-FFF2-40B4-BE49-F238E27FC236}">
              <a16:creationId xmlns:a16="http://schemas.microsoft.com/office/drawing/2014/main" id="{1F2BFF0B-21BB-4C33-8C68-5A3CE6D4F3C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4" name="テキスト ボックス 22">
          <a:extLst>
            <a:ext uri="{FF2B5EF4-FFF2-40B4-BE49-F238E27FC236}">
              <a16:creationId xmlns:a16="http://schemas.microsoft.com/office/drawing/2014/main" id="{17FDDFCB-5617-4B65-B121-62BF20084306}"/>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5" name="テキスト ボックス 55">
          <a:extLst>
            <a:ext uri="{FF2B5EF4-FFF2-40B4-BE49-F238E27FC236}">
              <a16:creationId xmlns:a16="http://schemas.microsoft.com/office/drawing/2014/main" id="{1B522992-D4C6-49E8-A489-5048012232A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6" name="テキスト ボックス 56">
          <a:extLst>
            <a:ext uri="{FF2B5EF4-FFF2-40B4-BE49-F238E27FC236}">
              <a16:creationId xmlns:a16="http://schemas.microsoft.com/office/drawing/2014/main" id="{2347A2EC-85BF-491F-B920-F4D63CEEA13B}"/>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7" name="テキスト ボックス 57">
          <a:extLst>
            <a:ext uri="{FF2B5EF4-FFF2-40B4-BE49-F238E27FC236}">
              <a16:creationId xmlns:a16="http://schemas.microsoft.com/office/drawing/2014/main" id="{509D51F0-CD04-4CD3-9A83-1E22A5E4BAF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8" name="テキスト ボックス 58">
          <a:extLst>
            <a:ext uri="{FF2B5EF4-FFF2-40B4-BE49-F238E27FC236}">
              <a16:creationId xmlns:a16="http://schemas.microsoft.com/office/drawing/2014/main" id="{588C428A-A57C-4288-A17A-EECC79B7BA90}"/>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9" name="テキスト ボックス 59">
          <a:extLst>
            <a:ext uri="{FF2B5EF4-FFF2-40B4-BE49-F238E27FC236}">
              <a16:creationId xmlns:a16="http://schemas.microsoft.com/office/drawing/2014/main" id="{84052F0D-B06A-4541-B304-20D436697AA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0" name="テキスト ボックス 60">
          <a:extLst>
            <a:ext uri="{FF2B5EF4-FFF2-40B4-BE49-F238E27FC236}">
              <a16:creationId xmlns:a16="http://schemas.microsoft.com/office/drawing/2014/main" id="{CFFA7EE8-C40F-4F9E-A00F-13E28A385738}"/>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91" name="テキスト ボックス 390">
          <a:extLst>
            <a:ext uri="{FF2B5EF4-FFF2-40B4-BE49-F238E27FC236}">
              <a16:creationId xmlns:a16="http://schemas.microsoft.com/office/drawing/2014/main" id="{F2254EB9-7B49-40DC-A939-75EA72E0765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392" name="テキスト ボックス 391">
          <a:extLst>
            <a:ext uri="{FF2B5EF4-FFF2-40B4-BE49-F238E27FC236}">
              <a16:creationId xmlns:a16="http://schemas.microsoft.com/office/drawing/2014/main" id="{941236FB-BE8F-45C6-9CB6-A345DAAAEBF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393" name="テキスト ボックス 392">
          <a:extLst>
            <a:ext uri="{FF2B5EF4-FFF2-40B4-BE49-F238E27FC236}">
              <a16:creationId xmlns:a16="http://schemas.microsoft.com/office/drawing/2014/main" id="{2CBB524A-8DB3-4CD0-A6A4-66A55EF82B9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394" name="テキスト ボックス 393">
          <a:extLst>
            <a:ext uri="{FF2B5EF4-FFF2-40B4-BE49-F238E27FC236}">
              <a16:creationId xmlns:a16="http://schemas.microsoft.com/office/drawing/2014/main" id="{8F14DF97-F117-4EB6-A6BF-E0155ACB8A7F}"/>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395" name="テキスト ボックス 1">
          <a:extLst>
            <a:ext uri="{FF2B5EF4-FFF2-40B4-BE49-F238E27FC236}">
              <a16:creationId xmlns:a16="http://schemas.microsoft.com/office/drawing/2014/main" id="{71A0F9CE-D9B8-4003-BF9B-B5AE2E6B7ED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396" name="テキスト ボックス 2">
          <a:extLst>
            <a:ext uri="{FF2B5EF4-FFF2-40B4-BE49-F238E27FC236}">
              <a16:creationId xmlns:a16="http://schemas.microsoft.com/office/drawing/2014/main" id="{222BF221-D83A-494C-8FF5-B8FF29C4DE1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397" name="テキスト ボックス 3">
          <a:extLst>
            <a:ext uri="{FF2B5EF4-FFF2-40B4-BE49-F238E27FC236}">
              <a16:creationId xmlns:a16="http://schemas.microsoft.com/office/drawing/2014/main" id="{A5D135E6-ADFF-418E-818E-E90C01D5810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398" name="テキスト ボックス 4">
          <a:extLst>
            <a:ext uri="{FF2B5EF4-FFF2-40B4-BE49-F238E27FC236}">
              <a16:creationId xmlns:a16="http://schemas.microsoft.com/office/drawing/2014/main" id="{90075194-200A-4FF6-AF91-EE182321CB67}"/>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399" name="テキスト ボックス 5">
          <a:extLst>
            <a:ext uri="{FF2B5EF4-FFF2-40B4-BE49-F238E27FC236}">
              <a16:creationId xmlns:a16="http://schemas.microsoft.com/office/drawing/2014/main" id="{7D91925E-B0AC-4014-AEE8-F85C62FB1AB2}"/>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00" name="テキスト ボックス 6">
          <a:extLst>
            <a:ext uri="{FF2B5EF4-FFF2-40B4-BE49-F238E27FC236}">
              <a16:creationId xmlns:a16="http://schemas.microsoft.com/office/drawing/2014/main" id="{9A77BC49-9F9F-4EBF-9064-B39581548F7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01" name="テキスト ボックス 13">
          <a:extLst>
            <a:ext uri="{FF2B5EF4-FFF2-40B4-BE49-F238E27FC236}">
              <a16:creationId xmlns:a16="http://schemas.microsoft.com/office/drawing/2014/main" id="{53620A1B-5B0E-45BA-B4DC-5F2418BD252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02" name="テキスト ボックス 14">
          <a:extLst>
            <a:ext uri="{FF2B5EF4-FFF2-40B4-BE49-F238E27FC236}">
              <a16:creationId xmlns:a16="http://schemas.microsoft.com/office/drawing/2014/main" id="{A9894796-777F-425C-BE76-04E93E21711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03" name="テキスト ボックス 15">
          <a:extLst>
            <a:ext uri="{FF2B5EF4-FFF2-40B4-BE49-F238E27FC236}">
              <a16:creationId xmlns:a16="http://schemas.microsoft.com/office/drawing/2014/main" id="{F776087F-746D-4091-99DD-12331437BAF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04" name="テキスト ボックス 16">
          <a:extLst>
            <a:ext uri="{FF2B5EF4-FFF2-40B4-BE49-F238E27FC236}">
              <a16:creationId xmlns:a16="http://schemas.microsoft.com/office/drawing/2014/main" id="{E3937ABD-2C8E-4773-989D-B796BEC30817}"/>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05" name="テキスト ボックス 17">
          <a:extLst>
            <a:ext uri="{FF2B5EF4-FFF2-40B4-BE49-F238E27FC236}">
              <a16:creationId xmlns:a16="http://schemas.microsoft.com/office/drawing/2014/main" id="{E8F41F39-6B7E-4182-9CE2-079993D2F13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06" name="テキスト ボックス 18">
          <a:extLst>
            <a:ext uri="{FF2B5EF4-FFF2-40B4-BE49-F238E27FC236}">
              <a16:creationId xmlns:a16="http://schemas.microsoft.com/office/drawing/2014/main" id="{ACA59F44-B07B-4F37-B2EA-49BECD9010C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07" name="テキスト ボックス 19">
          <a:extLst>
            <a:ext uri="{FF2B5EF4-FFF2-40B4-BE49-F238E27FC236}">
              <a16:creationId xmlns:a16="http://schemas.microsoft.com/office/drawing/2014/main" id="{C76798C8-5E6C-4CF7-985D-2E89D43C31F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08" name="テキスト ボックス 20">
          <a:extLst>
            <a:ext uri="{FF2B5EF4-FFF2-40B4-BE49-F238E27FC236}">
              <a16:creationId xmlns:a16="http://schemas.microsoft.com/office/drawing/2014/main" id="{B80E6817-B207-485A-9442-A17C83771390}"/>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09" name="テキスト ボックス 21">
          <a:extLst>
            <a:ext uri="{FF2B5EF4-FFF2-40B4-BE49-F238E27FC236}">
              <a16:creationId xmlns:a16="http://schemas.microsoft.com/office/drawing/2014/main" id="{C98DDF44-B549-477F-B07D-ED43A291D26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10" name="テキスト ボックス 22">
          <a:extLst>
            <a:ext uri="{FF2B5EF4-FFF2-40B4-BE49-F238E27FC236}">
              <a16:creationId xmlns:a16="http://schemas.microsoft.com/office/drawing/2014/main" id="{CAE52F75-A15B-41F6-ADEE-864314880D9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1" name="テキスト ボックス 23">
          <a:extLst>
            <a:ext uri="{FF2B5EF4-FFF2-40B4-BE49-F238E27FC236}">
              <a16:creationId xmlns:a16="http://schemas.microsoft.com/office/drawing/2014/main" id="{69DC3635-D58C-4CF2-8DEE-6798FCFA1A7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2" name="テキスト ボックス 24">
          <a:extLst>
            <a:ext uri="{FF2B5EF4-FFF2-40B4-BE49-F238E27FC236}">
              <a16:creationId xmlns:a16="http://schemas.microsoft.com/office/drawing/2014/main" id="{2813A7B3-68ED-4B7D-AD4D-2CFA2BAD70A5}"/>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3" name="テキスト ボックス 25">
          <a:extLst>
            <a:ext uri="{FF2B5EF4-FFF2-40B4-BE49-F238E27FC236}">
              <a16:creationId xmlns:a16="http://schemas.microsoft.com/office/drawing/2014/main" id="{D716A753-FEF5-4165-A100-8D70A4416D6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4" name="テキスト ボックス 26">
          <a:extLst>
            <a:ext uri="{FF2B5EF4-FFF2-40B4-BE49-F238E27FC236}">
              <a16:creationId xmlns:a16="http://schemas.microsoft.com/office/drawing/2014/main" id="{872B2049-F10A-41B7-AA8C-75699EAD29CD}"/>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5" name="テキスト ボックス 27">
          <a:extLst>
            <a:ext uri="{FF2B5EF4-FFF2-40B4-BE49-F238E27FC236}">
              <a16:creationId xmlns:a16="http://schemas.microsoft.com/office/drawing/2014/main" id="{3A172A68-4BE2-4EF2-81C4-D78CF108931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6" name="テキスト ボックス 28">
          <a:extLst>
            <a:ext uri="{FF2B5EF4-FFF2-40B4-BE49-F238E27FC236}">
              <a16:creationId xmlns:a16="http://schemas.microsoft.com/office/drawing/2014/main" id="{B0303B82-B723-4DA8-ACFE-DE3B5AC23EF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7" name="テキスト ボックス 29">
          <a:extLst>
            <a:ext uri="{FF2B5EF4-FFF2-40B4-BE49-F238E27FC236}">
              <a16:creationId xmlns:a16="http://schemas.microsoft.com/office/drawing/2014/main" id="{63A856F1-FCB4-47E5-A512-9CD545CE8E7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8" name="テキスト ボックス 30">
          <a:extLst>
            <a:ext uri="{FF2B5EF4-FFF2-40B4-BE49-F238E27FC236}">
              <a16:creationId xmlns:a16="http://schemas.microsoft.com/office/drawing/2014/main" id="{96E572CE-AF1A-4ED2-AA8C-089D6DF7B04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9" name="テキスト ボックス 31">
          <a:extLst>
            <a:ext uri="{FF2B5EF4-FFF2-40B4-BE49-F238E27FC236}">
              <a16:creationId xmlns:a16="http://schemas.microsoft.com/office/drawing/2014/main" id="{A5CD7150-894D-430B-B5FC-3A1F07154E3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0" name="テキスト ボックス 32">
          <a:extLst>
            <a:ext uri="{FF2B5EF4-FFF2-40B4-BE49-F238E27FC236}">
              <a16:creationId xmlns:a16="http://schemas.microsoft.com/office/drawing/2014/main" id="{6F050C35-58F0-4F22-88AB-89CD0C54FFC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21" name="テキスト ボックス 33">
          <a:extLst>
            <a:ext uri="{FF2B5EF4-FFF2-40B4-BE49-F238E27FC236}">
              <a16:creationId xmlns:a16="http://schemas.microsoft.com/office/drawing/2014/main" id="{A4B2B639-DDDC-4B35-8724-4A96E57EB571}"/>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2" name="テキスト ボックス 34">
          <a:extLst>
            <a:ext uri="{FF2B5EF4-FFF2-40B4-BE49-F238E27FC236}">
              <a16:creationId xmlns:a16="http://schemas.microsoft.com/office/drawing/2014/main" id="{21E8C8EC-4B9E-4174-810B-9B921C92E04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3" name="テキスト ボックス 35">
          <a:extLst>
            <a:ext uri="{FF2B5EF4-FFF2-40B4-BE49-F238E27FC236}">
              <a16:creationId xmlns:a16="http://schemas.microsoft.com/office/drawing/2014/main" id="{B2896561-69BA-4C96-B8C7-B44950C57389}"/>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24" name="テキスト ボックス 36">
          <a:extLst>
            <a:ext uri="{FF2B5EF4-FFF2-40B4-BE49-F238E27FC236}">
              <a16:creationId xmlns:a16="http://schemas.microsoft.com/office/drawing/2014/main" id="{9C0355A2-BCCA-42D0-AD44-4541A58ECA2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25" name="テキスト ボックス 37">
          <a:extLst>
            <a:ext uri="{FF2B5EF4-FFF2-40B4-BE49-F238E27FC236}">
              <a16:creationId xmlns:a16="http://schemas.microsoft.com/office/drawing/2014/main" id="{7E15E970-9577-45ED-B84F-57B587392F5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6" name="テキスト ボックス 38">
          <a:extLst>
            <a:ext uri="{FF2B5EF4-FFF2-40B4-BE49-F238E27FC236}">
              <a16:creationId xmlns:a16="http://schemas.microsoft.com/office/drawing/2014/main" id="{4D5AC750-04DD-4102-B49D-13338F58376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7" name="テキスト ボックス 39">
          <a:extLst>
            <a:ext uri="{FF2B5EF4-FFF2-40B4-BE49-F238E27FC236}">
              <a16:creationId xmlns:a16="http://schemas.microsoft.com/office/drawing/2014/main" id="{7BB22248-52B2-462C-A436-7EA6D76321F4}"/>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28" name="テキスト ボックス 40">
          <a:extLst>
            <a:ext uri="{FF2B5EF4-FFF2-40B4-BE49-F238E27FC236}">
              <a16:creationId xmlns:a16="http://schemas.microsoft.com/office/drawing/2014/main" id="{EBD614E3-A982-49D5-A07B-D43FEA36069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29" name="テキスト ボックス 41">
          <a:extLst>
            <a:ext uri="{FF2B5EF4-FFF2-40B4-BE49-F238E27FC236}">
              <a16:creationId xmlns:a16="http://schemas.microsoft.com/office/drawing/2014/main" id="{3811E40E-916E-42A4-85BE-F5B25E6E3079}"/>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30" name="テキスト ボックス 42">
          <a:extLst>
            <a:ext uri="{FF2B5EF4-FFF2-40B4-BE49-F238E27FC236}">
              <a16:creationId xmlns:a16="http://schemas.microsoft.com/office/drawing/2014/main" id="{DDAB765F-13FA-4351-A768-B965C3AF156F}"/>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31" name="テキスト ボックス 43">
          <a:extLst>
            <a:ext uri="{FF2B5EF4-FFF2-40B4-BE49-F238E27FC236}">
              <a16:creationId xmlns:a16="http://schemas.microsoft.com/office/drawing/2014/main" id="{CED98103-B9F7-45E5-9E10-F9DAA8B9CEC0}"/>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32" name="テキスト ボックス 44">
          <a:extLst>
            <a:ext uri="{FF2B5EF4-FFF2-40B4-BE49-F238E27FC236}">
              <a16:creationId xmlns:a16="http://schemas.microsoft.com/office/drawing/2014/main" id="{4547810B-E7BC-43A4-9A96-ED76F4BA32A7}"/>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3" name="テキスト ボックス 45">
          <a:extLst>
            <a:ext uri="{FF2B5EF4-FFF2-40B4-BE49-F238E27FC236}">
              <a16:creationId xmlns:a16="http://schemas.microsoft.com/office/drawing/2014/main" id="{6F6D74EF-85CF-4683-A354-1560F11F1C6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4" name="テキスト ボックス 46">
          <a:extLst>
            <a:ext uri="{FF2B5EF4-FFF2-40B4-BE49-F238E27FC236}">
              <a16:creationId xmlns:a16="http://schemas.microsoft.com/office/drawing/2014/main" id="{943A21A2-9345-4A4A-92EE-7F7D4513941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5" name="テキスト ボックス 47">
          <a:extLst>
            <a:ext uri="{FF2B5EF4-FFF2-40B4-BE49-F238E27FC236}">
              <a16:creationId xmlns:a16="http://schemas.microsoft.com/office/drawing/2014/main" id="{B1E4C684-0A15-4EFE-8685-904B21DF9C6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6" name="テキスト ボックス 48">
          <a:extLst>
            <a:ext uri="{FF2B5EF4-FFF2-40B4-BE49-F238E27FC236}">
              <a16:creationId xmlns:a16="http://schemas.microsoft.com/office/drawing/2014/main" id="{DB636FE6-E80C-44EB-9B5E-7B18E6C7167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37" name="テキスト ボックス 49">
          <a:extLst>
            <a:ext uri="{FF2B5EF4-FFF2-40B4-BE49-F238E27FC236}">
              <a16:creationId xmlns:a16="http://schemas.microsoft.com/office/drawing/2014/main" id="{C3F3E627-A8E3-46B3-B241-CC52E9E2EC6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38" name="テキスト ボックス 50">
          <a:extLst>
            <a:ext uri="{FF2B5EF4-FFF2-40B4-BE49-F238E27FC236}">
              <a16:creationId xmlns:a16="http://schemas.microsoft.com/office/drawing/2014/main" id="{5C16545C-ACBA-4FF2-B66F-08D90C7E6F9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39" name="テキスト ボックス 51">
          <a:extLst>
            <a:ext uri="{FF2B5EF4-FFF2-40B4-BE49-F238E27FC236}">
              <a16:creationId xmlns:a16="http://schemas.microsoft.com/office/drawing/2014/main" id="{99254386-6F4D-4C5A-BA6D-38D4306C4C4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40" name="テキスト ボックス 52">
          <a:extLst>
            <a:ext uri="{FF2B5EF4-FFF2-40B4-BE49-F238E27FC236}">
              <a16:creationId xmlns:a16="http://schemas.microsoft.com/office/drawing/2014/main" id="{B957A8CF-E9E3-4A52-917F-00BF71B69FF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1" name="テキスト ボックス 55">
          <a:extLst>
            <a:ext uri="{FF2B5EF4-FFF2-40B4-BE49-F238E27FC236}">
              <a16:creationId xmlns:a16="http://schemas.microsoft.com/office/drawing/2014/main" id="{DC051728-72DF-4266-A091-1851783EAB6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2" name="テキスト ボックス 56">
          <a:extLst>
            <a:ext uri="{FF2B5EF4-FFF2-40B4-BE49-F238E27FC236}">
              <a16:creationId xmlns:a16="http://schemas.microsoft.com/office/drawing/2014/main" id="{C8992303-C4C2-48B5-ABF7-23C78B8A2868}"/>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3" name="テキスト ボックス 57">
          <a:extLst>
            <a:ext uri="{FF2B5EF4-FFF2-40B4-BE49-F238E27FC236}">
              <a16:creationId xmlns:a16="http://schemas.microsoft.com/office/drawing/2014/main" id="{D7F1AF59-B2B8-4757-88AE-B94C39C38FE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4" name="テキスト ボックス 58">
          <a:extLst>
            <a:ext uri="{FF2B5EF4-FFF2-40B4-BE49-F238E27FC236}">
              <a16:creationId xmlns:a16="http://schemas.microsoft.com/office/drawing/2014/main" id="{B4D4FF7E-3050-4357-BE57-593F99758C8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5" name="テキスト ボックス 59">
          <a:extLst>
            <a:ext uri="{FF2B5EF4-FFF2-40B4-BE49-F238E27FC236}">
              <a16:creationId xmlns:a16="http://schemas.microsoft.com/office/drawing/2014/main" id="{B6E4DD05-2D91-47C7-9818-A6E33B9ECF5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6" name="テキスト ボックス 60">
          <a:extLst>
            <a:ext uri="{FF2B5EF4-FFF2-40B4-BE49-F238E27FC236}">
              <a16:creationId xmlns:a16="http://schemas.microsoft.com/office/drawing/2014/main" id="{A431DDA2-26A4-435B-B926-DB820AD726C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47" name="テキスト ボックス 19">
          <a:extLst>
            <a:ext uri="{FF2B5EF4-FFF2-40B4-BE49-F238E27FC236}">
              <a16:creationId xmlns:a16="http://schemas.microsoft.com/office/drawing/2014/main" id="{418146B2-A13B-4F48-8043-8B71E137B0E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48" name="テキスト ボックス 20">
          <a:extLst>
            <a:ext uri="{FF2B5EF4-FFF2-40B4-BE49-F238E27FC236}">
              <a16:creationId xmlns:a16="http://schemas.microsoft.com/office/drawing/2014/main" id="{677562AC-E21A-498F-9A3D-12359F5D6FC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49" name="テキスト ボックス 21">
          <a:extLst>
            <a:ext uri="{FF2B5EF4-FFF2-40B4-BE49-F238E27FC236}">
              <a16:creationId xmlns:a16="http://schemas.microsoft.com/office/drawing/2014/main" id="{9C264081-DF2A-4A6F-AEE2-0FCC2AB79E32}"/>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0" name="テキスト ボックス 22">
          <a:extLst>
            <a:ext uri="{FF2B5EF4-FFF2-40B4-BE49-F238E27FC236}">
              <a16:creationId xmlns:a16="http://schemas.microsoft.com/office/drawing/2014/main" id="{F57A2FE4-5A9E-4373-9829-0AE9CA6CEDC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1" name="テキスト ボックス 55">
          <a:extLst>
            <a:ext uri="{FF2B5EF4-FFF2-40B4-BE49-F238E27FC236}">
              <a16:creationId xmlns:a16="http://schemas.microsoft.com/office/drawing/2014/main" id="{17EF5088-B90E-45DA-AB83-BAE136C74A43}"/>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2" name="テキスト ボックス 56">
          <a:extLst>
            <a:ext uri="{FF2B5EF4-FFF2-40B4-BE49-F238E27FC236}">
              <a16:creationId xmlns:a16="http://schemas.microsoft.com/office/drawing/2014/main" id="{CD2E2495-A981-4EFC-916C-E9BF5CF1942D}"/>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3" name="テキスト ボックス 57">
          <a:extLst>
            <a:ext uri="{FF2B5EF4-FFF2-40B4-BE49-F238E27FC236}">
              <a16:creationId xmlns:a16="http://schemas.microsoft.com/office/drawing/2014/main" id="{361D0C43-F39E-4752-A7E0-B4379727E24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4" name="テキスト ボックス 58">
          <a:extLst>
            <a:ext uri="{FF2B5EF4-FFF2-40B4-BE49-F238E27FC236}">
              <a16:creationId xmlns:a16="http://schemas.microsoft.com/office/drawing/2014/main" id="{FF7477F2-5C8B-46B7-8A1A-DBD80DCD8900}"/>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5" name="テキスト ボックス 59">
          <a:extLst>
            <a:ext uri="{FF2B5EF4-FFF2-40B4-BE49-F238E27FC236}">
              <a16:creationId xmlns:a16="http://schemas.microsoft.com/office/drawing/2014/main" id="{00A3B92C-346A-42ED-A2FA-C6492B5C12AD}"/>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6" name="テキスト ボックス 60">
          <a:extLst>
            <a:ext uri="{FF2B5EF4-FFF2-40B4-BE49-F238E27FC236}">
              <a16:creationId xmlns:a16="http://schemas.microsoft.com/office/drawing/2014/main" id="{7B76DD18-C50A-48F8-94DB-E417EAE3244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57" name="テキスト ボックス 19">
          <a:extLst>
            <a:ext uri="{FF2B5EF4-FFF2-40B4-BE49-F238E27FC236}">
              <a16:creationId xmlns:a16="http://schemas.microsoft.com/office/drawing/2014/main" id="{F53CBCC7-76AA-421F-ACB7-CDB08A67B57D}"/>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58" name="テキスト ボックス 20">
          <a:extLst>
            <a:ext uri="{FF2B5EF4-FFF2-40B4-BE49-F238E27FC236}">
              <a16:creationId xmlns:a16="http://schemas.microsoft.com/office/drawing/2014/main" id="{2BA6FD43-E918-44FD-8976-EFB5C85F312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59" name="テキスト ボックス 21">
          <a:extLst>
            <a:ext uri="{FF2B5EF4-FFF2-40B4-BE49-F238E27FC236}">
              <a16:creationId xmlns:a16="http://schemas.microsoft.com/office/drawing/2014/main" id="{D5CF2AD0-5DCF-4BAF-8DA1-36025967359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0" name="テキスト ボックス 22">
          <a:extLst>
            <a:ext uri="{FF2B5EF4-FFF2-40B4-BE49-F238E27FC236}">
              <a16:creationId xmlns:a16="http://schemas.microsoft.com/office/drawing/2014/main" id="{2B50EB03-8166-42D3-9BFF-3FAD3CBCA4C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1" name="テキスト ボックス 55">
          <a:extLst>
            <a:ext uri="{FF2B5EF4-FFF2-40B4-BE49-F238E27FC236}">
              <a16:creationId xmlns:a16="http://schemas.microsoft.com/office/drawing/2014/main" id="{502AAFB9-A882-4C1C-A3D5-0C8DBEF3038D}"/>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2" name="テキスト ボックス 56">
          <a:extLst>
            <a:ext uri="{FF2B5EF4-FFF2-40B4-BE49-F238E27FC236}">
              <a16:creationId xmlns:a16="http://schemas.microsoft.com/office/drawing/2014/main" id="{3FFA8045-2AAB-4A17-BCFC-4C95372B8D3B}"/>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3" name="テキスト ボックス 57">
          <a:extLst>
            <a:ext uri="{FF2B5EF4-FFF2-40B4-BE49-F238E27FC236}">
              <a16:creationId xmlns:a16="http://schemas.microsoft.com/office/drawing/2014/main" id="{B0ED468A-B1AE-42D4-B658-2B9DC9B4EE97}"/>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4" name="テキスト ボックス 58">
          <a:extLst>
            <a:ext uri="{FF2B5EF4-FFF2-40B4-BE49-F238E27FC236}">
              <a16:creationId xmlns:a16="http://schemas.microsoft.com/office/drawing/2014/main" id="{2D4A3C8F-AF2B-4E35-9150-2283169E27B4}"/>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5" name="テキスト ボックス 59">
          <a:extLst>
            <a:ext uri="{FF2B5EF4-FFF2-40B4-BE49-F238E27FC236}">
              <a16:creationId xmlns:a16="http://schemas.microsoft.com/office/drawing/2014/main" id="{4BF1AD02-E2B6-4A62-AD21-DEB16160277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6" name="テキスト ボックス 60">
          <a:extLst>
            <a:ext uri="{FF2B5EF4-FFF2-40B4-BE49-F238E27FC236}">
              <a16:creationId xmlns:a16="http://schemas.microsoft.com/office/drawing/2014/main" id="{F397ECD5-DACD-4DBA-9E67-ECFE61511F9F}"/>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468" name="テキスト ボックス 467">
          <a:extLst>
            <a:ext uri="{FF2B5EF4-FFF2-40B4-BE49-F238E27FC236}">
              <a16:creationId xmlns:a16="http://schemas.microsoft.com/office/drawing/2014/main" id="{1AF90F0E-BADA-420D-899D-173AE041CE2C}"/>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69" name="テキスト ボックス 468">
          <a:extLst>
            <a:ext uri="{FF2B5EF4-FFF2-40B4-BE49-F238E27FC236}">
              <a16:creationId xmlns:a16="http://schemas.microsoft.com/office/drawing/2014/main" id="{FC3EC932-50A0-4F78-8BC2-02AC8C835CA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70" name="テキスト ボックス 469">
          <a:extLst>
            <a:ext uri="{FF2B5EF4-FFF2-40B4-BE49-F238E27FC236}">
              <a16:creationId xmlns:a16="http://schemas.microsoft.com/office/drawing/2014/main" id="{3B01BFC7-3435-4DCE-93A2-BDB824D5F94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71" name="テキスト ボックス 470">
          <a:extLst>
            <a:ext uri="{FF2B5EF4-FFF2-40B4-BE49-F238E27FC236}">
              <a16:creationId xmlns:a16="http://schemas.microsoft.com/office/drawing/2014/main" id="{EB5AE60B-2011-4937-B5EF-1725B5696537}"/>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72" name="テキスト ボックス 1">
          <a:extLst>
            <a:ext uri="{FF2B5EF4-FFF2-40B4-BE49-F238E27FC236}">
              <a16:creationId xmlns:a16="http://schemas.microsoft.com/office/drawing/2014/main" id="{25ADF816-40A5-4181-9918-551A180965C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3" name="テキスト ボックス 2">
          <a:extLst>
            <a:ext uri="{FF2B5EF4-FFF2-40B4-BE49-F238E27FC236}">
              <a16:creationId xmlns:a16="http://schemas.microsoft.com/office/drawing/2014/main" id="{61529A84-6161-4D03-BD01-015958DEDA7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74" name="テキスト ボックス 3">
          <a:extLst>
            <a:ext uri="{FF2B5EF4-FFF2-40B4-BE49-F238E27FC236}">
              <a16:creationId xmlns:a16="http://schemas.microsoft.com/office/drawing/2014/main" id="{CEFB27F2-470C-433A-82A4-7C72BDD4F1F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75" name="テキスト ボックス 4">
          <a:extLst>
            <a:ext uri="{FF2B5EF4-FFF2-40B4-BE49-F238E27FC236}">
              <a16:creationId xmlns:a16="http://schemas.microsoft.com/office/drawing/2014/main" id="{6BD0302E-D67D-4C90-B0DD-3F0DD8EEEC39}"/>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76" name="テキスト ボックス 5">
          <a:extLst>
            <a:ext uri="{FF2B5EF4-FFF2-40B4-BE49-F238E27FC236}">
              <a16:creationId xmlns:a16="http://schemas.microsoft.com/office/drawing/2014/main" id="{F29AA1AC-CC7D-428D-AD2E-1518AA0B42DA}"/>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7" name="テキスト ボックス 6">
          <a:extLst>
            <a:ext uri="{FF2B5EF4-FFF2-40B4-BE49-F238E27FC236}">
              <a16:creationId xmlns:a16="http://schemas.microsoft.com/office/drawing/2014/main" id="{BCF17A47-08B4-40CC-BBB7-343BBD9C799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78" name="テキスト ボックス 13">
          <a:extLst>
            <a:ext uri="{FF2B5EF4-FFF2-40B4-BE49-F238E27FC236}">
              <a16:creationId xmlns:a16="http://schemas.microsoft.com/office/drawing/2014/main" id="{1E642648-120D-449A-9329-269CF28A1E3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9" name="テキスト ボックス 14">
          <a:extLst>
            <a:ext uri="{FF2B5EF4-FFF2-40B4-BE49-F238E27FC236}">
              <a16:creationId xmlns:a16="http://schemas.microsoft.com/office/drawing/2014/main" id="{6340BB76-1423-44FB-9F85-EB8ED99158B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80" name="テキスト ボックス 15">
          <a:extLst>
            <a:ext uri="{FF2B5EF4-FFF2-40B4-BE49-F238E27FC236}">
              <a16:creationId xmlns:a16="http://schemas.microsoft.com/office/drawing/2014/main" id="{B2101D95-E336-4B76-AA31-B2D497F9247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81" name="テキスト ボックス 16">
          <a:extLst>
            <a:ext uri="{FF2B5EF4-FFF2-40B4-BE49-F238E27FC236}">
              <a16:creationId xmlns:a16="http://schemas.microsoft.com/office/drawing/2014/main" id="{E0A1B026-DA73-4287-8E7E-F0E364D2D0A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82" name="テキスト ボックス 17">
          <a:extLst>
            <a:ext uri="{FF2B5EF4-FFF2-40B4-BE49-F238E27FC236}">
              <a16:creationId xmlns:a16="http://schemas.microsoft.com/office/drawing/2014/main" id="{7C494DEE-B985-4440-8F00-8120C21C95E8}"/>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83" name="テキスト ボックス 18">
          <a:extLst>
            <a:ext uri="{FF2B5EF4-FFF2-40B4-BE49-F238E27FC236}">
              <a16:creationId xmlns:a16="http://schemas.microsoft.com/office/drawing/2014/main" id="{3B2C5701-BEDD-4C4B-9A1A-9D5B37EF89A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4" name="テキスト ボックス 19">
          <a:extLst>
            <a:ext uri="{FF2B5EF4-FFF2-40B4-BE49-F238E27FC236}">
              <a16:creationId xmlns:a16="http://schemas.microsoft.com/office/drawing/2014/main" id="{F3654A64-89F0-4E8D-8405-50F3FD63EDF4}"/>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5" name="テキスト ボックス 20">
          <a:extLst>
            <a:ext uri="{FF2B5EF4-FFF2-40B4-BE49-F238E27FC236}">
              <a16:creationId xmlns:a16="http://schemas.microsoft.com/office/drawing/2014/main" id="{5CAF152F-5527-43B5-85AA-906E2C122242}"/>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6" name="テキスト ボックス 21">
          <a:extLst>
            <a:ext uri="{FF2B5EF4-FFF2-40B4-BE49-F238E27FC236}">
              <a16:creationId xmlns:a16="http://schemas.microsoft.com/office/drawing/2014/main" id="{B33B03F6-9419-4243-B477-15AF453D0AF9}"/>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7" name="テキスト ボックス 22">
          <a:extLst>
            <a:ext uri="{FF2B5EF4-FFF2-40B4-BE49-F238E27FC236}">
              <a16:creationId xmlns:a16="http://schemas.microsoft.com/office/drawing/2014/main" id="{7D0E258F-714B-45AB-A389-D1B12ECCEB8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88" name="テキスト ボックス 23">
          <a:extLst>
            <a:ext uri="{FF2B5EF4-FFF2-40B4-BE49-F238E27FC236}">
              <a16:creationId xmlns:a16="http://schemas.microsoft.com/office/drawing/2014/main" id="{FB29C7C9-3F08-46A3-851D-5101B5E17B49}"/>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89" name="テキスト ボックス 24">
          <a:extLst>
            <a:ext uri="{FF2B5EF4-FFF2-40B4-BE49-F238E27FC236}">
              <a16:creationId xmlns:a16="http://schemas.microsoft.com/office/drawing/2014/main" id="{CFE1E6CA-53EE-4C7D-9417-8AF6FD94821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90" name="テキスト ボックス 25">
          <a:extLst>
            <a:ext uri="{FF2B5EF4-FFF2-40B4-BE49-F238E27FC236}">
              <a16:creationId xmlns:a16="http://schemas.microsoft.com/office/drawing/2014/main" id="{EFF647FD-99F2-4B6C-82B8-A18357188F2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91" name="テキスト ボックス 26">
          <a:extLst>
            <a:ext uri="{FF2B5EF4-FFF2-40B4-BE49-F238E27FC236}">
              <a16:creationId xmlns:a16="http://schemas.microsoft.com/office/drawing/2014/main" id="{2CBBA11F-99F0-498C-95A7-F8CCDE82DAF3}"/>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2" name="テキスト ボックス 27">
          <a:extLst>
            <a:ext uri="{FF2B5EF4-FFF2-40B4-BE49-F238E27FC236}">
              <a16:creationId xmlns:a16="http://schemas.microsoft.com/office/drawing/2014/main" id="{265CABF3-131E-4084-88DB-381A26EB371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3" name="テキスト ボックス 28">
          <a:extLst>
            <a:ext uri="{FF2B5EF4-FFF2-40B4-BE49-F238E27FC236}">
              <a16:creationId xmlns:a16="http://schemas.microsoft.com/office/drawing/2014/main" id="{FF2F7D2D-3B73-4EFF-9A32-D08D9B9632F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4" name="テキスト ボックス 29">
          <a:extLst>
            <a:ext uri="{FF2B5EF4-FFF2-40B4-BE49-F238E27FC236}">
              <a16:creationId xmlns:a16="http://schemas.microsoft.com/office/drawing/2014/main" id="{D22C0E3D-7DEF-47A1-8BCA-FDB8B347E86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5" name="テキスト ボックス 30">
          <a:extLst>
            <a:ext uri="{FF2B5EF4-FFF2-40B4-BE49-F238E27FC236}">
              <a16:creationId xmlns:a16="http://schemas.microsoft.com/office/drawing/2014/main" id="{20D67948-B4D4-4201-8EB3-522ECB7727E5}"/>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6" name="テキスト ボックス 31">
          <a:extLst>
            <a:ext uri="{FF2B5EF4-FFF2-40B4-BE49-F238E27FC236}">
              <a16:creationId xmlns:a16="http://schemas.microsoft.com/office/drawing/2014/main" id="{F0BA7843-32F5-438C-B9F1-C097E72F0FB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7" name="テキスト ボックス 32">
          <a:extLst>
            <a:ext uri="{FF2B5EF4-FFF2-40B4-BE49-F238E27FC236}">
              <a16:creationId xmlns:a16="http://schemas.microsoft.com/office/drawing/2014/main" id="{A7D2DA2F-54FA-477D-A3DA-8556C4EFBA7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98" name="テキスト ボックス 33">
          <a:extLst>
            <a:ext uri="{FF2B5EF4-FFF2-40B4-BE49-F238E27FC236}">
              <a16:creationId xmlns:a16="http://schemas.microsoft.com/office/drawing/2014/main" id="{C5EA388D-BFE8-4BF7-8344-59187359F24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9" name="テキスト ボックス 34">
          <a:extLst>
            <a:ext uri="{FF2B5EF4-FFF2-40B4-BE49-F238E27FC236}">
              <a16:creationId xmlns:a16="http://schemas.microsoft.com/office/drawing/2014/main" id="{F849B7F3-1C4F-4ED0-A046-440BC4E3134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0" name="テキスト ボックス 35">
          <a:extLst>
            <a:ext uri="{FF2B5EF4-FFF2-40B4-BE49-F238E27FC236}">
              <a16:creationId xmlns:a16="http://schemas.microsoft.com/office/drawing/2014/main" id="{9E86AAB5-7BC3-4EEE-951C-F5E8AD3AC0EB}"/>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01" name="テキスト ボックス 36">
          <a:extLst>
            <a:ext uri="{FF2B5EF4-FFF2-40B4-BE49-F238E27FC236}">
              <a16:creationId xmlns:a16="http://schemas.microsoft.com/office/drawing/2014/main" id="{D14D8234-162B-43CF-93E8-7285B452544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02" name="テキスト ボックス 37">
          <a:extLst>
            <a:ext uri="{FF2B5EF4-FFF2-40B4-BE49-F238E27FC236}">
              <a16:creationId xmlns:a16="http://schemas.microsoft.com/office/drawing/2014/main" id="{9DA5D7DF-D1DE-4507-830F-D02A5887889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03" name="テキスト ボックス 38">
          <a:extLst>
            <a:ext uri="{FF2B5EF4-FFF2-40B4-BE49-F238E27FC236}">
              <a16:creationId xmlns:a16="http://schemas.microsoft.com/office/drawing/2014/main" id="{94B11A54-142B-4B2E-BDA4-7ADD9A11A778}"/>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4" name="テキスト ボックス 39">
          <a:extLst>
            <a:ext uri="{FF2B5EF4-FFF2-40B4-BE49-F238E27FC236}">
              <a16:creationId xmlns:a16="http://schemas.microsoft.com/office/drawing/2014/main" id="{0FEDC024-D8EC-45F9-A8B6-E808F1DB028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05" name="テキスト ボックス 40">
          <a:extLst>
            <a:ext uri="{FF2B5EF4-FFF2-40B4-BE49-F238E27FC236}">
              <a16:creationId xmlns:a16="http://schemas.microsoft.com/office/drawing/2014/main" id="{C4078E95-A7AB-41A2-B53F-FB7B1183762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06" name="テキスト ボックス 41">
          <a:extLst>
            <a:ext uri="{FF2B5EF4-FFF2-40B4-BE49-F238E27FC236}">
              <a16:creationId xmlns:a16="http://schemas.microsoft.com/office/drawing/2014/main" id="{4255FC0E-EEB2-4733-BF77-96BC0FA62261}"/>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07" name="テキスト ボックス 42">
          <a:extLst>
            <a:ext uri="{FF2B5EF4-FFF2-40B4-BE49-F238E27FC236}">
              <a16:creationId xmlns:a16="http://schemas.microsoft.com/office/drawing/2014/main" id="{4D05216B-3F21-4486-8C50-D9ACFC3CBDF8}"/>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08" name="テキスト ボックス 43">
          <a:extLst>
            <a:ext uri="{FF2B5EF4-FFF2-40B4-BE49-F238E27FC236}">
              <a16:creationId xmlns:a16="http://schemas.microsoft.com/office/drawing/2014/main" id="{BBA1543F-CE7E-404A-A7AF-AFEA23BB5EA0}"/>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09" name="テキスト ボックス 44">
          <a:extLst>
            <a:ext uri="{FF2B5EF4-FFF2-40B4-BE49-F238E27FC236}">
              <a16:creationId xmlns:a16="http://schemas.microsoft.com/office/drawing/2014/main" id="{6623CC41-F3A6-4E59-AEF2-3B46BEFD2A96}"/>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0" name="テキスト ボックス 45">
          <a:extLst>
            <a:ext uri="{FF2B5EF4-FFF2-40B4-BE49-F238E27FC236}">
              <a16:creationId xmlns:a16="http://schemas.microsoft.com/office/drawing/2014/main" id="{2DCEC6FE-B33C-4936-8749-DEAF6781A56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1" name="テキスト ボックス 46">
          <a:extLst>
            <a:ext uri="{FF2B5EF4-FFF2-40B4-BE49-F238E27FC236}">
              <a16:creationId xmlns:a16="http://schemas.microsoft.com/office/drawing/2014/main" id="{4966A2E2-A469-4613-ACBB-47461F014CF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2" name="テキスト ボックス 47">
          <a:extLst>
            <a:ext uri="{FF2B5EF4-FFF2-40B4-BE49-F238E27FC236}">
              <a16:creationId xmlns:a16="http://schemas.microsoft.com/office/drawing/2014/main" id="{145D8D10-86EC-40E7-B684-DF1A16D03EE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3" name="テキスト ボックス 48">
          <a:extLst>
            <a:ext uri="{FF2B5EF4-FFF2-40B4-BE49-F238E27FC236}">
              <a16:creationId xmlns:a16="http://schemas.microsoft.com/office/drawing/2014/main" id="{96E8985E-350D-4544-B5E3-EA7AAEFFE47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4" name="テキスト ボックス 49">
          <a:extLst>
            <a:ext uri="{FF2B5EF4-FFF2-40B4-BE49-F238E27FC236}">
              <a16:creationId xmlns:a16="http://schemas.microsoft.com/office/drawing/2014/main" id="{70F63CA5-CB6F-4666-A31F-37510F55821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5" name="テキスト ボックス 50">
          <a:extLst>
            <a:ext uri="{FF2B5EF4-FFF2-40B4-BE49-F238E27FC236}">
              <a16:creationId xmlns:a16="http://schemas.microsoft.com/office/drawing/2014/main" id="{9D88D7F5-4A67-493F-8D47-AF428198B54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6" name="テキスト ボックス 51">
          <a:extLst>
            <a:ext uri="{FF2B5EF4-FFF2-40B4-BE49-F238E27FC236}">
              <a16:creationId xmlns:a16="http://schemas.microsoft.com/office/drawing/2014/main" id="{E241B6D6-A514-4B45-86AB-E13CB188E5D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7" name="テキスト ボックス 52">
          <a:extLst>
            <a:ext uri="{FF2B5EF4-FFF2-40B4-BE49-F238E27FC236}">
              <a16:creationId xmlns:a16="http://schemas.microsoft.com/office/drawing/2014/main" id="{59EF6002-CCB7-4833-8034-F3045085422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8" name="テキスト ボックス 53">
          <a:extLst>
            <a:ext uri="{FF2B5EF4-FFF2-40B4-BE49-F238E27FC236}">
              <a16:creationId xmlns:a16="http://schemas.microsoft.com/office/drawing/2014/main" id="{B82A9B18-0BA5-4203-B7D0-5194C0FD9AB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9" name="テキスト ボックス 54">
          <a:extLst>
            <a:ext uri="{FF2B5EF4-FFF2-40B4-BE49-F238E27FC236}">
              <a16:creationId xmlns:a16="http://schemas.microsoft.com/office/drawing/2014/main" id="{84D02F13-C7D5-48D6-B401-BD3224ED815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0" name="テキスト ボックス 55">
          <a:extLst>
            <a:ext uri="{FF2B5EF4-FFF2-40B4-BE49-F238E27FC236}">
              <a16:creationId xmlns:a16="http://schemas.microsoft.com/office/drawing/2014/main" id="{379A3799-0518-4C67-8571-2EEF2118433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1" name="テキスト ボックス 56">
          <a:extLst>
            <a:ext uri="{FF2B5EF4-FFF2-40B4-BE49-F238E27FC236}">
              <a16:creationId xmlns:a16="http://schemas.microsoft.com/office/drawing/2014/main" id="{1CC475E4-1D37-46FE-A060-3789F66C3A9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2" name="テキスト ボックス 57">
          <a:extLst>
            <a:ext uri="{FF2B5EF4-FFF2-40B4-BE49-F238E27FC236}">
              <a16:creationId xmlns:a16="http://schemas.microsoft.com/office/drawing/2014/main" id="{EBFEB2DF-F6A4-4BC5-B23F-0E01906EC3DB}"/>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3" name="テキスト ボックス 58">
          <a:extLst>
            <a:ext uri="{FF2B5EF4-FFF2-40B4-BE49-F238E27FC236}">
              <a16:creationId xmlns:a16="http://schemas.microsoft.com/office/drawing/2014/main" id="{36C0FB59-C1B6-4103-9F4B-E6D741F60E2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4" name="テキスト ボックス 59">
          <a:extLst>
            <a:ext uri="{FF2B5EF4-FFF2-40B4-BE49-F238E27FC236}">
              <a16:creationId xmlns:a16="http://schemas.microsoft.com/office/drawing/2014/main" id="{269C154C-DB97-43BE-8BAC-C3D7D80773A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5" name="テキスト ボックス 60">
          <a:extLst>
            <a:ext uri="{FF2B5EF4-FFF2-40B4-BE49-F238E27FC236}">
              <a16:creationId xmlns:a16="http://schemas.microsoft.com/office/drawing/2014/main" id="{56FD5942-134C-418B-8DF1-3366D59E5272}"/>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26" name="テキスト ボックス 19">
          <a:extLst>
            <a:ext uri="{FF2B5EF4-FFF2-40B4-BE49-F238E27FC236}">
              <a16:creationId xmlns:a16="http://schemas.microsoft.com/office/drawing/2014/main" id="{A42F7884-904B-4411-A965-3CDB5CB129D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27" name="テキスト ボックス 20">
          <a:extLst>
            <a:ext uri="{FF2B5EF4-FFF2-40B4-BE49-F238E27FC236}">
              <a16:creationId xmlns:a16="http://schemas.microsoft.com/office/drawing/2014/main" id="{4DF9B73A-A974-4927-8894-DF0FE1197AF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28" name="テキスト ボックス 21">
          <a:extLst>
            <a:ext uri="{FF2B5EF4-FFF2-40B4-BE49-F238E27FC236}">
              <a16:creationId xmlns:a16="http://schemas.microsoft.com/office/drawing/2014/main" id="{6301BB99-52C1-487F-8C34-1EDAEB0F3817}"/>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29" name="テキスト ボックス 22">
          <a:extLst>
            <a:ext uri="{FF2B5EF4-FFF2-40B4-BE49-F238E27FC236}">
              <a16:creationId xmlns:a16="http://schemas.microsoft.com/office/drawing/2014/main" id="{89CC3CDB-3C88-4C45-8364-B25CA19A9F6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0" name="テキスト ボックス 55">
          <a:extLst>
            <a:ext uri="{FF2B5EF4-FFF2-40B4-BE49-F238E27FC236}">
              <a16:creationId xmlns:a16="http://schemas.microsoft.com/office/drawing/2014/main" id="{3FBBE0AD-77CE-4FDE-AE39-F3B1863E4D1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1" name="テキスト ボックス 56">
          <a:extLst>
            <a:ext uri="{FF2B5EF4-FFF2-40B4-BE49-F238E27FC236}">
              <a16:creationId xmlns:a16="http://schemas.microsoft.com/office/drawing/2014/main" id="{3E3AF048-BA09-4B9C-BE4F-62D99DA7594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2" name="テキスト ボックス 57">
          <a:extLst>
            <a:ext uri="{FF2B5EF4-FFF2-40B4-BE49-F238E27FC236}">
              <a16:creationId xmlns:a16="http://schemas.microsoft.com/office/drawing/2014/main" id="{70E2EF26-51F5-43E9-8151-8566958AA219}"/>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3" name="テキスト ボックス 58">
          <a:extLst>
            <a:ext uri="{FF2B5EF4-FFF2-40B4-BE49-F238E27FC236}">
              <a16:creationId xmlns:a16="http://schemas.microsoft.com/office/drawing/2014/main" id="{CBD0F056-2AFF-43CB-9C0B-78938F7E1068}"/>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4" name="テキスト ボックス 59">
          <a:extLst>
            <a:ext uri="{FF2B5EF4-FFF2-40B4-BE49-F238E27FC236}">
              <a16:creationId xmlns:a16="http://schemas.microsoft.com/office/drawing/2014/main" id="{2459E637-ED08-4554-BEB6-FCA52ECAD4F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5" name="テキスト ボックス 60">
          <a:extLst>
            <a:ext uri="{FF2B5EF4-FFF2-40B4-BE49-F238E27FC236}">
              <a16:creationId xmlns:a16="http://schemas.microsoft.com/office/drawing/2014/main" id="{9EE49B12-1545-498C-9CAE-A305ED879209}"/>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36" name="テキスト ボックス 19">
          <a:extLst>
            <a:ext uri="{FF2B5EF4-FFF2-40B4-BE49-F238E27FC236}">
              <a16:creationId xmlns:a16="http://schemas.microsoft.com/office/drawing/2014/main" id="{25B8B1F1-B8AC-4336-9F91-57EA36426E15}"/>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37" name="テキスト ボックス 20">
          <a:extLst>
            <a:ext uri="{FF2B5EF4-FFF2-40B4-BE49-F238E27FC236}">
              <a16:creationId xmlns:a16="http://schemas.microsoft.com/office/drawing/2014/main" id="{DE51C103-EFD1-4738-87EE-577C498EE664}"/>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38" name="テキスト ボックス 21">
          <a:extLst>
            <a:ext uri="{FF2B5EF4-FFF2-40B4-BE49-F238E27FC236}">
              <a16:creationId xmlns:a16="http://schemas.microsoft.com/office/drawing/2014/main" id="{D5ED01F5-3388-4F01-8CD8-D41FEC53D5F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39" name="テキスト ボックス 22">
          <a:extLst>
            <a:ext uri="{FF2B5EF4-FFF2-40B4-BE49-F238E27FC236}">
              <a16:creationId xmlns:a16="http://schemas.microsoft.com/office/drawing/2014/main" id="{C1A24E76-8D09-4201-95A2-4B7B3BA11AA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0" name="テキスト ボックス 55">
          <a:extLst>
            <a:ext uri="{FF2B5EF4-FFF2-40B4-BE49-F238E27FC236}">
              <a16:creationId xmlns:a16="http://schemas.microsoft.com/office/drawing/2014/main" id="{9F55F737-C474-4604-ABC6-17060944D3B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1" name="テキスト ボックス 56">
          <a:extLst>
            <a:ext uri="{FF2B5EF4-FFF2-40B4-BE49-F238E27FC236}">
              <a16:creationId xmlns:a16="http://schemas.microsoft.com/office/drawing/2014/main" id="{98470A2F-F8E8-480A-B0CC-2153E444C51C}"/>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2" name="テキスト ボックス 57">
          <a:extLst>
            <a:ext uri="{FF2B5EF4-FFF2-40B4-BE49-F238E27FC236}">
              <a16:creationId xmlns:a16="http://schemas.microsoft.com/office/drawing/2014/main" id="{0578E7CC-2534-45DB-88D4-FE94D7BF09A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3" name="テキスト ボックス 58">
          <a:extLst>
            <a:ext uri="{FF2B5EF4-FFF2-40B4-BE49-F238E27FC236}">
              <a16:creationId xmlns:a16="http://schemas.microsoft.com/office/drawing/2014/main" id="{CF96A3D3-81D4-498A-BFD1-0B3B65C5C43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4" name="テキスト ボックス 59">
          <a:extLst>
            <a:ext uri="{FF2B5EF4-FFF2-40B4-BE49-F238E27FC236}">
              <a16:creationId xmlns:a16="http://schemas.microsoft.com/office/drawing/2014/main" id="{16FA58D9-E8DC-4684-87D3-D8EDEEDAB0A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5" name="テキスト ボックス 60">
          <a:extLst>
            <a:ext uri="{FF2B5EF4-FFF2-40B4-BE49-F238E27FC236}">
              <a16:creationId xmlns:a16="http://schemas.microsoft.com/office/drawing/2014/main" id="{22C93B28-DA13-4A6A-8989-26446A28D12D}"/>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546" name="テキスト ボックス 545">
          <a:extLst>
            <a:ext uri="{FF2B5EF4-FFF2-40B4-BE49-F238E27FC236}">
              <a16:creationId xmlns:a16="http://schemas.microsoft.com/office/drawing/2014/main" id="{82102E45-938A-4AFA-9276-2ED9BB05CA16}"/>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47" name="テキスト ボックス 546">
          <a:extLst>
            <a:ext uri="{FF2B5EF4-FFF2-40B4-BE49-F238E27FC236}">
              <a16:creationId xmlns:a16="http://schemas.microsoft.com/office/drawing/2014/main" id="{B9974491-2900-4F28-ACB3-7297C0477C5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48" name="テキスト ボックス 547">
          <a:extLst>
            <a:ext uri="{FF2B5EF4-FFF2-40B4-BE49-F238E27FC236}">
              <a16:creationId xmlns:a16="http://schemas.microsoft.com/office/drawing/2014/main" id="{5D058554-FBFA-411A-AFF9-DD2B0235DAD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49" name="テキスト ボックス 548">
          <a:extLst>
            <a:ext uri="{FF2B5EF4-FFF2-40B4-BE49-F238E27FC236}">
              <a16:creationId xmlns:a16="http://schemas.microsoft.com/office/drawing/2014/main" id="{0090AE75-6517-46EE-A5DD-1ACE986D798B}"/>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50" name="テキスト ボックス 1">
          <a:extLst>
            <a:ext uri="{FF2B5EF4-FFF2-40B4-BE49-F238E27FC236}">
              <a16:creationId xmlns:a16="http://schemas.microsoft.com/office/drawing/2014/main" id="{3A4E9547-DA7F-4E17-9A73-F753FDF1CB3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51" name="テキスト ボックス 2">
          <a:extLst>
            <a:ext uri="{FF2B5EF4-FFF2-40B4-BE49-F238E27FC236}">
              <a16:creationId xmlns:a16="http://schemas.microsoft.com/office/drawing/2014/main" id="{7C0DB66D-77D4-4989-940D-C724B74FA50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52" name="テキスト ボックス 3">
          <a:extLst>
            <a:ext uri="{FF2B5EF4-FFF2-40B4-BE49-F238E27FC236}">
              <a16:creationId xmlns:a16="http://schemas.microsoft.com/office/drawing/2014/main" id="{324BB9ED-F4BF-4A33-A673-4D337B585F7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53" name="テキスト ボックス 4">
          <a:extLst>
            <a:ext uri="{FF2B5EF4-FFF2-40B4-BE49-F238E27FC236}">
              <a16:creationId xmlns:a16="http://schemas.microsoft.com/office/drawing/2014/main" id="{27ECDBD3-7074-400D-89C6-C48531FA96D9}"/>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54" name="テキスト ボックス 5">
          <a:extLst>
            <a:ext uri="{FF2B5EF4-FFF2-40B4-BE49-F238E27FC236}">
              <a16:creationId xmlns:a16="http://schemas.microsoft.com/office/drawing/2014/main" id="{32893E66-D9E8-4256-B89F-59EF88B48890}"/>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55" name="テキスト ボックス 6">
          <a:extLst>
            <a:ext uri="{FF2B5EF4-FFF2-40B4-BE49-F238E27FC236}">
              <a16:creationId xmlns:a16="http://schemas.microsoft.com/office/drawing/2014/main" id="{957FDFA4-37CB-4BA5-BD59-23BF40B0798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56" name="テキスト ボックス 13">
          <a:extLst>
            <a:ext uri="{FF2B5EF4-FFF2-40B4-BE49-F238E27FC236}">
              <a16:creationId xmlns:a16="http://schemas.microsoft.com/office/drawing/2014/main" id="{D7C67561-733E-4C71-B748-CD58FFF20E9D}"/>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57" name="テキスト ボックス 14">
          <a:extLst>
            <a:ext uri="{FF2B5EF4-FFF2-40B4-BE49-F238E27FC236}">
              <a16:creationId xmlns:a16="http://schemas.microsoft.com/office/drawing/2014/main" id="{60C108FF-70B1-46B6-9AB0-CFAC811F1EF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58" name="テキスト ボックス 15">
          <a:extLst>
            <a:ext uri="{FF2B5EF4-FFF2-40B4-BE49-F238E27FC236}">
              <a16:creationId xmlns:a16="http://schemas.microsoft.com/office/drawing/2014/main" id="{19888B92-DE23-4255-9077-3BAC0F603FC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59" name="テキスト ボックス 16">
          <a:extLst>
            <a:ext uri="{FF2B5EF4-FFF2-40B4-BE49-F238E27FC236}">
              <a16:creationId xmlns:a16="http://schemas.microsoft.com/office/drawing/2014/main" id="{E3E7EE79-5B53-4907-AB1C-5882840AD5A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60" name="テキスト ボックス 17">
          <a:extLst>
            <a:ext uri="{FF2B5EF4-FFF2-40B4-BE49-F238E27FC236}">
              <a16:creationId xmlns:a16="http://schemas.microsoft.com/office/drawing/2014/main" id="{598B1395-6725-4CD7-99AB-FC9A9CDEB3FA}"/>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61" name="テキスト ボックス 18">
          <a:extLst>
            <a:ext uri="{FF2B5EF4-FFF2-40B4-BE49-F238E27FC236}">
              <a16:creationId xmlns:a16="http://schemas.microsoft.com/office/drawing/2014/main" id="{E8FF5113-ED35-4A45-8B65-60576DD4961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62" name="テキスト ボックス 19">
          <a:extLst>
            <a:ext uri="{FF2B5EF4-FFF2-40B4-BE49-F238E27FC236}">
              <a16:creationId xmlns:a16="http://schemas.microsoft.com/office/drawing/2014/main" id="{1C3F1574-34E5-45CD-AC97-EEC5670CDA90}"/>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63" name="テキスト ボックス 20">
          <a:extLst>
            <a:ext uri="{FF2B5EF4-FFF2-40B4-BE49-F238E27FC236}">
              <a16:creationId xmlns:a16="http://schemas.microsoft.com/office/drawing/2014/main" id="{F8D904A5-0FB3-493B-B536-7F71F4B20E7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64" name="テキスト ボックス 21">
          <a:extLst>
            <a:ext uri="{FF2B5EF4-FFF2-40B4-BE49-F238E27FC236}">
              <a16:creationId xmlns:a16="http://schemas.microsoft.com/office/drawing/2014/main" id="{BCFB2419-2220-4B83-8EE9-78E776630DFC}"/>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65" name="テキスト ボックス 22">
          <a:extLst>
            <a:ext uri="{FF2B5EF4-FFF2-40B4-BE49-F238E27FC236}">
              <a16:creationId xmlns:a16="http://schemas.microsoft.com/office/drawing/2014/main" id="{3DFFEAF3-BD01-4788-B0C2-563559F535CE}"/>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66" name="テキスト ボックス 23">
          <a:extLst>
            <a:ext uri="{FF2B5EF4-FFF2-40B4-BE49-F238E27FC236}">
              <a16:creationId xmlns:a16="http://schemas.microsoft.com/office/drawing/2014/main" id="{BEF9A17E-3CCC-4701-9A0F-1670D2256D4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67" name="テキスト ボックス 24">
          <a:extLst>
            <a:ext uri="{FF2B5EF4-FFF2-40B4-BE49-F238E27FC236}">
              <a16:creationId xmlns:a16="http://schemas.microsoft.com/office/drawing/2014/main" id="{410CBD8B-663D-4F8C-AD4A-CC9CF210FAB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68" name="テキスト ボックス 25">
          <a:extLst>
            <a:ext uri="{FF2B5EF4-FFF2-40B4-BE49-F238E27FC236}">
              <a16:creationId xmlns:a16="http://schemas.microsoft.com/office/drawing/2014/main" id="{65D948A9-8E83-4BEF-BF29-71F76EDBB8D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69" name="テキスト ボックス 26">
          <a:extLst>
            <a:ext uri="{FF2B5EF4-FFF2-40B4-BE49-F238E27FC236}">
              <a16:creationId xmlns:a16="http://schemas.microsoft.com/office/drawing/2014/main" id="{D39BC010-6255-4B22-A4F4-5F539DB8492D}"/>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0" name="テキスト ボックス 27">
          <a:extLst>
            <a:ext uri="{FF2B5EF4-FFF2-40B4-BE49-F238E27FC236}">
              <a16:creationId xmlns:a16="http://schemas.microsoft.com/office/drawing/2014/main" id="{E3A055E0-0929-439A-A907-3EE6C5D1FCE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1" name="テキスト ボックス 28">
          <a:extLst>
            <a:ext uri="{FF2B5EF4-FFF2-40B4-BE49-F238E27FC236}">
              <a16:creationId xmlns:a16="http://schemas.microsoft.com/office/drawing/2014/main" id="{F109065A-CF83-4F59-975D-5D4F7D798EA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2" name="テキスト ボックス 29">
          <a:extLst>
            <a:ext uri="{FF2B5EF4-FFF2-40B4-BE49-F238E27FC236}">
              <a16:creationId xmlns:a16="http://schemas.microsoft.com/office/drawing/2014/main" id="{3D25B680-DA7D-4B89-BC57-63DA32A9C1D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3" name="テキスト ボックス 30">
          <a:extLst>
            <a:ext uri="{FF2B5EF4-FFF2-40B4-BE49-F238E27FC236}">
              <a16:creationId xmlns:a16="http://schemas.microsoft.com/office/drawing/2014/main" id="{5D9286CE-8F3D-40D7-B5CD-67985EC52A4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4" name="テキスト ボックス 31">
          <a:extLst>
            <a:ext uri="{FF2B5EF4-FFF2-40B4-BE49-F238E27FC236}">
              <a16:creationId xmlns:a16="http://schemas.microsoft.com/office/drawing/2014/main" id="{B9771017-F68E-4FAF-B0D3-71135FAABF5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5" name="テキスト ボックス 32">
          <a:extLst>
            <a:ext uri="{FF2B5EF4-FFF2-40B4-BE49-F238E27FC236}">
              <a16:creationId xmlns:a16="http://schemas.microsoft.com/office/drawing/2014/main" id="{0C916E10-5BB1-4745-B114-961D4CADC8E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76" name="テキスト ボックス 33">
          <a:extLst>
            <a:ext uri="{FF2B5EF4-FFF2-40B4-BE49-F238E27FC236}">
              <a16:creationId xmlns:a16="http://schemas.microsoft.com/office/drawing/2014/main" id="{6EB8775F-8926-45DC-A3A7-FCE84C0040B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7" name="テキスト ボックス 34">
          <a:extLst>
            <a:ext uri="{FF2B5EF4-FFF2-40B4-BE49-F238E27FC236}">
              <a16:creationId xmlns:a16="http://schemas.microsoft.com/office/drawing/2014/main" id="{58ABFA2D-F65D-4599-8E25-4F37160AADB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78" name="テキスト ボックス 35">
          <a:extLst>
            <a:ext uri="{FF2B5EF4-FFF2-40B4-BE49-F238E27FC236}">
              <a16:creationId xmlns:a16="http://schemas.microsoft.com/office/drawing/2014/main" id="{610090E7-0D09-4813-A331-F033DCDFAC0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79" name="テキスト ボックス 36">
          <a:extLst>
            <a:ext uri="{FF2B5EF4-FFF2-40B4-BE49-F238E27FC236}">
              <a16:creationId xmlns:a16="http://schemas.microsoft.com/office/drawing/2014/main" id="{3CFE53A2-0397-42AA-8363-2434042D7B6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80" name="テキスト ボックス 37">
          <a:extLst>
            <a:ext uri="{FF2B5EF4-FFF2-40B4-BE49-F238E27FC236}">
              <a16:creationId xmlns:a16="http://schemas.microsoft.com/office/drawing/2014/main" id="{BA352FE2-690E-4E00-AEA9-F9403C44E13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81" name="テキスト ボックス 38">
          <a:extLst>
            <a:ext uri="{FF2B5EF4-FFF2-40B4-BE49-F238E27FC236}">
              <a16:creationId xmlns:a16="http://schemas.microsoft.com/office/drawing/2014/main" id="{460859C4-2E21-4575-912F-86AAD8C347B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82" name="テキスト ボックス 39">
          <a:extLst>
            <a:ext uri="{FF2B5EF4-FFF2-40B4-BE49-F238E27FC236}">
              <a16:creationId xmlns:a16="http://schemas.microsoft.com/office/drawing/2014/main" id="{D47517FC-CDF2-465D-8494-1DE52BBFDDE4}"/>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83" name="テキスト ボックス 40">
          <a:extLst>
            <a:ext uri="{FF2B5EF4-FFF2-40B4-BE49-F238E27FC236}">
              <a16:creationId xmlns:a16="http://schemas.microsoft.com/office/drawing/2014/main" id="{4A741511-C354-42A0-9D14-BBEDB0D415F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84" name="テキスト ボックス 41">
          <a:extLst>
            <a:ext uri="{FF2B5EF4-FFF2-40B4-BE49-F238E27FC236}">
              <a16:creationId xmlns:a16="http://schemas.microsoft.com/office/drawing/2014/main" id="{7D4738F9-B2FE-4C3C-A5E1-1FA935343AE1}"/>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85" name="テキスト ボックス 42">
          <a:extLst>
            <a:ext uri="{FF2B5EF4-FFF2-40B4-BE49-F238E27FC236}">
              <a16:creationId xmlns:a16="http://schemas.microsoft.com/office/drawing/2014/main" id="{CC2B6069-301D-400C-B41E-399699A04559}"/>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86" name="テキスト ボックス 43">
          <a:extLst>
            <a:ext uri="{FF2B5EF4-FFF2-40B4-BE49-F238E27FC236}">
              <a16:creationId xmlns:a16="http://schemas.microsoft.com/office/drawing/2014/main" id="{01A71A70-6A3A-45F8-9405-C526BDA74177}"/>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87" name="テキスト ボックス 44">
          <a:extLst>
            <a:ext uri="{FF2B5EF4-FFF2-40B4-BE49-F238E27FC236}">
              <a16:creationId xmlns:a16="http://schemas.microsoft.com/office/drawing/2014/main" id="{84B4545A-07DE-4E81-B713-FE1D4CDEB2A6}"/>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88" name="テキスト ボックス 45">
          <a:extLst>
            <a:ext uri="{FF2B5EF4-FFF2-40B4-BE49-F238E27FC236}">
              <a16:creationId xmlns:a16="http://schemas.microsoft.com/office/drawing/2014/main" id="{D62C7C2C-B1BE-409D-9553-107934F25B2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89" name="テキスト ボックス 46">
          <a:extLst>
            <a:ext uri="{FF2B5EF4-FFF2-40B4-BE49-F238E27FC236}">
              <a16:creationId xmlns:a16="http://schemas.microsoft.com/office/drawing/2014/main" id="{1147E09E-A056-44FC-910E-ABFC4D6374A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90" name="テキスト ボックス 47">
          <a:extLst>
            <a:ext uri="{FF2B5EF4-FFF2-40B4-BE49-F238E27FC236}">
              <a16:creationId xmlns:a16="http://schemas.microsoft.com/office/drawing/2014/main" id="{B0B7DBC6-9DDB-4A04-8565-F8475F9D235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91" name="テキスト ボックス 48">
          <a:extLst>
            <a:ext uri="{FF2B5EF4-FFF2-40B4-BE49-F238E27FC236}">
              <a16:creationId xmlns:a16="http://schemas.microsoft.com/office/drawing/2014/main" id="{2528285D-4F7A-4872-BC72-5C6237FF231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2" name="テキスト ボックス 49">
          <a:extLst>
            <a:ext uri="{FF2B5EF4-FFF2-40B4-BE49-F238E27FC236}">
              <a16:creationId xmlns:a16="http://schemas.microsoft.com/office/drawing/2014/main" id="{384B131F-7F9E-459C-BCD5-5848E0CE7968}"/>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3" name="テキスト ボックス 50">
          <a:extLst>
            <a:ext uri="{FF2B5EF4-FFF2-40B4-BE49-F238E27FC236}">
              <a16:creationId xmlns:a16="http://schemas.microsoft.com/office/drawing/2014/main" id="{A6518993-DAB9-4232-BAE6-5FDB31EB3DC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4" name="テキスト ボックス 51">
          <a:extLst>
            <a:ext uri="{FF2B5EF4-FFF2-40B4-BE49-F238E27FC236}">
              <a16:creationId xmlns:a16="http://schemas.microsoft.com/office/drawing/2014/main" id="{2CFC4617-16B9-4578-A139-37EE39CBCEE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5" name="テキスト ボックス 52">
          <a:extLst>
            <a:ext uri="{FF2B5EF4-FFF2-40B4-BE49-F238E27FC236}">
              <a16:creationId xmlns:a16="http://schemas.microsoft.com/office/drawing/2014/main" id="{66EC7E04-0F1B-477F-8978-40AE43D0877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6" name="テキスト ボックス 53">
          <a:extLst>
            <a:ext uri="{FF2B5EF4-FFF2-40B4-BE49-F238E27FC236}">
              <a16:creationId xmlns:a16="http://schemas.microsoft.com/office/drawing/2014/main" id="{C4E6A7DE-4034-44B6-A56D-9B806D3B99E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7" name="テキスト ボックス 54">
          <a:extLst>
            <a:ext uri="{FF2B5EF4-FFF2-40B4-BE49-F238E27FC236}">
              <a16:creationId xmlns:a16="http://schemas.microsoft.com/office/drawing/2014/main" id="{12692B9D-055F-4442-870A-6BCDA1377E1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98" name="テキスト ボックス 55">
          <a:extLst>
            <a:ext uri="{FF2B5EF4-FFF2-40B4-BE49-F238E27FC236}">
              <a16:creationId xmlns:a16="http://schemas.microsoft.com/office/drawing/2014/main" id="{1B02AA2C-B64E-4345-BC55-A2A483797DA0}"/>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99" name="テキスト ボックス 56">
          <a:extLst>
            <a:ext uri="{FF2B5EF4-FFF2-40B4-BE49-F238E27FC236}">
              <a16:creationId xmlns:a16="http://schemas.microsoft.com/office/drawing/2014/main" id="{E99886BA-D095-4AA4-919B-45A7BF5ADE4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00" name="テキスト ボックス 57">
          <a:extLst>
            <a:ext uri="{FF2B5EF4-FFF2-40B4-BE49-F238E27FC236}">
              <a16:creationId xmlns:a16="http://schemas.microsoft.com/office/drawing/2014/main" id="{A13DBDFE-0B78-4AE5-8175-C8CDB9C68A33}"/>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01" name="テキスト ボックス 58">
          <a:extLst>
            <a:ext uri="{FF2B5EF4-FFF2-40B4-BE49-F238E27FC236}">
              <a16:creationId xmlns:a16="http://schemas.microsoft.com/office/drawing/2014/main" id="{5B98CF20-A96D-45B6-97A3-6C809965319D}"/>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02" name="テキスト ボックス 59">
          <a:extLst>
            <a:ext uri="{FF2B5EF4-FFF2-40B4-BE49-F238E27FC236}">
              <a16:creationId xmlns:a16="http://schemas.microsoft.com/office/drawing/2014/main" id="{4A271270-927E-41D3-AB33-C23621A64FC4}"/>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03" name="テキスト ボックス 60">
          <a:extLst>
            <a:ext uri="{FF2B5EF4-FFF2-40B4-BE49-F238E27FC236}">
              <a16:creationId xmlns:a16="http://schemas.microsoft.com/office/drawing/2014/main" id="{3F09B2A8-C912-47C0-AE5E-3BB77574D230}"/>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4" name="テキスト ボックス 19">
          <a:extLst>
            <a:ext uri="{FF2B5EF4-FFF2-40B4-BE49-F238E27FC236}">
              <a16:creationId xmlns:a16="http://schemas.microsoft.com/office/drawing/2014/main" id="{BBF34572-9453-4ABA-A6A3-11B057E638B7}"/>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5" name="テキスト ボックス 20">
          <a:extLst>
            <a:ext uri="{FF2B5EF4-FFF2-40B4-BE49-F238E27FC236}">
              <a16:creationId xmlns:a16="http://schemas.microsoft.com/office/drawing/2014/main" id="{1F966B89-D674-40CC-86CF-F8026AAF5320}"/>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6" name="テキスト ボックス 21">
          <a:extLst>
            <a:ext uri="{FF2B5EF4-FFF2-40B4-BE49-F238E27FC236}">
              <a16:creationId xmlns:a16="http://schemas.microsoft.com/office/drawing/2014/main" id="{C77561FB-E493-4A0C-BA0D-8BC0DC7BC05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7" name="テキスト ボックス 22">
          <a:extLst>
            <a:ext uri="{FF2B5EF4-FFF2-40B4-BE49-F238E27FC236}">
              <a16:creationId xmlns:a16="http://schemas.microsoft.com/office/drawing/2014/main" id="{D22CB44C-5D3C-45ED-9EB0-19B4A8001AAC}"/>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8" name="テキスト ボックス 55">
          <a:extLst>
            <a:ext uri="{FF2B5EF4-FFF2-40B4-BE49-F238E27FC236}">
              <a16:creationId xmlns:a16="http://schemas.microsoft.com/office/drawing/2014/main" id="{EECB8C06-8182-4BAA-BFE7-E6B74F95D8C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9" name="テキスト ボックス 56">
          <a:extLst>
            <a:ext uri="{FF2B5EF4-FFF2-40B4-BE49-F238E27FC236}">
              <a16:creationId xmlns:a16="http://schemas.microsoft.com/office/drawing/2014/main" id="{A7D3F45B-56E4-40EF-B312-683C1D70CA79}"/>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10" name="テキスト ボックス 57">
          <a:extLst>
            <a:ext uri="{FF2B5EF4-FFF2-40B4-BE49-F238E27FC236}">
              <a16:creationId xmlns:a16="http://schemas.microsoft.com/office/drawing/2014/main" id="{4D721C53-4C9D-4AE3-B1F8-77851EF72CA3}"/>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11" name="テキスト ボックス 58">
          <a:extLst>
            <a:ext uri="{FF2B5EF4-FFF2-40B4-BE49-F238E27FC236}">
              <a16:creationId xmlns:a16="http://schemas.microsoft.com/office/drawing/2014/main" id="{02EAA9D4-2D4D-4A1D-BDC1-976485904FD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12" name="テキスト ボックス 59">
          <a:extLst>
            <a:ext uri="{FF2B5EF4-FFF2-40B4-BE49-F238E27FC236}">
              <a16:creationId xmlns:a16="http://schemas.microsoft.com/office/drawing/2014/main" id="{D50861CE-C0B7-44FF-BD25-DCDB64F74DE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13" name="テキスト ボックス 60">
          <a:extLst>
            <a:ext uri="{FF2B5EF4-FFF2-40B4-BE49-F238E27FC236}">
              <a16:creationId xmlns:a16="http://schemas.microsoft.com/office/drawing/2014/main" id="{8499DE5F-FA6B-4844-9869-3A23A8D55E7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4" name="テキスト ボックス 19">
          <a:extLst>
            <a:ext uri="{FF2B5EF4-FFF2-40B4-BE49-F238E27FC236}">
              <a16:creationId xmlns:a16="http://schemas.microsoft.com/office/drawing/2014/main" id="{1B691147-5520-4C0D-82A8-0D345847630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5" name="テキスト ボックス 20">
          <a:extLst>
            <a:ext uri="{FF2B5EF4-FFF2-40B4-BE49-F238E27FC236}">
              <a16:creationId xmlns:a16="http://schemas.microsoft.com/office/drawing/2014/main" id="{532CE3D2-0876-4316-9276-134C4BFC713B}"/>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6" name="テキスト ボックス 21">
          <a:extLst>
            <a:ext uri="{FF2B5EF4-FFF2-40B4-BE49-F238E27FC236}">
              <a16:creationId xmlns:a16="http://schemas.microsoft.com/office/drawing/2014/main" id="{1CC8AAC9-8774-4CBB-9D69-DEF8203A1C2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7" name="テキスト ボックス 22">
          <a:extLst>
            <a:ext uri="{FF2B5EF4-FFF2-40B4-BE49-F238E27FC236}">
              <a16:creationId xmlns:a16="http://schemas.microsoft.com/office/drawing/2014/main" id="{0572B72B-E1BB-4091-ADFE-7944E66E30F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8" name="テキスト ボックス 55">
          <a:extLst>
            <a:ext uri="{FF2B5EF4-FFF2-40B4-BE49-F238E27FC236}">
              <a16:creationId xmlns:a16="http://schemas.microsoft.com/office/drawing/2014/main" id="{581FF1E5-62F5-41D4-B059-ADF05997030F}"/>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9" name="テキスト ボックス 56">
          <a:extLst>
            <a:ext uri="{FF2B5EF4-FFF2-40B4-BE49-F238E27FC236}">
              <a16:creationId xmlns:a16="http://schemas.microsoft.com/office/drawing/2014/main" id="{7E1B6CA2-1CB9-4770-9D5C-18C2F9F2180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20" name="テキスト ボックス 57">
          <a:extLst>
            <a:ext uri="{FF2B5EF4-FFF2-40B4-BE49-F238E27FC236}">
              <a16:creationId xmlns:a16="http://schemas.microsoft.com/office/drawing/2014/main" id="{615B7DB8-19DF-4E49-89B5-13A28711F63E}"/>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21" name="テキスト ボックス 58">
          <a:extLst>
            <a:ext uri="{FF2B5EF4-FFF2-40B4-BE49-F238E27FC236}">
              <a16:creationId xmlns:a16="http://schemas.microsoft.com/office/drawing/2014/main" id="{1EC65BBE-C1A8-484E-9D63-1A17BADF976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22" name="テキスト ボックス 59">
          <a:extLst>
            <a:ext uri="{FF2B5EF4-FFF2-40B4-BE49-F238E27FC236}">
              <a16:creationId xmlns:a16="http://schemas.microsoft.com/office/drawing/2014/main" id="{5E491D78-29E6-4AFA-8392-2E1D29F0C931}"/>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23" name="テキスト ボックス 60">
          <a:extLst>
            <a:ext uri="{FF2B5EF4-FFF2-40B4-BE49-F238E27FC236}">
              <a16:creationId xmlns:a16="http://schemas.microsoft.com/office/drawing/2014/main" id="{089A33C9-6468-4C9A-9A9B-24569E2AC1E9}"/>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4" name="テキスト ボックス 623">
          <a:extLst>
            <a:ext uri="{FF2B5EF4-FFF2-40B4-BE49-F238E27FC236}">
              <a16:creationId xmlns:a16="http://schemas.microsoft.com/office/drawing/2014/main" id="{91D7D5AE-9F6E-4B02-98AA-7922D01BC867}"/>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25" name="テキスト ボックス 624">
          <a:extLst>
            <a:ext uri="{FF2B5EF4-FFF2-40B4-BE49-F238E27FC236}">
              <a16:creationId xmlns:a16="http://schemas.microsoft.com/office/drawing/2014/main" id="{F12D7130-FCD9-44F2-99DB-3D2E089F2F9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26" name="テキスト ボックス 625">
          <a:extLst>
            <a:ext uri="{FF2B5EF4-FFF2-40B4-BE49-F238E27FC236}">
              <a16:creationId xmlns:a16="http://schemas.microsoft.com/office/drawing/2014/main" id="{DEDF6FF0-29E9-4F3C-930F-E882964F0637}"/>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27" name="テキスト ボックス 626">
          <a:extLst>
            <a:ext uri="{FF2B5EF4-FFF2-40B4-BE49-F238E27FC236}">
              <a16:creationId xmlns:a16="http://schemas.microsoft.com/office/drawing/2014/main" id="{5D1B4097-4F97-4C51-A9E1-1E199FF5A28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28" name="テキスト ボックス 1">
          <a:extLst>
            <a:ext uri="{FF2B5EF4-FFF2-40B4-BE49-F238E27FC236}">
              <a16:creationId xmlns:a16="http://schemas.microsoft.com/office/drawing/2014/main" id="{40483ACC-4DB9-4B79-AA3B-465A9BF34A4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29" name="テキスト ボックス 2">
          <a:extLst>
            <a:ext uri="{FF2B5EF4-FFF2-40B4-BE49-F238E27FC236}">
              <a16:creationId xmlns:a16="http://schemas.microsoft.com/office/drawing/2014/main" id="{69354A80-B35E-428C-8AF9-D7AFA35011B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30" name="テキスト ボックス 3">
          <a:extLst>
            <a:ext uri="{FF2B5EF4-FFF2-40B4-BE49-F238E27FC236}">
              <a16:creationId xmlns:a16="http://schemas.microsoft.com/office/drawing/2014/main" id="{627E7428-40F8-498A-A087-06E0555D6F6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31" name="テキスト ボックス 4">
          <a:extLst>
            <a:ext uri="{FF2B5EF4-FFF2-40B4-BE49-F238E27FC236}">
              <a16:creationId xmlns:a16="http://schemas.microsoft.com/office/drawing/2014/main" id="{B6A64446-F860-4607-911E-23518BBD1F02}"/>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32" name="テキスト ボックス 5">
          <a:extLst>
            <a:ext uri="{FF2B5EF4-FFF2-40B4-BE49-F238E27FC236}">
              <a16:creationId xmlns:a16="http://schemas.microsoft.com/office/drawing/2014/main" id="{9A59C01D-3CA6-4C3C-82CF-353B676A6705}"/>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33" name="テキスト ボックス 6">
          <a:extLst>
            <a:ext uri="{FF2B5EF4-FFF2-40B4-BE49-F238E27FC236}">
              <a16:creationId xmlns:a16="http://schemas.microsoft.com/office/drawing/2014/main" id="{67B51CF9-A267-4B0A-B1A4-75DED217B1E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34" name="テキスト ボックス 13">
          <a:extLst>
            <a:ext uri="{FF2B5EF4-FFF2-40B4-BE49-F238E27FC236}">
              <a16:creationId xmlns:a16="http://schemas.microsoft.com/office/drawing/2014/main" id="{3E53FBF8-0886-4C3C-BCCE-FA8435D1E681}"/>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35" name="テキスト ボックス 14">
          <a:extLst>
            <a:ext uri="{FF2B5EF4-FFF2-40B4-BE49-F238E27FC236}">
              <a16:creationId xmlns:a16="http://schemas.microsoft.com/office/drawing/2014/main" id="{DDF725FC-6826-4F36-A666-AC8F2435A5F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36" name="テキスト ボックス 15">
          <a:extLst>
            <a:ext uri="{FF2B5EF4-FFF2-40B4-BE49-F238E27FC236}">
              <a16:creationId xmlns:a16="http://schemas.microsoft.com/office/drawing/2014/main" id="{0354E926-8461-4074-A6C5-175944D828D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37" name="テキスト ボックス 16">
          <a:extLst>
            <a:ext uri="{FF2B5EF4-FFF2-40B4-BE49-F238E27FC236}">
              <a16:creationId xmlns:a16="http://schemas.microsoft.com/office/drawing/2014/main" id="{8F1A9E37-383E-4DA2-BBD0-FD5B9EDB7C9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38" name="テキスト ボックス 17">
          <a:extLst>
            <a:ext uri="{FF2B5EF4-FFF2-40B4-BE49-F238E27FC236}">
              <a16:creationId xmlns:a16="http://schemas.microsoft.com/office/drawing/2014/main" id="{C694BDF0-E822-4339-B5C4-F6C55C0216D5}"/>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39" name="テキスト ボックス 18">
          <a:extLst>
            <a:ext uri="{FF2B5EF4-FFF2-40B4-BE49-F238E27FC236}">
              <a16:creationId xmlns:a16="http://schemas.microsoft.com/office/drawing/2014/main" id="{87B953D2-2496-4C55-AFB7-8AFB7EB07DA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40" name="テキスト ボックス 19">
          <a:extLst>
            <a:ext uri="{FF2B5EF4-FFF2-40B4-BE49-F238E27FC236}">
              <a16:creationId xmlns:a16="http://schemas.microsoft.com/office/drawing/2014/main" id="{D1ACAB69-6B1E-4610-A102-887E7FC26BB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41" name="テキスト ボックス 20">
          <a:extLst>
            <a:ext uri="{FF2B5EF4-FFF2-40B4-BE49-F238E27FC236}">
              <a16:creationId xmlns:a16="http://schemas.microsoft.com/office/drawing/2014/main" id="{9BA3F640-449E-4D7A-8164-6B8EBC7ED2D6}"/>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42" name="テキスト ボックス 21">
          <a:extLst>
            <a:ext uri="{FF2B5EF4-FFF2-40B4-BE49-F238E27FC236}">
              <a16:creationId xmlns:a16="http://schemas.microsoft.com/office/drawing/2014/main" id="{98C24C73-E78E-4B27-BCBF-0A461B5CD73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43" name="テキスト ボックス 22">
          <a:extLst>
            <a:ext uri="{FF2B5EF4-FFF2-40B4-BE49-F238E27FC236}">
              <a16:creationId xmlns:a16="http://schemas.microsoft.com/office/drawing/2014/main" id="{C00F59B3-F789-4FC5-976D-0524D210EC6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44" name="テキスト ボックス 23">
          <a:extLst>
            <a:ext uri="{FF2B5EF4-FFF2-40B4-BE49-F238E27FC236}">
              <a16:creationId xmlns:a16="http://schemas.microsoft.com/office/drawing/2014/main" id="{50040658-162E-40F2-BB9E-9B9C9A883CDA}"/>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45" name="テキスト ボックス 24">
          <a:extLst>
            <a:ext uri="{FF2B5EF4-FFF2-40B4-BE49-F238E27FC236}">
              <a16:creationId xmlns:a16="http://schemas.microsoft.com/office/drawing/2014/main" id="{42DEC0D1-7449-41CE-811A-F60CA1F09CD1}"/>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46" name="テキスト ボックス 25">
          <a:extLst>
            <a:ext uri="{FF2B5EF4-FFF2-40B4-BE49-F238E27FC236}">
              <a16:creationId xmlns:a16="http://schemas.microsoft.com/office/drawing/2014/main" id="{AE4D46D0-D23F-4D7F-8EDD-4E617E3092D6}"/>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47" name="テキスト ボックス 26">
          <a:extLst>
            <a:ext uri="{FF2B5EF4-FFF2-40B4-BE49-F238E27FC236}">
              <a16:creationId xmlns:a16="http://schemas.microsoft.com/office/drawing/2014/main" id="{3F5B9020-605E-45D4-B24E-F814D376F611}"/>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48" name="テキスト ボックス 27">
          <a:extLst>
            <a:ext uri="{FF2B5EF4-FFF2-40B4-BE49-F238E27FC236}">
              <a16:creationId xmlns:a16="http://schemas.microsoft.com/office/drawing/2014/main" id="{D7E5BAFC-2988-49E6-BE42-1981197279C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49" name="テキスト ボックス 28">
          <a:extLst>
            <a:ext uri="{FF2B5EF4-FFF2-40B4-BE49-F238E27FC236}">
              <a16:creationId xmlns:a16="http://schemas.microsoft.com/office/drawing/2014/main" id="{99B77768-7E7C-4925-AC66-A4057718738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0" name="テキスト ボックス 29">
          <a:extLst>
            <a:ext uri="{FF2B5EF4-FFF2-40B4-BE49-F238E27FC236}">
              <a16:creationId xmlns:a16="http://schemas.microsoft.com/office/drawing/2014/main" id="{C4C98678-AA8F-4D86-8C88-97635D2A055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1" name="テキスト ボックス 30">
          <a:extLst>
            <a:ext uri="{FF2B5EF4-FFF2-40B4-BE49-F238E27FC236}">
              <a16:creationId xmlns:a16="http://schemas.microsoft.com/office/drawing/2014/main" id="{375CA496-F14C-40E6-9F83-6A632C62BFA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2" name="テキスト ボックス 31">
          <a:extLst>
            <a:ext uri="{FF2B5EF4-FFF2-40B4-BE49-F238E27FC236}">
              <a16:creationId xmlns:a16="http://schemas.microsoft.com/office/drawing/2014/main" id="{1634BCDE-0CD7-46B5-AD38-EB9A9DA4D7B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3" name="テキスト ボックス 32">
          <a:extLst>
            <a:ext uri="{FF2B5EF4-FFF2-40B4-BE49-F238E27FC236}">
              <a16:creationId xmlns:a16="http://schemas.microsoft.com/office/drawing/2014/main" id="{55CCA624-238B-4D2E-81FB-71D70BDA4AB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54" name="テキスト ボックス 33">
          <a:extLst>
            <a:ext uri="{FF2B5EF4-FFF2-40B4-BE49-F238E27FC236}">
              <a16:creationId xmlns:a16="http://schemas.microsoft.com/office/drawing/2014/main" id="{EC594164-DF37-4755-8100-6A55774B45E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5" name="テキスト ボックス 34">
          <a:extLst>
            <a:ext uri="{FF2B5EF4-FFF2-40B4-BE49-F238E27FC236}">
              <a16:creationId xmlns:a16="http://schemas.microsoft.com/office/drawing/2014/main" id="{5A0322FF-E63A-4607-B9AD-E38F4B1C35D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56" name="テキスト ボックス 35">
          <a:extLst>
            <a:ext uri="{FF2B5EF4-FFF2-40B4-BE49-F238E27FC236}">
              <a16:creationId xmlns:a16="http://schemas.microsoft.com/office/drawing/2014/main" id="{61A3359A-2BF9-43B8-92C9-C67926C4CE0A}"/>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57" name="テキスト ボックス 36">
          <a:extLst>
            <a:ext uri="{FF2B5EF4-FFF2-40B4-BE49-F238E27FC236}">
              <a16:creationId xmlns:a16="http://schemas.microsoft.com/office/drawing/2014/main" id="{69C31592-C7B7-4A14-8835-8402ECAC764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58" name="テキスト ボックス 37">
          <a:extLst>
            <a:ext uri="{FF2B5EF4-FFF2-40B4-BE49-F238E27FC236}">
              <a16:creationId xmlns:a16="http://schemas.microsoft.com/office/drawing/2014/main" id="{812DBDE1-4226-4329-8308-C798C1B48FD6}"/>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9" name="テキスト ボックス 38">
          <a:extLst>
            <a:ext uri="{FF2B5EF4-FFF2-40B4-BE49-F238E27FC236}">
              <a16:creationId xmlns:a16="http://schemas.microsoft.com/office/drawing/2014/main" id="{31EBBDE9-2FC5-471E-8754-4730FDBCC44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60" name="テキスト ボックス 39">
          <a:extLst>
            <a:ext uri="{FF2B5EF4-FFF2-40B4-BE49-F238E27FC236}">
              <a16:creationId xmlns:a16="http://schemas.microsoft.com/office/drawing/2014/main" id="{DE6E4247-1F7E-41A0-B261-3CE22A16DA0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61" name="テキスト ボックス 40">
          <a:extLst>
            <a:ext uri="{FF2B5EF4-FFF2-40B4-BE49-F238E27FC236}">
              <a16:creationId xmlns:a16="http://schemas.microsoft.com/office/drawing/2014/main" id="{12ED3912-85CA-46C8-85DB-63174C1C0C6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62" name="テキスト ボックス 41">
          <a:extLst>
            <a:ext uri="{FF2B5EF4-FFF2-40B4-BE49-F238E27FC236}">
              <a16:creationId xmlns:a16="http://schemas.microsoft.com/office/drawing/2014/main" id="{198114C4-3BB8-43CD-82B0-7F5FAE78F613}"/>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63" name="テキスト ボックス 42">
          <a:extLst>
            <a:ext uri="{FF2B5EF4-FFF2-40B4-BE49-F238E27FC236}">
              <a16:creationId xmlns:a16="http://schemas.microsoft.com/office/drawing/2014/main" id="{022857C0-2949-4135-9C08-FA7C1782644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64" name="テキスト ボックス 43">
          <a:extLst>
            <a:ext uri="{FF2B5EF4-FFF2-40B4-BE49-F238E27FC236}">
              <a16:creationId xmlns:a16="http://schemas.microsoft.com/office/drawing/2014/main" id="{A0926F56-58D9-4846-A2BA-3DFEF1836F3F}"/>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65" name="テキスト ボックス 44">
          <a:extLst>
            <a:ext uri="{FF2B5EF4-FFF2-40B4-BE49-F238E27FC236}">
              <a16:creationId xmlns:a16="http://schemas.microsoft.com/office/drawing/2014/main" id="{0B5FEDB5-31AB-4690-A71A-CCB21C0561D4}"/>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66" name="テキスト ボックス 45">
          <a:extLst>
            <a:ext uri="{FF2B5EF4-FFF2-40B4-BE49-F238E27FC236}">
              <a16:creationId xmlns:a16="http://schemas.microsoft.com/office/drawing/2014/main" id="{40528F26-627A-43C4-B4C8-485D30520D3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67" name="テキスト ボックス 46">
          <a:extLst>
            <a:ext uri="{FF2B5EF4-FFF2-40B4-BE49-F238E27FC236}">
              <a16:creationId xmlns:a16="http://schemas.microsoft.com/office/drawing/2014/main" id="{92577BA9-76F1-4BC1-8FE9-DC4F52A8B05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68" name="テキスト ボックス 47">
          <a:extLst>
            <a:ext uri="{FF2B5EF4-FFF2-40B4-BE49-F238E27FC236}">
              <a16:creationId xmlns:a16="http://schemas.microsoft.com/office/drawing/2014/main" id="{8BADDC20-5576-4684-A1D1-40AE040906E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69" name="テキスト ボックス 48">
          <a:extLst>
            <a:ext uri="{FF2B5EF4-FFF2-40B4-BE49-F238E27FC236}">
              <a16:creationId xmlns:a16="http://schemas.microsoft.com/office/drawing/2014/main" id="{7C31ADF7-E806-4A87-83DB-28BD6B01ADD6}"/>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70" name="テキスト ボックス 49">
          <a:extLst>
            <a:ext uri="{FF2B5EF4-FFF2-40B4-BE49-F238E27FC236}">
              <a16:creationId xmlns:a16="http://schemas.microsoft.com/office/drawing/2014/main" id="{4AD35D2D-8B28-45AA-9281-429679B3344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71" name="テキスト ボックス 50">
          <a:extLst>
            <a:ext uri="{FF2B5EF4-FFF2-40B4-BE49-F238E27FC236}">
              <a16:creationId xmlns:a16="http://schemas.microsoft.com/office/drawing/2014/main" id="{35D3A475-E714-4097-ACE8-B6D3E37CA8B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72" name="テキスト ボックス 51">
          <a:extLst>
            <a:ext uri="{FF2B5EF4-FFF2-40B4-BE49-F238E27FC236}">
              <a16:creationId xmlns:a16="http://schemas.microsoft.com/office/drawing/2014/main" id="{69254329-D2D8-4C0F-A32B-E36C2B352C8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73" name="テキスト ボックス 52">
          <a:extLst>
            <a:ext uri="{FF2B5EF4-FFF2-40B4-BE49-F238E27FC236}">
              <a16:creationId xmlns:a16="http://schemas.microsoft.com/office/drawing/2014/main" id="{F9576A4E-A99C-4C46-AEF6-415923610A5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4" name="テキスト ボックス 55">
          <a:extLst>
            <a:ext uri="{FF2B5EF4-FFF2-40B4-BE49-F238E27FC236}">
              <a16:creationId xmlns:a16="http://schemas.microsoft.com/office/drawing/2014/main" id="{3C8283E9-A39C-4DB0-8A0E-0E2179276CC6}"/>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5" name="テキスト ボックス 56">
          <a:extLst>
            <a:ext uri="{FF2B5EF4-FFF2-40B4-BE49-F238E27FC236}">
              <a16:creationId xmlns:a16="http://schemas.microsoft.com/office/drawing/2014/main" id="{0D73E28B-89C9-4060-9570-EEA4356F67D5}"/>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6" name="テキスト ボックス 57">
          <a:extLst>
            <a:ext uri="{FF2B5EF4-FFF2-40B4-BE49-F238E27FC236}">
              <a16:creationId xmlns:a16="http://schemas.microsoft.com/office/drawing/2014/main" id="{F3465B33-88F2-4916-9A6C-97E78F29AB39}"/>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7" name="テキスト ボックス 58">
          <a:extLst>
            <a:ext uri="{FF2B5EF4-FFF2-40B4-BE49-F238E27FC236}">
              <a16:creationId xmlns:a16="http://schemas.microsoft.com/office/drawing/2014/main" id="{8439F952-A037-4446-98F9-69699D7FC12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8" name="テキスト ボックス 59">
          <a:extLst>
            <a:ext uri="{FF2B5EF4-FFF2-40B4-BE49-F238E27FC236}">
              <a16:creationId xmlns:a16="http://schemas.microsoft.com/office/drawing/2014/main" id="{CF4FB797-2B95-46F5-81DB-F76C2CBDD2C7}"/>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9" name="テキスト ボックス 60">
          <a:extLst>
            <a:ext uri="{FF2B5EF4-FFF2-40B4-BE49-F238E27FC236}">
              <a16:creationId xmlns:a16="http://schemas.microsoft.com/office/drawing/2014/main" id="{48E70066-0822-48CB-8C75-1800C9B6C10E}"/>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0" name="テキスト ボックス 19">
          <a:extLst>
            <a:ext uri="{FF2B5EF4-FFF2-40B4-BE49-F238E27FC236}">
              <a16:creationId xmlns:a16="http://schemas.microsoft.com/office/drawing/2014/main" id="{6D7C95A5-07D9-4D81-85FE-73D2431B712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1" name="テキスト ボックス 20">
          <a:extLst>
            <a:ext uri="{FF2B5EF4-FFF2-40B4-BE49-F238E27FC236}">
              <a16:creationId xmlns:a16="http://schemas.microsoft.com/office/drawing/2014/main" id="{F7F42990-9CF7-4818-86CC-093CDAE61AB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2" name="テキスト ボックス 21">
          <a:extLst>
            <a:ext uri="{FF2B5EF4-FFF2-40B4-BE49-F238E27FC236}">
              <a16:creationId xmlns:a16="http://schemas.microsoft.com/office/drawing/2014/main" id="{53E9C107-2DAB-4240-B5A2-09FEFE32015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3" name="テキスト ボックス 22">
          <a:extLst>
            <a:ext uri="{FF2B5EF4-FFF2-40B4-BE49-F238E27FC236}">
              <a16:creationId xmlns:a16="http://schemas.microsoft.com/office/drawing/2014/main" id="{31A44E3E-0E1A-4EB4-A01A-99EA13D11A51}"/>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4" name="テキスト ボックス 55">
          <a:extLst>
            <a:ext uri="{FF2B5EF4-FFF2-40B4-BE49-F238E27FC236}">
              <a16:creationId xmlns:a16="http://schemas.microsoft.com/office/drawing/2014/main" id="{A5B70C28-D22F-4A58-A45D-9C36395FD64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5" name="テキスト ボックス 56">
          <a:extLst>
            <a:ext uri="{FF2B5EF4-FFF2-40B4-BE49-F238E27FC236}">
              <a16:creationId xmlns:a16="http://schemas.microsoft.com/office/drawing/2014/main" id="{35C746CA-37C5-493E-BAA8-A2CA623D1A3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6" name="テキスト ボックス 57">
          <a:extLst>
            <a:ext uri="{FF2B5EF4-FFF2-40B4-BE49-F238E27FC236}">
              <a16:creationId xmlns:a16="http://schemas.microsoft.com/office/drawing/2014/main" id="{3A0CCC75-7F0C-4E85-8E90-5817BC82DF32}"/>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7" name="テキスト ボックス 58">
          <a:extLst>
            <a:ext uri="{FF2B5EF4-FFF2-40B4-BE49-F238E27FC236}">
              <a16:creationId xmlns:a16="http://schemas.microsoft.com/office/drawing/2014/main" id="{FCEA04F9-9B1F-4004-B1D3-C699B2F8B659}"/>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8" name="テキスト ボックス 59">
          <a:extLst>
            <a:ext uri="{FF2B5EF4-FFF2-40B4-BE49-F238E27FC236}">
              <a16:creationId xmlns:a16="http://schemas.microsoft.com/office/drawing/2014/main" id="{CE092C8F-C3BA-46D3-97B1-1809ECF8D5D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9" name="テキスト ボックス 60">
          <a:extLst>
            <a:ext uri="{FF2B5EF4-FFF2-40B4-BE49-F238E27FC236}">
              <a16:creationId xmlns:a16="http://schemas.microsoft.com/office/drawing/2014/main" id="{3664FD07-6271-4261-95E3-B042616C7C4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0" name="テキスト ボックス 19">
          <a:extLst>
            <a:ext uri="{FF2B5EF4-FFF2-40B4-BE49-F238E27FC236}">
              <a16:creationId xmlns:a16="http://schemas.microsoft.com/office/drawing/2014/main" id="{652A8873-4687-4EA1-BB67-5784B55EB70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1" name="テキスト ボックス 20">
          <a:extLst>
            <a:ext uri="{FF2B5EF4-FFF2-40B4-BE49-F238E27FC236}">
              <a16:creationId xmlns:a16="http://schemas.microsoft.com/office/drawing/2014/main" id="{4CF445B6-417A-44C2-BC15-5F90BF5D897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2" name="テキスト ボックス 21">
          <a:extLst>
            <a:ext uri="{FF2B5EF4-FFF2-40B4-BE49-F238E27FC236}">
              <a16:creationId xmlns:a16="http://schemas.microsoft.com/office/drawing/2014/main" id="{3E058FBA-1476-4FBB-9509-3943041A3FDD}"/>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3" name="テキスト ボックス 22">
          <a:extLst>
            <a:ext uri="{FF2B5EF4-FFF2-40B4-BE49-F238E27FC236}">
              <a16:creationId xmlns:a16="http://schemas.microsoft.com/office/drawing/2014/main" id="{02DB3CCE-D12B-490A-B486-2F7CCB15912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4" name="テキスト ボックス 55">
          <a:extLst>
            <a:ext uri="{FF2B5EF4-FFF2-40B4-BE49-F238E27FC236}">
              <a16:creationId xmlns:a16="http://schemas.microsoft.com/office/drawing/2014/main" id="{69C4C7EC-5741-4809-A6C7-AD964C46E42B}"/>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5" name="テキスト ボックス 56">
          <a:extLst>
            <a:ext uri="{FF2B5EF4-FFF2-40B4-BE49-F238E27FC236}">
              <a16:creationId xmlns:a16="http://schemas.microsoft.com/office/drawing/2014/main" id="{DD60DAD4-FD48-45C4-9F15-261697C170C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6" name="テキスト ボックス 57">
          <a:extLst>
            <a:ext uri="{FF2B5EF4-FFF2-40B4-BE49-F238E27FC236}">
              <a16:creationId xmlns:a16="http://schemas.microsoft.com/office/drawing/2014/main" id="{AAA3203A-A42A-41B1-B5DB-FD84DB5C5A4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7" name="テキスト ボックス 58">
          <a:extLst>
            <a:ext uri="{FF2B5EF4-FFF2-40B4-BE49-F238E27FC236}">
              <a16:creationId xmlns:a16="http://schemas.microsoft.com/office/drawing/2014/main" id="{F8152101-3CBA-4BC7-BC4B-9ABA020792F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8" name="テキスト ボックス 59">
          <a:extLst>
            <a:ext uri="{FF2B5EF4-FFF2-40B4-BE49-F238E27FC236}">
              <a16:creationId xmlns:a16="http://schemas.microsoft.com/office/drawing/2014/main" id="{9FF7F3F1-8DA2-4BB1-9E12-2CD9D7D22C67}"/>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9" name="テキスト ボックス 60">
          <a:extLst>
            <a:ext uri="{FF2B5EF4-FFF2-40B4-BE49-F238E27FC236}">
              <a16:creationId xmlns:a16="http://schemas.microsoft.com/office/drawing/2014/main" id="{A7D8B7AC-8214-45D9-80AF-B750AC401CC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01" name="テキスト ボックス 700">
          <a:extLst>
            <a:ext uri="{FF2B5EF4-FFF2-40B4-BE49-F238E27FC236}">
              <a16:creationId xmlns:a16="http://schemas.microsoft.com/office/drawing/2014/main" id="{055B53DF-2A1F-459F-9566-0BEB80A7BD8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02" name="テキスト ボックス 701">
          <a:extLst>
            <a:ext uri="{FF2B5EF4-FFF2-40B4-BE49-F238E27FC236}">
              <a16:creationId xmlns:a16="http://schemas.microsoft.com/office/drawing/2014/main" id="{93881198-0742-4344-A9E9-9D7EB5FD991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03" name="テキスト ボックス 702">
          <a:extLst>
            <a:ext uri="{FF2B5EF4-FFF2-40B4-BE49-F238E27FC236}">
              <a16:creationId xmlns:a16="http://schemas.microsoft.com/office/drawing/2014/main" id="{5830DCAA-F8AD-423B-9268-991CA88E641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04" name="テキスト ボックス 703">
          <a:extLst>
            <a:ext uri="{FF2B5EF4-FFF2-40B4-BE49-F238E27FC236}">
              <a16:creationId xmlns:a16="http://schemas.microsoft.com/office/drawing/2014/main" id="{3F2BE25C-510C-48FD-8827-D820702EAD81}"/>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05" name="テキスト ボックス 1">
          <a:extLst>
            <a:ext uri="{FF2B5EF4-FFF2-40B4-BE49-F238E27FC236}">
              <a16:creationId xmlns:a16="http://schemas.microsoft.com/office/drawing/2014/main" id="{1FBC5181-AF27-4FBA-AD72-3493D3944615}"/>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06" name="テキスト ボックス 2">
          <a:extLst>
            <a:ext uri="{FF2B5EF4-FFF2-40B4-BE49-F238E27FC236}">
              <a16:creationId xmlns:a16="http://schemas.microsoft.com/office/drawing/2014/main" id="{A0916E74-10E7-4C97-9E94-596D3C4AB7C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07" name="テキスト ボックス 3">
          <a:extLst>
            <a:ext uri="{FF2B5EF4-FFF2-40B4-BE49-F238E27FC236}">
              <a16:creationId xmlns:a16="http://schemas.microsoft.com/office/drawing/2014/main" id="{4616DC71-CB9C-4A1E-87E6-E7E73319A45B}"/>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08" name="テキスト ボックス 4">
          <a:extLst>
            <a:ext uri="{FF2B5EF4-FFF2-40B4-BE49-F238E27FC236}">
              <a16:creationId xmlns:a16="http://schemas.microsoft.com/office/drawing/2014/main" id="{0E74CF17-57CE-411A-9917-CC1093059B78}"/>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09" name="テキスト ボックス 5">
          <a:extLst>
            <a:ext uri="{FF2B5EF4-FFF2-40B4-BE49-F238E27FC236}">
              <a16:creationId xmlns:a16="http://schemas.microsoft.com/office/drawing/2014/main" id="{F071EA45-4CFD-4A1C-A648-AE8831CECA82}"/>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10" name="テキスト ボックス 6">
          <a:extLst>
            <a:ext uri="{FF2B5EF4-FFF2-40B4-BE49-F238E27FC236}">
              <a16:creationId xmlns:a16="http://schemas.microsoft.com/office/drawing/2014/main" id="{945CBDA9-017C-4E66-B587-47E6754D38A5}"/>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11" name="テキスト ボックス 13">
          <a:extLst>
            <a:ext uri="{FF2B5EF4-FFF2-40B4-BE49-F238E27FC236}">
              <a16:creationId xmlns:a16="http://schemas.microsoft.com/office/drawing/2014/main" id="{80AB9653-EE0C-4F65-AA26-4EA795D1920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12" name="テキスト ボックス 14">
          <a:extLst>
            <a:ext uri="{FF2B5EF4-FFF2-40B4-BE49-F238E27FC236}">
              <a16:creationId xmlns:a16="http://schemas.microsoft.com/office/drawing/2014/main" id="{C9E62527-8BDC-4348-A494-0FD9DB3EE5F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13" name="テキスト ボックス 15">
          <a:extLst>
            <a:ext uri="{FF2B5EF4-FFF2-40B4-BE49-F238E27FC236}">
              <a16:creationId xmlns:a16="http://schemas.microsoft.com/office/drawing/2014/main" id="{6C109158-D02A-4362-9082-98910750E3F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14" name="テキスト ボックス 16">
          <a:extLst>
            <a:ext uri="{FF2B5EF4-FFF2-40B4-BE49-F238E27FC236}">
              <a16:creationId xmlns:a16="http://schemas.microsoft.com/office/drawing/2014/main" id="{6074E55F-9C88-4C67-8630-CB7EA54A94C6}"/>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15" name="テキスト ボックス 17">
          <a:extLst>
            <a:ext uri="{FF2B5EF4-FFF2-40B4-BE49-F238E27FC236}">
              <a16:creationId xmlns:a16="http://schemas.microsoft.com/office/drawing/2014/main" id="{6A68CBEE-C541-45E8-989D-C8159B012CDA}"/>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16" name="テキスト ボックス 18">
          <a:extLst>
            <a:ext uri="{FF2B5EF4-FFF2-40B4-BE49-F238E27FC236}">
              <a16:creationId xmlns:a16="http://schemas.microsoft.com/office/drawing/2014/main" id="{72B090AD-B978-4142-9DBE-26F5FA44A46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17" name="テキスト ボックス 19">
          <a:extLst>
            <a:ext uri="{FF2B5EF4-FFF2-40B4-BE49-F238E27FC236}">
              <a16:creationId xmlns:a16="http://schemas.microsoft.com/office/drawing/2014/main" id="{03174E75-DB7C-4B49-A218-1070CFFA2385}"/>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18" name="テキスト ボックス 20">
          <a:extLst>
            <a:ext uri="{FF2B5EF4-FFF2-40B4-BE49-F238E27FC236}">
              <a16:creationId xmlns:a16="http://schemas.microsoft.com/office/drawing/2014/main" id="{EE5589A6-028B-4B67-8A9B-83908447D372}"/>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19" name="テキスト ボックス 21">
          <a:extLst>
            <a:ext uri="{FF2B5EF4-FFF2-40B4-BE49-F238E27FC236}">
              <a16:creationId xmlns:a16="http://schemas.microsoft.com/office/drawing/2014/main" id="{899AA4F5-9963-4EFF-A99C-841830A4D17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20" name="テキスト ボックス 22">
          <a:extLst>
            <a:ext uri="{FF2B5EF4-FFF2-40B4-BE49-F238E27FC236}">
              <a16:creationId xmlns:a16="http://schemas.microsoft.com/office/drawing/2014/main" id="{DABD6CE5-71EE-473E-8CD5-0DA074D0431E}"/>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21" name="テキスト ボックス 23">
          <a:extLst>
            <a:ext uri="{FF2B5EF4-FFF2-40B4-BE49-F238E27FC236}">
              <a16:creationId xmlns:a16="http://schemas.microsoft.com/office/drawing/2014/main" id="{49856810-ACAF-410C-A86B-F74F00ECBFB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22" name="テキスト ボックス 24">
          <a:extLst>
            <a:ext uri="{FF2B5EF4-FFF2-40B4-BE49-F238E27FC236}">
              <a16:creationId xmlns:a16="http://schemas.microsoft.com/office/drawing/2014/main" id="{17D2BBC4-3ABC-4FF4-AA66-06C33EDF216A}"/>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23" name="テキスト ボックス 25">
          <a:extLst>
            <a:ext uri="{FF2B5EF4-FFF2-40B4-BE49-F238E27FC236}">
              <a16:creationId xmlns:a16="http://schemas.microsoft.com/office/drawing/2014/main" id="{5A99D19D-2F02-4885-8A83-1065FBE7A0C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24" name="テキスト ボックス 26">
          <a:extLst>
            <a:ext uri="{FF2B5EF4-FFF2-40B4-BE49-F238E27FC236}">
              <a16:creationId xmlns:a16="http://schemas.microsoft.com/office/drawing/2014/main" id="{1487311A-FB20-4392-BA4A-1050767E899D}"/>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5" name="テキスト ボックス 27">
          <a:extLst>
            <a:ext uri="{FF2B5EF4-FFF2-40B4-BE49-F238E27FC236}">
              <a16:creationId xmlns:a16="http://schemas.microsoft.com/office/drawing/2014/main" id="{F5A49B0B-129E-407F-820A-5A43921F520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6" name="テキスト ボックス 28">
          <a:extLst>
            <a:ext uri="{FF2B5EF4-FFF2-40B4-BE49-F238E27FC236}">
              <a16:creationId xmlns:a16="http://schemas.microsoft.com/office/drawing/2014/main" id="{7F526595-67AE-444E-91DA-07F07DCDB2D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7" name="テキスト ボックス 29">
          <a:extLst>
            <a:ext uri="{FF2B5EF4-FFF2-40B4-BE49-F238E27FC236}">
              <a16:creationId xmlns:a16="http://schemas.microsoft.com/office/drawing/2014/main" id="{D2F92B21-12E1-4410-82E3-2ADC73735AC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8" name="テキスト ボックス 30">
          <a:extLst>
            <a:ext uri="{FF2B5EF4-FFF2-40B4-BE49-F238E27FC236}">
              <a16:creationId xmlns:a16="http://schemas.microsoft.com/office/drawing/2014/main" id="{772F76B5-D5ED-48C4-B828-20A597FA009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9" name="テキスト ボックス 31">
          <a:extLst>
            <a:ext uri="{FF2B5EF4-FFF2-40B4-BE49-F238E27FC236}">
              <a16:creationId xmlns:a16="http://schemas.microsoft.com/office/drawing/2014/main" id="{194B6F0E-09FB-460A-BED5-994B832BC0C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30" name="テキスト ボックス 32">
          <a:extLst>
            <a:ext uri="{FF2B5EF4-FFF2-40B4-BE49-F238E27FC236}">
              <a16:creationId xmlns:a16="http://schemas.microsoft.com/office/drawing/2014/main" id="{4C500BE3-B40D-4508-BAA5-DE281FD6AED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31" name="テキスト ボックス 33">
          <a:extLst>
            <a:ext uri="{FF2B5EF4-FFF2-40B4-BE49-F238E27FC236}">
              <a16:creationId xmlns:a16="http://schemas.microsoft.com/office/drawing/2014/main" id="{081A9231-2EA5-4C06-A7BD-03E181A2BAC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32" name="テキスト ボックス 34">
          <a:extLst>
            <a:ext uri="{FF2B5EF4-FFF2-40B4-BE49-F238E27FC236}">
              <a16:creationId xmlns:a16="http://schemas.microsoft.com/office/drawing/2014/main" id="{8401EE47-416D-47AB-974D-3F20E14723A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33" name="テキスト ボックス 35">
          <a:extLst>
            <a:ext uri="{FF2B5EF4-FFF2-40B4-BE49-F238E27FC236}">
              <a16:creationId xmlns:a16="http://schemas.microsoft.com/office/drawing/2014/main" id="{D0C164F2-B6F8-4D08-94F6-AB5EB86134E3}"/>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34" name="テキスト ボックス 36">
          <a:extLst>
            <a:ext uri="{FF2B5EF4-FFF2-40B4-BE49-F238E27FC236}">
              <a16:creationId xmlns:a16="http://schemas.microsoft.com/office/drawing/2014/main" id="{0F2F518A-ADF8-48A3-B6BE-7CF3C58F907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35" name="テキスト ボックス 37">
          <a:extLst>
            <a:ext uri="{FF2B5EF4-FFF2-40B4-BE49-F238E27FC236}">
              <a16:creationId xmlns:a16="http://schemas.microsoft.com/office/drawing/2014/main" id="{EB140574-7762-437F-8020-C06400D15B6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36" name="テキスト ボックス 38">
          <a:extLst>
            <a:ext uri="{FF2B5EF4-FFF2-40B4-BE49-F238E27FC236}">
              <a16:creationId xmlns:a16="http://schemas.microsoft.com/office/drawing/2014/main" id="{67FF7DCD-AD5E-4BE2-A9CB-4E73380C98D0}"/>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37" name="テキスト ボックス 39">
          <a:extLst>
            <a:ext uri="{FF2B5EF4-FFF2-40B4-BE49-F238E27FC236}">
              <a16:creationId xmlns:a16="http://schemas.microsoft.com/office/drawing/2014/main" id="{E2F93AD4-9A3C-43C4-B03A-273F4C52C90F}"/>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38" name="テキスト ボックス 40">
          <a:extLst>
            <a:ext uri="{FF2B5EF4-FFF2-40B4-BE49-F238E27FC236}">
              <a16:creationId xmlns:a16="http://schemas.microsoft.com/office/drawing/2014/main" id="{751C5B2A-B505-464A-B19C-1A74FA93F1C5}"/>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39" name="テキスト ボックス 41">
          <a:extLst>
            <a:ext uri="{FF2B5EF4-FFF2-40B4-BE49-F238E27FC236}">
              <a16:creationId xmlns:a16="http://schemas.microsoft.com/office/drawing/2014/main" id="{6785C0D4-CCF1-4D90-A922-374DCF5893A9}"/>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40" name="テキスト ボックス 42">
          <a:extLst>
            <a:ext uri="{FF2B5EF4-FFF2-40B4-BE49-F238E27FC236}">
              <a16:creationId xmlns:a16="http://schemas.microsoft.com/office/drawing/2014/main" id="{7B915F5F-6FA8-43FC-A96A-90B8E8A6AA1F}"/>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41" name="テキスト ボックス 43">
          <a:extLst>
            <a:ext uri="{FF2B5EF4-FFF2-40B4-BE49-F238E27FC236}">
              <a16:creationId xmlns:a16="http://schemas.microsoft.com/office/drawing/2014/main" id="{A85830AB-ED1E-4B9B-BF4A-F5EB9460C942}"/>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42" name="テキスト ボックス 44">
          <a:extLst>
            <a:ext uri="{FF2B5EF4-FFF2-40B4-BE49-F238E27FC236}">
              <a16:creationId xmlns:a16="http://schemas.microsoft.com/office/drawing/2014/main" id="{06AF8CA2-7D3E-4D84-8FD7-F18DF0CC116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43" name="テキスト ボックス 45">
          <a:extLst>
            <a:ext uri="{FF2B5EF4-FFF2-40B4-BE49-F238E27FC236}">
              <a16:creationId xmlns:a16="http://schemas.microsoft.com/office/drawing/2014/main" id="{7A32DB53-A960-4FE1-BDED-E35A9CB3838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44" name="テキスト ボックス 46">
          <a:extLst>
            <a:ext uri="{FF2B5EF4-FFF2-40B4-BE49-F238E27FC236}">
              <a16:creationId xmlns:a16="http://schemas.microsoft.com/office/drawing/2014/main" id="{9FCE3FB7-346F-446F-A613-00458BAF0CD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45" name="テキスト ボックス 47">
          <a:extLst>
            <a:ext uri="{FF2B5EF4-FFF2-40B4-BE49-F238E27FC236}">
              <a16:creationId xmlns:a16="http://schemas.microsoft.com/office/drawing/2014/main" id="{E620D9DC-3BE1-4C8F-BCA1-88821032893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46" name="テキスト ボックス 48">
          <a:extLst>
            <a:ext uri="{FF2B5EF4-FFF2-40B4-BE49-F238E27FC236}">
              <a16:creationId xmlns:a16="http://schemas.microsoft.com/office/drawing/2014/main" id="{CC30CB15-EB12-4045-BDB7-C0FC2EA4003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47" name="テキスト ボックス 49">
          <a:extLst>
            <a:ext uri="{FF2B5EF4-FFF2-40B4-BE49-F238E27FC236}">
              <a16:creationId xmlns:a16="http://schemas.microsoft.com/office/drawing/2014/main" id="{FCED0219-EA78-447B-9169-56685E6E2E9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48" name="テキスト ボックス 50">
          <a:extLst>
            <a:ext uri="{FF2B5EF4-FFF2-40B4-BE49-F238E27FC236}">
              <a16:creationId xmlns:a16="http://schemas.microsoft.com/office/drawing/2014/main" id="{FEBAF88C-9C6F-4412-AA6E-19BBC54CB778}"/>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49" name="テキスト ボックス 51">
          <a:extLst>
            <a:ext uri="{FF2B5EF4-FFF2-40B4-BE49-F238E27FC236}">
              <a16:creationId xmlns:a16="http://schemas.microsoft.com/office/drawing/2014/main" id="{5786FF63-3F27-4F85-ABDE-B4901FE17F3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50" name="テキスト ボックス 52">
          <a:extLst>
            <a:ext uri="{FF2B5EF4-FFF2-40B4-BE49-F238E27FC236}">
              <a16:creationId xmlns:a16="http://schemas.microsoft.com/office/drawing/2014/main" id="{E03EA858-B405-4300-8F1F-A22E7B5FD16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51" name="テキスト ボックス 53">
          <a:extLst>
            <a:ext uri="{FF2B5EF4-FFF2-40B4-BE49-F238E27FC236}">
              <a16:creationId xmlns:a16="http://schemas.microsoft.com/office/drawing/2014/main" id="{144007F6-C353-49D8-8A0C-84DD60D3AE5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52" name="テキスト ボックス 54">
          <a:extLst>
            <a:ext uri="{FF2B5EF4-FFF2-40B4-BE49-F238E27FC236}">
              <a16:creationId xmlns:a16="http://schemas.microsoft.com/office/drawing/2014/main" id="{816C035B-A14D-4B99-829A-5AE1ACC1683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3" name="テキスト ボックス 55">
          <a:extLst>
            <a:ext uri="{FF2B5EF4-FFF2-40B4-BE49-F238E27FC236}">
              <a16:creationId xmlns:a16="http://schemas.microsoft.com/office/drawing/2014/main" id="{45BD70D3-39CA-4184-8785-2A4EC4C90B1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4" name="テキスト ボックス 56">
          <a:extLst>
            <a:ext uri="{FF2B5EF4-FFF2-40B4-BE49-F238E27FC236}">
              <a16:creationId xmlns:a16="http://schemas.microsoft.com/office/drawing/2014/main" id="{26F17A85-C73A-4ECC-BA36-28E95074B546}"/>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5" name="テキスト ボックス 57">
          <a:extLst>
            <a:ext uri="{FF2B5EF4-FFF2-40B4-BE49-F238E27FC236}">
              <a16:creationId xmlns:a16="http://schemas.microsoft.com/office/drawing/2014/main" id="{7F01FB6B-2448-4DE1-A9A8-D6E47291490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6" name="テキスト ボックス 58">
          <a:extLst>
            <a:ext uri="{FF2B5EF4-FFF2-40B4-BE49-F238E27FC236}">
              <a16:creationId xmlns:a16="http://schemas.microsoft.com/office/drawing/2014/main" id="{8BD83F82-5056-4228-922E-E93D05F7A534}"/>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7" name="テキスト ボックス 59">
          <a:extLst>
            <a:ext uri="{FF2B5EF4-FFF2-40B4-BE49-F238E27FC236}">
              <a16:creationId xmlns:a16="http://schemas.microsoft.com/office/drawing/2014/main" id="{00D06E22-5488-441C-923D-FD204033FB4D}"/>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8" name="テキスト ボックス 60">
          <a:extLst>
            <a:ext uri="{FF2B5EF4-FFF2-40B4-BE49-F238E27FC236}">
              <a16:creationId xmlns:a16="http://schemas.microsoft.com/office/drawing/2014/main" id="{4D168878-1753-46AC-8E75-3AEA7074D81B}"/>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59" name="テキスト ボックス 19">
          <a:extLst>
            <a:ext uri="{FF2B5EF4-FFF2-40B4-BE49-F238E27FC236}">
              <a16:creationId xmlns:a16="http://schemas.microsoft.com/office/drawing/2014/main" id="{2405A032-91F7-4AFC-BDDE-595B2A07955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0" name="テキスト ボックス 20">
          <a:extLst>
            <a:ext uri="{FF2B5EF4-FFF2-40B4-BE49-F238E27FC236}">
              <a16:creationId xmlns:a16="http://schemas.microsoft.com/office/drawing/2014/main" id="{376F8A41-4868-4AC7-BC06-B9D0592DA74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1" name="テキスト ボックス 21">
          <a:extLst>
            <a:ext uri="{FF2B5EF4-FFF2-40B4-BE49-F238E27FC236}">
              <a16:creationId xmlns:a16="http://schemas.microsoft.com/office/drawing/2014/main" id="{C3B00CDA-EDEE-4120-8FCC-CB0D1730C9D7}"/>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2" name="テキスト ボックス 22">
          <a:extLst>
            <a:ext uri="{FF2B5EF4-FFF2-40B4-BE49-F238E27FC236}">
              <a16:creationId xmlns:a16="http://schemas.microsoft.com/office/drawing/2014/main" id="{E23B8ABD-4984-455F-B51E-D2157D8436D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3" name="テキスト ボックス 55">
          <a:extLst>
            <a:ext uri="{FF2B5EF4-FFF2-40B4-BE49-F238E27FC236}">
              <a16:creationId xmlns:a16="http://schemas.microsoft.com/office/drawing/2014/main" id="{F7C916ED-3BFA-4BF0-B959-748B454D7FD5}"/>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4" name="テキスト ボックス 56">
          <a:extLst>
            <a:ext uri="{FF2B5EF4-FFF2-40B4-BE49-F238E27FC236}">
              <a16:creationId xmlns:a16="http://schemas.microsoft.com/office/drawing/2014/main" id="{58C5BA68-08B3-4711-8F42-209DAAB0464E}"/>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5" name="テキスト ボックス 57">
          <a:extLst>
            <a:ext uri="{FF2B5EF4-FFF2-40B4-BE49-F238E27FC236}">
              <a16:creationId xmlns:a16="http://schemas.microsoft.com/office/drawing/2014/main" id="{4A055EED-766E-44DB-874D-360A4924DA4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6" name="テキスト ボックス 58">
          <a:extLst>
            <a:ext uri="{FF2B5EF4-FFF2-40B4-BE49-F238E27FC236}">
              <a16:creationId xmlns:a16="http://schemas.microsoft.com/office/drawing/2014/main" id="{D8E3AE28-F446-41B2-AA56-CD42DD91EC6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7" name="テキスト ボックス 59">
          <a:extLst>
            <a:ext uri="{FF2B5EF4-FFF2-40B4-BE49-F238E27FC236}">
              <a16:creationId xmlns:a16="http://schemas.microsoft.com/office/drawing/2014/main" id="{B101F707-A2F3-47E7-AEAE-72F48591424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8" name="テキスト ボックス 60">
          <a:extLst>
            <a:ext uri="{FF2B5EF4-FFF2-40B4-BE49-F238E27FC236}">
              <a16:creationId xmlns:a16="http://schemas.microsoft.com/office/drawing/2014/main" id="{D0E64873-9234-4177-95C4-64F943B54568}"/>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9" name="テキスト ボックス 19">
          <a:extLst>
            <a:ext uri="{FF2B5EF4-FFF2-40B4-BE49-F238E27FC236}">
              <a16:creationId xmlns:a16="http://schemas.microsoft.com/office/drawing/2014/main" id="{D2847443-D365-4C70-A552-0109978A280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0" name="テキスト ボックス 20">
          <a:extLst>
            <a:ext uri="{FF2B5EF4-FFF2-40B4-BE49-F238E27FC236}">
              <a16:creationId xmlns:a16="http://schemas.microsoft.com/office/drawing/2014/main" id="{62DE8D22-D876-45E2-998D-F363165B5F83}"/>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1" name="テキスト ボックス 21">
          <a:extLst>
            <a:ext uri="{FF2B5EF4-FFF2-40B4-BE49-F238E27FC236}">
              <a16:creationId xmlns:a16="http://schemas.microsoft.com/office/drawing/2014/main" id="{B6CA1B58-EBE9-472E-A7F9-328C84ECF25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2" name="テキスト ボックス 22">
          <a:extLst>
            <a:ext uri="{FF2B5EF4-FFF2-40B4-BE49-F238E27FC236}">
              <a16:creationId xmlns:a16="http://schemas.microsoft.com/office/drawing/2014/main" id="{252B04AF-C4DD-4FEC-9878-4AA6C2759655}"/>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3" name="テキスト ボックス 55">
          <a:extLst>
            <a:ext uri="{FF2B5EF4-FFF2-40B4-BE49-F238E27FC236}">
              <a16:creationId xmlns:a16="http://schemas.microsoft.com/office/drawing/2014/main" id="{AB7C130F-DFD1-45E6-9D68-EF39493797D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4" name="テキスト ボックス 56">
          <a:extLst>
            <a:ext uri="{FF2B5EF4-FFF2-40B4-BE49-F238E27FC236}">
              <a16:creationId xmlns:a16="http://schemas.microsoft.com/office/drawing/2014/main" id="{D71C9445-73E0-401C-99A9-B47552F8709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5" name="テキスト ボックス 57">
          <a:extLst>
            <a:ext uri="{FF2B5EF4-FFF2-40B4-BE49-F238E27FC236}">
              <a16:creationId xmlns:a16="http://schemas.microsoft.com/office/drawing/2014/main" id="{1A31F287-D516-4E8A-9F12-94226B0D3BC7}"/>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6" name="テキスト ボックス 58">
          <a:extLst>
            <a:ext uri="{FF2B5EF4-FFF2-40B4-BE49-F238E27FC236}">
              <a16:creationId xmlns:a16="http://schemas.microsoft.com/office/drawing/2014/main" id="{498FE019-4234-45D7-86BE-4DD8C0F6619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7" name="テキスト ボックス 59">
          <a:extLst>
            <a:ext uri="{FF2B5EF4-FFF2-40B4-BE49-F238E27FC236}">
              <a16:creationId xmlns:a16="http://schemas.microsoft.com/office/drawing/2014/main" id="{1C99DF74-C709-4E77-B8DC-B9505ECFFE3F}"/>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8" name="テキスト ボックス 60">
          <a:extLst>
            <a:ext uri="{FF2B5EF4-FFF2-40B4-BE49-F238E27FC236}">
              <a16:creationId xmlns:a16="http://schemas.microsoft.com/office/drawing/2014/main" id="{5BDC9C7D-0CBF-4E46-AE85-97AB10C11E8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779" name="テキスト ボックス 778">
          <a:extLst>
            <a:ext uri="{FF2B5EF4-FFF2-40B4-BE49-F238E27FC236}">
              <a16:creationId xmlns:a16="http://schemas.microsoft.com/office/drawing/2014/main" id="{2AEE0723-1A4A-46D4-A9F8-AF35559098B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80" name="テキスト ボックス 779">
          <a:extLst>
            <a:ext uri="{FF2B5EF4-FFF2-40B4-BE49-F238E27FC236}">
              <a16:creationId xmlns:a16="http://schemas.microsoft.com/office/drawing/2014/main" id="{5C3245AA-C596-4877-9862-057AC324096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81" name="テキスト ボックス 780">
          <a:extLst>
            <a:ext uri="{FF2B5EF4-FFF2-40B4-BE49-F238E27FC236}">
              <a16:creationId xmlns:a16="http://schemas.microsoft.com/office/drawing/2014/main" id="{3FE89724-4673-4226-BC4A-802865FEF38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782" name="テキスト ボックス 781">
          <a:extLst>
            <a:ext uri="{FF2B5EF4-FFF2-40B4-BE49-F238E27FC236}">
              <a16:creationId xmlns:a16="http://schemas.microsoft.com/office/drawing/2014/main" id="{D6C5AB63-A7D9-43F0-9915-460507C1BFD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83" name="テキスト ボックス 1">
          <a:extLst>
            <a:ext uri="{FF2B5EF4-FFF2-40B4-BE49-F238E27FC236}">
              <a16:creationId xmlns:a16="http://schemas.microsoft.com/office/drawing/2014/main" id="{B06ECCA2-763B-4A1B-B8DD-58E5A23AB99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84" name="テキスト ボックス 2">
          <a:extLst>
            <a:ext uri="{FF2B5EF4-FFF2-40B4-BE49-F238E27FC236}">
              <a16:creationId xmlns:a16="http://schemas.microsoft.com/office/drawing/2014/main" id="{6EA111AB-5DFD-42D9-A7E5-DCBC761B9BE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85" name="テキスト ボックス 3">
          <a:extLst>
            <a:ext uri="{FF2B5EF4-FFF2-40B4-BE49-F238E27FC236}">
              <a16:creationId xmlns:a16="http://schemas.microsoft.com/office/drawing/2014/main" id="{7228C13A-5ED3-44AF-AA9A-F5239155250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786" name="テキスト ボックス 4">
          <a:extLst>
            <a:ext uri="{FF2B5EF4-FFF2-40B4-BE49-F238E27FC236}">
              <a16:creationId xmlns:a16="http://schemas.microsoft.com/office/drawing/2014/main" id="{9EAFDCBA-5EA2-4818-AE1C-FC4F55871FA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787" name="テキスト ボックス 5">
          <a:extLst>
            <a:ext uri="{FF2B5EF4-FFF2-40B4-BE49-F238E27FC236}">
              <a16:creationId xmlns:a16="http://schemas.microsoft.com/office/drawing/2014/main" id="{B7BD3121-1DB1-4FC6-8B7C-017D7F9C8FEA}"/>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88" name="テキスト ボックス 6">
          <a:extLst>
            <a:ext uri="{FF2B5EF4-FFF2-40B4-BE49-F238E27FC236}">
              <a16:creationId xmlns:a16="http://schemas.microsoft.com/office/drawing/2014/main" id="{B6E2DF9D-C2A8-4109-8347-216EA194235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89" name="テキスト ボックス 13">
          <a:extLst>
            <a:ext uri="{FF2B5EF4-FFF2-40B4-BE49-F238E27FC236}">
              <a16:creationId xmlns:a16="http://schemas.microsoft.com/office/drawing/2014/main" id="{AE1C57A7-1316-463B-A214-2F56D34AD2F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90" name="テキスト ボックス 14">
          <a:extLst>
            <a:ext uri="{FF2B5EF4-FFF2-40B4-BE49-F238E27FC236}">
              <a16:creationId xmlns:a16="http://schemas.microsoft.com/office/drawing/2014/main" id="{B4D92488-552E-45B6-BF4B-CF8110C7026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91" name="テキスト ボックス 15">
          <a:extLst>
            <a:ext uri="{FF2B5EF4-FFF2-40B4-BE49-F238E27FC236}">
              <a16:creationId xmlns:a16="http://schemas.microsoft.com/office/drawing/2014/main" id="{C7365BE7-E3F4-465A-A1C7-36CF212A3AC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792" name="テキスト ボックス 16">
          <a:extLst>
            <a:ext uri="{FF2B5EF4-FFF2-40B4-BE49-F238E27FC236}">
              <a16:creationId xmlns:a16="http://schemas.microsoft.com/office/drawing/2014/main" id="{72B54C38-DA7A-4A1F-B324-4D6133831700}"/>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793" name="テキスト ボックス 17">
          <a:extLst>
            <a:ext uri="{FF2B5EF4-FFF2-40B4-BE49-F238E27FC236}">
              <a16:creationId xmlns:a16="http://schemas.microsoft.com/office/drawing/2014/main" id="{A56D0190-5E1D-4D1F-B79D-DEE25EC58338}"/>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94" name="テキスト ボックス 18">
          <a:extLst>
            <a:ext uri="{FF2B5EF4-FFF2-40B4-BE49-F238E27FC236}">
              <a16:creationId xmlns:a16="http://schemas.microsoft.com/office/drawing/2014/main" id="{600C3095-CA30-4AC5-B35F-51958ECF696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795" name="テキスト ボックス 19">
          <a:extLst>
            <a:ext uri="{FF2B5EF4-FFF2-40B4-BE49-F238E27FC236}">
              <a16:creationId xmlns:a16="http://schemas.microsoft.com/office/drawing/2014/main" id="{53DCA76F-7456-4947-9249-1EFA83238C9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796" name="テキスト ボックス 20">
          <a:extLst>
            <a:ext uri="{FF2B5EF4-FFF2-40B4-BE49-F238E27FC236}">
              <a16:creationId xmlns:a16="http://schemas.microsoft.com/office/drawing/2014/main" id="{E6B3B38F-C0D1-4D07-B308-39DFD9F7D12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797" name="テキスト ボックス 21">
          <a:extLst>
            <a:ext uri="{FF2B5EF4-FFF2-40B4-BE49-F238E27FC236}">
              <a16:creationId xmlns:a16="http://schemas.microsoft.com/office/drawing/2014/main" id="{80393800-A342-490E-A333-46164A36C66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798" name="テキスト ボックス 22">
          <a:extLst>
            <a:ext uri="{FF2B5EF4-FFF2-40B4-BE49-F238E27FC236}">
              <a16:creationId xmlns:a16="http://schemas.microsoft.com/office/drawing/2014/main" id="{B25648F1-A4B4-4F5F-A837-CEE331CB5B6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799" name="テキスト ボックス 23">
          <a:extLst>
            <a:ext uri="{FF2B5EF4-FFF2-40B4-BE49-F238E27FC236}">
              <a16:creationId xmlns:a16="http://schemas.microsoft.com/office/drawing/2014/main" id="{44C63BEC-2A98-4A06-BB28-F0C127C4BF8D}"/>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00" name="テキスト ボックス 24">
          <a:extLst>
            <a:ext uri="{FF2B5EF4-FFF2-40B4-BE49-F238E27FC236}">
              <a16:creationId xmlns:a16="http://schemas.microsoft.com/office/drawing/2014/main" id="{952F9192-D00C-43B3-8D26-89BC3F81D96F}"/>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01" name="テキスト ボックス 25">
          <a:extLst>
            <a:ext uri="{FF2B5EF4-FFF2-40B4-BE49-F238E27FC236}">
              <a16:creationId xmlns:a16="http://schemas.microsoft.com/office/drawing/2014/main" id="{CF7A1810-B8A0-45F9-ABDC-ECBEA3CA8BA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02" name="テキスト ボックス 26">
          <a:extLst>
            <a:ext uri="{FF2B5EF4-FFF2-40B4-BE49-F238E27FC236}">
              <a16:creationId xmlns:a16="http://schemas.microsoft.com/office/drawing/2014/main" id="{6B25D03B-B247-474A-93F9-21D5E60E518C}"/>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3" name="テキスト ボックス 27">
          <a:extLst>
            <a:ext uri="{FF2B5EF4-FFF2-40B4-BE49-F238E27FC236}">
              <a16:creationId xmlns:a16="http://schemas.microsoft.com/office/drawing/2014/main" id="{AEB2AB82-9841-4ADE-81FA-52C36E1DB3B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4" name="テキスト ボックス 28">
          <a:extLst>
            <a:ext uri="{FF2B5EF4-FFF2-40B4-BE49-F238E27FC236}">
              <a16:creationId xmlns:a16="http://schemas.microsoft.com/office/drawing/2014/main" id="{235282EE-41F5-4208-8278-74BF62069F6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5" name="テキスト ボックス 29">
          <a:extLst>
            <a:ext uri="{FF2B5EF4-FFF2-40B4-BE49-F238E27FC236}">
              <a16:creationId xmlns:a16="http://schemas.microsoft.com/office/drawing/2014/main" id="{75F8C118-3B1F-4482-B4C0-1A18F4E4888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6" name="テキスト ボックス 30">
          <a:extLst>
            <a:ext uri="{FF2B5EF4-FFF2-40B4-BE49-F238E27FC236}">
              <a16:creationId xmlns:a16="http://schemas.microsoft.com/office/drawing/2014/main" id="{05571476-3E1A-4853-98FF-7D0D25E833D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7" name="テキスト ボックス 31">
          <a:extLst>
            <a:ext uri="{FF2B5EF4-FFF2-40B4-BE49-F238E27FC236}">
              <a16:creationId xmlns:a16="http://schemas.microsoft.com/office/drawing/2014/main" id="{2F6BBEA6-9465-4FE8-8C91-A24C4A76BDFD}"/>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8" name="テキスト ボックス 32">
          <a:extLst>
            <a:ext uri="{FF2B5EF4-FFF2-40B4-BE49-F238E27FC236}">
              <a16:creationId xmlns:a16="http://schemas.microsoft.com/office/drawing/2014/main" id="{A6FDC7FC-8AA4-4F7F-BF82-F9997BEE1B2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09" name="テキスト ボックス 33">
          <a:extLst>
            <a:ext uri="{FF2B5EF4-FFF2-40B4-BE49-F238E27FC236}">
              <a16:creationId xmlns:a16="http://schemas.microsoft.com/office/drawing/2014/main" id="{30CA753A-482C-433C-BD68-43EE041F5C13}"/>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10" name="テキスト ボックス 34">
          <a:extLst>
            <a:ext uri="{FF2B5EF4-FFF2-40B4-BE49-F238E27FC236}">
              <a16:creationId xmlns:a16="http://schemas.microsoft.com/office/drawing/2014/main" id="{134B057D-910C-4697-A357-26CC9C2A7DB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11" name="テキスト ボックス 35">
          <a:extLst>
            <a:ext uri="{FF2B5EF4-FFF2-40B4-BE49-F238E27FC236}">
              <a16:creationId xmlns:a16="http://schemas.microsoft.com/office/drawing/2014/main" id="{FCA8F5D4-9F39-4E54-A10E-01213816A06D}"/>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12" name="テキスト ボックス 36">
          <a:extLst>
            <a:ext uri="{FF2B5EF4-FFF2-40B4-BE49-F238E27FC236}">
              <a16:creationId xmlns:a16="http://schemas.microsoft.com/office/drawing/2014/main" id="{E1C178D1-EF3A-491F-A680-8A0430F0E89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13" name="テキスト ボックス 37">
          <a:extLst>
            <a:ext uri="{FF2B5EF4-FFF2-40B4-BE49-F238E27FC236}">
              <a16:creationId xmlns:a16="http://schemas.microsoft.com/office/drawing/2014/main" id="{916D198F-22B2-40C2-8619-962B2616644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14" name="テキスト ボックス 38">
          <a:extLst>
            <a:ext uri="{FF2B5EF4-FFF2-40B4-BE49-F238E27FC236}">
              <a16:creationId xmlns:a16="http://schemas.microsoft.com/office/drawing/2014/main" id="{63B0D05A-A329-4E9B-B3A3-213B3A4866A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15" name="テキスト ボックス 39">
          <a:extLst>
            <a:ext uri="{FF2B5EF4-FFF2-40B4-BE49-F238E27FC236}">
              <a16:creationId xmlns:a16="http://schemas.microsoft.com/office/drawing/2014/main" id="{4A188BE2-6BA1-4D16-8FBD-81144487F7F4}"/>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16" name="テキスト ボックス 40">
          <a:extLst>
            <a:ext uri="{FF2B5EF4-FFF2-40B4-BE49-F238E27FC236}">
              <a16:creationId xmlns:a16="http://schemas.microsoft.com/office/drawing/2014/main" id="{4F858516-5840-48B2-B317-F50CED7C2AA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17" name="テキスト ボックス 41">
          <a:extLst>
            <a:ext uri="{FF2B5EF4-FFF2-40B4-BE49-F238E27FC236}">
              <a16:creationId xmlns:a16="http://schemas.microsoft.com/office/drawing/2014/main" id="{CBD70388-8BE4-494B-8F9A-709A23C474A6}"/>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18" name="テキスト ボックス 42">
          <a:extLst>
            <a:ext uri="{FF2B5EF4-FFF2-40B4-BE49-F238E27FC236}">
              <a16:creationId xmlns:a16="http://schemas.microsoft.com/office/drawing/2014/main" id="{044CEC82-5907-4FE0-A5F3-2AC3BDF7EBB5}"/>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19" name="テキスト ボックス 43">
          <a:extLst>
            <a:ext uri="{FF2B5EF4-FFF2-40B4-BE49-F238E27FC236}">
              <a16:creationId xmlns:a16="http://schemas.microsoft.com/office/drawing/2014/main" id="{58FAB2F0-BFBB-40A0-8E9C-94CB821E73C7}"/>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20" name="テキスト ボックス 44">
          <a:extLst>
            <a:ext uri="{FF2B5EF4-FFF2-40B4-BE49-F238E27FC236}">
              <a16:creationId xmlns:a16="http://schemas.microsoft.com/office/drawing/2014/main" id="{B6CE382C-EC19-4EFF-A340-0A898893FEFA}"/>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21" name="テキスト ボックス 45">
          <a:extLst>
            <a:ext uri="{FF2B5EF4-FFF2-40B4-BE49-F238E27FC236}">
              <a16:creationId xmlns:a16="http://schemas.microsoft.com/office/drawing/2014/main" id="{CF417BCA-1935-4C0F-B1F8-EF7A127C9AF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22" name="テキスト ボックス 46">
          <a:extLst>
            <a:ext uri="{FF2B5EF4-FFF2-40B4-BE49-F238E27FC236}">
              <a16:creationId xmlns:a16="http://schemas.microsoft.com/office/drawing/2014/main" id="{3A79CD6C-8665-462D-992B-CBB0A47763E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23" name="テキスト ボックス 47">
          <a:extLst>
            <a:ext uri="{FF2B5EF4-FFF2-40B4-BE49-F238E27FC236}">
              <a16:creationId xmlns:a16="http://schemas.microsoft.com/office/drawing/2014/main" id="{5836BE29-6983-4E58-90E4-12A4BCD61B1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24" name="テキスト ボックス 48">
          <a:extLst>
            <a:ext uri="{FF2B5EF4-FFF2-40B4-BE49-F238E27FC236}">
              <a16:creationId xmlns:a16="http://schemas.microsoft.com/office/drawing/2014/main" id="{0C737351-F94A-4646-8161-04511EAD15F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5" name="テキスト ボックス 49">
          <a:extLst>
            <a:ext uri="{FF2B5EF4-FFF2-40B4-BE49-F238E27FC236}">
              <a16:creationId xmlns:a16="http://schemas.microsoft.com/office/drawing/2014/main" id="{EDDBF042-4EB0-4257-943A-BCD9F2929D7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6" name="テキスト ボックス 50">
          <a:extLst>
            <a:ext uri="{FF2B5EF4-FFF2-40B4-BE49-F238E27FC236}">
              <a16:creationId xmlns:a16="http://schemas.microsoft.com/office/drawing/2014/main" id="{1D4951FB-11C2-40DF-BBF0-7E2651D44F9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7" name="テキスト ボックス 51">
          <a:extLst>
            <a:ext uri="{FF2B5EF4-FFF2-40B4-BE49-F238E27FC236}">
              <a16:creationId xmlns:a16="http://schemas.microsoft.com/office/drawing/2014/main" id="{EAC299E4-05C2-4E6A-A01E-C896768C034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8" name="テキスト ボックス 52">
          <a:extLst>
            <a:ext uri="{FF2B5EF4-FFF2-40B4-BE49-F238E27FC236}">
              <a16:creationId xmlns:a16="http://schemas.microsoft.com/office/drawing/2014/main" id="{94A92822-8DB3-43BB-A3DF-27A63473ED00}"/>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9" name="テキスト ボックス 53">
          <a:extLst>
            <a:ext uri="{FF2B5EF4-FFF2-40B4-BE49-F238E27FC236}">
              <a16:creationId xmlns:a16="http://schemas.microsoft.com/office/drawing/2014/main" id="{150234FF-EB39-493E-96AB-3107BCC5F99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30" name="テキスト ボックス 54">
          <a:extLst>
            <a:ext uri="{FF2B5EF4-FFF2-40B4-BE49-F238E27FC236}">
              <a16:creationId xmlns:a16="http://schemas.microsoft.com/office/drawing/2014/main" id="{ADF6615C-A582-47DE-AE09-1E8F9489CD7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1" name="テキスト ボックス 55">
          <a:extLst>
            <a:ext uri="{FF2B5EF4-FFF2-40B4-BE49-F238E27FC236}">
              <a16:creationId xmlns:a16="http://schemas.microsoft.com/office/drawing/2014/main" id="{B0E5B3BD-BC75-4004-8054-06203B9D783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2" name="テキスト ボックス 56">
          <a:extLst>
            <a:ext uri="{FF2B5EF4-FFF2-40B4-BE49-F238E27FC236}">
              <a16:creationId xmlns:a16="http://schemas.microsoft.com/office/drawing/2014/main" id="{B3E8A8D5-9586-4F36-B348-CBD3F895DECB}"/>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3" name="テキスト ボックス 57">
          <a:extLst>
            <a:ext uri="{FF2B5EF4-FFF2-40B4-BE49-F238E27FC236}">
              <a16:creationId xmlns:a16="http://schemas.microsoft.com/office/drawing/2014/main" id="{8B5DB8A7-A66B-4518-9035-7D6DD9DFFFA9}"/>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4" name="テキスト ボックス 58">
          <a:extLst>
            <a:ext uri="{FF2B5EF4-FFF2-40B4-BE49-F238E27FC236}">
              <a16:creationId xmlns:a16="http://schemas.microsoft.com/office/drawing/2014/main" id="{CAA2E6FC-F8E3-4363-B313-7BF13815D205}"/>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5" name="テキスト ボックス 59">
          <a:extLst>
            <a:ext uri="{FF2B5EF4-FFF2-40B4-BE49-F238E27FC236}">
              <a16:creationId xmlns:a16="http://schemas.microsoft.com/office/drawing/2014/main" id="{7D23B856-F814-4A6B-BE9F-EA1D29F66D4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6" name="テキスト ボックス 60">
          <a:extLst>
            <a:ext uri="{FF2B5EF4-FFF2-40B4-BE49-F238E27FC236}">
              <a16:creationId xmlns:a16="http://schemas.microsoft.com/office/drawing/2014/main" id="{6A9728ED-F30C-4E70-B411-7DFF15A56D01}"/>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37" name="テキスト ボックス 19">
          <a:extLst>
            <a:ext uri="{FF2B5EF4-FFF2-40B4-BE49-F238E27FC236}">
              <a16:creationId xmlns:a16="http://schemas.microsoft.com/office/drawing/2014/main" id="{426886F2-49E4-4C8C-8E71-065D299FB67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38" name="テキスト ボックス 20">
          <a:extLst>
            <a:ext uri="{FF2B5EF4-FFF2-40B4-BE49-F238E27FC236}">
              <a16:creationId xmlns:a16="http://schemas.microsoft.com/office/drawing/2014/main" id="{2F585AE7-6218-4D08-9DF2-4A224732841D}"/>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39" name="テキスト ボックス 21">
          <a:extLst>
            <a:ext uri="{FF2B5EF4-FFF2-40B4-BE49-F238E27FC236}">
              <a16:creationId xmlns:a16="http://schemas.microsoft.com/office/drawing/2014/main" id="{7D5FF039-9F7E-476F-9700-C32E5CD56071}"/>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0" name="テキスト ボックス 22">
          <a:extLst>
            <a:ext uri="{FF2B5EF4-FFF2-40B4-BE49-F238E27FC236}">
              <a16:creationId xmlns:a16="http://schemas.microsoft.com/office/drawing/2014/main" id="{8F1122C4-655F-49F3-807F-A3B8ADA9F29D}"/>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1" name="テキスト ボックス 55">
          <a:extLst>
            <a:ext uri="{FF2B5EF4-FFF2-40B4-BE49-F238E27FC236}">
              <a16:creationId xmlns:a16="http://schemas.microsoft.com/office/drawing/2014/main" id="{BC9ECFF6-18E5-4254-8859-CDB5033FD43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2" name="テキスト ボックス 56">
          <a:extLst>
            <a:ext uri="{FF2B5EF4-FFF2-40B4-BE49-F238E27FC236}">
              <a16:creationId xmlns:a16="http://schemas.microsoft.com/office/drawing/2014/main" id="{91CA4EAF-C1E4-4D61-9525-14DD33A3BE0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3" name="テキスト ボックス 57">
          <a:extLst>
            <a:ext uri="{FF2B5EF4-FFF2-40B4-BE49-F238E27FC236}">
              <a16:creationId xmlns:a16="http://schemas.microsoft.com/office/drawing/2014/main" id="{0C890A23-B831-47BA-B51A-CC65BB3EE27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4" name="テキスト ボックス 58">
          <a:extLst>
            <a:ext uri="{FF2B5EF4-FFF2-40B4-BE49-F238E27FC236}">
              <a16:creationId xmlns:a16="http://schemas.microsoft.com/office/drawing/2014/main" id="{928A2559-0EE5-4A49-9BAA-BAD1525EAFB0}"/>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5" name="テキスト ボックス 59">
          <a:extLst>
            <a:ext uri="{FF2B5EF4-FFF2-40B4-BE49-F238E27FC236}">
              <a16:creationId xmlns:a16="http://schemas.microsoft.com/office/drawing/2014/main" id="{0AE3E288-FC7F-4697-8BD9-5384E9770F72}"/>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6" name="テキスト ボックス 60">
          <a:extLst>
            <a:ext uri="{FF2B5EF4-FFF2-40B4-BE49-F238E27FC236}">
              <a16:creationId xmlns:a16="http://schemas.microsoft.com/office/drawing/2014/main" id="{B1E74ED1-30B3-433E-99C6-A06E00B5EF92}"/>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47" name="テキスト ボックス 19">
          <a:extLst>
            <a:ext uri="{FF2B5EF4-FFF2-40B4-BE49-F238E27FC236}">
              <a16:creationId xmlns:a16="http://schemas.microsoft.com/office/drawing/2014/main" id="{33820445-6A33-4BD9-8C59-6CD016BEEE97}"/>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48" name="テキスト ボックス 20">
          <a:extLst>
            <a:ext uri="{FF2B5EF4-FFF2-40B4-BE49-F238E27FC236}">
              <a16:creationId xmlns:a16="http://schemas.microsoft.com/office/drawing/2014/main" id="{3F60D918-E764-46E7-A85F-AD3BC9DB56B9}"/>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49" name="テキスト ボックス 21">
          <a:extLst>
            <a:ext uri="{FF2B5EF4-FFF2-40B4-BE49-F238E27FC236}">
              <a16:creationId xmlns:a16="http://schemas.microsoft.com/office/drawing/2014/main" id="{24E7CA03-DCE1-4B59-B3BA-179E15E6FD44}"/>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0" name="テキスト ボックス 22">
          <a:extLst>
            <a:ext uri="{FF2B5EF4-FFF2-40B4-BE49-F238E27FC236}">
              <a16:creationId xmlns:a16="http://schemas.microsoft.com/office/drawing/2014/main" id="{D4D826E4-B943-415A-BA1B-97DA0D80B37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1" name="テキスト ボックス 55">
          <a:extLst>
            <a:ext uri="{FF2B5EF4-FFF2-40B4-BE49-F238E27FC236}">
              <a16:creationId xmlns:a16="http://schemas.microsoft.com/office/drawing/2014/main" id="{EA3AFE36-315D-485F-96A9-16AF1B755C50}"/>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2" name="テキスト ボックス 56">
          <a:extLst>
            <a:ext uri="{FF2B5EF4-FFF2-40B4-BE49-F238E27FC236}">
              <a16:creationId xmlns:a16="http://schemas.microsoft.com/office/drawing/2014/main" id="{449C2640-2500-46C9-8663-67DB1019AB73}"/>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3" name="テキスト ボックス 57">
          <a:extLst>
            <a:ext uri="{FF2B5EF4-FFF2-40B4-BE49-F238E27FC236}">
              <a16:creationId xmlns:a16="http://schemas.microsoft.com/office/drawing/2014/main" id="{904635E3-E08B-4574-A8F2-7B27140E106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4" name="テキスト ボックス 58">
          <a:extLst>
            <a:ext uri="{FF2B5EF4-FFF2-40B4-BE49-F238E27FC236}">
              <a16:creationId xmlns:a16="http://schemas.microsoft.com/office/drawing/2014/main" id="{BC67C94B-9A2F-4FB8-92EE-F868F2E4BB7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5" name="テキスト ボックス 59">
          <a:extLst>
            <a:ext uri="{FF2B5EF4-FFF2-40B4-BE49-F238E27FC236}">
              <a16:creationId xmlns:a16="http://schemas.microsoft.com/office/drawing/2014/main" id="{BF9943C1-6FA4-4B8F-B64A-EA5EE76923D9}"/>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6" name="テキスト ボックス 60">
          <a:extLst>
            <a:ext uri="{FF2B5EF4-FFF2-40B4-BE49-F238E27FC236}">
              <a16:creationId xmlns:a16="http://schemas.microsoft.com/office/drawing/2014/main" id="{6D695007-684B-4E7F-9D3B-182A22F5441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57" name="テキスト ボックス 856">
          <a:extLst>
            <a:ext uri="{FF2B5EF4-FFF2-40B4-BE49-F238E27FC236}">
              <a16:creationId xmlns:a16="http://schemas.microsoft.com/office/drawing/2014/main" id="{C45011D1-C526-4560-B890-8FA98DBD51D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58" name="テキスト ボックス 857">
          <a:extLst>
            <a:ext uri="{FF2B5EF4-FFF2-40B4-BE49-F238E27FC236}">
              <a16:creationId xmlns:a16="http://schemas.microsoft.com/office/drawing/2014/main" id="{EDED6B68-E255-47F6-8B58-52EFDF86D13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59" name="テキスト ボックス 858">
          <a:extLst>
            <a:ext uri="{FF2B5EF4-FFF2-40B4-BE49-F238E27FC236}">
              <a16:creationId xmlns:a16="http://schemas.microsoft.com/office/drawing/2014/main" id="{413E2A83-801C-4DB7-A5A1-560F9E6F3EF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60" name="テキスト ボックス 859">
          <a:extLst>
            <a:ext uri="{FF2B5EF4-FFF2-40B4-BE49-F238E27FC236}">
              <a16:creationId xmlns:a16="http://schemas.microsoft.com/office/drawing/2014/main" id="{D7C7F75A-56CF-4779-A167-8AD000EB3B9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61" name="テキスト ボックス 1">
          <a:extLst>
            <a:ext uri="{FF2B5EF4-FFF2-40B4-BE49-F238E27FC236}">
              <a16:creationId xmlns:a16="http://schemas.microsoft.com/office/drawing/2014/main" id="{99202FEA-CA55-47A1-8D6C-ACB6CE57ABE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62" name="テキスト ボックス 2">
          <a:extLst>
            <a:ext uri="{FF2B5EF4-FFF2-40B4-BE49-F238E27FC236}">
              <a16:creationId xmlns:a16="http://schemas.microsoft.com/office/drawing/2014/main" id="{DD2E3936-B13C-485F-847F-56F42BCD4F8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63" name="テキスト ボックス 3">
          <a:extLst>
            <a:ext uri="{FF2B5EF4-FFF2-40B4-BE49-F238E27FC236}">
              <a16:creationId xmlns:a16="http://schemas.microsoft.com/office/drawing/2014/main" id="{6ADB7510-D7C4-4CBA-BE3E-7C9DFB3BAE5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64" name="テキスト ボックス 4">
          <a:extLst>
            <a:ext uri="{FF2B5EF4-FFF2-40B4-BE49-F238E27FC236}">
              <a16:creationId xmlns:a16="http://schemas.microsoft.com/office/drawing/2014/main" id="{11608C20-F7DD-4E45-9340-B91AD38379B8}"/>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65" name="テキスト ボックス 5">
          <a:extLst>
            <a:ext uri="{FF2B5EF4-FFF2-40B4-BE49-F238E27FC236}">
              <a16:creationId xmlns:a16="http://schemas.microsoft.com/office/drawing/2014/main" id="{F030FA43-F963-4BFF-9C55-BA0A2782234E}"/>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66" name="テキスト ボックス 6">
          <a:extLst>
            <a:ext uri="{FF2B5EF4-FFF2-40B4-BE49-F238E27FC236}">
              <a16:creationId xmlns:a16="http://schemas.microsoft.com/office/drawing/2014/main" id="{4556E4B3-024D-4F76-9879-D51CC271FBC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67" name="テキスト ボックス 13">
          <a:extLst>
            <a:ext uri="{FF2B5EF4-FFF2-40B4-BE49-F238E27FC236}">
              <a16:creationId xmlns:a16="http://schemas.microsoft.com/office/drawing/2014/main" id="{43E21FA3-24E6-4DD9-83FC-3E225E64D24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68" name="テキスト ボックス 14">
          <a:extLst>
            <a:ext uri="{FF2B5EF4-FFF2-40B4-BE49-F238E27FC236}">
              <a16:creationId xmlns:a16="http://schemas.microsoft.com/office/drawing/2014/main" id="{0C4A9172-9170-42AA-806C-AF8D6BC3441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69" name="テキスト ボックス 15">
          <a:extLst>
            <a:ext uri="{FF2B5EF4-FFF2-40B4-BE49-F238E27FC236}">
              <a16:creationId xmlns:a16="http://schemas.microsoft.com/office/drawing/2014/main" id="{402C18FE-F9AA-4818-B294-0BA63896717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70" name="テキスト ボックス 16">
          <a:extLst>
            <a:ext uri="{FF2B5EF4-FFF2-40B4-BE49-F238E27FC236}">
              <a16:creationId xmlns:a16="http://schemas.microsoft.com/office/drawing/2014/main" id="{D41A3BC5-399F-4100-9A18-29589D922DCF}"/>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71" name="テキスト ボックス 17">
          <a:extLst>
            <a:ext uri="{FF2B5EF4-FFF2-40B4-BE49-F238E27FC236}">
              <a16:creationId xmlns:a16="http://schemas.microsoft.com/office/drawing/2014/main" id="{EAD97F34-8616-4ECD-B30F-F7E598B7E477}"/>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72" name="テキスト ボックス 18">
          <a:extLst>
            <a:ext uri="{FF2B5EF4-FFF2-40B4-BE49-F238E27FC236}">
              <a16:creationId xmlns:a16="http://schemas.microsoft.com/office/drawing/2014/main" id="{44D8046E-83CF-43E5-ABC4-4A95BAD77BF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873" name="テキスト ボックス 19">
          <a:extLst>
            <a:ext uri="{FF2B5EF4-FFF2-40B4-BE49-F238E27FC236}">
              <a16:creationId xmlns:a16="http://schemas.microsoft.com/office/drawing/2014/main" id="{1A4B2542-A1BE-41D0-B04C-FFA86A2F947F}"/>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874" name="テキスト ボックス 20">
          <a:extLst>
            <a:ext uri="{FF2B5EF4-FFF2-40B4-BE49-F238E27FC236}">
              <a16:creationId xmlns:a16="http://schemas.microsoft.com/office/drawing/2014/main" id="{9E7FE615-8446-47E9-B892-AD76F906ED06}"/>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875" name="テキスト ボックス 21">
          <a:extLst>
            <a:ext uri="{FF2B5EF4-FFF2-40B4-BE49-F238E27FC236}">
              <a16:creationId xmlns:a16="http://schemas.microsoft.com/office/drawing/2014/main" id="{55CC40FE-96BF-4AAB-972B-1C93EDD1E1A5}"/>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876" name="テキスト ボックス 22">
          <a:extLst>
            <a:ext uri="{FF2B5EF4-FFF2-40B4-BE49-F238E27FC236}">
              <a16:creationId xmlns:a16="http://schemas.microsoft.com/office/drawing/2014/main" id="{801A3B73-3487-409A-9915-A624AEE561E6}"/>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77" name="テキスト ボックス 23">
          <a:extLst>
            <a:ext uri="{FF2B5EF4-FFF2-40B4-BE49-F238E27FC236}">
              <a16:creationId xmlns:a16="http://schemas.microsoft.com/office/drawing/2014/main" id="{5B5451EA-9553-4B93-A4BA-22F31AC49940}"/>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78" name="テキスト ボックス 24">
          <a:extLst>
            <a:ext uri="{FF2B5EF4-FFF2-40B4-BE49-F238E27FC236}">
              <a16:creationId xmlns:a16="http://schemas.microsoft.com/office/drawing/2014/main" id="{68F82430-20DD-4AC7-9A5D-31B556BEBCAE}"/>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79" name="テキスト ボックス 25">
          <a:extLst>
            <a:ext uri="{FF2B5EF4-FFF2-40B4-BE49-F238E27FC236}">
              <a16:creationId xmlns:a16="http://schemas.microsoft.com/office/drawing/2014/main" id="{545BA522-A15A-43D3-A9CD-3E7037D1CEE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80" name="テキスト ボックス 26">
          <a:extLst>
            <a:ext uri="{FF2B5EF4-FFF2-40B4-BE49-F238E27FC236}">
              <a16:creationId xmlns:a16="http://schemas.microsoft.com/office/drawing/2014/main" id="{DFD8822F-1332-4CD7-8236-5A55E5DD819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1" name="テキスト ボックス 27">
          <a:extLst>
            <a:ext uri="{FF2B5EF4-FFF2-40B4-BE49-F238E27FC236}">
              <a16:creationId xmlns:a16="http://schemas.microsoft.com/office/drawing/2014/main" id="{365FCF75-5B3F-4344-9AD9-F62BC7722143}"/>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2" name="テキスト ボックス 28">
          <a:extLst>
            <a:ext uri="{FF2B5EF4-FFF2-40B4-BE49-F238E27FC236}">
              <a16:creationId xmlns:a16="http://schemas.microsoft.com/office/drawing/2014/main" id="{74F16CC9-8C87-4BD6-B231-5DBA6FC37E7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3" name="テキスト ボックス 29">
          <a:extLst>
            <a:ext uri="{FF2B5EF4-FFF2-40B4-BE49-F238E27FC236}">
              <a16:creationId xmlns:a16="http://schemas.microsoft.com/office/drawing/2014/main" id="{BBC3490E-7AFE-47D3-BB55-7210B69E0D9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4" name="テキスト ボックス 30">
          <a:extLst>
            <a:ext uri="{FF2B5EF4-FFF2-40B4-BE49-F238E27FC236}">
              <a16:creationId xmlns:a16="http://schemas.microsoft.com/office/drawing/2014/main" id="{CBD41848-AB5C-4E93-BCE9-FA7223637606}"/>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5" name="テキスト ボックス 31">
          <a:extLst>
            <a:ext uri="{FF2B5EF4-FFF2-40B4-BE49-F238E27FC236}">
              <a16:creationId xmlns:a16="http://schemas.microsoft.com/office/drawing/2014/main" id="{B750C0CF-95AC-4BDA-A4AA-8D04EDA9D3B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6" name="テキスト ボックス 32">
          <a:extLst>
            <a:ext uri="{FF2B5EF4-FFF2-40B4-BE49-F238E27FC236}">
              <a16:creationId xmlns:a16="http://schemas.microsoft.com/office/drawing/2014/main" id="{795A2B39-B963-4E24-A164-DFFC8ECCF2C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87" name="テキスト ボックス 33">
          <a:extLst>
            <a:ext uri="{FF2B5EF4-FFF2-40B4-BE49-F238E27FC236}">
              <a16:creationId xmlns:a16="http://schemas.microsoft.com/office/drawing/2014/main" id="{899FA144-B1C6-4A7A-A9E1-2E3BDB35CF3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8" name="テキスト ボックス 34">
          <a:extLst>
            <a:ext uri="{FF2B5EF4-FFF2-40B4-BE49-F238E27FC236}">
              <a16:creationId xmlns:a16="http://schemas.microsoft.com/office/drawing/2014/main" id="{3C2F9C47-8B34-4DBC-8C4E-4F2806D5139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89" name="テキスト ボックス 35">
          <a:extLst>
            <a:ext uri="{FF2B5EF4-FFF2-40B4-BE49-F238E27FC236}">
              <a16:creationId xmlns:a16="http://schemas.microsoft.com/office/drawing/2014/main" id="{DC8511BC-531F-470D-B6E7-1D167FB92737}"/>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90" name="テキスト ボックス 36">
          <a:extLst>
            <a:ext uri="{FF2B5EF4-FFF2-40B4-BE49-F238E27FC236}">
              <a16:creationId xmlns:a16="http://schemas.microsoft.com/office/drawing/2014/main" id="{036F9AAF-DC2C-4EBB-A0DC-A6D9A0EB034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91" name="テキスト ボックス 37">
          <a:extLst>
            <a:ext uri="{FF2B5EF4-FFF2-40B4-BE49-F238E27FC236}">
              <a16:creationId xmlns:a16="http://schemas.microsoft.com/office/drawing/2014/main" id="{F66CB404-34B1-484F-982D-9960A31E805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92" name="テキスト ボックス 38">
          <a:extLst>
            <a:ext uri="{FF2B5EF4-FFF2-40B4-BE49-F238E27FC236}">
              <a16:creationId xmlns:a16="http://schemas.microsoft.com/office/drawing/2014/main" id="{C0091474-169B-476A-9CCF-71E53646FA8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93" name="テキスト ボックス 39">
          <a:extLst>
            <a:ext uri="{FF2B5EF4-FFF2-40B4-BE49-F238E27FC236}">
              <a16:creationId xmlns:a16="http://schemas.microsoft.com/office/drawing/2014/main" id="{F4C878DE-2717-4995-9F0F-D177FAB582D4}"/>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94" name="テキスト ボックス 40">
          <a:extLst>
            <a:ext uri="{FF2B5EF4-FFF2-40B4-BE49-F238E27FC236}">
              <a16:creationId xmlns:a16="http://schemas.microsoft.com/office/drawing/2014/main" id="{94B6655B-B442-4995-B93F-2BBA2E25B6F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95" name="テキスト ボックス 41">
          <a:extLst>
            <a:ext uri="{FF2B5EF4-FFF2-40B4-BE49-F238E27FC236}">
              <a16:creationId xmlns:a16="http://schemas.microsoft.com/office/drawing/2014/main" id="{84F12135-BCBC-4164-864F-8A892907426B}"/>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96" name="テキスト ボックス 42">
          <a:extLst>
            <a:ext uri="{FF2B5EF4-FFF2-40B4-BE49-F238E27FC236}">
              <a16:creationId xmlns:a16="http://schemas.microsoft.com/office/drawing/2014/main" id="{6A71C847-3E9F-45D8-B59A-4491F46C707E}"/>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97" name="テキスト ボックス 43">
          <a:extLst>
            <a:ext uri="{FF2B5EF4-FFF2-40B4-BE49-F238E27FC236}">
              <a16:creationId xmlns:a16="http://schemas.microsoft.com/office/drawing/2014/main" id="{E0EBDD20-1587-4BD9-86F9-04FAA043F4BF}"/>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98" name="テキスト ボックス 44">
          <a:extLst>
            <a:ext uri="{FF2B5EF4-FFF2-40B4-BE49-F238E27FC236}">
              <a16:creationId xmlns:a16="http://schemas.microsoft.com/office/drawing/2014/main" id="{C97FE0C1-B7B8-461D-8E10-4E551371BB68}"/>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99" name="テキスト ボックス 45">
          <a:extLst>
            <a:ext uri="{FF2B5EF4-FFF2-40B4-BE49-F238E27FC236}">
              <a16:creationId xmlns:a16="http://schemas.microsoft.com/office/drawing/2014/main" id="{69416356-3371-400C-AA25-4C9E199D6B5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900" name="テキスト ボックス 46">
          <a:extLst>
            <a:ext uri="{FF2B5EF4-FFF2-40B4-BE49-F238E27FC236}">
              <a16:creationId xmlns:a16="http://schemas.microsoft.com/office/drawing/2014/main" id="{167F30D5-6A70-4849-8EB4-9302A78D161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901" name="テキスト ボックス 47">
          <a:extLst>
            <a:ext uri="{FF2B5EF4-FFF2-40B4-BE49-F238E27FC236}">
              <a16:creationId xmlns:a16="http://schemas.microsoft.com/office/drawing/2014/main" id="{1B9CA137-E73F-49F2-A0D2-E86225DC871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902" name="テキスト ボックス 48">
          <a:extLst>
            <a:ext uri="{FF2B5EF4-FFF2-40B4-BE49-F238E27FC236}">
              <a16:creationId xmlns:a16="http://schemas.microsoft.com/office/drawing/2014/main" id="{BC22B8A2-C8AB-4D89-A5AC-D673C5F0DB1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903" name="テキスト ボックス 49">
          <a:extLst>
            <a:ext uri="{FF2B5EF4-FFF2-40B4-BE49-F238E27FC236}">
              <a16:creationId xmlns:a16="http://schemas.microsoft.com/office/drawing/2014/main" id="{9C8CCE67-DA64-4F79-AF99-2C533E3BC133}"/>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904" name="テキスト ボックス 50">
          <a:extLst>
            <a:ext uri="{FF2B5EF4-FFF2-40B4-BE49-F238E27FC236}">
              <a16:creationId xmlns:a16="http://schemas.microsoft.com/office/drawing/2014/main" id="{6583B36C-55AF-45AA-BB7C-92757447CC5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905" name="テキスト ボックス 51">
          <a:extLst>
            <a:ext uri="{FF2B5EF4-FFF2-40B4-BE49-F238E27FC236}">
              <a16:creationId xmlns:a16="http://schemas.microsoft.com/office/drawing/2014/main" id="{F96EDE24-FCE5-4D02-A4EB-6207B8D3DC6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906" name="テキスト ボックス 52">
          <a:extLst>
            <a:ext uri="{FF2B5EF4-FFF2-40B4-BE49-F238E27FC236}">
              <a16:creationId xmlns:a16="http://schemas.microsoft.com/office/drawing/2014/main" id="{ECFBDED1-7109-4E63-85C2-7C3105E4B09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07" name="テキスト ボックス 55">
          <a:extLst>
            <a:ext uri="{FF2B5EF4-FFF2-40B4-BE49-F238E27FC236}">
              <a16:creationId xmlns:a16="http://schemas.microsoft.com/office/drawing/2014/main" id="{6E42C219-8A67-4026-9DBF-C5CBE1FE851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08" name="テキスト ボックス 56">
          <a:extLst>
            <a:ext uri="{FF2B5EF4-FFF2-40B4-BE49-F238E27FC236}">
              <a16:creationId xmlns:a16="http://schemas.microsoft.com/office/drawing/2014/main" id="{BA915D85-DC3F-4568-A523-6B845EB5E1EC}"/>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09" name="テキスト ボックス 57">
          <a:extLst>
            <a:ext uri="{FF2B5EF4-FFF2-40B4-BE49-F238E27FC236}">
              <a16:creationId xmlns:a16="http://schemas.microsoft.com/office/drawing/2014/main" id="{CF356492-1554-4FF7-9388-0222B1FD0E9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10" name="テキスト ボックス 58">
          <a:extLst>
            <a:ext uri="{FF2B5EF4-FFF2-40B4-BE49-F238E27FC236}">
              <a16:creationId xmlns:a16="http://schemas.microsoft.com/office/drawing/2014/main" id="{909B9DAE-6D34-4F48-904E-A009C3E3FDE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11" name="テキスト ボックス 59">
          <a:extLst>
            <a:ext uri="{FF2B5EF4-FFF2-40B4-BE49-F238E27FC236}">
              <a16:creationId xmlns:a16="http://schemas.microsoft.com/office/drawing/2014/main" id="{3ECF1C0F-2BC1-4A41-8418-D1316BB1582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12" name="テキスト ボックス 60">
          <a:extLst>
            <a:ext uri="{FF2B5EF4-FFF2-40B4-BE49-F238E27FC236}">
              <a16:creationId xmlns:a16="http://schemas.microsoft.com/office/drawing/2014/main" id="{771F0791-BCBD-428D-86A6-D5A125EA878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3" name="テキスト ボックス 19">
          <a:extLst>
            <a:ext uri="{FF2B5EF4-FFF2-40B4-BE49-F238E27FC236}">
              <a16:creationId xmlns:a16="http://schemas.microsoft.com/office/drawing/2014/main" id="{D68EE0A8-65C0-4803-BA59-19767010EF2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4" name="テキスト ボックス 20">
          <a:extLst>
            <a:ext uri="{FF2B5EF4-FFF2-40B4-BE49-F238E27FC236}">
              <a16:creationId xmlns:a16="http://schemas.microsoft.com/office/drawing/2014/main" id="{78345200-3B97-4FE6-B4BF-05E7104AA706}"/>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5" name="テキスト ボックス 21">
          <a:extLst>
            <a:ext uri="{FF2B5EF4-FFF2-40B4-BE49-F238E27FC236}">
              <a16:creationId xmlns:a16="http://schemas.microsoft.com/office/drawing/2014/main" id="{D0D47751-8597-403B-92AC-60431FB4C47D}"/>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6" name="テキスト ボックス 22">
          <a:extLst>
            <a:ext uri="{FF2B5EF4-FFF2-40B4-BE49-F238E27FC236}">
              <a16:creationId xmlns:a16="http://schemas.microsoft.com/office/drawing/2014/main" id="{452485B8-6380-4789-AEE3-38423F37494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7" name="テキスト ボックス 55">
          <a:extLst>
            <a:ext uri="{FF2B5EF4-FFF2-40B4-BE49-F238E27FC236}">
              <a16:creationId xmlns:a16="http://schemas.microsoft.com/office/drawing/2014/main" id="{6EAA4EF5-7A3F-4C64-AD4B-3E5195DD474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8" name="テキスト ボックス 56">
          <a:extLst>
            <a:ext uri="{FF2B5EF4-FFF2-40B4-BE49-F238E27FC236}">
              <a16:creationId xmlns:a16="http://schemas.microsoft.com/office/drawing/2014/main" id="{A7EB0694-7687-420D-937B-B7B6B3AAEE80}"/>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9" name="テキスト ボックス 57">
          <a:extLst>
            <a:ext uri="{FF2B5EF4-FFF2-40B4-BE49-F238E27FC236}">
              <a16:creationId xmlns:a16="http://schemas.microsoft.com/office/drawing/2014/main" id="{018AC2FF-249A-41AF-B4E4-860AC7558936}"/>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20" name="テキスト ボックス 58">
          <a:extLst>
            <a:ext uri="{FF2B5EF4-FFF2-40B4-BE49-F238E27FC236}">
              <a16:creationId xmlns:a16="http://schemas.microsoft.com/office/drawing/2014/main" id="{973CD57F-FDD5-4E21-A5DA-7ACF4E82665B}"/>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21" name="テキスト ボックス 59">
          <a:extLst>
            <a:ext uri="{FF2B5EF4-FFF2-40B4-BE49-F238E27FC236}">
              <a16:creationId xmlns:a16="http://schemas.microsoft.com/office/drawing/2014/main" id="{0150B5D0-338E-450B-931F-B5BB012FB389}"/>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22" name="テキスト ボックス 60">
          <a:extLst>
            <a:ext uri="{FF2B5EF4-FFF2-40B4-BE49-F238E27FC236}">
              <a16:creationId xmlns:a16="http://schemas.microsoft.com/office/drawing/2014/main" id="{BBBC2AD7-2ABF-4A73-9B7B-25A3D84FA20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3" name="テキスト ボックス 19">
          <a:extLst>
            <a:ext uri="{FF2B5EF4-FFF2-40B4-BE49-F238E27FC236}">
              <a16:creationId xmlns:a16="http://schemas.microsoft.com/office/drawing/2014/main" id="{57F29B08-9E3E-46EA-A099-7482DDBD012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4" name="テキスト ボックス 20">
          <a:extLst>
            <a:ext uri="{FF2B5EF4-FFF2-40B4-BE49-F238E27FC236}">
              <a16:creationId xmlns:a16="http://schemas.microsoft.com/office/drawing/2014/main" id="{3D901EF1-B7D3-4A5A-BD56-4B2C24E5E1E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5" name="テキスト ボックス 21">
          <a:extLst>
            <a:ext uri="{FF2B5EF4-FFF2-40B4-BE49-F238E27FC236}">
              <a16:creationId xmlns:a16="http://schemas.microsoft.com/office/drawing/2014/main" id="{5345C1B8-E526-433B-BA58-2D87431EEC85}"/>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6" name="テキスト ボックス 22">
          <a:extLst>
            <a:ext uri="{FF2B5EF4-FFF2-40B4-BE49-F238E27FC236}">
              <a16:creationId xmlns:a16="http://schemas.microsoft.com/office/drawing/2014/main" id="{CA540959-9838-4419-A0D2-AB27421993B7}"/>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7" name="テキスト ボックス 55">
          <a:extLst>
            <a:ext uri="{FF2B5EF4-FFF2-40B4-BE49-F238E27FC236}">
              <a16:creationId xmlns:a16="http://schemas.microsoft.com/office/drawing/2014/main" id="{1CCD64BD-842F-4775-BAC8-EDDA1250C0C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8" name="テキスト ボックス 56">
          <a:extLst>
            <a:ext uri="{FF2B5EF4-FFF2-40B4-BE49-F238E27FC236}">
              <a16:creationId xmlns:a16="http://schemas.microsoft.com/office/drawing/2014/main" id="{59E63DDE-482C-49E6-9EF6-CB830D1692C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9" name="テキスト ボックス 57">
          <a:extLst>
            <a:ext uri="{FF2B5EF4-FFF2-40B4-BE49-F238E27FC236}">
              <a16:creationId xmlns:a16="http://schemas.microsoft.com/office/drawing/2014/main" id="{9C235D0C-BC72-489D-AEC3-6B6D8C54839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30" name="テキスト ボックス 58">
          <a:extLst>
            <a:ext uri="{FF2B5EF4-FFF2-40B4-BE49-F238E27FC236}">
              <a16:creationId xmlns:a16="http://schemas.microsoft.com/office/drawing/2014/main" id="{0E23AB31-BE54-488D-B022-00B1FFFEA2E2}"/>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31" name="テキスト ボックス 59">
          <a:extLst>
            <a:ext uri="{FF2B5EF4-FFF2-40B4-BE49-F238E27FC236}">
              <a16:creationId xmlns:a16="http://schemas.microsoft.com/office/drawing/2014/main" id="{65DCA8A6-4EFC-4AEB-889C-4C6C58E45E52}"/>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32" name="テキスト ボックス 60">
          <a:extLst>
            <a:ext uri="{FF2B5EF4-FFF2-40B4-BE49-F238E27FC236}">
              <a16:creationId xmlns:a16="http://schemas.microsoft.com/office/drawing/2014/main" id="{5C1A661D-D439-468E-9ABA-EEFA9CC224E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34" name="テキスト ボックス 233">
          <a:extLst>
            <a:ext uri="{FF2B5EF4-FFF2-40B4-BE49-F238E27FC236}">
              <a16:creationId xmlns:a16="http://schemas.microsoft.com/office/drawing/2014/main" id="{A65C9059-C2A1-45D0-A6A2-67A782BE027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67" name="テキスト ボックス 1">
          <a:extLst>
            <a:ext uri="{FF2B5EF4-FFF2-40B4-BE49-F238E27FC236}">
              <a16:creationId xmlns:a16="http://schemas.microsoft.com/office/drawing/2014/main" id="{DB657BDB-98AE-4F86-9980-74B16789C807}"/>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00" name="テキスト ボックス 3">
          <a:extLst>
            <a:ext uri="{FF2B5EF4-FFF2-40B4-BE49-F238E27FC236}">
              <a16:creationId xmlns:a16="http://schemas.microsoft.com/office/drawing/2014/main" id="{BA924306-1A8C-492D-BA5B-4231721940FB}"/>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4" name="テキスト ボックス 13">
          <a:extLst>
            <a:ext uri="{FF2B5EF4-FFF2-40B4-BE49-F238E27FC236}">
              <a16:creationId xmlns:a16="http://schemas.microsoft.com/office/drawing/2014/main" id="{A6D4A5A7-F152-4AE1-AA07-8A1595B920D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5" name="テキスト ボックス 15">
          <a:extLst>
            <a:ext uri="{FF2B5EF4-FFF2-40B4-BE49-F238E27FC236}">
              <a16:creationId xmlns:a16="http://schemas.microsoft.com/office/drawing/2014/main" id="{B4DCE230-507E-407C-BB3F-F281B1BCED54}"/>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6" name="テキスト ボックス 33">
          <a:extLst>
            <a:ext uri="{FF2B5EF4-FFF2-40B4-BE49-F238E27FC236}">
              <a16:creationId xmlns:a16="http://schemas.microsoft.com/office/drawing/2014/main" id="{8AFA0451-35E1-4F8F-9F7D-E0B92BDA7B2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7" name="テキスト ボックス 36">
          <a:extLst>
            <a:ext uri="{FF2B5EF4-FFF2-40B4-BE49-F238E27FC236}">
              <a16:creationId xmlns:a16="http://schemas.microsoft.com/office/drawing/2014/main" id="{06303B5E-40CC-4EB7-A6FA-E80236710701}"/>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8" name="テキスト ボックス 37">
          <a:extLst>
            <a:ext uri="{FF2B5EF4-FFF2-40B4-BE49-F238E27FC236}">
              <a16:creationId xmlns:a16="http://schemas.microsoft.com/office/drawing/2014/main" id="{48E163B9-6CD1-48A0-A551-FD15227296D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9" name="テキスト ボックス 40">
          <a:extLst>
            <a:ext uri="{FF2B5EF4-FFF2-40B4-BE49-F238E27FC236}">
              <a16:creationId xmlns:a16="http://schemas.microsoft.com/office/drawing/2014/main" id="{2B743C74-141D-4881-AB24-EA59AC97243F}"/>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0" name="テキスト ボックス 49">
          <a:extLst>
            <a:ext uri="{FF2B5EF4-FFF2-40B4-BE49-F238E27FC236}">
              <a16:creationId xmlns:a16="http://schemas.microsoft.com/office/drawing/2014/main" id="{A2B54AC2-8D1C-4340-89ED-435809EE547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1" name="テキスト ボックス 50">
          <a:extLst>
            <a:ext uri="{FF2B5EF4-FFF2-40B4-BE49-F238E27FC236}">
              <a16:creationId xmlns:a16="http://schemas.microsoft.com/office/drawing/2014/main" id="{84E8E38C-909E-49C9-B428-90F9FA5D7A9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2" name="テキスト ボックス 51">
          <a:extLst>
            <a:ext uri="{FF2B5EF4-FFF2-40B4-BE49-F238E27FC236}">
              <a16:creationId xmlns:a16="http://schemas.microsoft.com/office/drawing/2014/main" id="{7F9F55B8-8453-4F08-849B-2B2FD7686E50}"/>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3" name="テキスト ボックス 52">
          <a:extLst>
            <a:ext uri="{FF2B5EF4-FFF2-40B4-BE49-F238E27FC236}">
              <a16:creationId xmlns:a16="http://schemas.microsoft.com/office/drawing/2014/main" id="{06D12C13-E337-4F8B-94B7-18B957661DD4}"/>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4" name="テキスト ボックス 943">
          <a:extLst>
            <a:ext uri="{FF2B5EF4-FFF2-40B4-BE49-F238E27FC236}">
              <a16:creationId xmlns:a16="http://schemas.microsoft.com/office/drawing/2014/main" id="{280B5963-85FC-4E0F-A2AF-39A54366A1FC}"/>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5" name="テキスト ボックス 1">
          <a:extLst>
            <a:ext uri="{FF2B5EF4-FFF2-40B4-BE49-F238E27FC236}">
              <a16:creationId xmlns:a16="http://schemas.microsoft.com/office/drawing/2014/main" id="{7BB6B4C6-C6C1-4269-B88C-66F2FB433F9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6" name="テキスト ボックス 3">
          <a:extLst>
            <a:ext uri="{FF2B5EF4-FFF2-40B4-BE49-F238E27FC236}">
              <a16:creationId xmlns:a16="http://schemas.microsoft.com/office/drawing/2014/main" id="{D3078520-036C-4828-BC1A-FD515E0D4278}"/>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7" name="テキスト ボックス 13">
          <a:extLst>
            <a:ext uri="{FF2B5EF4-FFF2-40B4-BE49-F238E27FC236}">
              <a16:creationId xmlns:a16="http://schemas.microsoft.com/office/drawing/2014/main" id="{88693E7D-5D20-425E-B52C-BC357CB17E2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8" name="テキスト ボックス 15">
          <a:extLst>
            <a:ext uri="{FF2B5EF4-FFF2-40B4-BE49-F238E27FC236}">
              <a16:creationId xmlns:a16="http://schemas.microsoft.com/office/drawing/2014/main" id="{CA761BB9-9BD4-4192-8224-3AB2410007E6}"/>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9" name="テキスト ボックス 33">
          <a:extLst>
            <a:ext uri="{FF2B5EF4-FFF2-40B4-BE49-F238E27FC236}">
              <a16:creationId xmlns:a16="http://schemas.microsoft.com/office/drawing/2014/main" id="{26A91FE0-78C6-49A6-A5C7-E09FA0B5C31F}"/>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0" name="テキスト ボックス 36">
          <a:extLst>
            <a:ext uri="{FF2B5EF4-FFF2-40B4-BE49-F238E27FC236}">
              <a16:creationId xmlns:a16="http://schemas.microsoft.com/office/drawing/2014/main" id="{5749EB24-9444-42A2-8FAE-16542ED0C3B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1" name="テキスト ボックス 37">
          <a:extLst>
            <a:ext uri="{FF2B5EF4-FFF2-40B4-BE49-F238E27FC236}">
              <a16:creationId xmlns:a16="http://schemas.microsoft.com/office/drawing/2014/main" id="{3D7789A1-33EB-4837-8C05-B154C394452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2" name="テキスト ボックス 40">
          <a:extLst>
            <a:ext uri="{FF2B5EF4-FFF2-40B4-BE49-F238E27FC236}">
              <a16:creationId xmlns:a16="http://schemas.microsoft.com/office/drawing/2014/main" id="{19D752E6-2A18-40D1-B002-E9C20974F5E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3" name="テキスト ボックス 49">
          <a:extLst>
            <a:ext uri="{FF2B5EF4-FFF2-40B4-BE49-F238E27FC236}">
              <a16:creationId xmlns:a16="http://schemas.microsoft.com/office/drawing/2014/main" id="{F89B427A-9E1F-4562-9DA7-FBFAF833A88C}"/>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4" name="テキスト ボックス 50">
          <a:extLst>
            <a:ext uri="{FF2B5EF4-FFF2-40B4-BE49-F238E27FC236}">
              <a16:creationId xmlns:a16="http://schemas.microsoft.com/office/drawing/2014/main" id="{02111D8A-DCD5-4798-97DE-B9AC6FF5BA4D}"/>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5" name="テキスト ボックス 51">
          <a:extLst>
            <a:ext uri="{FF2B5EF4-FFF2-40B4-BE49-F238E27FC236}">
              <a16:creationId xmlns:a16="http://schemas.microsoft.com/office/drawing/2014/main" id="{BC2D87C4-4E5D-4A06-8ED1-8FB0FE646390}"/>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6" name="テキスト ボックス 52">
          <a:extLst>
            <a:ext uri="{FF2B5EF4-FFF2-40B4-BE49-F238E27FC236}">
              <a16:creationId xmlns:a16="http://schemas.microsoft.com/office/drawing/2014/main" id="{4003B4D5-A10D-46C0-9AB2-8D354227DA0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7" name="テキスト ボックス 53">
          <a:extLst>
            <a:ext uri="{FF2B5EF4-FFF2-40B4-BE49-F238E27FC236}">
              <a16:creationId xmlns:a16="http://schemas.microsoft.com/office/drawing/2014/main" id="{1D020373-464A-4C08-98DF-D4B6D48F694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8" name="テキスト ボックス 54">
          <a:extLst>
            <a:ext uri="{FF2B5EF4-FFF2-40B4-BE49-F238E27FC236}">
              <a16:creationId xmlns:a16="http://schemas.microsoft.com/office/drawing/2014/main" id="{58AF2185-25CA-4CBA-9DF3-8A4B1D8AAC6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59" name="テキスト ボックス 958">
          <a:extLst>
            <a:ext uri="{FF2B5EF4-FFF2-40B4-BE49-F238E27FC236}">
              <a16:creationId xmlns:a16="http://schemas.microsoft.com/office/drawing/2014/main" id="{0D582F82-B466-4185-BF29-61A83086D55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0" name="テキスト ボックス 1">
          <a:extLst>
            <a:ext uri="{FF2B5EF4-FFF2-40B4-BE49-F238E27FC236}">
              <a16:creationId xmlns:a16="http://schemas.microsoft.com/office/drawing/2014/main" id="{4B3F5E7B-DFF3-4D51-AFFE-DED50263D72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1" name="テキスト ボックス 3">
          <a:extLst>
            <a:ext uri="{FF2B5EF4-FFF2-40B4-BE49-F238E27FC236}">
              <a16:creationId xmlns:a16="http://schemas.microsoft.com/office/drawing/2014/main" id="{8E495F3A-E1F7-405F-9387-2C45A5221EA7}"/>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2" name="テキスト ボックス 13">
          <a:extLst>
            <a:ext uri="{FF2B5EF4-FFF2-40B4-BE49-F238E27FC236}">
              <a16:creationId xmlns:a16="http://schemas.microsoft.com/office/drawing/2014/main" id="{09B747FA-D932-408C-B6E2-5696443AB276}"/>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3" name="テキスト ボックス 15">
          <a:extLst>
            <a:ext uri="{FF2B5EF4-FFF2-40B4-BE49-F238E27FC236}">
              <a16:creationId xmlns:a16="http://schemas.microsoft.com/office/drawing/2014/main" id="{394C0FCF-7A9E-4519-A290-246809C7076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4" name="テキスト ボックス 33">
          <a:extLst>
            <a:ext uri="{FF2B5EF4-FFF2-40B4-BE49-F238E27FC236}">
              <a16:creationId xmlns:a16="http://schemas.microsoft.com/office/drawing/2014/main" id="{57EF78A6-C349-4E30-B179-C7213AAEBA1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5" name="テキスト ボックス 36">
          <a:extLst>
            <a:ext uri="{FF2B5EF4-FFF2-40B4-BE49-F238E27FC236}">
              <a16:creationId xmlns:a16="http://schemas.microsoft.com/office/drawing/2014/main" id="{7E36155A-E938-449E-87F3-02C4F260626F}"/>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6" name="テキスト ボックス 37">
          <a:extLst>
            <a:ext uri="{FF2B5EF4-FFF2-40B4-BE49-F238E27FC236}">
              <a16:creationId xmlns:a16="http://schemas.microsoft.com/office/drawing/2014/main" id="{985DA0AB-D3E8-45E6-A3DE-8A3424987738}"/>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7" name="テキスト ボックス 40">
          <a:extLst>
            <a:ext uri="{FF2B5EF4-FFF2-40B4-BE49-F238E27FC236}">
              <a16:creationId xmlns:a16="http://schemas.microsoft.com/office/drawing/2014/main" id="{AFFE634F-2BF2-48AE-9E38-67529639E05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8" name="テキスト ボックス 49">
          <a:extLst>
            <a:ext uri="{FF2B5EF4-FFF2-40B4-BE49-F238E27FC236}">
              <a16:creationId xmlns:a16="http://schemas.microsoft.com/office/drawing/2014/main" id="{79560C6D-0607-4CFC-9B00-C228391A9107}"/>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9" name="テキスト ボックス 50">
          <a:extLst>
            <a:ext uri="{FF2B5EF4-FFF2-40B4-BE49-F238E27FC236}">
              <a16:creationId xmlns:a16="http://schemas.microsoft.com/office/drawing/2014/main" id="{44311100-1021-463A-BC97-79AB6091761C}"/>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0" name="テキスト ボックス 51">
          <a:extLst>
            <a:ext uri="{FF2B5EF4-FFF2-40B4-BE49-F238E27FC236}">
              <a16:creationId xmlns:a16="http://schemas.microsoft.com/office/drawing/2014/main" id="{3E6327CD-D7F4-4687-BA9C-E886B1EF6A46}"/>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1" name="テキスト ボックス 52">
          <a:extLst>
            <a:ext uri="{FF2B5EF4-FFF2-40B4-BE49-F238E27FC236}">
              <a16:creationId xmlns:a16="http://schemas.microsoft.com/office/drawing/2014/main" id="{68B694B1-C284-4D2A-B39A-DA33A40373B1}"/>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2" name="テキスト ボックス 971">
          <a:extLst>
            <a:ext uri="{FF2B5EF4-FFF2-40B4-BE49-F238E27FC236}">
              <a16:creationId xmlns:a16="http://schemas.microsoft.com/office/drawing/2014/main" id="{90C350B5-E574-45D1-B272-88813EE54B8F}"/>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3" name="テキスト ボックス 1">
          <a:extLst>
            <a:ext uri="{FF2B5EF4-FFF2-40B4-BE49-F238E27FC236}">
              <a16:creationId xmlns:a16="http://schemas.microsoft.com/office/drawing/2014/main" id="{DBDF139B-19E6-4142-90B0-7413533CCB9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4" name="テキスト ボックス 3">
          <a:extLst>
            <a:ext uri="{FF2B5EF4-FFF2-40B4-BE49-F238E27FC236}">
              <a16:creationId xmlns:a16="http://schemas.microsoft.com/office/drawing/2014/main" id="{206BFD9E-82BB-44FE-81A7-29BCF0F073D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5" name="テキスト ボックス 13">
          <a:extLst>
            <a:ext uri="{FF2B5EF4-FFF2-40B4-BE49-F238E27FC236}">
              <a16:creationId xmlns:a16="http://schemas.microsoft.com/office/drawing/2014/main" id="{0F37E214-40D8-4F66-94B4-D210B7FC1A37}"/>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6" name="テキスト ボックス 15">
          <a:extLst>
            <a:ext uri="{FF2B5EF4-FFF2-40B4-BE49-F238E27FC236}">
              <a16:creationId xmlns:a16="http://schemas.microsoft.com/office/drawing/2014/main" id="{516504F5-1FF9-40F7-858E-9602981D8950}"/>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7" name="テキスト ボックス 33">
          <a:extLst>
            <a:ext uri="{FF2B5EF4-FFF2-40B4-BE49-F238E27FC236}">
              <a16:creationId xmlns:a16="http://schemas.microsoft.com/office/drawing/2014/main" id="{CEA57D16-423C-44F2-93D6-8E9612E73C0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8" name="テキスト ボックス 36">
          <a:extLst>
            <a:ext uri="{FF2B5EF4-FFF2-40B4-BE49-F238E27FC236}">
              <a16:creationId xmlns:a16="http://schemas.microsoft.com/office/drawing/2014/main" id="{938DAE3D-A1C7-4849-AD22-2738B3B0460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9" name="テキスト ボックス 37">
          <a:extLst>
            <a:ext uri="{FF2B5EF4-FFF2-40B4-BE49-F238E27FC236}">
              <a16:creationId xmlns:a16="http://schemas.microsoft.com/office/drawing/2014/main" id="{2A19F829-B9EC-413C-BC2D-B3ED26691844}"/>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0" name="テキスト ボックス 40">
          <a:extLst>
            <a:ext uri="{FF2B5EF4-FFF2-40B4-BE49-F238E27FC236}">
              <a16:creationId xmlns:a16="http://schemas.microsoft.com/office/drawing/2014/main" id="{EAAD955F-E47B-4642-B7DC-38FC53886481}"/>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1" name="テキスト ボックス 49">
          <a:extLst>
            <a:ext uri="{FF2B5EF4-FFF2-40B4-BE49-F238E27FC236}">
              <a16:creationId xmlns:a16="http://schemas.microsoft.com/office/drawing/2014/main" id="{77D42036-9593-476C-BF0B-BE3F1B1F115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2" name="テキスト ボックス 50">
          <a:extLst>
            <a:ext uri="{FF2B5EF4-FFF2-40B4-BE49-F238E27FC236}">
              <a16:creationId xmlns:a16="http://schemas.microsoft.com/office/drawing/2014/main" id="{E9887FBB-6374-4C91-AA39-2E1621A40F9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3" name="テキスト ボックス 51">
          <a:extLst>
            <a:ext uri="{FF2B5EF4-FFF2-40B4-BE49-F238E27FC236}">
              <a16:creationId xmlns:a16="http://schemas.microsoft.com/office/drawing/2014/main" id="{516F6AD4-8B67-47C8-9B2F-7CB797A7754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4" name="テキスト ボックス 52">
          <a:extLst>
            <a:ext uri="{FF2B5EF4-FFF2-40B4-BE49-F238E27FC236}">
              <a16:creationId xmlns:a16="http://schemas.microsoft.com/office/drawing/2014/main" id="{DFF0066F-CDDE-4717-93C5-C5EC459408EC}"/>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5" name="テキスト ボックス 53">
          <a:extLst>
            <a:ext uri="{FF2B5EF4-FFF2-40B4-BE49-F238E27FC236}">
              <a16:creationId xmlns:a16="http://schemas.microsoft.com/office/drawing/2014/main" id="{B82C7350-AF5E-47C9-960D-C3593DE6E92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6" name="テキスト ボックス 54">
          <a:extLst>
            <a:ext uri="{FF2B5EF4-FFF2-40B4-BE49-F238E27FC236}">
              <a16:creationId xmlns:a16="http://schemas.microsoft.com/office/drawing/2014/main" id="{50F7DDC4-7543-4E2F-9B8B-9FED0FD9A16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9DCF9ED8-A248-4BE0-A6FE-718B371ADC98}"/>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42BE82B6-69A1-463D-B8FB-F3F33D6C8294}"/>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AB2F4B5E-DDB6-494D-814B-1268E18F49F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27AB74B5-10E3-4D83-A090-F23485584E2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E5BE2BFC-D6F7-4BAA-8D86-41055CADE8F3}"/>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 name="テキスト ボックス 7">
          <a:extLst>
            <a:ext uri="{FF2B5EF4-FFF2-40B4-BE49-F238E27FC236}">
              <a16:creationId xmlns:a16="http://schemas.microsoft.com/office/drawing/2014/main" id="{F2BF87A0-A25B-4426-BDAC-0BC077C1E63D}"/>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9" name="テキスト ボックス 8">
          <a:extLst>
            <a:ext uri="{FF2B5EF4-FFF2-40B4-BE49-F238E27FC236}">
              <a16:creationId xmlns:a16="http://schemas.microsoft.com/office/drawing/2014/main" id="{EAEE1B81-942E-4F34-864C-4668CBB964A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0" name="テキスト ボックス 9">
          <a:extLst>
            <a:ext uri="{FF2B5EF4-FFF2-40B4-BE49-F238E27FC236}">
              <a16:creationId xmlns:a16="http://schemas.microsoft.com/office/drawing/2014/main" id="{769BAEDE-BEB7-4396-B65C-409B2F0003F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1" name="テキスト ボックス 10">
          <a:extLst>
            <a:ext uri="{FF2B5EF4-FFF2-40B4-BE49-F238E27FC236}">
              <a16:creationId xmlns:a16="http://schemas.microsoft.com/office/drawing/2014/main" id="{D9E0C75E-3235-4C66-967F-42F061BB211B}"/>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2" name="テキスト ボックス 1">
          <a:extLst>
            <a:ext uri="{FF2B5EF4-FFF2-40B4-BE49-F238E27FC236}">
              <a16:creationId xmlns:a16="http://schemas.microsoft.com/office/drawing/2014/main" id="{1D33ACA8-B216-40F7-9A4A-1691851D5CB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3" name="テキスト ボックス 2">
          <a:extLst>
            <a:ext uri="{FF2B5EF4-FFF2-40B4-BE49-F238E27FC236}">
              <a16:creationId xmlns:a16="http://schemas.microsoft.com/office/drawing/2014/main" id="{0C0DEBE3-7841-4A06-A144-0120F85219D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4" name="テキスト ボックス 3">
          <a:extLst>
            <a:ext uri="{FF2B5EF4-FFF2-40B4-BE49-F238E27FC236}">
              <a16:creationId xmlns:a16="http://schemas.microsoft.com/office/drawing/2014/main" id="{520F3EB2-3C77-4194-9C8A-DB228A7F76E5}"/>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 name="テキスト ボックス 4">
          <a:extLst>
            <a:ext uri="{FF2B5EF4-FFF2-40B4-BE49-F238E27FC236}">
              <a16:creationId xmlns:a16="http://schemas.microsoft.com/office/drawing/2014/main" id="{59287A49-0249-48C6-8666-9888F44154C4}"/>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6" name="テキスト ボックス 5">
          <a:extLst>
            <a:ext uri="{FF2B5EF4-FFF2-40B4-BE49-F238E27FC236}">
              <a16:creationId xmlns:a16="http://schemas.microsoft.com/office/drawing/2014/main" id="{6DEF84DD-E391-4B01-9B71-1318B6298B4A}"/>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7" name="テキスト ボックス 6">
          <a:extLst>
            <a:ext uri="{FF2B5EF4-FFF2-40B4-BE49-F238E27FC236}">
              <a16:creationId xmlns:a16="http://schemas.microsoft.com/office/drawing/2014/main" id="{A5E5231B-EDA7-42CD-8477-915CC8FFC21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8" name="テキスト ボックス 13">
          <a:extLst>
            <a:ext uri="{FF2B5EF4-FFF2-40B4-BE49-F238E27FC236}">
              <a16:creationId xmlns:a16="http://schemas.microsoft.com/office/drawing/2014/main" id="{9F381875-EBDE-402A-B777-A70F62494EE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9" name="テキスト ボックス 14">
          <a:extLst>
            <a:ext uri="{FF2B5EF4-FFF2-40B4-BE49-F238E27FC236}">
              <a16:creationId xmlns:a16="http://schemas.microsoft.com/office/drawing/2014/main" id="{43767158-D847-4948-9B13-79BB9A27B8C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0" name="テキスト ボックス 15">
          <a:extLst>
            <a:ext uri="{FF2B5EF4-FFF2-40B4-BE49-F238E27FC236}">
              <a16:creationId xmlns:a16="http://schemas.microsoft.com/office/drawing/2014/main" id="{0F97BBA3-E6A9-4298-99D2-B8C05B3C5F9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1" name="テキスト ボックス 16">
          <a:extLst>
            <a:ext uri="{FF2B5EF4-FFF2-40B4-BE49-F238E27FC236}">
              <a16:creationId xmlns:a16="http://schemas.microsoft.com/office/drawing/2014/main" id="{9B2C6C4D-FB05-4CBA-B862-9AE5651BD6E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2" name="テキスト ボックス 17">
          <a:extLst>
            <a:ext uri="{FF2B5EF4-FFF2-40B4-BE49-F238E27FC236}">
              <a16:creationId xmlns:a16="http://schemas.microsoft.com/office/drawing/2014/main" id="{2921D95C-5CE1-4FB4-9403-6CBA0640A14B}"/>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3" name="テキスト ボックス 18">
          <a:extLst>
            <a:ext uri="{FF2B5EF4-FFF2-40B4-BE49-F238E27FC236}">
              <a16:creationId xmlns:a16="http://schemas.microsoft.com/office/drawing/2014/main" id="{9413AC7C-88E5-424A-BE02-2DCFB9F852A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 name="テキスト ボックス 19">
          <a:extLst>
            <a:ext uri="{FF2B5EF4-FFF2-40B4-BE49-F238E27FC236}">
              <a16:creationId xmlns:a16="http://schemas.microsoft.com/office/drawing/2014/main" id="{BC4EB247-E684-4750-B9AD-9BBD55A1F7F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 name="テキスト ボックス 20">
          <a:extLst>
            <a:ext uri="{FF2B5EF4-FFF2-40B4-BE49-F238E27FC236}">
              <a16:creationId xmlns:a16="http://schemas.microsoft.com/office/drawing/2014/main" id="{D221001A-6AC3-44B6-B8F9-4DA222967B4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 name="テキスト ボックス 21">
          <a:extLst>
            <a:ext uri="{FF2B5EF4-FFF2-40B4-BE49-F238E27FC236}">
              <a16:creationId xmlns:a16="http://schemas.microsoft.com/office/drawing/2014/main" id="{2C9D75A3-395C-4861-ADF2-037AF71B9E1D}"/>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7" name="テキスト ボックス 22">
          <a:extLst>
            <a:ext uri="{FF2B5EF4-FFF2-40B4-BE49-F238E27FC236}">
              <a16:creationId xmlns:a16="http://schemas.microsoft.com/office/drawing/2014/main" id="{590498C6-52D5-4253-8AE0-3E82188C414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 name="テキスト ボックス 23">
          <a:extLst>
            <a:ext uri="{FF2B5EF4-FFF2-40B4-BE49-F238E27FC236}">
              <a16:creationId xmlns:a16="http://schemas.microsoft.com/office/drawing/2014/main" id="{DC38DA97-411F-4ADB-BD38-5FEA80907217}"/>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9" name="テキスト ボックス 24">
          <a:extLst>
            <a:ext uri="{FF2B5EF4-FFF2-40B4-BE49-F238E27FC236}">
              <a16:creationId xmlns:a16="http://schemas.microsoft.com/office/drawing/2014/main" id="{B752B347-1929-4036-88F6-3478FB7E4B71}"/>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0" name="テキスト ボックス 25">
          <a:extLst>
            <a:ext uri="{FF2B5EF4-FFF2-40B4-BE49-F238E27FC236}">
              <a16:creationId xmlns:a16="http://schemas.microsoft.com/office/drawing/2014/main" id="{6A05548D-2C75-488D-943F-BF2479E04BCA}"/>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1" name="テキスト ボックス 26">
          <a:extLst>
            <a:ext uri="{FF2B5EF4-FFF2-40B4-BE49-F238E27FC236}">
              <a16:creationId xmlns:a16="http://schemas.microsoft.com/office/drawing/2014/main" id="{A07DA7AD-F301-43B2-9316-AEFDA6EA7568}"/>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2" name="テキスト ボックス 27">
          <a:extLst>
            <a:ext uri="{FF2B5EF4-FFF2-40B4-BE49-F238E27FC236}">
              <a16:creationId xmlns:a16="http://schemas.microsoft.com/office/drawing/2014/main" id="{6AA165C7-42EB-40CC-A4E5-81671480E92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28">
          <a:extLst>
            <a:ext uri="{FF2B5EF4-FFF2-40B4-BE49-F238E27FC236}">
              <a16:creationId xmlns:a16="http://schemas.microsoft.com/office/drawing/2014/main" id="{D572ACFA-CE5E-4D09-A828-1E3E7D5805F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4" name="テキスト ボックス 29">
          <a:extLst>
            <a:ext uri="{FF2B5EF4-FFF2-40B4-BE49-F238E27FC236}">
              <a16:creationId xmlns:a16="http://schemas.microsoft.com/office/drawing/2014/main" id="{E91C282B-0EDC-4506-A45E-954CA254399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5" name="テキスト ボックス 30">
          <a:extLst>
            <a:ext uri="{FF2B5EF4-FFF2-40B4-BE49-F238E27FC236}">
              <a16:creationId xmlns:a16="http://schemas.microsoft.com/office/drawing/2014/main" id="{3AE24E36-A21A-4654-ACE1-82933CA837A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6" name="テキスト ボックス 31">
          <a:extLst>
            <a:ext uri="{FF2B5EF4-FFF2-40B4-BE49-F238E27FC236}">
              <a16:creationId xmlns:a16="http://schemas.microsoft.com/office/drawing/2014/main" id="{69F87698-5DEA-46F1-959B-BE0EB5F2548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7" name="テキスト ボックス 32">
          <a:extLst>
            <a:ext uri="{FF2B5EF4-FFF2-40B4-BE49-F238E27FC236}">
              <a16:creationId xmlns:a16="http://schemas.microsoft.com/office/drawing/2014/main" id="{50FBC1FC-BE5B-4E6E-ABE4-8574CA0C2281}"/>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8" name="テキスト ボックス 33">
          <a:extLst>
            <a:ext uri="{FF2B5EF4-FFF2-40B4-BE49-F238E27FC236}">
              <a16:creationId xmlns:a16="http://schemas.microsoft.com/office/drawing/2014/main" id="{82FA72D5-67C5-48F5-9BF3-FA8B653AD7B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9" name="テキスト ボックス 34">
          <a:extLst>
            <a:ext uri="{FF2B5EF4-FFF2-40B4-BE49-F238E27FC236}">
              <a16:creationId xmlns:a16="http://schemas.microsoft.com/office/drawing/2014/main" id="{D31AB833-E9F3-4578-948F-1D1036F41A6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0" name="テキスト ボックス 35">
          <a:extLst>
            <a:ext uri="{FF2B5EF4-FFF2-40B4-BE49-F238E27FC236}">
              <a16:creationId xmlns:a16="http://schemas.microsoft.com/office/drawing/2014/main" id="{98F4FCA3-3AEA-4AB7-B1E0-A378430CCA00}"/>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1" name="テキスト ボックス 36">
          <a:extLst>
            <a:ext uri="{FF2B5EF4-FFF2-40B4-BE49-F238E27FC236}">
              <a16:creationId xmlns:a16="http://schemas.microsoft.com/office/drawing/2014/main" id="{03E5BE16-17CA-4BB5-A757-B92C8F9E960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2" name="テキスト ボックス 37">
          <a:extLst>
            <a:ext uri="{FF2B5EF4-FFF2-40B4-BE49-F238E27FC236}">
              <a16:creationId xmlns:a16="http://schemas.microsoft.com/office/drawing/2014/main" id="{64B3AB21-4648-48FB-98D7-509E2F9BDEA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3" name="テキスト ボックス 38">
          <a:extLst>
            <a:ext uri="{FF2B5EF4-FFF2-40B4-BE49-F238E27FC236}">
              <a16:creationId xmlns:a16="http://schemas.microsoft.com/office/drawing/2014/main" id="{B6F9714F-924C-4EE8-8B5A-399DD6A7CA0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4" name="テキスト ボックス 39">
          <a:extLst>
            <a:ext uri="{FF2B5EF4-FFF2-40B4-BE49-F238E27FC236}">
              <a16:creationId xmlns:a16="http://schemas.microsoft.com/office/drawing/2014/main" id="{99D47ABC-77B4-418B-B68C-58A6EA6DA351}"/>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5" name="テキスト ボックス 40">
          <a:extLst>
            <a:ext uri="{FF2B5EF4-FFF2-40B4-BE49-F238E27FC236}">
              <a16:creationId xmlns:a16="http://schemas.microsoft.com/office/drawing/2014/main" id="{6D21BDF7-7638-42ED-A18E-E5271A2973F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6" name="テキスト ボックス 41">
          <a:extLst>
            <a:ext uri="{FF2B5EF4-FFF2-40B4-BE49-F238E27FC236}">
              <a16:creationId xmlns:a16="http://schemas.microsoft.com/office/drawing/2014/main" id="{4085181C-5CB1-40BB-AF54-F95830CD718F}"/>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7" name="テキスト ボックス 42">
          <a:extLst>
            <a:ext uri="{FF2B5EF4-FFF2-40B4-BE49-F238E27FC236}">
              <a16:creationId xmlns:a16="http://schemas.microsoft.com/office/drawing/2014/main" id="{191DDAFF-A555-405F-9292-EC90540C573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8" name="テキスト ボックス 43">
          <a:extLst>
            <a:ext uri="{FF2B5EF4-FFF2-40B4-BE49-F238E27FC236}">
              <a16:creationId xmlns:a16="http://schemas.microsoft.com/office/drawing/2014/main" id="{4BB944CA-E6BE-4306-B9A5-FCCE2959C115}"/>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9" name="テキスト ボックス 44">
          <a:extLst>
            <a:ext uri="{FF2B5EF4-FFF2-40B4-BE49-F238E27FC236}">
              <a16:creationId xmlns:a16="http://schemas.microsoft.com/office/drawing/2014/main" id="{BF5A5B1F-EE71-4398-87B9-6ACCD40181E4}"/>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0" name="テキスト ボックス 45">
          <a:extLst>
            <a:ext uri="{FF2B5EF4-FFF2-40B4-BE49-F238E27FC236}">
              <a16:creationId xmlns:a16="http://schemas.microsoft.com/office/drawing/2014/main" id="{80D45025-DCC0-4E20-82B1-2F67E15E719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 name="テキスト ボックス 46">
          <a:extLst>
            <a:ext uri="{FF2B5EF4-FFF2-40B4-BE49-F238E27FC236}">
              <a16:creationId xmlns:a16="http://schemas.microsoft.com/office/drawing/2014/main" id="{831BCB17-FF78-4F1D-AC03-69C2D1C6AF41}"/>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2" name="テキスト ボックス 47">
          <a:extLst>
            <a:ext uri="{FF2B5EF4-FFF2-40B4-BE49-F238E27FC236}">
              <a16:creationId xmlns:a16="http://schemas.microsoft.com/office/drawing/2014/main" id="{D43055CF-36C5-4A41-B9EF-9D76335997E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3" name="テキスト ボックス 48">
          <a:extLst>
            <a:ext uri="{FF2B5EF4-FFF2-40B4-BE49-F238E27FC236}">
              <a16:creationId xmlns:a16="http://schemas.microsoft.com/office/drawing/2014/main" id="{67B07CE3-FAEF-4C43-82B9-0DDDF4446DB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4" name="テキスト ボックス 49">
          <a:extLst>
            <a:ext uri="{FF2B5EF4-FFF2-40B4-BE49-F238E27FC236}">
              <a16:creationId xmlns:a16="http://schemas.microsoft.com/office/drawing/2014/main" id="{CAEED216-CB9A-4E77-96A1-671AEC9AD47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5" name="テキスト ボックス 50">
          <a:extLst>
            <a:ext uri="{FF2B5EF4-FFF2-40B4-BE49-F238E27FC236}">
              <a16:creationId xmlns:a16="http://schemas.microsoft.com/office/drawing/2014/main" id="{E0DBD269-E281-49BE-A7AD-7F388BC4937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6" name="テキスト ボックス 51">
          <a:extLst>
            <a:ext uri="{FF2B5EF4-FFF2-40B4-BE49-F238E27FC236}">
              <a16:creationId xmlns:a16="http://schemas.microsoft.com/office/drawing/2014/main" id="{4721F1EB-49DD-46E9-A4E4-221D6A1624C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7" name="テキスト ボックス 52">
          <a:extLst>
            <a:ext uri="{FF2B5EF4-FFF2-40B4-BE49-F238E27FC236}">
              <a16:creationId xmlns:a16="http://schemas.microsoft.com/office/drawing/2014/main" id="{891744A4-CED9-4114-ACFA-6A514C11C47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8" name="テキスト ボックス 53">
          <a:extLst>
            <a:ext uri="{FF2B5EF4-FFF2-40B4-BE49-F238E27FC236}">
              <a16:creationId xmlns:a16="http://schemas.microsoft.com/office/drawing/2014/main" id="{BE4A593F-403B-4FE9-93AA-C006F2DC3F0B}"/>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9" name="テキスト ボックス 54">
          <a:extLst>
            <a:ext uri="{FF2B5EF4-FFF2-40B4-BE49-F238E27FC236}">
              <a16:creationId xmlns:a16="http://schemas.microsoft.com/office/drawing/2014/main" id="{1E83DB75-7F69-4B64-89CA-36612E652B1B}"/>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0" name="テキスト ボックス 55">
          <a:extLst>
            <a:ext uri="{FF2B5EF4-FFF2-40B4-BE49-F238E27FC236}">
              <a16:creationId xmlns:a16="http://schemas.microsoft.com/office/drawing/2014/main" id="{BD691F14-2E62-4336-A1F1-92C9BACB182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1" name="テキスト ボックス 56">
          <a:extLst>
            <a:ext uri="{FF2B5EF4-FFF2-40B4-BE49-F238E27FC236}">
              <a16:creationId xmlns:a16="http://schemas.microsoft.com/office/drawing/2014/main" id="{00470F12-93ED-45E2-B383-6F16045CFB53}"/>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2" name="テキスト ボックス 57">
          <a:extLst>
            <a:ext uri="{FF2B5EF4-FFF2-40B4-BE49-F238E27FC236}">
              <a16:creationId xmlns:a16="http://schemas.microsoft.com/office/drawing/2014/main" id="{84032A5B-B9FD-4ECC-A009-1385494C834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3" name="テキスト ボックス 58">
          <a:extLst>
            <a:ext uri="{FF2B5EF4-FFF2-40B4-BE49-F238E27FC236}">
              <a16:creationId xmlns:a16="http://schemas.microsoft.com/office/drawing/2014/main" id="{68D9F153-94CA-496B-84F5-299949A1FCF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4" name="テキスト ボックス 59">
          <a:extLst>
            <a:ext uri="{FF2B5EF4-FFF2-40B4-BE49-F238E27FC236}">
              <a16:creationId xmlns:a16="http://schemas.microsoft.com/office/drawing/2014/main" id="{BC34F319-56A4-49B6-BF2E-85E9A5C9ED32}"/>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5" name="テキスト ボックス 60">
          <a:extLst>
            <a:ext uri="{FF2B5EF4-FFF2-40B4-BE49-F238E27FC236}">
              <a16:creationId xmlns:a16="http://schemas.microsoft.com/office/drawing/2014/main" id="{C9598999-E939-4E44-B632-860277C2C495}"/>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19">
          <a:extLst>
            <a:ext uri="{FF2B5EF4-FFF2-40B4-BE49-F238E27FC236}">
              <a16:creationId xmlns:a16="http://schemas.microsoft.com/office/drawing/2014/main" id="{3BFB4DE9-C8DC-4CDD-91A9-03F8666A3FD4}"/>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20">
          <a:extLst>
            <a:ext uri="{FF2B5EF4-FFF2-40B4-BE49-F238E27FC236}">
              <a16:creationId xmlns:a16="http://schemas.microsoft.com/office/drawing/2014/main" id="{8128BED4-6C70-4855-A63A-8D338D68B43E}"/>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21">
          <a:extLst>
            <a:ext uri="{FF2B5EF4-FFF2-40B4-BE49-F238E27FC236}">
              <a16:creationId xmlns:a16="http://schemas.microsoft.com/office/drawing/2014/main" id="{F0985CAD-512D-4CBA-8A99-9281F0A2B951}"/>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22">
          <a:extLst>
            <a:ext uri="{FF2B5EF4-FFF2-40B4-BE49-F238E27FC236}">
              <a16:creationId xmlns:a16="http://schemas.microsoft.com/office/drawing/2014/main" id="{2DC7C927-450C-40CF-900C-958E169F9117}"/>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0" name="テキスト ボックス 55">
          <a:extLst>
            <a:ext uri="{FF2B5EF4-FFF2-40B4-BE49-F238E27FC236}">
              <a16:creationId xmlns:a16="http://schemas.microsoft.com/office/drawing/2014/main" id="{0C05E18A-0C7E-4FC8-9F14-85DFD2F98D6A}"/>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1" name="テキスト ボックス 56">
          <a:extLst>
            <a:ext uri="{FF2B5EF4-FFF2-40B4-BE49-F238E27FC236}">
              <a16:creationId xmlns:a16="http://schemas.microsoft.com/office/drawing/2014/main" id="{6ADBC05D-5A70-407B-9EAF-E6AD2161F07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2" name="テキスト ボックス 57">
          <a:extLst>
            <a:ext uri="{FF2B5EF4-FFF2-40B4-BE49-F238E27FC236}">
              <a16:creationId xmlns:a16="http://schemas.microsoft.com/office/drawing/2014/main" id="{A3B2E226-5E80-4191-B0C9-DA8DFDF7876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3" name="テキスト ボックス 58">
          <a:extLst>
            <a:ext uri="{FF2B5EF4-FFF2-40B4-BE49-F238E27FC236}">
              <a16:creationId xmlns:a16="http://schemas.microsoft.com/office/drawing/2014/main" id="{F71E70AF-F1A4-4D9B-98AE-13B4075B1DD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4" name="テキスト ボックス 59">
          <a:extLst>
            <a:ext uri="{FF2B5EF4-FFF2-40B4-BE49-F238E27FC236}">
              <a16:creationId xmlns:a16="http://schemas.microsoft.com/office/drawing/2014/main" id="{A98DCC19-AD34-4D76-A73E-931131DC080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5" name="テキスト ボックス 60">
          <a:extLst>
            <a:ext uri="{FF2B5EF4-FFF2-40B4-BE49-F238E27FC236}">
              <a16:creationId xmlns:a16="http://schemas.microsoft.com/office/drawing/2014/main" id="{34B9DAFF-AEE8-40EE-90D7-ED1B73F2036D}"/>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19">
          <a:extLst>
            <a:ext uri="{FF2B5EF4-FFF2-40B4-BE49-F238E27FC236}">
              <a16:creationId xmlns:a16="http://schemas.microsoft.com/office/drawing/2014/main" id="{33B6E2EE-206A-4B6E-906D-9285FC67949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20">
          <a:extLst>
            <a:ext uri="{FF2B5EF4-FFF2-40B4-BE49-F238E27FC236}">
              <a16:creationId xmlns:a16="http://schemas.microsoft.com/office/drawing/2014/main" id="{D64BF3C9-8547-44CF-885E-8F9F0709B4E3}"/>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21">
          <a:extLst>
            <a:ext uri="{FF2B5EF4-FFF2-40B4-BE49-F238E27FC236}">
              <a16:creationId xmlns:a16="http://schemas.microsoft.com/office/drawing/2014/main" id="{619C59D2-9699-4AE7-B891-E656AD8FBB4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22">
          <a:extLst>
            <a:ext uri="{FF2B5EF4-FFF2-40B4-BE49-F238E27FC236}">
              <a16:creationId xmlns:a16="http://schemas.microsoft.com/office/drawing/2014/main" id="{A72E681F-F92E-48C0-8332-FBE7D04658C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0" name="テキスト ボックス 55">
          <a:extLst>
            <a:ext uri="{FF2B5EF4-FFF2-40B4-BE49-F238E27FC236}">
              <a16:creationId xmlns:a16="http://schemas.microsoft.com/office/drawing/2014/main" id="{6E715448-9DD6-4255-9BE9-B4C7A7374D82}"/>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1" name="テキスト ボックス 56">
          <a:extLst>
            <a:ext uri="{FF2B5EF4-FFF2-40B4-BE49-F238E27FC236}">
              <a16:creationId xmlns:a16="http://schemas.microsoft.com/office/drawing/2014/main" id="{E1539A00-B647-4A5D-8961-7B69677B5F3B}"/>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2" name="テキスト ボックス 57">
          <a:extLst>
            <a:ext uri="{FF2B5EF4-FFF2-40B4-BE49-F238E27FC236}">
              <a16:creationId xmlns:a16="http://schemas.microsoft.com/office/drawing/2014/main" id="{99241F7B-6211-48D0-9DAB-490F7E2B5165}"/>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3" name="テキスト ボックス 58">
          <a:extLst>
            <a:ext uri="{FF2B5EF4-FFF2-40B4-BE49-F238E27FC236}">
              <a16:creationId xmlns:a16="http://schemas.microsoft.com/office/drawing/2014/main" id="{E42C9A21-E075-4D98-BAC7-975C42251170}"/>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4" name="テキスト ボックス 59">
          <a:extLst>
            <a:ext uri="{FF2B5EF4-FFF2-40B4-BE49-F238E27FC236}">
              <a16:creationId xmlns:a16="http://schemas.microsoft.com/office/drawing/2014/main" id="{CB883DCD-1365-4C20-893B-23AAD03C64B0}"/>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5" name="テキスト ボックス 60">
          <a:extLst>
            <a:ext uri="{FF2B5EF4-FFF2-40B4-BE49-F238E27FC236}">
              <a16:creationId xmlns:a16="http://schemas.microsoft.com/office/drawing/2014/main" id="{417D86EC-7CD8-438C-96B5-7552EE18DBCF}"/>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6" name="テキスト ボックス 85">
          <a:extLst>
            <a:ext uri="{FF2B5EF4-FFF2-40B4-BE49-F238E27FC236}">
              <a16:creationId xmlns:a16="http://schemas.microsoft.com/office/drawing/2014/main" id="{977EAB34-6299-4CA0-8676-0B55381DE59F}"/>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7" name="テキスト ボックス 86">
          <a:extLst>
            <a:ext uri="{FF2B5EF4-FFF2-40B4-BE49-F238E27FC236}">
              <a16:creationId xmlns:a16="http://schemas.microsoft.com/office/drawing/2014/main" id="{2269BD9B-45F4-44C4-AC7B-97C733ABF58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8" name="テキスト ボックス 87">
          <a:extLst>
            <a:ext uri="{FF2B5EF4-FFF2-40B4-BE49-F238E27FC236}">
              <a16:creationId xmlns:a16="http://schemas.microsoft.com/office/drawing/2014/main" id="{80FDC914-8449-4287-9425-B812BE187E7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9" name="テキスト ボックス 88">
          <a:extLst>
            <a:ext uri="{FF2B5EF4-FFF2-40B4-BE49-F238E27FC236}">
              <a16:creationId xmlns:a16="http://schemas.microsoft.com/office/drawing/2014/main" id="{15BE57AC-2210-442C-9DBB-23C529FA1F8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0" name="テキスト ボックス 89">
          <a:extLst>
            <a:ext uri="{FF2B5EF4-FFF2-40B4-BE49-F238E27FC236}">
              <a16:creationId xmlns:a16="http://schemas.microsoft.com/office/drawing/2014/main" id="{9A31ADF1-9A9D-4DDB-9AA8-DACBF899CA6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91" name="テキスト ボックス 90">
          <a:extLst>
            <a:ext uri="{FF2B5EF4-FFF2-40B4-BE49-F238E27FC236}">
              <a16:creationId xmlns:a16="http://schemas.microsoft.com/office/drawing/2014/main" id="{E8CA979D-E498-45DD-80B4-8E737DE99C08}"/>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2" name="テキスト ボックス 91">
          <a:extLst>
            <a:ext uri="{FF2B5EF4-FFF2-40B4-BE49-F238E27FC236}">
              <a16:creationId xmlns:a16="http://schemas.microsoft.com/office/drawing/2014/main" id="{E4660A3C-5793-4CFC-B209-E64EBA2DDF2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3" name="テキスト ボックス 92">
          <a:extLst>
            <a:ext uri="{FF2B5EF4-FFF2-40B4-BE49-F238E27FC236}">
              <a16:creationId xmlns:a16="http://schemas.microsoft.com/office/drawing/2014/main" id="{703F0565-4AF0-43F0-A17C-75BB24602EB3}"/>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4" name="テキスト ボックス 93">
          <a:extLst>
            <a:ext uri="{FF2B5EF4-FFF2-40B4-BE49-F238E27FC236}">
              <a16:creationId xmlns:a16="http://schemas.microsoft.com/office/drawing/2014/main" id="{FAEEFB02-0839-416C-B132-6837FFD8B3B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5" name="テキスト ボックス 1">
          <a:extLst>
            <a:ext uri="{FF2B5EF4-FFF2-40B4-BE49-F238E27FC236}">
              <a16:creationId xmlns:a16="http://schemas.microsoft.com/office/drawing/2014/main" id="{A82018B5-271C-4218-A608-CFF89E9562A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6" name="テキスト ボックス 2">
          <a:extLst>
            <a:ext uri="{FF2B5EF4-FFF2-40B4-BE49-F238E27FC236}">
              <a16:creationId xmlns:a16="http://schemas.microsoft.com/office/drawing/2014/main" id="{98833656-BD8F-4D26-ADA9-2E037E116FB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7" name="テキスト ボックス 3">
          <a:extLst>
            <a:ext uri="{FF2B5EF4-FFF2-40B4-BE49-F238E27FC236}">
              <a16:creationId xmlns:a16="http://schemas.microsoft.com/office/drawing/2014/main" id="{56B1B704-7451-4055-984F-87FF0429EEA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8" name="テキスト ボックス 4">
          <a:extLst>
            <a:ext uri="{FF2B5EF4-FFF2-40B4-BE49-F238E27FC236}">
              <a16:creationId xmlns:a16="http://schemas.microsoft.com/office/drawing/2014/main" id="{5CE07C22-CCC3-4A01-98E8-395D459682A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99" name="テキスト ボックス 5">
          <a:extLst>
            <a:ext uri="{FF2B5EF4-FFF2-40B4-BE49-F238E27FC236}">
              <a16:creationId xmlns:a16="http://schemas.microsoft.com/office/drawing/2014/main" id="{734B2F55-F38D-4BDE-9A3F-533BA8651DE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0" name="テキスト ボックス 6">
          <a:extLst>
            <a:ext uri="{FF2B5EF4-FFF2-40B4-BE49-F238E27FC236}">
              <a16:creationId xmlns:a16="http://schemas.microsoft.com/office/drawing/2014/main" id="{DBE60CBB-CEC2-443B-AF43-E5FF105DB9D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1" name="テキスト ボックス 13">
          <a:extLst>
            <a:ext uri="{FF2B5EF4-FFF2-40B4-BE49-F238E27FC236}">
              <a16:creationId xmlns:a16="http://schemas.microsoft.com/office/drawing/2014/main" id="{CDBADBBA-F4E8-46E7-BE06-88CF5BAB10D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2" name="テキスト ボックス 14">
          <a:extLst>
            <a:ext uri="{FF2B5EF4-FFF2-40B4-BE49-F238E27FC236}">
              <a16:creationId xmlns:a16="http://schemas.microsoft.com/office/drawing/2014/main" id="{13A823E1-5657-44FF-A51D-AC654C4C8698}"/>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3" name="テキスト ボックス 15">
          <a:extLst>
            <a:ext uri="{FF2B5EF4-FFF2-40B4-BE49-F238E27FC236}">
              <a16:creationId xmlns:a16="http://schemas.microsoft.com/office/drawing/2014/main" id="{425034F2-7777-4A9B-A227-72560EE96953}"/>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4" name="テキスト ボックス 16">
          <a:extLst>
            <a:ext uri="{FF2B5EF4-FFF2-40B4-BE49-F238E27FC236}">
              <a16:creationId xmlns:a16="http://schemas.microsoft.com/office/drawing/2014/main" id="{C53EA3B4-8815-4FD0-9494-9228F4C635B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05" name="テキスト ボックス 17">
          <a:extLst>
            <a:ext uri="{FF2B5EF4-FFF2-40B4-BE49-F238E27FC236}">
              <a16:creationId xmlns:a16="http://schemas.microsoft.com/office/drawing/2014/main" id="{1E5510F3-06D5-49B2-8ECA-13FD44C595F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6" name="テキスト ボックス 18">
          <a:extLst>
            <a:ext uri="{FF2B5EF4-FFF2-40B4-BE49-F238E27FC236}">
              <a16:creationId xmlns:a16="http://schemas.microsoft.com/office/drawing/2014/main" id="{0C1DC8C7-8A0B-4DEE-A71D-23ED192244F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07" name="テキスト ボックス 19">
          <a:extLst>
            <a:ext uri="{FF2B5EF4-FFF2-40B4-BE49-F238E27FC236}">
              <a16:creationId xmlns:a16="http://schemas.microsoft.com/office/drawing/2014/main" id="{44A657D3-2D97-4324-8043-47DB3150D4A5}"/>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08" name="テキスト ボックス 20">
          <a:extLst>
            <a:ext uri="{FF2B5EF4-FFF2-40B4-BE49-F238E27FC236}">
              <a16:creationId xmlns:a16="http://schemas.microsoft.com/office/drawing/2014/main" id="{9EF54EE3-68E0-4054-996F-053EDA0B074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09" name="テキスト ボックス 21">
          <a:extLst>
            <a:ext uri="{FF2B5EF4-FFF2-40B4-BE49-F238E27FC236}">
              <a16:creationId xmlns:a16="http://schemas.microsoft.com/office/drawing/2014/main" id="{BFB324AD-C48F-4958-841F-3D46EE4D92B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10" name="テキスト ボックス 22">
          <a:extLst>
            <a:ext uri="{FF2B5EF4-FFF2-40B4-BE49-F238E27FC236}">
              <a16:creationId xmlns:a16="http://schemas.microsoft.com/office/drawing/2014/main" id="{0EF3807F-0A4C-48FB-8AF9-AAB173AD7441}"/>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1" name="テキスト ボックス 23">
          <a:extLst>
            <a:ext uri="{FF2B5EF4-FFF2-40B4-BE49-F238E27FC236}">
              <a16:creationId xmlns:a16="http://schemas.microsoft.com/office/drawing/2014/main" id="{70BCB5E4-6ECE-46BC-8A3F-CCF55FC7D504}"/>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2" name="テキスト ボックス 24">
          <a:extLst>
            <a:ext uri="{FF2B5EF4-FFF2-40B4-BE49-F238E27FC236}">
              <a16:creationId xmlns:a16="http://schemas.microsoft.com/office/drawing/2014/main" id="{DD5B9405-D579-4F4C-88F5-D1CB1D71444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3" name="テキスト ボックス 25">
          <a:extLst>
            <a:ext uri="{FF2B5EF4-FFF2-40B4-BE49-F238E27FC236}">
              <a16:creationId xmlns:a16="http://schemas.microsoft.com/office/drawing/2014/main" id="{91C6C784-58F4-4F7E-B42A-745C6062B719}"/>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4" name="テキスト ボックス 26">
          <a:extLst>
            <a:ext uri="{FF2B5EF4-FFF2-40B4-BE49-F238E27FC236}">
              <a16:creationId xmlns:a16="http://schemas.microsoft.com/office/drawing/2014/main" id="{743B4463-6C56-4D25-93DC-C8D88DE35DCF}"/>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5" name="テキスト ボックス 27">
          <a:extLst>
            <a:ext uri="{FF2B5EF4-FFF2-40B4-BE49-F238E27FC236}">
              <a16:creationId xmlns:a16="http://schemas.microsoft.com/office/drawing/2014/main" id="{9FDB5F35-7BE4-48EA-B1A2-1B3CDF4AF2F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6" name="テキスト ボックス 28">
          <a:extLst>
            <a:ext uri="{FF2B5EF4-FFF2-40B4-BE49-F238E27FC236}">
              <a16:creationId xmlns:a16="http://schemas.microsoft.com/office/drawing/2014/main" id="{64FC72E2-D028-4DC8-A31E-0E293345E74C}"/>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7" name="テキスト ボックス 29">
          <a:extLst>
            <a:ext uri="{FF2B5EF4-FFF2-40B4-BE49-F238E27FC236}">
              <a16:creationId xmlns:a16="http://schemas.microsoft.com/office/drawing/2014/main" id="{23216B83-907C-4517-860D-A3C4DB8E0C5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8" name="テキスト ボックス 30">
          <a:extLst>
            <a:ext uri="{FF2B5EF4-FFF2-40B4-BE49-F238E27FC236}">
              <a16:creationId xmlns:a16="http://schemas.microsoft.com/office/drawing/2014/main" id="{FC594881-E236-456F-BFE9-A9EA05E1802D}"/>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9" name="テキスト ボックス 31">
          <a:extLst>
            <a:ext uri="{FF2B5EF4-FFF2-40B4-BE49-F238E27FC236}">
              <a16:creationId xmlns:a16="http://schemas.microsoft.com/office/drawing/2014/main" id="{996734E6-5545-44CB-AE49-0CFD22AE97E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0" name="テキスト ボックス 32">
          <a:extLst>
            <a:ext uri="{FF2B5EF4-FFF2-40B4-BE49-F238E27FC236}">
              <a16:creationId xmlns:a16="http://schemas.microsoft.com/office/drawing/2014/main" id="{CE70F33C-3AAA-48D7-8835-75AC2501CC4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1" name="テキスト ボックス 33">
          <a:extLst>
            <a:ext uri="{FF2B5EF4-FFF2-40B4-BE49-F238E27FC236}">
              <a16:creationId xmlns:a16="http://schemas.microsoft.com/office/drawing/2014/main" id="{211AF689-C278-45D9-AB5A-11D13D73738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2" name="テキスト ボックス 34">
          <a:extLst>
            <a:ext uri="{FF2B5EF4-FFF2-40B4-BE49-F238E27FC236}">
              <a16:creationId xmlns:a16="http://schemas.microsoft.com/office/drawing/2014/main" id="{6779F442-56A8-42FC-91E7-7E2AB741A10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23" name="テキスト ボックス 35">
          <a:extLst>
            <a:ext uri="{FF2B5EF4-FFF2-40B4-BE49-F238E27FC236}">
              <a16:creationId xmlns:a16="http://schemas.microsoft.com/office/drawing/2014/main" id="{EB065C13-7B59-45F4-9641-4FA73CCA5796}"/>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4" name="テキスト ボックス 36">
          <a:extLst>
            <a:ext uri="{FF2B5EF4-FFF2-40B4-BE49-F238E27FC236}">
              <a16:creationId xmlns:a16="http://schemas.microsoft.com/office/drawing/2014/main" id="{F98EBC2C-BA0B-4BFE-AC71-5826AB85D2A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5" name="テキスト ボックス 37">
          <a:extLst>
            <a:ext uri="{FF2B5EF4-FFF2-40B4-BE49-F238E27FC236}">
              <a16:creationId xmlns:a16="http://schemas.microsoft.com/office/drawing/2014/main" id="{5248147C-D2B5-4169-ABD6-D3C19995CEA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6" name="テキスト ボックス 38">
          <a:extLst>
            <a:ext uri="{FF2B5EF4-FFF2-40B4-BE49-F238E27FC236}">
              <a16:creationId xmlns:a16="http://schemas.microsoft.com/office/drawing/2014/main" id="{CE181D18-EC17-4D49-ADB5-CDE040B89A8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27" name="テキスト ボックス 39">
          <a:extLst>
            <a:ext uri="{FF2B5EF4-FFF2-40B4-BE49-F238E27FC236}">
              <a16:creationId xmlns:a16="http://schemas.microsoft.com/office/drawing/2014/main" id="{EBE5E662-BADB-4FBB-8EDA-E33E4C7561AD}"/>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8" name="テキスト ボックス 40">
          <a:extLst>
            <a:ext uri="{FF2B5EF4-FFF2-40B4-BE49-F238E27FC236}">
              <a16:creationId xmlns:a16="http://schemas.microsoft.com/office/drawing/2014/main" id="{66CB6F72-1388-4A52-A34A-C5FD0C62E93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29" name="テキスト ボックス 41">
          <a:extLst>
            <a:ext uri="{FF2B5EF4-FFF2-40B4-BE49-F238E27FC236}">
              <a16:creationId xmlns:a16="http://schemas.microsoft.com/office/drawing/2014/main" id="{E16836C3-2230-4C1D-8DC1-3911766E703F}"/>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30" name="テキスト ボックス 42">
          <a:extLst>
            <a:ext uri="{FF2B5EF4-FFF2-40B4-BE49-F238E27FC236}">
              <a16:creationId xmlns:a16="http://schemas.microsoft.com/office/drawing/2014/main" id="{C4B71BFB-97DF-429E-AB2B-6AEDFDC0139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31" name="テキスト ボックス 43">
          <a:extLst>
            <a:ext uri="{FF2B5EF4-FFF2-40B4-BE49-F238E27FC236}">
              <a16:creationId xmlns:a16="http://schemas.microsoft.com/office/drawing/2014/main" id="{D4B7C7F3-10D8-45CD-A40F-E01830804A05}"/>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32" name="テキスト ボックス 44">
          <a:extLst>
            <a:ext uri="{FF2B5EF4-FFF2-40B4-BE49-F238E27FC236}">
              <a16:creationId xmlns:a16="http://schemas.microsoft.com/office/drawing/2014/main" id="{E54EFBA5-94CD-4A70-ABAF-DB86BC97E88C}"/>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33" name="テキスト ボックス 45">
          <a:extLst>
            <a:ext uri="{FF2B5EF4-FFF2-40B4-BE49-F238E27FC236}">
              <a16:creationId xmlns:a16="http://schemas.microsoft.com/office/drawing/2014/main" id="{FA79F359-9198-4763-961C-A8B3604C511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34" name="テキスト ボックス 46">
          <a:extLst>
            <a:ext uri="{FF2B5EF4-FFF2-40B4-BE49-F238E27FC236}">
              <a16:creationId xmlns:a16="http://schemas.microsoft.com/office/drawing/2014/main" id="{D8F48E3E-F204-4956-8A97-5F272E371D8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35" name="テキスト ボックス 47">
          <a:extLst>
            <a:ext uri="{FF2B5EF4-FFF2-40B4-BE49-F238E27FC236}">
              <a16:creationId xmlns:a16="http://schemas.microsoft.com/office/drawing/2014/main" id="{EADF1BEF-3C8A-471A-BD7C-AC51EC4ED5A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36" name="テキスト ボックス 48">
          <a:extLst>
            <a:ext uri="{FF2B5EF4-FFF2-40B4-BE49-F238E27FC236}">
              <a16:creationId xmlns:a16="http://schemas.microsoft.com/office/drawing/2014/main" id="{E3F0CC7B-375C-4A94-AD3A-7063B8650E7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7" name="テキスト ボックス 49">
          <a:extLst>
            <a:ext uri="{FF2B5EF4-FFF2-40B4-BE49-F238E27FC236}">
              <a16:creationId xmlns:a16="http://schemas.microsoft.com/office/drawing/2014/main" id="{055F3EBF-8903-4CC1-9DCC-908DC3B9298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8" name="テキスト ボックス 50">
          <a:extLst>
            <a:ext uri="{FF2B5EF4-FFF2-40B4-BE49-F238E27FC236}">
              <a16:creationId xmlns:a16="http://schemas.microsoft.com/office/drawing/2014/main" id="{A7EB2EC3-BFAE-4B73-A9EF-0FC9480803E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9" name="テキスト ボックス 51">
          <a:extLst>
            <a:ext uri="{FF2B5EF4-FFF2-40B4-BE49-F238E27FC236}">
              <a16:creationId xmlns:a16="http://schemas.microsoft.com/office/drawing/2014/main" id="{BEFAC0CD-6E78-4636-ADBE-6B2C6752DB8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40" name="テキスト ボックス 52">
          <a:extLst>
            <a:ext uri="{FF2B5EF4-FFF2-40B4-BE49-F238E27FC236}">
              <a16:creationId xmlns:a16="http://schemas.microsoft.com/office/drawing/2014/main" id="{E34D7AD3-3B14-4DED-976A-AF88FD87113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41" name="テキスト ボックス 53">
          <a:extLst>
            <a:ext uri="{FF2B5EF4-FFF2-40B4-BE49-F238E27FC236}">
              <a16:creationId xmlns:a16="http://schemas.microsoft.com/office/drawing/2014/main" id="{8F959E15-5E72-4582-934F-18266E133DC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42" name="テキスト ボックス 54">
          <a:extLst>
            <a:ext uri="{FF2B5EF4-FFF2-40B4-BE49-F238E27FC236}">
              <a16:creationId xmlns:a16="http://schemas.microsoft.com/office/drawing/2014/main" id="{7F846FE5-9D08-41EC-9530-8817D26EBBE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3" name="テキスト ボックス 55">
          <a:extLst>
            <a:ext uri="{FF2B5EF4-FFF2-40B4-BE49-F238E27FC236}">
              <a16:creationId xmlns:a16="http://schemas.microsoft.com/office/drawing/2014/main" id="{32E3CEB0-D33A-42D9-A1BD-470171489DE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4" name="テキスト ボックス 56">
          <a:extLst>
            <a:ext uri="{FF2B5EF4-FFF2-40B4-BE49-F238E27FC236}">
              <a16:creationId xmlns:a16="http://schemas.microsoft.com/office/drawing/2014/main" id="{6707AC98-A472-4578-999B-EEDC6341FCD3}"/>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5" name="テキスト ボックス 57">
          <a:extLst>
            <a:ext uri="{FF2B5EF4-FFF2-40B4-BE49-F238E27FC236}">
              <a16:creationId xmlns:a16="http://schemas.microsoft.com/office/drawing/2014/main" id="{A46952DF-B186-4DB0-83C4-DC2BE19A992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6" name="テキスト ボックス 58">
          <a:extLst>
            <a:ext uri="{FF2B5EF4-FFF2-40B4-BE49-F238E27FC236}">
              <a16:creationId xmlns:a16="http://schemas.microsoft.com/office/drawing/2014/main" id="{278994FB-C414-40AC-AFDC-D84D004A98AB}"/>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7" name="テキスト ボックス 59">
          <a:extLst>
            <a:ext uri="{FF2B5EF4-FFF2-40B4-BE49-F238E27FC236}">
              <a16:creationId xmlns:a16="http://schemas.microsoft.com/office/drawing/2014/main" id="{B04D758E-E78B-47CB-9922-12B99FFADB1B}"/>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8" name="テキスト ボックス 60">
          <a:extLst>
            <a:ext uri="{FF2B5EF4-FFF2-40B4-BE49-F238E27FC236}">
              <a16:creationId xmlns:a16="http://schemas.microsoft.com/office/drawing/2014/main" id="{6B48330D-527B-4144-908B-96C6F64969CD}"/>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9" name="テキスト ボックス 19">
          <a:extLst>
            <a:ext uri="{FF2B5EF4-FFF2-40B4-BE49-F238E27FC236}">
              <a16:creationId xmlns:a16="http://schemas.microsoft.com/office/drawing/2014/main" id="{76E7E346-8F7C-4C68-9CFD-8FEABB4BFDA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0" name="テキスト ボックス 20">
          <a:extLst>
            <a:ext uri="{FF2B5EF4-FFF2-40B4-BE49-F238E27FC236}">
              <a16:creationId xmlns:a16="http://schemas.microsoft.com/office/drawing/2014/main" id="{005DA435-B941-4C13-A522-8413F2625A0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1" name="テキスト ボックス 21">
          <a:extLst>
            <a:ext uri="{FF2B5EF4-FFF2-40B4-BE49-F238E27FC236}">
              <a16:creationId xmlns:a16="http://schemas.microsoft.com/office/drawing/2014/main" id="{ADA2958E-6688-4E24-BE0F-B1ABE7DFBFB5}"/>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2" name="テキスト ボックス 22">
          <a:extLst>
            <a:ext uri="{FF2B5EF4-FFF2-40B4-BE49-F238E27FC236}">
              <a16:creationId xmlns:a16="http://schemas.microsoft.com/office/drawing/2014/main" id="{65513F3D-6385-4198-88D2-B69316ACF25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3" name="テキスト ボックス 55">
          <a:extLst>
            <a:ext uri="{FF2B5EF4-FFF2-40B4-BE49-F238E27FC236}">
              <a16:creationId xmlns:a16="http://schemas.microsoft.com/office/drawing/2014/main" id="{2E243F2D-C5E3-4819-BE61-BC4BB9BF33F5}"/>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4" name="テキスト ボックス 56">
          <a:extLst>
            <a:ext uri="{FF2B5EF4-FFF2-40B4-BE49-F238E27FC236}">
              <a16:creationId xmlns:a16="http://schemas.microsoft.com/office/drawing/2014/main" id="{D5072355-07D6-4A55-A6B6-4C365311867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5" name="テキスト ボックス 57">
          <a:extLst>
            <a:ext uri="{FF2B5EF4-FFF2-40B4-BE49-F238E27FC236}">
              <a16:creationId xmlns:a16="http://schemas.microsoft.com/office/drawing/2014/main" id="{C8865CF3-C635-4E0D-AC90-AD01C974D2D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6" name="テキスト ボックス 58">
          <a:extLst>
            <a:ext uri="{FF2B5EF4-FFF2-40B4-BE49-F238E27FC236}">
              <a16:creationId xmlns:a16="http://schemas.microsoft.com/office/drawing/2014/main" id="{E1784781-191C-4A08-8ABC-B6979D1AA1B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7" name="テキスト ボックス 59">
          <a:extLst>
            <a:ext uri="{FF2B5EF4-FFF2-40B4-BE49-F238E27FC236}">
              <a16:creationId xmlns:a16="http://schemas.microsoft.com/office/drawing/2014/main" id="{B50192A1-7CC5-4D56-B80C-3034CFBFE537}"/>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8" name="テキスト ボックス 60">
          <a:extLst>
            <a:ext uri="{FF2B5EF4-FFF2-40B4-BE49-F238E27FC236}">
              <a16:creationId xmlns:a16="http://schemas.microsoft.com/office/drawing/2014/main" id="{F0344057-CB57-42DC-9529-A983185CF05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9" name="テキスト ボックス 19">
          <a:extLst>
            <a:ext uri="{FF2B5EF4-FFF2-40B4-BE49-F238E27FC236}">
              <a16:creationId xmlns:a16="http://schemas.microsoft.com/office/drawing/2014/main" id="{6D3D6A69-1FDD-41ED-B266-8073FA060EB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0" name="テキスト ボックス 20">
          <a:extLst>
            <a:ext uri="{FF2B5EF4-FFF2-40B4-BE49-F238E27FC236}">
              <a16:creationId xmlns:a16="http://schemas.microsoft.com/office/drawing/2014/main" id="{6A6CB923-07BC-4F26-80AB-609282B77C3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1" name="テキスト ボックス 21">
          <a:extLst>
            <a:ext uri="{FF2B5EF4-FFF2-40B4-BE49-F238E27FC236}">
              <a16:creationId xmlns:a16="http://schemas.microsoft.com/office/drawing/2014/main" id="{F8CA2C61-D2F5-4FB7-A50C-B8019CA660E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2" name="テキスト ボックス 22">
          <a:extLst>
            <a:ext uri="{FF2B5EF4-FFF2-40B4-BE49-F238E27FC236}">
              <a16:creationId xmlns:a16="http://schemas.microsoft.com/office/drawing/2014/main" id="{A314709D-4A19-46DE-BBAE-965726264FA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3" name="テキスト ボックス 55">
          <a:extLst>
            <a:ext uri="{FF2B5EF4-FFF2-40B4-BE49-F238E27FC236}">
              <a16:creationId xmlns:a16="http://schemas.microsoft.com/office/drawing/2014/main" id="{FBBD1BBC-BA67-40BB-AB66-B626026C6151}"/>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4" name="テキスト ボックス 56">
          <a:extLst>
            <a:ext uri="{FF2B5EF4-FFF2-40B4-BE49-F238E27FC236}">
              <a16:creationId xmlns:a16="http://schemas.microsoft.com/office/drawing/2014/main" id="{BB0EE936-99A7-46A3-947F-F0D2187C8611}"/>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5" name="テキスト ボックス 57">
          <a:extLst>
            <a:ext uri="{FF2B5EF4-FFF2-40B4-BE49-F238E27FC236}">
              <a16:creationId xmlns:a16="http://schemas.microsoft.com/office/drawing/2014/main" id="{CB744ED8-6C21-49C2-8E3C-6965F8907006}"/>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6" name="テキスト ボックス 58">
          <a:extLst>
            <a:ext uri="{FF2B5EF4-FFF2-40B4-BE49-F238E27FC236}">
              <a16:creationId xmlns:a16="http://schemas.microsoft.com/office/drawing/2014/main" id="{346CE2C2-4B29-4A5E-81ED-F21BB57E9791}"/>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7" name="テキスト ボックス 59">
          <a:extLst>
            <a:ext uri="{FF2B5EF4-FFF2-40B4-BE49-F238E27FC236}">
              <a16:creationId xmlns:a16="http://schemas.microsoft.com/office/drawing/2014/main" id="{3328F42D-03C7-444A-AE37-10C806AC2AC9}"/>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8" name="テキスト ボックス 60">
          <a:extLst>
            <a:ext uri="{FF2B5EF4-FFF2-40B4-BE49-F238E27FC236}">
              <a16:creationId xmlns:a16="http://schemas.microsoft.com/office/drawing/2014/main" id="{2F9D8D28-1E41-4864-A8FE-6D0B2EA7B29F}"/>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69" name="テキスト ボックス 168">
          <a:extLst>
            <a:ext uri="{FF2B5EF4-FFF2-40B4-BE49-F238E27FC236}">
              <a16:creationId xmlns:a16="http://schemas.microsoft.com/office/drawing/2014/main" id="{E3F925EF-8991-4708-93A8-AEB35A5AC62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0" name="テキスト ボックス 169">
          <a:extLst>
            <a:ext uri="{FF2B5EF4-FFF2-40B4-BE49-F238E27FC236}">
              <a16:creationId xmlns:a16="http://schemas.microsoft.com/office/drawing/2014/main" id="{AED35293-E38D-46E8-8FA9-1CFB5FA26978}"/>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1" name="テキスト ボックス 170">
          <a:extLst>
            <a:ext uri="{FF2B5EF4-FFF2-40B4-BE49-F238E27FC236}">
              <a16:creationId xmlns:a16="http://schemas.microsoft.com/office/drawing/2014/main" id="{5D6494B8-F2F5-4BF8-A099-9C6E728801D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2" name="テキスト ボックス 171">
          <a:extLst>
            <a:ext uri="{FF2B5EF4-FFF2-40B4-BE49-F238E27FC236}">
              <a16:creationId xmlns:a16="http://schemas.microsoft.com/office/drawing/2014/main" id="{7A880DFC-93E3-476D-981F-2380808B50F4}"/>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3" name="テキスト ボックス 172">
          <a:extLst>
            <a:ext uri="{FF2B5EF4-FFF2-40B4-BE49-F238E27FC236}">
              <a16:creationId xmlns:a16="http://schemas.microsoft.com/office/drawing/2014/main" id="{67E87CB5-331B-4513-8001-BA6C00F684C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74" name="テキスト ボックス 173">
          <a:extLst>
            <a:ext uri="{FF2B5EF4-FFF2-40B4-BE49-F238E27FC236}">
              <a16:creationId xmlns:a16="http://schemas.microsoft.com/office/drawing/2014/main" id="{9BF13228-EBD4-426C-B2CB-315BE923985F}"/>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5" name="テキスト ボックス 174">
          <a:extLst>
            <a:ext uri="{FF2B5EF4-FFF2-40B4-BE49-F238E27FC236}">
              <a16:creationId xmlns:a16="http://schemas.microsoft.com/office/drawing/2014/main" id="{4E44D9B9-D65B-49F1-AD39-29F6BFDC745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6" name="テキスト ボックス 175">
          <a:extLst>
            <a:ext uri="{FF2B5EF4-FFF2-40B4-BE49-F238E27FC236}">
              <a16:creationId xmlns:a16="http://schemas.microsoft.com/office/drawing/2014/main" id="{3BFE959F-F74A-4C71-AD9F-6F1FB54B9CED}"/>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7" name="テキスト ボックス 176">
          <a:extLst>
            <a:ext uri="{FF2B5EF4-FFF2-40B4-BE49-F238E27FC236}">
              <a16:creationId xmlns:a16="http://schemas.microsoft.com/office/drawing/2014/main" id="{BED98F06-DBBD-484D-9366-517AE1C5B401}"/>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8" name="テキスト ボックス 1">
          <a:extLst>
            <a:ext uri="{FF2B5EF4-FFF2-40B4-BE49-F238E27FC236}">
              <a16:creationId xmlns:a16="http://schemas.microsoft.com/office/drawing/2014/main" id="{7A4059C4-7146-4B9A-9CCD-695A34E3046B}"/>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9" name="テキスト ボックス 2">
          <a:extLst>
            <a:ext uri="{FF2B5EF4-FFF2-40B4-BE49-F238E27FC236}">
              <a16:creationId xmlns:a16="http://schemas.microsoft.com/office/drawing/2014/main" id="{E7CB1F04-B442-4C06-A5C5-2E36DA0A8BA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0" name="テキスト ボックス 3">
          <a:extLst>
            <a:ext uri="{FF2B5EF4-FFF2-40B4-BE49-F238E27FC236}">
              <a16:creationId xmlns:a16="http://schemas.microsoft.com/office/drawing/2014/main" id="{14F45513-2EA4-4193-9B18-4F0740958581}"/>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81" name="テキスト ボックス 4">
          <a:extLst>
            <a:ext uri="{FF2B5EF4-FFF2-40B4-BE49-F238E27FC236}">
              <a16:creationId xmlns:a16="http://schemas.microsoft.com/office/drawing/2014/main" id="{0675FC42-A8A8-4CF6-9FFE-E12D9B77562E}"/>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82" name="テキスト ボックス 5">
          <a:extLst>
            <a:ext uri="{FF2B5EF4-FFF2-40B4-BE49-F238E27FC236}">
              <a16:creationId xmlns:a16="http://schemas.microsoft.com/office/drawing/2014/main" id="{70007FEC-4BC1-49F3-9A92-29565D50D119}"/>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3" name="テキスト ボックス 6">
          <a:extLst>
            <a:ext uri="{FF2B5EF4-FFF2-40B4-BE49-F238E27FC236}">
              <a16:creationId xmlns:a16="http://schemas.microsoft.com/office/drawing/2014/main" id="{D80474FF-7A13-4EAA-BBAE-FC7A29D6B56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4" name="テキスト ボックス 13">
          <a:extLst>
            <a:ext uri="{FF2B5EF4-FFF2-40B4-BE49-F238E27FC236}">
              <a16:creationId xmlns:a16="http://schemas.microsoft.com/office/drawing/2014/main" id="{257D7246-ADE1-4147-AE08-A19A017B899C}"/>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5" name="テキスト ボックス 14">
          <a:extLst>
            <a:ext uri="{FF2B5EF4-FFF2-40B4-BE49-F238E27FC236}">
              <a16:creationId xmlns:a16="http://schemas.microsoft.com/office/drawing/2014/main" id="{7E5855A8-3DF0-4369-A66C-29214A3FC61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6" name="テキスト ボックス 15">
          <a:extLst>
            <a:ext uri="{FF2B5EF4-FFF2-40B4-BE49-F238E27FC236}">
              <a16:creationId xmlns:a16="http://schemas.microsoft.com/office/drawing/2014/main" id="{325D10A9-6A90-4B2A-BEC9-D806BAA39334}"/>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87" name="テキスト ボックス 16">
          <a:extLst>
            <a:ext uri="{FF2B5EF4-FFF2-40B4-BE49-F238E27FC236}">
              <a16:creationId xmlns:a16="http://schemas.microsoft.com/office/drawing/2014/main" id="{949DF89D-D94B-438C-8AC1-CF944B20B82F}"/>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88" name="テキスト ボックス 17">
          <a:extLst>
            <a:ext uri="{FF2B5EF4-FFF2-40B4-BE49-F238E27FC236}">
              <a16:creationId xmlns:a16="http://schemas.microsoft.com/office/drawing/2014/main" id="{8046358D-3DE5-427E-AA7C-A0750A61E553}"/>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9" name="テキスト ボックス 18">
          <a:extLst>
            <a:ext uri="{FF2B5EF4-FFF2-40B4-BE49-F238E27FC236}">
              <a16:creationId xmlns:a16="http://schemas.microsoft.com/office/drawing/2014/main" id="{A9BD6B33-9954-4A0A-8F97-2B9297500B3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90" name="テキスト ボックス 19">
          <a:extLst>
            <a:ext uri="{FF2B5EF4-FFF2-40B4-BE49-F238E27FC236}">
              <a16:creationId xmlns:a16="http://schemas.microsoft.com/office/drawing/2014/main" id="{A4C88B88-ED80-46A1-B26A-F25DD2489907}"/>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91" name="テキスト ボックス 20">
          <a:extLst>
            <a:ext uri="{FF2B5EF4-FFF2-40B4-BE49-F238E27FC236}">
              <a16:creationId xmlns:a16="http://schemas.microsoft.com/office/drawing/2014/main" id="{D363969C-FD95-4EFD-826E-40DB1D2F289B}"/>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92" name="テキスト ボックス 21">
          <a:extLst>
            <a:ext uri="{FF2B5EF4-FFF2-40B4-BE49-F238E27FC236}">
              <a16:creationId xmlns:a16="http://schemas.microsoft.com/office/drawing/2014/main" id="{10FFB394-DB1D-4D24-8837-AB1F4BD585E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93" name="テキスト ボックス 22">
          <a:extLst>
            <a:ext uri="{FF2B5EF4-FFF2-40B4-BE49-F238E27FC236}">
              <a16:creationId xmlns:a16="http://schemas.microsoft.com/office/drawing/2014/main" id="{8626402E-691D-487F-AE43-424B56187B7F}"/>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4" name="テキスト ボックス 23">
          <a:extLst>
            <a:ext uri="{FF2B5EF4-FFF2-40B4-BE49-F238E27FC236}">
              <a16:creationId xmlns:a16="http://schemas.microsoft.com/office/drawing/2014/main" id="{5B8A8FAB-B6EB-4C71-A5FF-B5EF933A7D05}"/>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5" name="テキスト ボックス 24">
          <a:extLst>
            <a:ext uri="{FF2B5EF4-FFF2-40B4-BE49-F238E27FC236}">
              <a16:creationId xmlns:a16="http://schemas.microsoft.com/office/drawing/2014/main" id="{8A02F196-89C3-42C4-9D5B-5E58795D4CF8}"/>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6" name="テキスト ボックス 25">
          <a:extLst>
            <a:ext uri="{FF2B5EF4-FFF2-40B4-BE49-F238E27FC236}">
              <a16:creationId xmlns:a16="http://schemas.microsoft.com/office/drawing/2014/main" id="{8B907996-2CBB-4616-9D55-088FFE2BE75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7" name="テキスト ボックス 26">
          <a:extLst>
            <a:ext uri="{FF2B5EF4-FFF2-40B4-BE49-F238E27FC236}">
              <a16:creationId xmlns:a16="http://schemas.microsoft.com/office/drawing/2014/main" id="{8062A167-BDA9-45A3-8675-94DD7EBAE459}"/>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8" name="テキスト ボックス 27">
          <a:extLst>
            <a:ext uri="{FF2B5EF4-FFF2-40B4-BE49-F238E27FC236}">
              <a16:creationId xmlns:a16="http://schemas.microsoft.com/office/drawing/2014/main" id="{D23FFAF1-4AFC-47C4-BBE2-8F46CC13488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9" name="テキスト ボックス 28">
          <a:extLst>
            <a:ext uri="{FF2B5EF4-FFF2-40B4-BE49-F238E27FC236}">
              <a16:creationId xmlns:a16="http://schemas.microsoft.com/office/drawing/2014/main" id="{7A9907B9-C8D9-4D3E-A4B9-DF7E74EF37B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0" name="テキスト ボックス 29">
          <a:extLst>
            <a:ext uri="{FF2B5EF4-FFF2-40B4-BE49-F238E27FC236}">
              <a16:creationId xmlns:a16="http://schemas.microsoft.com/office/drawing/2014/main" id="{765C8CE3-7F14-441E-AFE2-50CFFCBB5B2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1" name="テキスト ボックス 30">
          <a:extLst>
            <a:ext uri="{FF2B5EF4-FFF2-40B4-BE49-F238E27FC236}">
              <a16:creationId xmlns:a16="http://schemas.microsoft.com/office/drawing/2014/main" id="{2F4A765E-165E-4D2C-B43B-131BA0444CA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2" name="テキスト ボックス 31">
          <a:extLst>
            <a:ext uri="{FF2B5EF4-FFF2-40B4-BE49-F238E27FC236}">
              <a16:creationId xmlns:a16="http://schemas.microsoft.com/office/drawing/2014/main" id="{9DD73498-A73F-4ABE-B201-B3E8432DAFD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3" name="テキスト ボックス 32">
          <a:extLst>
            <a:ext uri="{FF2B5EF4-FFF2-40B4-BE49-F238E27FC236}">
              <a16:creationId xmlns:a16="http://schemas.microsoft.com/office/drawing/2014/main" id="{8D9207A2-9CE6-45B7-A592-5536ED7A612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4" name="テキスト ボックス 33">
          <a:extLst>
            <a:ext uri="{FF2B5EF4-FFF2-40B4-BE49-F238E27FC236}">
              <a16:creationId xmlns:a16="http://schemas.microsoft.com/office/drawing/2014/main" id="{75185B60-C8FB-4735-AC16-EF19C62AC3CA}"/>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5" name="テキスト ボックス 34">
          <a:extLst>
            <a:ext uri="{FF2B5EF4-FFF2-40B4-BE49-F238E27FC236}">
              <a16:creationId xmlns:a16="http://schemas.microsoft.com/office/drawing/2014/main" id="{F2958363-0DD4-4641-92C5-C4CA3D5E8A9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06" name="テキスト ボックス 35">
          <a:extLst>
            <a:ext uri="{FF2B5EF4-FFF2-40B4-BE49-F238E27FC236}">
              <a16:creationId xmlns:a16="http://schemas.microsoft.com/office/drawing/2014/main" id="{FB226669-34B6-453E-B108-66AA77985A1A}"/>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7" name="テキスト ボックス 36">
          <a:extLst>
            <a:ext uri="{FF2B5EF4-FFF2-40B4-BE49-F238E27FC236}">
              <a16:creationId xmlns:a16="http://schemas.microsoft.com/office/drawing/2014/main" id="{B9BC89D3-8C9C-42B3-B4AE-CB42149E9B6C}"/>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8" name="テキスト ボックス 37">
          <a:extLst>
            <a:ext uri="{FF2B5EF4-FFF2-40B4-BE49-F238E27FC236}">
              <a16:creationId xmlns:a16="http://schemas.microsoft.com/office/drawing/2014/main" id="{35758739-6D12-4B6D-B5CF-0ECD4E5B9450}"/>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9" name="テキスト ボックス 38">
          <a:extLst>
            <a:ext uri="{FF2B5EF4-FFF2-40B4-BE49-F238E27FC236}">
              <a16:creationId xmlns:a16="http://schemas.microsoft.com/office/drawing/2014/main" id="{8713D4A8-8F4A-43B6-B6F3-3FC366C5BED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10" name="テキスト ボックス 39">
          <a:extLst>
            <a:ext uri="{FF2B5EF4-FFF2-40B4-BE49-F238E27FC236}">
              <a16:creationId xmlns:a16="http://schemas.microsoft.com/office/drawing/2014/main" id="{AB635C0B-1B10-455E-AF6D-32CF861B9200}"/>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11" name="テキスト ボックス 40">
          <a:extLst>
            <a:ext uri="{FF2B5EF4-FFF2-40B4-BE49-F238E27FC236}">
              <a16:creationId xmlns:a16="http://schemas.microsoft.com/office/drawing/2014/main" id="{3E02A886-3094-4F3F-9009-56430BD7CFAD}"/>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212" name="テキスト ボックス 41">
          <a:extLst>
            <a:ext uri="{FF2B5EF4-FFF2-40B4-BE49-F238E27FC236}">
              <a16:creationId xmlns:a16="http://schemas.microsoft.com/office/drawing/2014/main" id="{91946E43-EC4D-4616-978D-8A2BEFEE87DB}"/>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213" name="テキスト ボックス 42">
          <a:extLst>
            <a:ext uri="{FF2B5EF4-FFF2-40B4-BE49-F238E27FC236}">
              <a16:creationId xmlns:a16="http://schemas.microsoft.com/office/drawing/2014/main" id="{E69A72AA-D866-4CA7-8827-5842317EC5CB}"/>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214" name="テキスト ボックス 43">
          <a:extLst>
            <a:ext uri="{FF2B5EF4-FFF2-40B4-BE49-F238E27FC236}">
              <a16:creationId xmlns:a16="http://schemas.microsoft.com/office/drawing/2014/main" id="{814B94A7-73DF-41BC-90D1-359AC909E9C2}"/>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215" name="テキスト ボックス 44">
          <a:extLst>
            <a:ext uri="{FF2B5EF4-FFF2-40B4-BE49-F238E27FC236}">
              <a16:creationId xmlns:a16="http://schemas.microsoft.com/office/drawing/2014/main" id="{1F8A3875-5D1A-487E-A027-C63F329FF71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6" name="テキスト ボックス 45">
          <a:extLst>
            <a:ext uri="{FF2B5EF4-FFF2-40B4-BE49-F238E27FC236}">
              <a16:creationId xmlns:a16="http://schemas.microsoft.com/office/drawing/2014/main" id="{B8C6B1CD-3492-4E1E-B840-5BC93B81E67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7" name="テキスト ボックス 46">
          <a:extLst>
            <a:ext uri="{FF2B5EF4-FFF2-40B4-BE49-F238E27FC236}">
              <a16:creationId xmlns:a16="http://schemas.microsoft.com/office/drawing/2014/main" id="{844DADC7-2CBE-47B8-AAFC-091095392A3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8" name="テキスト ボックス 47">
          <a:extLst>
            <a:ext uri="{FF2B5EF4-FFF2-40B4-BE49-F238E27FC236}">
              <a16:creationId xmlns:a16="http://schemas.microsoft.com/office/drawing/2014/main" id="{5C423775-03D8-4E5B-B1FC-B490985DEAC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9" name="テキスト ボックス 48">
          <a:extLst>
            <a:ext uri="{FF2B5EF4-FFF2-40B4-BE49-F238E27FC236}">
              <a16:creationId xmlns:a16="http://schemas.microsoft.com/office/drawing/2014/main" id="{C804F76A-28CA-410B-9BC6-AE2D10E0EB33}"/>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0" name="テキスト ボックス 49">
          <a:extLst>
            <a:ext uri="{FF2B5EF4-FFF2-40B4-BE49-F238E27FC236}">
              <a16:creationId xmlns:a16="http://schemas.microsoft.com/office/drawing/2014/main" id="{3CB2C9C7-2782-46D6-BD78-9723D7FBD7D7}"/>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1" name="テキスト ボックス 50">
          <a:extLst>
            <a:ext uri="{FF2B5EF4-FFF2-40B4-BE49-F238E27FC236}">
              <a16:creationId xmlns:a16="http://schemas.microsoft.com/office/drawing/2014/main" id="{A574A593-62D4-4017-8BB9-75BC8908CA90}"/>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2" name="テキスト ボックス 51">
          <a:extLst>
            <a:ext uri="{FF2B5EF4-FFF2-40B4-BE49-F238E27FC236}">
              <a16:creationId xmlns:a16="http://schemas.microsoft.com/office/drawing/2014/main" id="{0248517E-F4E5-41D3-BCDA-1370135B9012}"/>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3" name="テキスト ボックス 52">
          <a:extLst>
            <a:ext uri="{FF2B5EF4-FFF2-40B4-BE49-F238E27FC236}">
              <a16:creationId xmlns:a16="http://schemas.microsoft.com/office/drawing/2014/main" id="{9948DA3B-ECC3-4321-84E5-B17EC19F1153}"/>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4" name="テキスト ボックス 53">
          <a:extLst>
            <a:ext uri="{FF2B5EF4-FFF2-40B4-BE49-F238E27FC236}">
              <a16:creationId xmlns:a16="http://schemas.microsoft.com/office/drawing/2014/main" id="{CAED2C4E-65C9-417D-9930-B5F8986C27B8}"/>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5" name="テキスト ボックス 54">
          <a:extLst>
            <a:ext uri="{FF2B5EF4-FFF2-40B4-BE49-F238E27FC236}">
              <a16:creationId xmlns:a16="http://schemas.microsoft.com/office/drawing/2014/main" id="{FB0DE387-63F7-4D06-A603-1179E1DC1C4E}"/>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6" name="テキスト ボックス 55">
          <a:extLst>
            <a:ext uri="{FF2B5EF4-FFF2-40B4-BE49-F238E27FC236}">
              <a16:creationId xmlns:a16="http://schemas.microsoft.com/office/drawing/2014/main" id="{085731BC-5723-4CEE-B34C-F108D6178798}"/>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7" name="テキスト ボックス 56">
          <a:extLst>
            <a:ext uri="{FF2B5EF4-FFF2-40B4-BE49-F238E27FC236}">
              <a16:creationId xmlns:a16="http://schemas.microsoft.com/office/drawing/2014/main" id="{130F1116-2F57-4AC3-AEBD-8109B8668E37}"/>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8" name="テキスト ボックス 57">
          <a:extLst>
            <a:ext uri="{FF2B5EF4-FFF2-40B4-BE49-F238E27FC236}">
              <a16:creationId xmlns:a16="http://schemas.microsoft.com/office/drawing/2014/main" id="{824762EA-FBCD-4A69-8DD5-2D4FFFB59075}"/>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9" name="テキスト ボックス 58">
          <a:extLst>
            <a:ext uri="{FF2B5EF4-FFF2-40B4-BE49-F238E27FC236}">
              <a16:creationId xmlns:a16="http://schemas.microsoft.com/office/drawing/2014/main" id="{D420EBD9-EF31-4DE8-A80D-DA5B28A0EC6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0" name="テキスト ボックス 59">
          <a:extLst>
            <a:ext uri="{FF2B5EF4-FFF2-40B4-BE49-F238E27FC236}">
              <a16:creationId xmlns:a16="http://schemas.microsoft.com/office/drawing/2014/main" id="{F336ADD5-7B9E-4B76-82A8-733CF1EF77A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1" name="テキスト ボックス 60">
          <a:extLst>
            <a:ext uri="{FF2B5EF4-FFF2-40B4-BE49-F238E27FC236}">
              <a16:creationId xmlns:a16="http://schemas.microsoft.com/office/drawing/2014/main" id="{CDB9E83E-8265-4B39-A83C-103E6313911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2" name="テキスト ボックス 19">
          <a:extLst>
            <a:ext uri="{FF2B5EF4-FFF2-40B4-BE49-F238E27FC236}">
              <a16:creationId xmlns:a16="http://schemas.microsoft.com/office/drawing/2014/main" id="{3BCB8ED0-8677-4DDF-8061-745F1E395706}"/>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3" name="テキスト ボックス 20">
          <a:extLst>
            <a:ext uri="{FF2B5EF4-FFF2-40B4-BE49-F238E27FC236}">
              <a16:creationId xmlns:a16="http://schemas.microsoft.com/office/drawing/2014/main" id="{1AF5664A-E5DE-4AE4-83CA-98576FE7E559}"/>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4" name="テキスト ボックス 21">
          <a:extLst>
            <a:ext uri="{FF2B5EF4-FFF2-40B4-BE49-F238E27FC236}">
              <a16:creationId xmlns:a16="http://schemas.microsoft.com/office/drawing/2014/main" id="{37382ACA-4C29-450E-A396-C87AD0480F7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5" name="テキスト ボックス 22">
          <a:extLst>
            <a:ext uri="{FF2B5EF4-FFF2-40B4-BE49-F238E27FC236}">
              <a16:creationId xmlns:a16="http://schemas.microsoft.com/office/drawing/2014/main" id="{9B4B6AB7-A436-408F-B2BD-42B9DA00AE6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6" name="テキスト ボックス 55">
          <a:extLst>
            <a:ext uri="{FF2B5EF4-FFF2-40B4-BE49-F238E27FC236}">
              <a16:creationId xmlns:a16="http://schemas.microsoft.com/office/drawing/2014/main" id="{D7073183-10C0-42E7-AB4D-0098793EAB9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7" name="テキスト ボックス 56">
          <a:extLst>
            <a:ext uri="{FF2B5EF4-FFF2-40B4-BE49-F238E27FC236}">
              <a16:creationId xmlns:a16="http://schemas.microsoft.com/office/drawing/2014/main" id="{8F48F7B8-63ED-493D-8BBB-6E0D9B5FD9C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8" name="テキスト ボックス 57">
          <a:extLst>
            <a:ext uri="{FF2B5EF4-FFF2-40B4-BE49-F238E27FC236}">
              <a16:creationId xmlns:a16="http://schemas.microsoft.com/office/drawing/2014/main" id="{05C9B8C5-1636-48B0-88E3-EB99C44301E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9" name="テキスト ボックス 58">
          <a:extLst>
            <a:ext uri="{FF2B5EF4-FFF2-40B4-BE49-F238E27FC236}">
              <a16:creationId xmlns:a16="http://schemas.microsoft.com/office/drawing/2014/main" id="{312DEB2C-6150-431C-99E4-7F88D4DF676D}"/>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40" name="テキスト ボックス 59">
          <a:extLst>
            <a:ext uri="{FF2B5EF4-FFF2-40B4-BE49-F238E27FC236}">
              <a16:creationId xmlns:a16="http://schemas.microsoft.com/office/drawing/2014/main" id="{7D2BF9C4-201C-48EA-9540-8B9E701DEA03}"/>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41" name="テキスト ボックス 60">
          <a:extLst>
            <a:ext uri="{FF2B5EF4-FFF2-40B4-BE49-F238E27FC236}">
              <a16:creationId xmlns:a16="http://schemas.microsoft.com/office/drawing/2014/main" id="{DE06D933-A0AE-40D3-B91F-DF72710FBCC3}"/>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2" name="テキスト ボックス 19">
          <a:extLst>
            <a:ext uri="{FF2B5EF4-FFF2-40B4-BE49-F238E27FC236}">
              <a16:creationId xmlns:a16="http://schemas.microsoft.com/office/drawing/2014/main" id="{2D316468-98AE-49BA-BE14-78A91059CC9F}"/>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3" name="テキスト ボックス 20">
          <a:extLst>
            <a:ext uri="{FF2B5EF4-FFF2-40B4-BE49-F238E27FC236}">
              <a16:creationId xmlns:a16="http://schemas.microsoft.com/office/drawing/2014/main" id="{B476B907-23BD-4784-8030-1465175AF64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4" name="テキスト ボックス 21">
          <a:extLst>
            <a:ext uri="{FF2B5EF4-FFF2-40B4-BE49-F238E27FC236}">
              <a16:creationId xmlns:a16="http://schemas.microsoft.com/office/drawing/2014/main" id="{DF4316DB-7D71-47BC-9EDB-85EB7319871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5" name="テキスト ボックス 22">
          <a:extLst>
            <a:ext uri="{FF2B5EF4-FFF2-40B4-BE49-F238E27FC236}">
              <a16:creationId xmlns:a16="http://schemas.microsoft.com/office/drawing/2014/main" id="{6A9212D5-F899-44AB-B91D-1C1821E8794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6" name="テキスト ボックス 55">
          <a:extLst>
            <a:ext uri="{FF2B5EF4-FFF2-40B4-BE49-F238E27FC236}">
              <a16:creationId xmlns:a16="http://schemas.microsoft.com/office/drawing/2014/main" id="{80B9FF2E-DD6C-4510-8458-E28AF34058D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7" name="テキスト ボックス 56">
          <a:extLst>
            <a:ext uri="{FF2B5EF4-FFF2-40B4-BE49-F238E27FC236}">
              <a16:creationId xmlns:a16="http://schemas.microsoft.com/office/drawing/2014/main" id="{BF251399-E737-4687-A5EC-65374B821F4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8" name="テキスト ボックス 57">
          <a:extLst>
            <a:ext uri="{FF2B5EF4-FFF2-40B4-BE49-F238E27FC236}">
              <a16:creationId xmlns:a16="http://schemas.microsoft.com/office/drawing/2014/main" id="{7C9A6416-B514-487B-B9E9-5EE525162CE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9" name="テキスト ボックス 58">
          <a:extLst>
            <a:ext uri="{FF2B5EF4-FFF2-40B4-BE49-F238E27FC236}">
              <a16:creationId xmlns:a16="http://schemas.microsoft.com/office/drawing/2014/main" id="{4A69B000-E6E3-45F8-AC2E-20E4FC82F55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50" name="テキスト ボックス 59">
          <a:extLst>
            <a:ext uri="{FF2B5EF4-FFF2-40B4-BE49-F238E27FC236}">
              <a16:creationId xmlns:a16="http://schemas.microsoft.com/office/drawing/2014/main" id="{4677A814-1880-4517-A883-42DA2BDA735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51" name="テキスト ボックス 60">
          <a:extLst>
            <a:ext uri="{FF2B5EF4-FFF2-40B4-BE49-F238E27FC236}">
              <a16:creationId xmlns:a16="http://schemas.microsoft.com/office/drawing/2014/main" id="{FF29E7AE-9681-4894-9846-6A9E1F6E04D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2" name="テキスト ボックス 251">
          <a:extLst>
            <a:ext uri="{FF2B5EF4-FFF2-40B4-BE49-F238E27FC236}">
              <a16:creationId xmlns:a16="http://schemas.microsoft.com/office/drawing/2014/main" id="{DD06C7B0-94B2-4FA3-8303-7BAC595E5A6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3" name="テキスト ボックス 252">
          <a:extLst>
            <a:ext uri="{FF2B5EF4-FFF2-40B4-BE49-F238E27FC236}">
              <a16:creationId xmlns:a16="http://schemas.microsoft.com/office/drawing/2014/main" id="{0DA90A53-877A-48B6-ADC8-83AEC96DA81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54" name="テキスト ボックス 253">
          <a:extLst>
            <a:ext uri="{FF2B5EF4-FFF2-40B4-BE49-F238E27FC236}">
              <a16:creationId xmlns:a16="http://schemas.microsoft.com/office/drawing/2014/main" id="{65710CEC-3BF7-4F2D-BB80-ABD30F23CD3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5" name="テキスト ボックス 254">
          <a:extLst>
            <a:ext uri="{FF2B5EF4-FFF2-40B4-BE49-F238E27FC236}">
              <a16:creationId xmlns:a16="http://schemas.microsoft.com/office/drawing/2014/main" id="{34119A21-23D1-4E1E-AD1D-FDE596F71AF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56" name="テキスト ボックス 1">
          <a:extLst>
            <a:ext uri="{FF2B5EF4-FFF2-40B4-BE49-F238E27FC236}">
              <a16:creationId xmlns:a16="http://schemas.microsoft.com/office/drawing/2014/main" id="{7A258C2D-CA20-41AB-A167-69BABAEED99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7" name="テキスト ボックス 2">
          <a:extLst>
            <a:ext uri="{FF2B5EF4-FFF2-40B4-BE49-F238E27FC236}">
              <a16:creationId xmlns:a16="http://schemas.microsoft.com/office/drawing/2014/main" id="{2F4A7217-E6A4-481F-ABE2-9D1B272BAFD0}"/>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58" name="テキスト ボックス 3">
          <a:extLst>
            <a:ext uri="{FF2B5EF4-FFF2-40B4-BE49-F238E27FC236}">
              <a16:creationId xmlns:a16="http://schemas.microsoft.com/office/drawing/2014/main" id="{4892CAEE-B6C5-43D9-BAE3-8AA6F752B9F8}"/>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9" name="テキスト ボックス 4">
          <a:extLst>
            <a:ext uri="{FF2B5EF4-FFF2-40B4-BE49-F238E27FC236}">
              <a16:creationId xmlns:a16="http://schemas.microsoft.com/office/drawing/2014/main" id="{4AFC9779-49F4-4584-AEE6-EC633D52C716}"/>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60" name="テキスト ボックス 5">
          <a:extLst>
            <a:ext uri="{FF2B5EF4-FFF2-40B4-BE49-F238E27FC236}">
              <a16:creationId xmlns:a16="http://schemas.microsoft.com/office/drawing/2014/main" id="{D36A3EEF-2C11-4CA8-8CC1-5E2ACDF5F453}"/>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1" name="テキスト ボックス 6">
          <a:extLst>
            <a:ext uri="{FF2B5EF4-FFF2-40B4-BE49-F238E27FC236}">
              <a16:creationId xmlns:a16="http://schemas.microsoft.com/office/drawing/2014/main" id="{EABC8062-EFA4-476A-A4F7-1EAB3657DD88}"/>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2" name="テキスト ボックス 13">
          <a:extLst>
            <a:ext uri="{FF2B5EF4-FFF2-40B4-BE49-F238E27FC236}">
              <a16:creationId xmlns:a16="http://schemas.microsoft.com/office/drawing/2014/main" id="{E932C168-53DA-438C-9EAF-CB8501D0727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3" name="テキスト ボックス 14">
          <a:extLst>
            <a:ext uri="{FF2B5EF4-FFF2-40B4-BE49-F238E27FC236}">
              <a16:creationId xmlns:a16="http://schemas.microsoft.com/office/drawing/2014/main" id="{C8C87DE0-D68F-43D7-80D7-57B6D995809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4" name="テキスト ボックス 15">
          <a:extLst>
            <a:ext uri="{FF2B5EF4-FFF2-40B4-BE49-F238E27FC236}">
              <a16:creationId xmlns:a16="http://schemas.microsoft.com/office/drawing/2014/main" id="{CB9C0CBC-7BCA-4BDD-8937-0DBE145C61D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5" name="テキスト ボックス 16">
          <a:extLst>
            <a:ext uri="{FF2B5EF4-FFF2-40B4-BE49-F238E27FC236}">
              <a16:creationId xmlns:a16="http://schemas.microsoft.com/office/drawing/2014/main" id="{65624DEA-504F-480F-BBB2-F066777618A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66" name="テキスト ボックス 17">
          <a:extLst>
            <a:ext uri="{FF2B5EF4-FFF2-40B4-BE49-F238E27FC236}">
              <a16:creationId xmlns:a16="http://schemas.microsoft.com/office/drawing/2014/main" id="{FEE7879D-658B-4204-A239-2F0F5D2841A4}"/>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7" name="テキスト ボックス 18">
          <a:extLst>
            <a:ext uri="{FF2B5EF4-FFF2-40B4-BE49-F238E27FC236}">
              <a16:creationId xmlns:a16="http://schemas.microsoft.com/office/drawing/2014/main" id="{F932DB83-2A13-4AC4-B597-AC063621C0F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8" name="テキスト ボックス 19">
          <a:extLst>
            <a:ext uri="{FF2B5EF4-FFF2-40B4-BE49-F238E27FC236}">
              <a16:creationId xmlns:a16="http://schemas.microsoft.com/office/drawing/2014/main" id="{BD5AC1BE-C4E7-40AD-862C-72BAEF29C9D0}"/>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9" name="テキスト ボックス 20">
          <a:extLst>
            <a:ext uri="{FF2B5EF4-FFF2-40B4-BE49-F238E27FC236}">
              <a16:creationId xmlns:a16="http://schemas.microsoft.com/office/drawing/2014/main" id="{EE2AF81C-8643-442A-99E8-404649DD3200}"/>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70" name="テキスト ボックス 21">
          <a:extLst>
            <a:ext uri="{FF2B5EF4-FFF2-40B4-BE49-F238E27FC236}">
              <a16:creationId xmlns:a16="http://schemas.microsoft.com/office/drawing/2014/main" id="{0012DC3F-A0EA-4756-9FBB-3DFD1141E528}"/>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71" name="テキスト ボックス 22">
          <a:extLst>
            <a:ext uri="{FF2B5EF4-FFF2-40B4-BE49-F238E27FC236}">
              <a16:creationId xmlns:a16="http://schemas.microsoft.com/office/drawing/2014/main" id="{10B389B4-B445-4134-8F97-9C2CEE47302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2" name="テキスト ボックス 23">
          <a:extLst>
            <a:ext uri="{FF2B5EF4-FFF2-40B4-BE49-F238E27FC236}">
              <a16:creationId xmlns:a16="http://schemas.microsoft.com/office/drawing/2014/main" id="{5F33D676-917D-4367-825B-D2C64D17ADC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3" name="テキスト ボックス 24">
          <a:extLst>
            <a:ext uri="{FF2B5EF4-FFF2-40B4-BE49-F238E27FC236}">
              <a16:creationId xmlns:a16="http://schemas.microsoft.com/office/drawing/2014/main" id="{C51CC547-AB8A-4530-8FDC-60A06894A117}"/>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4" name="テキスト ボックス 25">
          <a:extLst>
            <a:ext uri="{FF2B5EF4-FFF2-40B4-BE49-F238E27FC236}">
              <a16:creationId xmlns:a16="http://schemas.microsoft.com/office/drawing/2014/main" id="{977FBFB0-948D-4B90-98C1-C161AACAB31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5" name="テキスト ボックス 26">
          <a:extLst>
            <a:ext uri="{FF2B5EF4-FFF2-40B4-BE49-F238E27FC236}">
              <a16:creationId xmlns:a16="http://schemas.microsoft.com/office/drawing/2014/main" id="{251EFAAA-388F-4A65-95C4-D54F692A722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6" name="テキスト ボックス 27">
          <a:extLst>
            <a:ext uri="{FF2B5EF4-FFF2-40B4-BE49-F238E27FC236}">
              <a16:creationId xmlns:a16="http://schemas.microsoft.com/office/drawing/2014/main" id="{18C178F8-514A-4948-9A64-BBAFDF5512C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7" name="テキスト ボックス 28">
          <a:extLst>
            <a:ext uri="{FF2B5EF4-FFF2-40B4-BE49-F238E27FC236}">
              <a16:creationId xmlns:a16="http://schemas.microsoft.com/office/drawing/2014/main" id="{6AB72739-28DB-4DF2-AFDE-2FDAA4A07F1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8" name="テキスト ボックス 29">
          <a:extLst>
            <a:ext uri="{FF2B5EF4-FFF2-40B4-BE49-F238E27FC236}">
              <a16:creationId xmlns:a16="http://schemas.microsoft.com/office/drawing/2014/main" id="{7158C0F5-474C-4EF3-9C34-55FDA0F2D5D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9" name="テキスト ボックス 30">
          <a:extLst>
            <a:ext uri="{FF2B5EF4-FFF2-40B4-BE49-F238E27FC236}">
              <a16:creationId xmlns:a16="http://schemas.microsoft.com/office/drawing/2014/main" id="{B1D71235-D29A-4F03-AE8E-69E59F6EB54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0" name="テキスト ボックス 31">
          <a:extLst>
            <a:ext uri="{FF2B5EF4-FFF2-40B4-BE49-F238E27FC236}">
              <a16:creationId xmlns:a16="http://schemas.microsoft.com/office/drawing/2014/main" id="{3F15A67D-0B81-49DF-8378-2C469DDAB48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1" name="テキスト ボックス 32">
          <a:extLst>
            <a:ext uri="{FF2B5EF4-FFF2-40B4-BE49-F238E27FC236}">
              <a16:creationId xmlns:a16="http://schemas.microsoft.com/office/drawing/2014/main" id="{0EC8A27C-B05C-4BD7-83E0-508DEF11946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2" name="テキスト ボックス 33">
          <a:extLst>
            <a:ext uri="{FF2B5EF4-FFF2-40B4-BE49-F238E27FC236}">
              <a16:creationId xmlns:a16="http://schemas.microsoft.com/office/drawing/2014/main" id="{ECBD882B-5741-46F2-A6D5-70392873175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3" name="テキスト ボックス 34">
          <a:extLst>
            <a:ext uri="{FF2B5EF4-FFF2-40B4-BE49-F238E27FC236}">
              <a16:creationId xmlns:a16="http://schemas.microsoft.com/office/drawing/2014/main" id="{6998CEE2-84CD-43E0-9160-349E09EF583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4" name="テキスト ボックス 35">
          <a:extLst>
            <a:ext uri="{FF2B5EF4-FFF2-40B4-BE49-F238E27FC236}">
              <a16:creationId xmlns:a16="http://schemas.microsoft.com/office/drawing/2014/main" id="{84D1D9F3-808D-48E2-B3F2-BE139DF7589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5" name="テキスト ボックス 36">
          <a:extLst>
            <a:ext uri="{FF2B5EF4-FFF2-40B4-BE49-F238E27FC236}">
              <a16:creationId xmlns:a16="http://schemas.microsoft.com/office/drawing/2014/main" id="{537EB02A-15DA-47BD-BED0-04082DD25C91}"/>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6" name="テキスト ボックス 37">
          <a:extLst>
            <a:ext uri="{FF2B5EF4-FFF2-40B4-BE49-F238E27FC236}">
              <a16:creationId xmlns:a16="http://schemas.microsoft.com/office/drawing/2014/main" id="{85FE2DAA-6A82-456E-AD2D-687958EE700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7" name="テキスト ボックス 38">
          <a:extLst>
            <a:ext uri="{FF2B5EF4-FFF2-40B4-BE49-F238E27FC236}">
              <a16:creationId xmlns:a16="http://schemas.microsoft.com/office/drawing/2014/main" id="{A1E49DB9-D8AF-4D14-8DD6-6E9AEC1F77E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8" name="テキスト ボックス 39">
          <a:extLst>
            <a:ext uri="{FF2B5EF4-FFF2-40B4-BE49-F238E27FC236}">
              <a16:creationId xmlns:a16="http://schemas.microsoft.com/office/drawing/2014/main" id="{945D7B1F-1D19-4CEF-8DE6-556B8DC15AF9}"/>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9" name="テキスト ボックス 40">
          <a:extLst>
            <a:ext uri="{FF2B5EF4-FFF2-40B4-BE49-F238E27FC236}">
              <a16:creationId xmlns:a16="http://schemas.microsoft.com/office/drawing/2014/main" id="{90D2727C-D21A-4A64-AC39-870114E57758}"/>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0" name="テキスト ボックス 41">
          <a:extLst>
            <a:ext uri="{FF2B5EF4-FFF2-40B4-BE49-F238E27FC236}">
              <a16:creationId xmlns:a16="http://schemas.microsoft.com/office/drawing/2014/main" id="{F8525C78-5BCD-4715-BC0A-ECA0C93DCEC3}"/>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1" name="テキスト ボックス 42">
          <a:extLst>
            <a:ext uri="{FF2B5EF4-FFF2-40B4-BE49-F238E27FC236}">
              <a16:creationId xmlns:a16="http://schemas.microsoft.com/office/drawing/2014/main" id="{153979B6-2BF3-4787-A438-C601C160889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2" name="テキスト ボックス 43">
          <a:extLst>
            <a:ext uri="{FF2B5EF4-FFF2-40B4-BE49-F238E27FC236}">
              <a16:creationId xmlns:a16="http://schemas.microsoft.com/office/drawing/2014/main" id="{4E379477-93B8-4DA7-9CA2-D0A0DD6EFF3B}"/>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3" name="テキスト ボックス 44">
          <a:extLst>
            <a:ext uri="{FF2B5EF4-FFF2-40B4-BE49-F238E27FC236}">
              <a16:creationId xmlns:a16="http://schemas.microsoft.com/office/drawing/2014/main" id="{A183A7FD-A90C-401E-918A-192ADA6BC1F7}"/>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4" name="テキスト ボックス 45">
          <a:extLst>
            <a:ext uri="{FF2B5EF4-FFF2-40B4-BE49-F238E27FC236}">
              <a16:creationId xmlns:a16="http://schemas.microsoft.com/office/drawing/2014/main" id="{2D54725F-1E7F-436D-8209-A926239246A1}"/>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5" name="テキスト ボックス 46">
          <a:extLst>
            <a:ext uri="{FF2B5EF4-FFF2-40B4-BE49-F238E27FC236}">
              <a16:creationId xmlns:a16="http://schemas.microsoft.com/office/drawing/2014/main" id="{DCB06B53-0743-4A58-9567-227FF2D6D62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6" name="テキスト ボックス 47">
          <a:extLst>
            <a:ext uri="{FF2B5EF4-FFF2-40B4-BE49-F238E27FC236}">
              <a16:creationId xmlns:a16="http://schemas.microsoft.com/office/drawing/2014/main" id="{8C3F0BEA-397D-4C30-911F-10739347099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97" name="テキスト ボックス 49">
          <a:extLst>
            <a:ext uri="{FF2B5EF4-FFF2-40B4-BE49-F238E27FC236}">
              <a16:creationId xmlns:a16="http://schemas.microsoft.com/office/drawing/2014/main" id="{A78D3AE8-BDF7-4EA8-A257-2C5B282133B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98" name="テキスト ボックス 50">
          <a:extLst>
            <a:ext uri="{FF2B5EF4-FFF2-40B4-BE49-F238E27FC236}">
              <a16:creationId xmlns:a16="http://schemas.microsoft.com/office/drawing/2014/main" id="{A9964626-D162-41D7-A61A-56DB8CF98F7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99" name="テキスト ボックス 51">
          <a:extLst>
            <a:ext uri="{FF2B5EF4-FFF2-40B4-BE49-F238E27FC236}">
              <a16:creationId xmlns:a16="http://schemas.microsoft.com/office/drawing/2014/main" id="{05B48596-082E-4D87-9991-094CE6D0308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00" name="テキスト ボックス 52">
          <a:extLst>
            <a:ext uri="{FF2B5EF4-FFF2-40B4-BE49-F238E27FC236}">
              <a16:creationId xmlns:a16="http://schemas.microsoft.com/office/drawing/2014/main" id="{049597D3-70DB-4345-9F4A-98C698299EF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01" name="テキスト ボックス 53">
          <a:extLst>
            <a:ext uri="{FF2B5EF4-FFF2-40B4-BE49-F238E27FC236}">
              <a16:creationId xmlns:a16="http://schemas.microsoft.com/office/drawing/2014/main" id="{E00324B2-EF90-400A-A9A1-0734580DB53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2" name="テキスト ボックス 55">
          <a:extLst>
            <a:ext uri="{FF2B5EF4-FFF2-40B4-BE49-F238E27FC236}">
              <a16:creationId xmlns:a16="http://schemas.microsoft.com/office/drawing/2014/main" id="{339C66F6-8C3B-4958-9319-4F0ACED686E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3" name="テキスト ボックス 56">
          <a:extLst>
            <a:ext uri="{FF2B5EF4-FFF2-40B4-BE49-F238E27FC236}">
              <a16:creationId xmlns:a16="http://schemas.microsoft.com/office/drawing/2014/main" id="{17516774-9C17-4800-BD6F-0718E2CF4C8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4" name="テキスト ボックス 57">
          <a:extLst>
            <a:ext uri="{FF2B5EF4-FFF2-40B4-BE49-F238E27FC236}">
              <a16:creationId xmlns:a16="http://schemas.microsoft.com/office/drawing/2014/main" id="{61001295-7CA2-4B2A-8D57-512B51F7951E}"/>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5" name="テキスト ボックス 58">
          <a:extLst>
            <a:ext uri="{FF2B5EF4-FFF2-40B4-BE49-F238E27FC236}">
              <a16:creationId xmlns:a16="http://schemas.microsoft.com/office/drawing/2014/main" id="{BABF672C-3465-43F2-A388-F3CB6667EB0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6" name="テキスト ボックス 59">
          <a:extLst>
            <a:ext uri="{FF2B5EF4-FFF2-40B4-BE49-F238E27FC236}">
              <a16:creationId xmlns:a16="http://schemas.microsoft.com/office/drawing/2014/main" id="{9052A671-1BB4-4EF9-BE37-42986A446EE1}"/>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7" name="テキスト ボックス 60">
          <a:extLst>
            <a:ext uri="{FF2B5EF4-FFF2-40B4-BE49-F238E27FC236}">
              <a16:creationId xmlns:a16="http://schemas.microsoft.com/office/drawing/2014/main" id="{B9D2A68D-E665-4770-A6C5-7FCBE5597533}"/>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8" name="テキスト ボックス 19">
          <a:extLst>
            <a:ext uri="{FF2B5EF4-FFF2-40B4-BE49-F238E27FC236}">
              <a16:creationId xmlns:a16="http://schemas.microsoft.com/office/drawing/2014/main" id="{D574E9A8-1E2B-46FE-B00F-334E6C52EA9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9" name="テキスト ボックス 20">
          <a:extLst>
            <a:ext uri="{FF2B5EF4-FFF2-40B4-BE49-F238E27FC236}">
              <a16:creationId xmlns:a16="http://schemas.microsoft.com/office/drawing/2014/main" id="{12D62CB2-1E85-4E74-A7C4-D4E481AB7721}"/>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0" name="テキスト ボックス 21">
          <a:extLst>
            <a:ext uri="{FF2B5EF4-FFF2-40B4-BE49-F238E27FC236}">
              <a16:creationId xmlns:a16="http://schemas.microsoft.com/office/drawing/2014/main" id="{0175D775-FAC6-4680-BC96-B0A3DFA7DA3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1" name="テキスト ボックス 22">
          <a:extLst>
            <a:ext uri="{FF2B5EF4-FFF2-40B4-BE49-F238E27FC236}">
              <a16:creationId xmlns:a16="http://schemas.microsoft.com/office/drawing/2014/main" id="{F1457723-C660-4507-9F48-FE306C630334}"/>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2" name="テキスト ボックス 55">
          <a:extLst>
            <a:ext uri="{FF2B5EF4-FFF2-40B4-BE49-F238E27FC236}">
              <a16:creationId xmlns:a16="http://schemas.microsoft.com/office/drawing/2014/main" id="{35C18B4F-A6E6-4BB0-A559-3016336101F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3" name="テキスト ボックス 56">
          <a:extLst>
            <a:ext uri="{FF2B5EF4-FFF2-40B4-BE49-F238E27FC236}">
              <a16:creationId xmlns:a16="http://schemas.microsoft.com/office/drawing/2014/main" id="{D438DFB0-CA9B-4901-B14F-7E805F9821B2}"/>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4" name="テキスト ボックス 57">
          <a:extLst>
            <a:ext uri="{FF2B5EF4-FFF2-40B4-BE49-F238E27FC236}">
              <a16:creationId xmlns:a16="http://schemas.microsoft.com/office/drawing/2014/main" id="{DA8D607C-4ED7-4A63-92C2-C58F58355AF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5" name="テキスト ボックス 58">
          <a:extLst>
            <a:ext uri="{FF2B5EF4-FFF2-40B4-BE49-F238E27FC236}">
              <a16:creationId xmlns:a16="http://schemas.microsoft.com/office/drawing/2014/main" id="{3B8DEBF6-45A6-4BBF-AE47-D43A0E9EF5AB}"/>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6" name="テキスト ボックス 59">
          <a:extLst>
            <a:ext uri="{FF2B5EF4-FFF2-40B4-BE49-F238E27FC236}">
              <a16:creationId xmlns:a16="http://schemas.microsoft.com/office/drawing/2014/main" id="{6FFB1C0B-026D-46A1-9AF8-C2A45AC3B89B}"/>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7" name="テキスト ボックス 60">
          <a:extLst>
            <a:ext uri="{FF2B5EF4-FFF2-40B4-BE49-F238E27FC236}">
              <a16:creationId xmlns:a16="http://schemas.microsoft.com/office/drawing/2014/main" id="{410BEBE7-1F8A-4BAA-A02A-D9D9B68CC28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8" name="テキスト ボックス 19">
          <a:extLst>
            <a:ext uri="{FF2B5EF4-FFF2-40B4-BE49-F238E27FC236}">
              <a16:creationId xmlns:a16="http://schemas.microsoft.com/office/drawing/2014/main" id="{8FBAD6DD-1D29-4315-B15C-9E88F6A1F98D}"/>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9" name="テキスト ボックス 20">
          <a:extLst>
            <a:ext uri="{FF2B5EF4-FFF2-40B4-BE49-F238E27FC236}">
              <a16:creationId xmlns:a16="http://schemas.microsoft.com/office/drawing/2014/main" id="{6A590137-598F-469F-8345-0C8EC9C29DE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0" name="テキスト ボックス 21">
          <a:extLst>
            <a:ext uri="{FF2B5EF4-FFF2-40B4-BE49-F238E27FC236}">
              <a16:creationId xmlns:a16="http://schemas.microsoft.com/office/drawing/2014/main" id="{1451315F-C995-45F1-8FF6-9B280E9EA16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1" name="テキスト ボックス 22">
          <a:extLst>
            <a:ext uri="{FF2B5EF4-FFF2-40B4-BE49-F238E27FC236}">
              <a16:creationId xmlns:a16="http://schemas.microsoft.com/office/drawing/2014/main" id="{DE6F069C-AC43-42A4-9984-0C8EFDC095EC}"/>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2" name="テキスト ボックス 55">
          <a:extLst>
            <a:ext uri="{FF2B5EF4-FFF2-40B4-BE49-F238E27FC236}">
              <a16:creationId xmlns:a16="http://schemas.microsoft.com/office/drawing/2014/main" id="{E4F2602A-A7D9-4AD0-BDDF-0D8A9EBF4EAC}"/>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3" name="テキスト ボックス 56">
          <a:extLst>
            <a:ext uri="{FF2B5EF4-FFF2-40B4-BE49-F238E27FC236}">
              <a16:creationId xmlns:a16="http://schemas.microsoft.com/office/drawing/2014/main" id="{3D754B3A-420F-47BE-9189-75BB20FF626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4" name="テキスト ボックス 57">
          <a:extLst>
            <a:ext uri="{FF2B5EF4-FFF2-40B4-BE49-F238E27FC236}">
              <a16:creationId xmlns:a16="http://schemas.microsoft.com/office/drawing/2014/main" id="{BCA08890-8E26-4767-90EE-5D07EBA21F60}"/>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5" name="テキスト ボックス 58">
          <a:extLst>
            <a:ext uri="{FF2B5EF4-FFF2-40B4-BE49-F238E27FC236}">
              <a16:creationId xmlns:a16="http://schemas.microsoft.com/office/drawing/2014/main" id="{45D72F03-EE5C-4302-BBA5-4C7D4744BBBF}"/>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6" name="テキスト ボックス 59">
          <a:extLst>
            <a:ext uri="{FF2B5EF4-FFF2-40B4-BE49-F238E27FC236}">
              <a16:creationId xmlns:a16="http://schemas.microsoft.com/office/drawing/2014/main" id="{7D7DDDE9-0132-4420-904C-8ACF13E29432}"/>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7" name="テキスト ボックス 60">
          <a:extLst>
            <a:ext uri="{FF2B5EF4-FFF2-40B4-BE49-F238E27FC236}">
              <a16:creationId xmlns:a16="http://schemas.microsoft.com/office/drawing/2014/main" id="{6DAB7A00-5EED-48A9-9D15-26B394364D1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28" name="テキスト ボックス 327">
          <a:extLst>
            <a:ext uri="{FF2B5EF4-FFF2-40B4-BE49-F238E27FC236}">
              <a16:creationId xmlns:a16="http://schemas.microsoft.com/office/drawing/2014/main" id="{6912175C-F8D2-4D55-A34C-B9BE5CF533BB}"/>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29" name="テキスト ボックス 328">
          <a:extLst>
            <a:ext uri="{FF2B5EF4-FFF2-40B4-BE49-F238E27FC236}">
              <a16:creationId xmlns:a16="http://schemas.microsoft.com/office/drawing/2014/main" id="{9DDAA44A-B656-46D0-AA98-D6C97803FFF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0" name="テキスト ボックス 329">
          <a:extLst>
            <a:ext uri="{FF2B5EF4-FFF2-40B4-BE49-F238E27FC236}">
              <a16:creationId xmlns:a16="http://schemas.microsoft.com/office/drawing/2014/main" id="{353EDDC5-DA84-4F10-9652-03119910D70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1" name="テキスト ボックス 330">
          <a:extLst>
            <a:ext uri="{FF2B5EF4-FFF2-40B4-BE49-F238E27FC236}">
              <a16:creationId xmlns:a16="http://schemas.microsoft.com/office/drawing/2014/main" id="{E011E05A-1EC6-4217-844A-BDE5ADAE2255}"/>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2" name="テキスト ボックス 1">
          <a:extLst>
            <a:ext uri="{FF2B5EF4-FFF2-40B4-BE49-F238E27FC236}">
              <a16:creationId xmlns:a16="http://schemas.microsoft.com/office/drawing/2014/main" id="{7E13F28D-1CC2-46B3-B2AE-06F6CD17613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3" name="テキスト ボックス 2">
          <a:extLst>
            <a:ext uri="{FF2B5EF4-FFF2-40B4-BE49-F238E27FC236}">
              <a16:creationId xmlns:a16="http://schemas.microsoft.com/office/drawing/2014/main" id="{8B20DEC8-C2F4-464B-8329-610E6C94B1B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4" name="テキスト ボックス 3">
          <a:extLst>
            <a:ext uri="{FF2B5EF4-FFF2-40B4-BE49-F238E27FC236}">
              <a16:creationId xmlns:a16="http://schemas.microsoft.com/office/drawing/2014/main" id="{4AF3C9DB-8C8B-4AE6-9029-3C2E3D4AEB2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5" name="テキスト ボックス 4">
          <a:extLst>
            <a:ext uri="{FF2B5EF4-FFF2-40B4-BE49-F238E27FC236}">
              <a16:creationId xmlns:a16="http://schemas.microsoft.com/office/drawing/2014/main" id="{8E7C8C9F-A951-4BF1-A9AC-1AF38FBB94C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36" name="テキスト ボックス 5">
          <a:extLst>
            <a:ext uri="{FF2B5EF4-FFF2-40B4-BE49-F238E27FC236}">
              <a16:creationId xmlns:a16="http://schemas.microsoft.com/office/drawing/2014/main" id="{515CC0F7-5322-4257-BBDE-8D2C469383B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7" name="テキスト ボックス 6">
          <a:extLst>
            <a:ext uri="{FF2B5EF4-FFF2-40B4-BE49-F238E27FC236}">
              <a16:creationId xmlns:a16="http://schemas.microsoft.com/office/drawing/2014/main" id="{F3275620-2F6C-47DE-BFB3-C6181FD9C9B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8" name="テキスト ボックス 13">
          <a:extLst>
            <a:ext uri="{FF2B5EF4-FFF2-40B4-BE49-F238E27FC236}">
              <a16:creationId xmlns:a16="http://schemas.microsoft.com/office/drawing/2014/main" id="{AE43A8FE-4BB0-400B-83EF-67D9F0DB7D03}"/>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9" name="テキスト ボックス 14">
          <a:extLst>
            <a:ext uri="{FF2B5EF4-FFF2-40B4-BE49-F238E27FC236}">
              <a16:creationId xmlns:a16="http://schemas.microsoft.com/office/drawing/2014/main" id="{5121B0A3-90F9-4D47-9701-21FC01F786E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0" name="テキスト ボックス 15">
          <a:extLst>
            <a:ext uri="{FF2B5EF4-FFF2-40B4-BE49-F238E27FC236}">
              <a16:creationId xmlns:a16="http://schemas.microsoft.com/office/drawing/2014/main" id="{093740C7-B9F4-426D-8E43-2D5E0CA6810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1" name="テキスト ボックス 16">
          <a:extLst>
            <a:ext uri="{FF2B5EF4-FFF2-40B4-BE49-F238E27FC236}">
              <a16:creationId xmlns:a16="http://schemas.microsoft.com/office/drawing/2014/main" id="{C0A00055-3B37-4721-8D44-DFA924E0E43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42" name="テキスト ボックス 17">
          <a:extLst>
            <a:ext uri="{FF2B5EF4-FFF2-40B4-BE49-F238E27FC236}">
              <a16:creationId xmlns:a16="http://schemas.microsoft.com/office/drawing/2014/main" id="{2FB902B5-02F1-4205-901C-CD623C1E8BE6}"/>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3" name="テキスト ボックス 18">
          <a:extLst>
            <a:ext uri="{FF2B5EF4-FFF2-40B4-BE49-F238E27FC236}">
              <a16:creationId xmlns:a16="http://schemas.microsoft.com/office/drawing/2014/main" id="{5AA33ADF-15CF-44C7-A5DD-0885107BD07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44" name="テキスト ボックス 19">
          <a:extLst>
            <a:ext uri="{FF2B5EF4-FFF2-40B4-BE49-F238E27FC236}">
              <a16:creationId xmlns:a16="http://schemas.microsoft.com/office/drawing/2014/main" id="{14E2E3CE-AFB3-49F0-9FBD-DCDF3AD8F9C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45" name="テキスト ボックス 20">
          <a:extLst>
            <a:ext uri="{FF2B5EF4-FFF2-40B4-BE49-F238E27FC236}">
              <a16:creationId xmlns:a16="http://schemas.microsoft.com/office/drawing/2014/main" id="{B0C5B952-08AA-44EF-BF4C-678D635E086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46" name="テキスト ボックス 21">
          <a:extLst>
            <a:ext uri="{FF2B5EF4-FFF2-40B4-BE49-F238E27FC236}">
              <a16:creationId xmlns:a16="http://schemas.microsoft.com/office/drawing/2014/main" id="{059F5B48-8613-4043-B87E-811016199F7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47" name="テキスト ボックス 22">
          <a:extLst>
            <a:ext uri="{FF2B5EF4-FFF2-40B4-BE49-F238E27FC236}">
              <a16:creationId xmlns:a16="http://schemas.microsoft.com/office/drawing/2014/main" id="{46F4841B-8818-482A-A866-E173FE0C9E5D}"/>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8" name="テキスト ボックス 23">
          <a:extLst>
            <a:ext uri="{FF2B5EF4-FFF2-40B4-BE49-F238E27FC236}">
              <a16:creationId xmlns:a16="http://schemas.microsoft.com/office/drawing/2014/main" id="{E056D3D8-3E1E-4008-918B-7C869CA814E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9" name="テキスト ボックス 24">
          <a:extLst>
            <a:ext uri="{FF2B5EF4-FFF2-40B4-BE49-F238E27FC236}">
              <a16:creationId xmlns:a16="http://schemas.microsoft.com/office/drawing/2014/main" id="{3BD723E2-2AD3-47B2-947B-ED822FA9513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50" name="テキスト ボックス 25">
          <a:extLst>
            <a:ext uri="{FF2B5EF4-FFF2-40B4-BE49-F238E27FC236}">
              <a16:creationId xmlns:a16="http://schemas.microsoft.com/office/drawing/2014/main" id="{D61D4A92-575B-4FB8-BEB8-50765E00395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51" name="テキスト ボックス 26">
          <a:extLst>
            <a:ext uri="{FF2B5EF4-FFF2-40B4-BE49-F238E27FC236}">
              <a16:creationId xmlns:a16="http://schemas.microsoft.com/office/drawing/2014/main" id="{8118F8DC-C5DA-4AE6-9B10-0D71FFBD7E6C}"/>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2" name="テキスト ボックス 27">
          <a:extLst>
            <a:ext uri="{FF2B5EF4-FFF2-40B4-BE49-F238E27FC236}">
              <a16:creationId xmlns:a16="http://schemas.microsoft.com/office/drawing/2014/main" id="{1F17EBCE-72A1-43CF-BEA0-8E5E8D54626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3" name="テキスト ボックス 28">
          <a:extLst>
            <a:ext uri="{FF2B5EF4-FFF2-40B4-BE49-F238E27FC236}">
              <a16:creationId xmlns:a16="http://schemas.microsoft.com/office/drawing/2014/main" id="{19C52B2B-CE9D-49E7-B7C8-9E5BCF3C7F7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4" name="テキスト ボックス 29">
          <a:extLst>
            <a:ext uri="{FF2B5EF4-FFF2-40B4-BE49-F238E27FC236}">
              <a16:creationId xmlns:a16="http://schemas.microsoft.com/office/drawing/2014/main" id="{9B7BEC0C-B60F-4489-B589-D83B3B1ABA78}"/>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5" name="テキスト ボックス 30">
          <a:extLst>
            <a:ext uri="{FF2B5EF4-FFF2-40B4-BE49-F238E27FC236}">
              <a16:creationId xmlns:a16="http://schemas.microsoft.com/office/drawing/2014/main" id="{076CA4B9-C481-4660-992A-FB32CD4DAD5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6" name="テキスト ボックス 31">
          <a:extLst>
            <a:ext uri="{FF2B5EF4-FFF2-40B4-BE49-F238E27FC236}">
              <a16:creationId xmlns:a16="http://schemas.microsoft.com/office/drawing/2014/main" id="{FA3ED711-0E0E-4356-B188-3325569D148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7" name="テキスト ボックス 32">
          <a:extLst>
            <a:ext uri="{FF2B5EF4-FFF2-40B4-BE49-F238E27FC236}">
              <a16:creationId xmlns:a16="http://schemas.microsoft.com/office/drawing/2014/main" id="{1781AD5D-8F3A-494B-BDEB-E55E3634C80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8" name="テキスト ボックス 33">
          <a:extLst>
            <a:ext uri="{FF2B5EF4-FFF2-40B4-BE49-F238E27FC236}">
              <a16:creationId xmlns:a16="http://schemas.microsoft.com/office/drawing/2014/main" id="{D9AFCB8A-B766-4C86-B12E-442DDEC868B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9" name="テキスト ボックス 34">
          <a:extLst>
            <a:ext uri="{FF2B5EF4-FFF2-40B4-BE49-F238E27FC236}">
              <a16:creationId xmlns:a16="http://schemas.microsoft.com/office/drawing/2014/main" id="{6D422FE9-257D-45D5-8633-036234A0471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60" name="テキスト ボックス 35">
          <a:extLst>
            <a:ext uri="{FF2B5EF4-FFF2-40B4-BE49-F238E27FC236}">
              <a16:creationId xmlns:a16="http://schemas.microsoft.com/office/drawing/2014/main" id="{6F029951-123C-434C-B2C6-D1D40653493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1" name="テキスト ボックス 36">
          <a:extLst>
            <a:ext uri="{FF2B5EF4-FFF2-40B4-BE49-F238E27FC236}">
              <a16:creationId xmlns:a16="http://schemas.microsoft.com/office/drawing/2014/main" id="{5DA14C48-E316-4E27-8E58-BE062B84CFC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2" name="テキスト ボックス 37">
          <a:extLst>
            <a:ext uri="{FF2B5EF4-FFF2-40B4-BE49-F238E27FC236}">
              <a16:creationId xmlns:a16="http://schemas.microsoft.com/office/drawing/2014/main" id="{5CAB2787-DCA6-484A-9EB7-FE4369872D6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63" name="テキスト ボックス 38">
          <a:extLst>
            <a:ext uri="{FF2B5EF4-FFF2-40B4-BE49-F238E27FC236}">
              <a16:creationId xmlns:a16="http://schemas.microsoft.com/office/drawing/2014/main" id="{08D3DEC7-D512-40B7-A1B5-9F01AE70BA7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64" name="テキスト ボックス 39">
          <a:extLst>
            <a:ext uri="{FF2B5EF4-FFF2-40B4-BE49-F238E27FC236}">
              <a16:creationId xmlns:a16="http://schemas.microsoft.com/office/drawing/2014/main" id="{8401BA87-0001-4543-9B87-F6DECE0429D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5" name="テキスト ボックス 40">
          <a:extLst>
            <a:ext uri="{FF2B5EF4-FFF2-40B4-BE49-F238E27FC236}">
              <a16:creationId xmlns:a16="http://schemas.microsoft.com/office/drawing/2014/main" id="{1A4DF84F-9A96-4935-98B3-B21A699C3B0D}"/>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66" name="テキスト ボックス 41">
          <a:extLst>
            <a:ext uri="{FF2B5EF4-FFF2-40B4-BE49-F238E27FC236}">
              <a16:creationId xmlns:a16="http://schemas.microsoft.com/office/drawing/2014/main" id="{756F596B-8ACC-493C-BE16-0B0118C2E0AA}"/>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67" name="テキスト ボックス 42">
          <a:extLst>
            <a:ext uri="{FF2B5EF4-FFF2-40B4-BE49-F238E27FC236}">
              <a16:creationId xmlns:a16="http://schemas.microsoft.com/office/drawing/2014/main" id="{5BD0B6DB-6547-45A6-BA59-A6EC7DFD9347}"/>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68" name="テキスト ボックス 43">
          <a:extLst>
            <a:ext uri="{FF2B5EF4-FFF2-40B4-BE49-F238E27FC236}">
              <a16:creationId xmlns:a16="http://schemas.microsoft.com/office/drawing/2014/main" id="{BEA33966-73F9-47B5-9C99-1A92F547D18B}"/>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69" name="テキスト ボックス 44">
          <a:extLst>
            <a:ext uri="{FF2B5EF4-FFF2-40B4-BE49-F238E27FC236}">
              <a16:creationId xmlns:a16="http://schemas.microsoft.com/office/drawing/2014/main" id="{D244CB62-5577-424E-8CCD-1C44F4D080DC}"/>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70" name="テキスト ボックス 45">
          <a:extLst>
            <a:ext uri="{FF2B5EF4-FFF2-40B4-BE49-F238E27FC236}">
              <a16:creationId xmlns:a16="http://schemas.microsoft.com/office/drawing/2014/main" id="{5901CC0B-497D-4143-BF05-5815C9D0D50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71" name="テキスト ボックス 46">
          <a:extLst>
            <a:ext uri="{FF2B5EF4-FFF2-40B4-BE49-F238E27FC236}">
              <a16:creationId xmlns:a16="http://schemas.microsoft.com/office/drawing/2014/main" id="{A79A339B-7F39-40D6-B000-61AA4723D63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72" name="テキスト ボックス 47">
          <a:extLst>
            <a:ext uri="{FF2B5EF4-FFF2-40B4-BE49-F238E27FC236}">
              <a16:creationId xmlns:a16="http://schemas.microsoft.com/office/drawing/2014/main" id="{13859E78-6BE2-4C0D-AF93-BEC1F99FD68D}"/>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73" name="テキスト ボックス 48">
          <a:extLst>
            <a:ext uri="{FF2B5EF4-FFF2-40B4-BE49-F238E27FC236}">
              <a16:creationId xmlns:a16="http://schemas.microsoft.com/office/drawing/2014/main" id="{69EEFDC5-B5C0-4294-9094-5FF4B27B85E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4" name="テキスト ボックス 49">
          <a:extLst>
            <a:ext uri="{FF2B5EF4-FFF2-40B4-BE49-F238E27FC236}">
              <a16:creationId xmlns:a16="http://schemas.microsoft.com/office/drawing/2014/main" id="{7724D574-5A22-4509-A672-A116B23CDD3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5" name="テキスト ボックス 50">
          <a:extLst>
            <a:ext uri="{FF2B5EF4-FFF2-40B4-BE49-F238E27FC236}">
              <a16:creationId xmlns:a16="http://schemas.microsoft.com/office/drawing/2014/main" id="{CC537FAC-286A-481A-A592-91302C30CC2C}"/>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6" name="テキスト ボックス 51">
          <a:extLst>
            <a:ext uri="{FF2B5EF4-FFF2-40B4-BE49-F238E27FC236}">
              <a16:creationId xmlns:a16="http://schemas.microsoft.com/office/drawing/2014/main" id="{7264E684-0207-4EA9-8612-6E0C3DA3C20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7" name="テキスト ボックス 52">
          <a:extLst>
            <a:ext uri="{FF2B5EF4-FFF2-40B4-BE49-F238E27FC236}">
              <a16:creationId xmlns:a16="http://schemas.microsoft.com/office/drawing/2014/main" id="{04063527-728E-44AA-B6AE-57E86C2F513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8" name="テキスト ボックス 53">
          <a:extLst>
            <a:ext uri="{FF2B5EF4-FFF2-40B4-BE49-F238E27FC236}">
              <a16:creationId xmlns:a16="http://schemas.microsoft.com/office/drawing/2014/main" id="{CD9D603E-0C43-43B5-99D9-7D1844E68A7C}"/>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9" name="テキスト ボックス 54">
          <a:extLst>
            <a:ext uri="{FF2B5EF4-FFF2-40B4-BE49-F238E27FC236}">
              <a16:creationId xmlns:a16="http://schemas.microsoft.com/office/drawing/2014/main" id="{574D6845-E6E3-42CA-BC3A-D3A5020F3BC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0" name="テキスト ボックス 55">
          <a:extLst>
            <a:ext uri="{FF2B5EF4-FFF2-40B4-BE49-F238E27FC236}">
              <a16:creationId xmlns:a16="http://schemas.microsoft.com/office/drawing/2014/main" id="{97E5DC99-C281-419F-B3E9-AA2B8FAAFEB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1" name="テキスト ボックス 56">
          <a:extLst>
            <a:ext uri="{FF2B5EF4-FFF2-40B4-BE49-F238E27FC236}">
              <a16:creationId xmlns:a16="http://schemas.microsoft.com/office/drawing/2014/main" id="{CF214B2D-5C5E-4B3C-9009-8D8ED6D412DC}"/>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2" name="テキスト ボックス 57">
          <a:extLst>
            <a:ext uri="{FF2B5EF4-FFF2-40B4-BE49-F238E27FC236}">
              <a16:creationId xmlns:a16="http://schemas.microsoft.com/office/drawing/2014/main" id="{56E548A8-C9BB-48AC-A7EF-27BF133289A9}"/>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3" name="テキスト ボックス 58">
          <a:extLst>
            <a:ext uri="{FF2B5EF4-FFF2-40B4-BE49-F238E27FC236}">
              <a16:creationId xmlns:a16="http://schemas.microsoft.com/office/drawing/2014/main" id="{176AE78B-9E8E-4807-994D-1D0BA73090F9}"/>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4" name="テキスト ボックス 59">
          <a:extLst>
            <a:ext uri="{FF2B5EF4-FFF2-40B4-BE49-F238E27FC236}">
              <a16:creationId xmlns:a16="http://schemas.microsoft.com/office/drawing/2014/main" id="{868FDD27-1D29-49EA-BADD-1AADF2D2FEF3}"/>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5" name="テキスト ボックス 60">
          <a:extLst>
            <a:ext uri="{FF2B5EF4-FFF2-40B4-BE49-F238E27FC236}">
              <a16:creationId xmlns:a16="http://schemas.microsoft.com/office/drawing/2014/main" id="{C69DF652-1B30-4047-960E-EB78147DE983}"/>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6" name="テキスト ボックス 19">
          <a:extLst>
            <a:ext uri="{FF2B5EF4-FFF2-40B4-BE49-F238E27FC236}">
              <a16:creationId xmlns:a16="http://schemas.microsoft.com/office/drawing/2014/main" id="{D78E1FA4-9754-4B79-9CFF-EA502ADA28C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7" name="テキスト ボックス 20">
          <a:extLst>
            <a:ext uri="{FF2B5EF4-FFF2-40B4-BE49-F238E27FC236}">
              <a16:creationId xmlns:a16="http://schemas.microsoft.com/office/drawing/2014/main" id="{B55313FE-F92D-4C62-8FD9-56B4E646DE57}"/>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8" name="テキスト ボックス 21">
          <a:extLst>
            <a:ext uri="{FF2B5EF4-FFF2-40B4-BE49-F238E27FC236}">
              <a16:creationId xmlns:a16="http://schemas.microsoft.com/office/drawing/2014/main" id="{8047CBBA-ACF6-499F-B0E1-7BFB0F665BC3}"/>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9" name="テキスト ボックス 22">
          <a:extLst>
            <a:ext uri="{FF2B5EF4-FFF2-40B4-BE49-F238E27FC236}">
              <a16:creationId xmlns:a16="http://schemas.microsoft.com/office/drawing/2014/main" id="{6EF5B324-90F6-4B58-A8F2-7A572262445D}"/>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0" name="テキスト ボックス 55">
          <a:extLst>
            <a:ext uri="{FF2B5EF4-FFF2-40B4-BE49-F238E27FC236}">
              <a16:creationId xmlns:a16="http://schemas.microsoft.com/office/drawing/2014/main" id="{3286EE59-2B67-48D4-8013-9736A3E5DD1B}"/>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1" name="テキスト ボックス 56">
          <a:extLst>
            <a:ext uri="{FF2B5EF4-FFF2-40B4-BE49-F238E27FC236}">
              <a16:creationId xmlns:a16="http://schemas.microsoft.com/office/drawing/2014/main" id="{27A04A69-C17B-46B5-B5C4-F5EEB3AE4CC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2" name="テキスト ボックス 57">
          <a:extLst>
            <a:ext uri="{FF2B5EF4-FFF2-40B4-BE49-F238E27FC236}">
              <a16:creationId xmlns:a16="http://schemas.microsoft.com/office/drawing/2014/main" id="{3452DC47-F9FD-4423-912E-F2A1BB9DA35C}"/>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3" name="テキスト ボックス 58">
          <a:extLst>
            <a:ext uri="{FF2B5EF4-FFF2-40B4-BE49-F238E27FC236}">
              <a16:creationId xmlns:a16="http://schemas.microsoft.com/office/drawing/2014/main" id="{E56E5F91-717A-4F36-970C-AF765DA0538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4" name="テキスト ボックス 59">
          <a:extLst>
            <a:ext uri="{FF2B5EF4-FFF2-40B4-BE49-F238E27FC236}">
              <a16:creationId xmlns:a16="http://schemas.microsoft.com/office/drawing/2014/main" id="{DDDC026B-33B5-43A0-A7F0-C6807E12ADB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5" name="テキスト ボックス 60">
          <a:extLst>
            <a:ext uri="{FF2B5EF4-FFF2-40B4-BE49-F238E27FC236}">
              <a16:creationId xmlns:a16="http://schemas.microsoft.com/office/drawing/2014/main" id="{58BFC46F-1762-4294-927E-79533E65AD9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6" name="テキスト ボックス 19">
          <a:extLst>
            <a:ext uri="{FF2B5EF4-FFF2-40B4-BE49-F238E27FC236}">
              <a16:creationId xmlns:a16="http://schemas.microsoft.com/office/drawing/2014/main" id="{16E3DCE1-5312-4403-A7CE-FD5C863CBD07}"/>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7" name="テキスト ボックス 20">
          <a:extLst>
            <a:ext uri="{FF2B5EF4-FFF2-40B4-BE49-F238E27FC236}">
              <a16:creationId xmlns:a16="http://schemas.microsoft.com/office/drawing/2014/main" id="{25DD014F-61E9-4622-9134-9AE27FDE47D4}"/>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8" name="テキスト ボックス 21">
          <a:extLst>
            <a:ext uri="{FF2B5EF4-FFF2-40B4-BE49-F238E27FC236}">
              <a16:creationId xmlns:a16="http://schemas.microsoft.com/office/drawing/2014/main" id="{C38E2ACE-4DC1-47F3-B28A-FF374A393777}"/>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9" name="テキスト ボックス 22">
          <a:extLst>
            <a:ext uri="{FF2B5EF4-FFF2-40B4-BE49-F238E27FC236}">
              <a16:creationId xmlns:a16="http://schemas.microsoft.com/office/drawing/2014/main" id="{06A7D02F-1F9B-4F05-81EC-B97442AC950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0" name="テキスト ボックス 55">
          <a:extLst>
            <a:ext uri="{FF2B5EF4-FFF2-40B4-BE49-F238E27FC236}">
              <a16:creationId xmlns:a16="http://schemas.microsoft.com/office/drawing/2014/main" id="{616FCA25-93E7-4900-8183-1C7328E2504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1" name="テキスト ボックス 56">
          <a:extLst>
            <a:ext uri="{FF2B5EF4-FFF2-40B4-BE49-F238E27FC236}">
              <a16:creationId xmlns:a16="http://schemas.microsoft.com/office/drawing/2014/main" id="{0AF0B6F2-063C-4378-9265-32DB7877FDE0}"/>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2" name="テキスト ボックス 57">
          <a:extLst>
            <a:ext uri="{FF2B5EF4-FFF2-40B4-BE49-F238E27FC236}">
              <a16:creationId xmlns:a16="http://schemas.microsoft.com/office/drawing/2014/main" id="{3EBC4173-1357-4914-9FD3-1DC3604847B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3" name="テキスト ボックス 58">
          <a:extLst>
            <a:ext uri="{FF2B5EF4-FFF2-40B4-BE49-F238E27FC236}">
              <a16:creationId xmlns:a16="http://schemas.microsoft.com/office/drawing/2014/main" id="{7C4CC111-A916-4DCA-A6D3-E60223FD127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4" name="テキスト ボックス 59">
          <a:extLst>
            <a:ext uri="{FF2B5EF4-FFF2-40B4-BE49-F238E27FC236}">
              <a16:creationId xmlns:a16="http://schemas.microsoft.com/office/drawing/2014/main" id="{0AD01555-2841-43AC-BFC2-9532E150D0E0}"/>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5" name="テキスト ボックス 60">
          <a:extLst>
            <a:ext uri="{FF2B5EF4-FFF2-40B4-BE49-F238E27FC236}">
              <a16:creationId xmlns:a16="http://schemas.microsoft.com/office/drawing/2014/main" id="{C1FA8ABF-F5C3-484D-8924-2BA2566CCC58}"/>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06" name="テキスト ボックス 405">
          <a:extLst>
            <a:ext uri="{FF2B5EF4-FFF2-40B4-BE49-F238E27FC236}">
              <a16:creationId xmlns:a16="http://schemas.microsoft.com/office/drawing/2014/main" id="{9A11C3FE-32EE-497F-8A99-2C4BCEF1151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07" name="テキスト ボックス 406">
          <a:extLst>
            <a:ext uri="{FF2B5EF4-FFF2-40B4-BE49-F238E27FC236}">
              <a16:creationId xmlns:a16="http://schemas.microsoft.com/office/drawing/2014/main" id="{3D02B0D6-3A2A-4650-8594-BD51FD8600E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08" name="テキスト ボックス 407">
          <a:extLst>
            <a:ext uri="{FF2B5EF4-FFF2-40B4-BE49-F238E27FC236}">
              <a16:creationId xmlns:a16="http://schemas.microsoft.com/office/drawing/2014/main" id="{CA9985EB-8C8F-4751-81AB-D10C79EB2FF5}"/>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09" name="テキスト ボックス 408">
          <a:extLst>
            <a:ext uri="{FF2B5EF4-FFF2-40B4-BE49-F238E27FC236}">
              <a16:creationId xmlns:a16="http://schemas.microsoft.com/office/drawing/2014/main" id="{E6452B41-C499-4483-8906-8BBD02F6A78D}"/>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0" name="テキスト ボックス 1">
          <a:extLst>
            <a:ext uri="{FF2B5EF4-FFF2-40B4-BE49-F238E27FC236}">
              <a16:creationId xmlns:a16="http://schemas.microsoft.com/office/drawing/2014/main" id="{03FAF660-DC63-48D6-8007-18D4AA439EC6}"/>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1" name="テキスト ボックス 2">
          <a:extLst>
            <a:ext uri="{FF2B5EF4-FFF2-40B4-BE49-F238E27FC236}">
              <a16:creationId xmlns:a16="http://schemas.microsoft.com/office/drawing/2014/main" id="{97BDD86E-B53A-4F12-8D1D-7538E24E4A0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2" name="テキスト ボックス 3">
          <a:extLst>
            <a:ext uri="{FF2B5EF4-FFF2-40B4-BE49-F238E27FC236}">
              <a16:creationId xmlns:a16="http://schemas.microsoft.com/office/drawing/2014/main" id="{4359DE55-7537-47C4-92A1-81965D73598C}"/>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3" name="テキスト ボックス 4">
          <a:extLst>
            <a:ext uri="{FF2B5EF4-FFF2-40B4-BE49-F238E27FC236}">
              <a16:creationId xmlns:a16="http://schemas.microsoft.com/office/drawing/2014/main" id="{1649BFFE-FA18-44B9-847A-552364F5A032}"/>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14" name="テキスト ボックス 5">
          <a:extLst>
            <a:ext uri="{FF2B5EF4-FFF2-40B4-BE49-F238E27FC236}">
              <a16:creationId xmlns:a16="http://schemas.microsoft.com/office/drawing/2014/main" id="{C6872B8B-940B-4599-AF5B-D4C794EC5465}"/>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5" name="テキスト ボックス 6">
          <a:extLst>
            <a:ext uri="{FF2B5EF4-FFF2-40B4-BE49-F238E27FC236}">
              <a16:creationId xmlns:a16="http://schemas.microsoft.com/office/drawing/2014/main" id="{6D3AAE39-1096-4651-BC7C-003F31C6098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6" name="テキスト ボックス 13">
          <a:extLst>
            <a:ext uri="{FF2B5EF4-FFF2-40B4-BE49-F238E27FC236}">
              <a16:creationId xmlns:a16="http://schemas.microsoft.com/office/drawing/2014/main" id="{9082A87A-D45B-430C-B4F2-B6E611B495BD}"/>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7" name="テキスト ボックス 14">
          <a:extLst>
            <a:ext uri="{FF2B5EF4-FFF2-40B4-BE49-F238E27FC236}">
              <a16:creationId xmlns:a16="http://schemas.microsoft.com/office/drawing/2014/main" id="{2207252B-8FAE-4E7E-9A36-8C13771C00F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8" name="テキスト ボックス 15">
          <a:extLst>
            <a:ext uri="{FF2B5EF4-FFF2-40B4-BE49-F238E27FC236}">
              <a16:creationId xmlns:a16="http://schemas.microsoft.com/office/drawing/2014/main" id="{8579039B-B411-4516-8CE0-41A2F77EB322}"/>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9" name="テキスト ボックス 16">
          <a:extLst>
            <a:ext uri="{FF2B5EF4-FFF2-40B4-BE49-F238E27FC236}">
              <a16:creationId xmlns:a16="http://schemas.microsoft.com/office/drawing/2014/main" id="{94E7EF88-F4A8-46D6-817D-62DC5853D305}"/>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20" name="テキスト ボックス 17">
          <a:extLst>
            <a:ext uri="{FF2B5EF4-FFF2-40B4-BE49-F238E27FC236}">
              <a16:creationId xmlns:a16="http://schemas.microsoft.com/office/drawing/2014/main" id="{1133A5C1-87A9-4BE5-8688-1D7856ACE55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1" name="テキスト ボックス 18">
          <a:extLst>
            <a:ext uri="{FF2B5EF4-FFF2-40B4-BE49-F238E27FC236}">
              <a16:creationId xmlns:a16="http://schemas.microsoft.com/office/drawing/2014/main" id="{CAC3DDEB-AF01-41D9-A8E4-2FD835391F2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22" name="テキスト ボックス 19">
          <a:extLst>
            <a:ext uri="{FF2B5EF4-FFF2-40B4-BE49-F238E27FC236}">
              <a16:creationId xmlns:a16="http://schemas.microsoft.com/office/drawing/2014/main" id="{E2DDE50C-32BB-4334-B275-B9E96698344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23" name="テキスト ボックス 20">
          <a:extLst>
            <a:ext uri="{FF2B5EF4-FFF2-40B4-BE49-F238E27FC236}">
              <a16:creationId xmlns:a16="http://schemas.microsoft.com/office/drawing/2014/main" id="{2696D839-7C65-44AA-9499-5C281F61A33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24" name="テキスト ボックス 21">
          <a:extLst>
            <a:ext uri="{FF2B5EF4-FFF2-40B4-BE49-F238E27FC236}">
              <a16:creationId xmlns:a16="http://schemas.microsoft.com/office/drawing/2014/main" id="{BAEC455B-5D3F-4595-B9B6-ECB8F36D7639}"/>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25" name="テキスト ボックス 22">
          <a:extLst>
            <a:ext uri="{FF2B5EF4-FFF2-40B4-BE49-F238E27FC236}">
              <a16:creationId xmlns:a16="http://schemas.microsoft.com/office/drawing/2014/main" id="{E3EEA049-357C-4A94-8F76-208FB8F6A92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6" name="テキスト ボックス 23">
          <a:extLst>
            <a:ext uri="{FF2B5EF4-FFF2-40B4-BE49-F238E27FC236}">
              <a16:creationId xmlns:a16="http://schemas.microsoft.com/office/drawing/2014/main" id="{B0A1F1A4-08DE-47B7-807F-5FB51A0C65C0}"/>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7" name="テキスト ボックス 24">
          <a:extLst>
            <a:ext uri="{FF2B5EF4-FFF2-40B4-BE49-F238E27FC236}">
              <a16:creationId xmlns:a16="http://schemas.microsoft.com/office/drawing/2014/main" id="{10F5D83C-E271-4710-A7DC-5CC2893F0257}"/>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8" name="テキスト ボックス 25">
          <a:extLst>
            <a:ext uri="{FF2B5EF4-FFF2-40B4-BE49-F238E27FC236}">
              <a16:creationId xmlns:a16="http://schemas.microsoft.com/office/drawing/2014/main" id="{72A3687E-BF98-41C5-BF12-E217C3C9568E}"/>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9" name="テキスト ボックス 26">
          <a:extLst>
            <a:ext uri="{FF2B5EF4-FFF2-40B4-BE49-F238E27FC236}">
              <a16:creationId xmlns:a16="http://schemas.microsoft.com/office/drawing/2014/main" id="{98641E9A-1FBA-42B0-BCA7-CD1C415E6316}"/>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0" name="テキスト ボックス 27">
          <a:extLst>
            <a:ext uri="{FF2B5EF4-FFF2-40B4-BE49-F238E27FC236}">
              <a16:creationId xmlns:a16="http://schemas.microsoft.com/office/drawing/2014/main" id="{69B47195-156E-4747-B7FE-36793525621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1" name="テキスト ボックス 28">
          <a:extLst>
            <a:ext uri="{FF2B5EF4-FFF2-40B4-BE49-F238E27FC236}">
              <a16:creationId xmlns:a16="http://schemas.microsoft.com/office/drawing/2014/main" id="{5A415976-A74E-4ECF-AB8D-FCAF1910DE2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2" name="テキスト ボックス 29">
          <a:extLst>
            <a:ext uri="{FF2B5EF4-FFF2-40B4-BE49-F238E27FC236}">
              <a16:creationId xmlns:a16="http://schemas.microsoft.com/office/drawing/2014/main" id="{0251ADEF-F360-4CE7-93A3-1C10541BDD5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3" name="テキスト ボックス 30">
          <a:extLst>
            <a:ext uri="{FF2B5EF4-FFF2-40B4-BE49-F238E27FC236}">
              <a16:creationId xmlns:a16="http://schemas.microsoft.com/office/drawing/2014/main" id="{FEC65BA2-E342-4F62-8522-CC8A7FC67F2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4" name="テキスト ボックス 31">
          <a:extLst>
            <a:ext uri="{FF2B5EF4-FFF2-40B4-BE49-F238E27FC236}">
              <a16:creationId xmlns:a16="http://schemas.microsoft.com/office/drawing/2014/main" id="{1F99985E-C8FD-4E12-A400-12FECC656AD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5" name="テキスト ボックス 32">
          <a:extLst>
            <a:ext uri="{FF2B5EF4-FFF2-40B4-BE49-F238E27FC236}">
              <a16:creationId xmlns:a16="http://schemas.microsoft.com/office/drawing/2014/main" id="{A3FCF29F-4368-429E-A740-D9F8614752B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36" name="テキスト ボックス 33">
          <a:extLst>
            <a:ext uri="{FF2B5EF4-FFF2-40B4-BE49-F238E27FC236}">
              <a16:creationId xmlns:a16="http://schemas.microsoft.com/office/drawing/2014/main" id="{F2A9CD0E-7525-45F6-8BBA-7C113FF17383}"/>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7" name="テキスト ボックス 34">
          <a:extLst>
            <a:ext uri="{FF2B5EF4-FFF2-40B4-BE49-F238E27FC236}">
              <a16:creationId xmlns:a16="http://schemas.microsoft.com/office/drawing/2014/main" id="{8300C8F9-8253-4B18-BBD8-4F48ACFA9D7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38" name="テキスト ボックス 35">
          <a:extLst>
            <a:ext uri="{FF2B5EF4-FFF2-40B4-BE49-F238E27FC236}">
              <a16:creationId xmlns:a16="http://schemas.microsoft.com/office/drawing/2014/main" id="{92E3BB2B-3B98-4FE2-B95C-C2E1DD8DB27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39" name="テキスト ボックス 36">
          <a:extLst>
            <a:ext uri="{FF2B5EF4-FFF2-40B4-BE49-F238E27FC236}">
              <a16:creationId xmlns:a16="http://schemas.microsoft.com/office/drawing/2014/main" id="{006F17A5-C292-48EB-BDE8-87C7871F64A8}"/>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40" name="テキスト ボックス 37">
          <a:extLst>
            <a:ext uri="{FF2B5EF4-FFF2-40B4-BE49-F238E27FC236}">
              <a16:creationId xmlns:a16="http://schemas.microsoft.com/office/drawing/2014/main" id="{C93CE4C1-AB80-474D-8E26-B969505B2051}"/>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41" name="テキスト ボックス 38">
          <a:extLst>
            <a:ext uri="{FF2B5EF4-FFF2-40B4-BE49-F238E27FC236}">
              <a16:creationId xmlns:a16="http://schemas.microsoft.com/office/drawing/2014/main" id="{E90DF337-00CE-49FA-9B0E-7631B6196A7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42" name="テキスト ボックス 39">
          <a:extLst>
            <a:ext uri="{FF2B5EF4-FFF2-40B4-BE49-F238E27FC236}">
              <a16:creationId xmlns:a16="http://schemas.microsoft.com/office/drawing/2014/main" id="{D976F1ED-B78B-4059-A8CA-960EC1F1338D}"/>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43" name="テキスト ボックス 40">
          <a:extLst>
            <a:ext uri="{FF2B5EF4-FFF2-40B4-BE49-F238E27FC236}">
              <a16:creationId xmlns:a16="http://schemas.microsoft.com/office/drawing/2014/main" id="{7129C6E1-195D-4B5C-8CF3-27C6FD51BC93}"/>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44" name="テキスト ボックス 41">
          <a:extLst>
            <a:ext uri="{FF2B5EF4-FFF2-40B4-BE49-F238E27FC236}">
              <a16:creationId xmlns:a16="http://schemas.microsoft.com/office/drawing/2014/main" id="{A8F3132B-25DA-490B-8304-B8DBCEA83A11}"/>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45" name="テキスト ボックス 42">
          <a:extLst>
            <a:ext uri="{FF2B5EF4-FFF2-40B4-BE49-F238E27FC236}">
              <a16:creationId xmlns:a16="http://schemas.microsoft.com/office/drawing/2014/main" id="{8B6874DA-8FE3-4B65-A612-817A67802D65}"/>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46" name="テキスト ボックス 43">
          <a:extLst>
            <a:ext uri="{FF2B5EF4-FFF2-40B4-BE49-F238E27FC236}">
              <a16:creationId xmlns:a16="http://schemas.microsoft.com/office/drawing/2014/main" id="{E458D824-1D5A-42BA-AE25-188304DBAA5F}"/>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47" name="テキスト ボックス 44">
          <a:extLst>
            <a:ext uri="{FF2B5EF4-FFF2-40B4-BE49-F238E27FC236}">
              <a16:creationId xmlns:a16="http://schemas.microsoft.com/office/drawing/2014/main" id="{B2D0FEB4-336C-4D0E-8F30-8A2BB1A4EDCC}"/>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48" name="テキスト ボックス 45">
          <a:extLst>
            <a:ext uri="{FF2B5EF4-FFF2-40B4-BE49-F238E27FC236}">
              <a16:creationId xmlns:a16="http://schemas.microsoft.com/office/drawing/2014/main" id="{D31E60C5-BC75-4E51-8AAB-4A63AD727BC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49" name="テキスト ボックス 46">
          <a:extLst>
            <a:ext uri="{FF2B5EF4-FFF2-40B4-BE49-F238E27FC236}">
              <a16:creationId xmlns:a16="http://schemas.microsoft.com/office/drawing/2014/main" id="{BCBEF083-89A1-46AF-A33D-DE9BA3BF462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0" name="テキスト ボックス 47">
          <a:extLst>
            <a:ext uri="{FF2B5EF4-FFF2-40B4-BE49-F238E27FC236}">
              <a16:creationId xmlns:a16="http://schemas.microsoft.com/office/drawing/2014/main" id="{42A61465-A884-4F78-8860-281F71A51B5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1" name="テキスト ボックス 48">
          <a:extLst>
            <a:ext uri="{FF2B5EF4-FFF2-40B4-BE49-F238E27FC236}">
              <a16:creationId xmlns:a16="http://schemas.microsoft.com/office/drawing/2014/main" id="{80D7E9EE-1C71-47E1-88CE-A17005DD5AA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2" name="テキスト ボックス 49">
          <a:extLst>
            <a:ext uri="{FF2B5EF4-FFF2-40B4-BE49-F238E27FC236}">
              <a16:creationId xmlns:a16="http://schemas.microsoft.com/office/drawing/2014/main" id="{885277B8-4503-44CA-A942-4713C9D2AC6C}"/>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3" name="テキスト ボックス 50">
          <a:extLst>
            <a:ext uri="{FF2B5EF4-FFF2-40B4-BE49-F238E27FC236}">
              <a16:creationId xmlns:a16="http://schemas.microsoft.com/office/drawing/2014/main" id="{EECFD690-28CE-4F06-A8D3-8ACC273DA96E}"/>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4" name="テキスト ボックス 51">
          <a:extLst>
            <a:ext uri="{FF2B5EF4-FFF2-40B4-BE49-F238E27FC236}">
              <a16:creationId xmlns:a16="http://schemas.microsoft.com/office/drawing/2014/main" id="{08CC8ABE-7C7E-484F-BE08-91F79C3F1F41}"/>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5" name="テキスト ボックス 52">
          <a:extLst>
            <a:ext uri="{FF2B5EF4-FFF2-40B4-BE49-F238E27FC236}">
              <a16:creationId xmlns:a16="http://schemas.microsoft.com/office/drawing/2014/main" id="{A7AC6EA4-1E23-4ECF-AAD5-BCB6B901EA6E}"/>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6" name="テキスト ボックス 53">
          <a:extLst>
            <a:ext uri="{FF2B5EF4-FFF2-40B4-BE49-F238E27FC236}">
              <a16:creationId xmlns:a16="http://schemas.microsoft.com/office/drawing/2014/main" id="{0785109B-9E18-4E58-8A52-12A8D1946C23}"/>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7" name="テキスト ボックス 54">
          <a:extLst>
            <a:ext uri="{FF2B5EF4-FFF2-40B4-BE49-F238E27FC236}">
              <a16:creationId xmlns:a16="http://schemas.microsoft.com/office/drawing/2014/main" id="{F6CF41D4-C166-4F13-9423-8DC2375B450B}"/>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58" name="テキスト ボックス 55">
          <a:extLst>
            <a:ext uri="{FF2B5EF4-FFF2-40B4-BE49-F238E27FC236}">
              <a16:creationId xmlns:a16="http://schemas.microsoft.com/office/drawing/2014/main" id="{980F97CC-87F3-41CD-835E-EF490D2471C7}"/>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59" name="テキスト ボックス 56">
          <a:extLst>
            <a:ext uri="{FF2B5EF4-FFF2-40B4-BE49-F238E27FC236}">
              <a16:creationId xmlns:a16="http://schemas.microsoft.com/office/drawing/2014/main" id="{6A270C12-98C0-42E9-946E-2977605FD04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0" name="テキスト ボックス 57">
          <a:extLst>
            <a:ext uri="{FF2B5EF4-FFF2-40B4-BE49-F238E27FC236}">
              <a16:creationId xmlns:a16="http://schemas.microsoft.com/office/drawing/2014/main" id="{1EC37F16-7BC7-481D-BF20-2FD531216BD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1" name="テキスト ボックス 58">
          <a:extLst>
            <a:ext uri="{FF2B5EF4-FFF2-40B4-BE49-F238E27FC236}">
              <a16:creationId xmlns:a16="http://schemas.microsoft.com/office/drawing/2014/main" id="{1F9F93F7-3A1C-474A-B5FE-B5EEFAA0BC6F}"/>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2" name="テキスト ボックス 59">
          <a:extLst>
            <a:ext uri="{FF2B5EF4-FFF2-40B4-BE49-F238E27FC236}">
              <a16:creationId xmlns:a16="http://schemas.microsoft.com/office/drawing/2014/main" id="{7468C2CB-11C4-49EB-AB09-BE927A6ADABC}"/>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3" name="テキスト ボックス 60">
          <a:extLst>
            <a:ext uri="{FF2B5EF4-FFF2-40B4-BE49-F238E27FC236}">
              <a16:creationId xmlns:a16="http://schemas.microsoft.com/office/drawing/2014/main" id="{A3DA7D3C-A114-4149-82C0-1046D72DD94C}"/>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4" name="テキスト ボックス 19">
          <a:extLst>
            <a:ext uri="{FF2B5EF4-FFF2-40B4-BE49-F238E27FC236}">
              <a16:creationId xmlns:a16="http://schemas.microsoft.com/office/drawing/2014/main" id="{D772809F-0906-4C82-8426-8216C3A674E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5" name="テキスト ボックス 20">
          <a:extLst>
            <a:ext uri="{FF2B5EF4-FFF2-40B4-BE49-F238E27FC236}">
              <a16:creationId xmlns:a16="http://schemas.microsoft.com/office/drawing/2014/main" id="{C73CF1E5-05B2-48DA-AFF0-B07EDD23D7C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6" name="テキスト ボックス 21">
          <a:extLst>
            <a:ext uri="{FF2B5EF4-FFF2-40B4-BE49-F238E27FC236}">
              <a16:creationId xmlns:a16="http://schemas.microsoft.com/office/drawing/2014/main" id="{3668C02A-F928-4564-9A10-A8BF819CEAD1}"/>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7" name="テキスト ボックス 22">
          <a:extLst>
            <a:ext uri="{FF2B5EF4-FFF2-40B4-BE49-F238E27FC236}">
              <a16:creationId xmlns:a16="http://schemas.microsoft.com/office/drawing/2014/main" id="{75773530-7FB0-407D-A867-802BEBB167F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8" name="テキスト ボックス 55">
          <a:extLst>
            <a:ext uri="{FF2B5EF4-FFF2-40B4-BE49-F238E27FC236}">
              <a16:creationId xmlns:a16="http://schemas.microsoft.com/office/drawing/2014/main" id="{EF9AB68A-2BCF-4230-886F-596CF94D9A6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9" name="テキスト ボックス 56">
          <a:extLst>
            <a:ext uri="{FF2B5EF4-FFF2-40B4-BE49-F238E27FC236}">
              <a16:creationId xmlns:a16="http://schemas.microsoft.com/office/drawing/2014/main" id="{63217C54-B6DF-483D-8F19-6771FCD55F29}"/>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70" name="テキスト ボックス 57">
          <a:extLst>
            <a:ext uri="{FF2B5EF4-FFF2-40B4-BE49-F238E27FC236}">
              <a16:creationId xmlns:a16="http://schemas.microsoft.com/office/drawing/2014/main" id="{F071CF88-F0F2-4B63-B237-C26FCB350F1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71" name="テキスト ボックス 58">
          <a:extLst>
            <a:ext uri="{FF2B5EF4-FFF2-40B4-BE49-F238E27FC236}">
              <a16:creationId xmlns:a16="http://schemas.microsoft.com/office/drawing/2014/main" id="{C8695165-84A7-404C-90B5-A6C430366851}"/>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72" name="テキスト ボックス 59">
          <a:extLst>
            <a:ext uri="{FF2B5EF4-FFF2-40B4-BE49-F238E27FC236}">
              <a16:creationId xmlns:a16="http://schemas.microsoft.com/office/drawing/2014/main" id="{D5F0805E-A14D-4B42-9218-2A81F56727E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73" name="テキスト ボックス 60">
          <a:extLst>
            <a:ext uri="{FF2B5EF4-FFF2-40B4-BE49-F238E27FC236}">
              <a16:creationId xmlns:a16="http://schemas.microsoft.com/office/drawing/2014/main" id="{A700C4DA-907C-4EE7-B607-3E050FBE9CA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4" name="テキスト ボックス 19">
          <a:extLst>
            <a:ext uri="{FF2B5EF4-FFF2-40B4-BE49-F238E27FC236}">
              <a16:creationId xmlns:a16="http://schemas.microsoft.com/office/drawing/2014/main" id="{858AC7B9-1625-4B34-94EA-BEAA9868BB5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5" name="テキスト ボックス 20">
          <a:extLst>
            <a:ext uri="{FF2B5EF4-FFF2-40B4-BE49-F238E27FC236}">
              <a16:creationId xmlns:a16="http://schemas.microsoft.com/office/drawing/2014/main" id="{C43D6804-126E-4430-9EE0-338238AF7CB5}"/>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6" name="テキスト ボックス 21">
          <a:extLst>
            <a:ext uri="{FF2B5EF4-FFF2-40B4-BE49-F238E27FC236}">
              <a16:creationId xmlns:a16="http://schemas.microsoft.com/office/drawing/2014/main" id="{A08CCCAF-826A-4EFD-87A2-77B6871A56B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7" name="テキスト ボックス 22">
          <a:extLst>
            <a:ext uri="{FF2B5EF4-FFF2-40B4-BE49-F238E27FC236}">
              <a16:creationId xmlns:a16="http://schemas.microsoft.com/office/drawing/2014/main" id="{3D610C13-CAA3-4A14-98F6-03C928ACEF7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8" name="テキスト ボックス 55">
          <a:extLst>
            <a:ext uri="{FF2B5EF4-FFF2-40B4-BE49-F238E27FC236}">
              <a16:creationId xmlns:a16="http://schemas.microsoft.com/office/drawing/2014/main" id="{54D009E4-14AC-45B1-9DF0-55E380AFBB0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9" name="テキスト ボックス 56">
          <a:extLst>
            <a:ext uri="{FF2B5EF4-FFF2-40B4-BE49-F238E27FC236}">
              <a16:creationId xmlns:a16="http://schemas.microsoft.com/office/drawing/2014/main" id="{595E65DE-EE82-49D9-A29E-31F56226C15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80" name="テキスト ボックス 57">
          <a:extLst>
            <a:ext uri="{FF2B5EF4-FFF2-40B4-BE49-F238E27FC236}">
              <a16:creationId xmlns:a16="http://schemas.microsoft.com/office/drawing/2014/main" id="{48C29C60-C5FB-4916-A2CB-9B7E02E9E3EF}"/>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81" name="テキスト ボックス 58">
          <a:extLst>
            <a:ext uri="{FF2B5EF4-FFF2-40B4-BE49-F238E27FC236}">
              <a16:creationId xmlns:a16="http://schemas.microsoft.com/office/drawing/2014/main" id="{9E8944D4-9754-4C35-BFE1-0701FF54FF2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82" name="テキスト ボックス 59">
          <a:extLst>
            <a:ext uri="{FF2B5EF4-FFF2-40B4-BE49-F238E27FC236}">
              <a16:creationId xmlns:a16="http://schemas.microsoft.com/office/drawing/2014/main" id="{4D0670A5-12AB-4338-BAED-C248D9E9C21D}"/>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83" name="テキスト ボックス 60">
          <a:extLst>
            <a:ext uri="{FF2B5EF4-FFF2-40B4-BE49-F238E27FC236}">
              <a16:creationId xmlns:a16="http://schemas.microsoft.com/office/drawing/2014/main" id="{C85C802E-B02F-42B4-A5F3-6D31179500C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5" name="テキスト ボックス 484">
          <a:extLst>
            <a:ext uri="{FF2B5EF4-FFF2-40B4-BE49-F238E27FC236}">
              <a16:creationId xmlns:a16="http://schemas.microsoft.com/office/drawing/2014/main" id="{B0090EE9-4086-4772-B29D-C9CEFC673B8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6" name="テキスト ボックス 485">
          <a:extLst>
            <a:ext uri="{FF2B5EF4-FFF2-40B4-BE49-F238E27FC236}">
              <a16:creationId xmlns:a16="http://schemas.microsoft.com/office/drawing/2014/main" id="{5F4EED49-6E9F-4C8B-8E37-2A84799E36FC}"/>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7" name="テキスト ボックス 1">
          <a:extLst>
            <a:ext uri="{FF2B5EF4-FFF2-40B4-BE49-F238E27FC236}">
              <a16:creationId xmlns:a16="http://schemas.microsoft.com/office/drawing/2014/main" id="{AAE6F528-672C-4246-9B08-499A7D8929B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8" name="テキスト ボックス 3">
          <a:extLst>
            <a:ext uri="{FF2B5EF4-FFF2-40B4-BE49-F238E27FC236}">
              <a16:creationId xmlns:a16="http://schemas.microsoft.com/office/drawing/2014/main" id="{3D8B48F5-A68D-47B3-862C-E171A0DCFEE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9" name="テキスト ボックス 13">
          <a:extLst>
            <a:ext uri="{FF2B5EF4-FFF2-40B4-BE49-F238E27FC236}">
              <a16:creationId xmlns:a16="http://schemas.microsoft.com/office/drawing/2014/main" id="{977602EC-C649-46E8-AC3B-28A107359F35}"/>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0" name="テキスト ボックス 15">
          <a:extLst>
            <a:ext uri="{FF2B5EF4-FFF2-40B4-BE49-F238E27FC236}">
              <a16:creationId xmlns:a16="http://schemas.microsoft.com/office/drawing/2014/main" id="{0789784A-E549-4B3A-BDAB-F5DC5D9AD685}"/>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1" name="テキスト ボックス 33">
          <a:extLst>
            <a:ext uri="{FF2B5EF4-FFF2-40B4-BE49-F238E27FC236}">
              <a16:creationId xmlns:a16="http://schemas.microsoft.com/office/drawing/2014/main" id="{76A9DB9F-0968-4555-900D-37A37357142C}"/>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2" name="テキスト ボックス 36">
          <a:extLst>
            <a:ext uri="{FF2B5EF4-FFF2-40B4-BE49-F238E27FC236}">
              <a16:creationId xmlns:a16="http://schemas.microsoft.com/office/drawing/2014/main" id="{722E1434-FAF4-4125-A7CC-B33BF3FAD54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3" name="テキスト ボックス 37">
          <a:extLst>
            <a:ext uri="{FF2B5EF4-FFF2-40B4-BE49-F238E27FC236}">
              <a16:creationId xmlns:a16="http://schemas.microsoft.com/office/drawing/2014/main" id="{6CA655CF-150D-4CE0-BEB1-EC43120A34F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4" name="テキスト ボックス 40">
          <a:extLst>
            <a:ext uri="{FF2B5EF4-FFF2-40B4-BE49-F238E27FC236}">
              <a16:creationId xmlns:a16="http://schemas.microsoft.com/office/drawing/2014/main" id="{780EBE4F-7923-4032-ADC0-8C01855A56D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5" name="テキスト ボックス 49">
          <a:extLst>
            <a:ext uri="{FF2B5EF4-FFF2-40B4-BE49-F238E27FC236}">
              <a16:creationId xmlns:a16="http://schemas.microsoft.com/office/drawing/2014/main" id="{7EF8A685-367C-46A0-9B74-D169CE50C817}"/>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6" name="テキスト ボックス 50">
          <a:extLst>
            <a:ext uri="{FF2B5EF4-FFF2-40B4-BE49-F238E27FC236}">
              <a16:creationId xmlns:a16="http://schemas.microsoft.com/office/drawing/2014/main" id="{5FB3419E-F460-4595-9CCC-3E9A4C5F0C2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7" name="テキスト ボックス 51">
          <a:extLst>
            <a:ext uri="{FF2B5EF4-FFF2-40B4-BE49-F238E27FC236}">
              <a16:creationId xmlns:a16="http://schemas.microsoft.com/office/drawing/2014/main" id="{64039253-FC61-40F3-B719-F5401BB92907}"/>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8" name="テキスト ボックス 52">
          <a:extLst>
            <a:ext uri="{FF2B5EF4-FFF2-40B4-BE49-F238E27FC236}">
              <a16:creationId xmlns:a16="http://schemas.microsoft.com/office/drawing/2014/main" id="{91186EF0-72C4-4682-9240-08794B82987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9" name="テキスト ボックス 53">
          <a:extLst>
            <a:ext uri="{FF2B5EF4-FFF2-40B4-BE49-F238E27FC236}">
              <a16:creationId xmlns:a16="http://schemas.microsoft.com/office/drawing/2014/main" id="{F770EE5A-0150-4476-AF15-7B705DE8498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0" name="テキスト ボックス 54">
          <a:extLst>
            <a:ext uri="{FF2B5EF4-FFF2-40B4-BE49-F238E27FC236}">
              <a16:creationId xmlns:a16="http://schemas.microsoft.com/office/drawing/2014/main" id="{945A6494-3315-4D11-93EB-FF57DC066EF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1" name="テキスト ボックス 500">
          <a:extLst>
            <a:ext uri="{FF2B5EF4-FFF2-40B4-BE49-F238E27FC236}">
              <a16:creationId xmlns:a16="http://schemas.microsoft.com/office/drawing/2014/main" id="{AB09E7D8-230B-470C-AD8A-3792F3A1DF6C}"/>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2" name="テキスト ボックス 1">
          <a:extLst>
            <a:ext uri="{FF2B5EF4-FFF2-40B4-BE49-F238E27FC236}">
              <a16:creationId xmlns:a16="http://schemas.microsoft.com/office/drawing/2014/main" id="{F3BF33F8-9700-444A-AD92-3861889F6E07}"/>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3" name="テキスト ボックス 3">
          <a:extLst>
            <a:ext uri="{FF2B5EF4-FFF2-40B4-BE49-F238E27FC236}">
              <a16:creationId xmlns:a16="http://schemas.microsoft.com/office/drawing/2014/main" id="{B8723389-4474-401D-ABA4-83A5920BFDE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4" name="テキスト ボックス 13">
          <a:extLst>
            <a:ext uri="{FF2B5EF4-FFF2-40B4-BE49-F238E27FC236}">
              <a16:creationId xmlns:a16="http://schemas.microsoft.com/office/drawing/2014/main" id="{5F34F316-275D-4AE5-B047-EC7500A8FE7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5" name="テキスト ボックス 15">
          <a:extLst>
            <a:ext uri="{FF2B5EF4-FFF2-40B4-BE49-F238E27FC236}">
              <a16:creationId xmlns:a16="http://schemas.microsoft.com/office/drawing/2014/main" id="{E7FF9D03-D05E-40D3-A42D-9D3E89687BA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6" name="テキスト ボックス 33">
          <a:extLst>
            <a:ext uri="{FF2B5EF4-FFF2-40B4-BE49-F238E27FC236}">
              <a16:creationId xmlns:a16="http://schemas.microsoft.com/office/drawing/2014/main" id="{B032BA38-713D-4BAA-AFFC-21C2D3AF864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7" name="テキスト ボックス 36">
          <a:extLst>
            <a:ext uri="{FF2B5EF4-FFF2-40B4-BE49-F238E27FC236}">
              <a16:creationId xmlns:a16="http://schemas.microsoft.com/office/drawing/2014/main" id="{85F021A8-4D2A-49F1-92D6-7A964A058CFB}"/>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8" name="テキスト ボックス 37">
          <a:extLst>
            <a:ext uri="{FF2B5EF4-FFF2-40B4-BE49-F238E27FC236}">
              <a16:creationId xmlns:a16="http://schemas.microsoft.com/office/drawing/2014/main" id="{E4213BA4-20ED-425F-A146-FCC99B21ADE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9" name="テキスト ボックス 40">
          <a:extLst>
            <a:ext uri="{FF2B5EF4-FFF2-40B4-BE49-F238E27FC236}">
              <a16:creationId xmlns:a16="http://schemas.microsoft.com/office/drawing/2014/main" id="{B55F1178-D49E-4471-B8AA-3E3AFF9FFC3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0" name="テキスト ボックス 49">
          <a:extLst>
            <a:ext uri="{FF2B5EF4-FFF2-40B4-BE49-F238E27FC236}">
              <a16:creationId xmlns:a16="http://schemas.microsoft.com/office/drawing/2014/main" id="{44DFE8ED-1BA4-430B-BA68-405D36090E1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1" name="テキスト ボックス 50">
          <a:extLst>
            <a:ext uri="{FF2B5EF4-FFF2-40B4-BE49-F238E27FC236}">
              <a16:creationId xmlns:a16="http://schemas.microsoft.com/office/drawing/2014/main" id="{BC6C9E18-6BF5-4D99-9BE9-34EFCDCC99B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2" name="テキスト ボックス 51">
          <a:extLst>
            <a:ext uri="{FF2B5EF4-FFF2-40B4-BE49-F238E27FC236}">
              <a16:creationId xmlns:a16="http://schemas.microsoft.com/office/drawing/2014/main" id="{81350425-7BDD-4D28-AC40-3A6FC2C4CDA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3" name="テキスト ボックス 52">
          <a:extLst>
            <a:ext uri="{FF2B5EF4-FFF2-40B4-BE49-F238E27FC236}">
              <a16:creationId xmlns:a16="http://schemas.microsoft.com/office/drawing/2014/main" id="{EC58A6B0-9F92-4235-9091-F1449965B7A5}"/>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4" name="テキスト ボックス 53">
          <a:extLst>
            <a:ext uri="{FF2B5EF4-FFF2-40B4-BE49-F238E27FC236}">
              <a16:creationId xmlns:a16="http://schemas.microsoft.com/office/drawing/2014/main" id="{BC875DAE-59A1-4101-A531-2F277D27BE31}"/>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5" name="テキスト ボックス 54">
          <a:extLst>
            <a:ext uri="{FF2B5EF4-FFF2-40B4-BE49-F238E27FC236}">
              <a16:creationId xmlns:a16="http://schemas.microsoft.com/office/drawing/2014/main" id="{BA843DBF-6FC0-4F9F-B3F1-3D69D6D3110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 name="テキスト ボックス 1">
          <a:extLst>
            <a:ext uri="{FF2B5EF4-FFF2-40B4-BE49-F238E27FC236}">
              <a16:creationId xmlns:a16="http://schemas.microsoft.com/office/drawing/2014/main" id="{46DE40D3-1F93-46B2-B708-F216CD74B01C}"/>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6" name="テキスト ボックス 1">
          <a:extLst>
            <a:ext uri="{FF2B5EF4-FFF2-40B4-BE49-F238E27FC236}">
              <a16:creationId xmlns:a16="http://schemas.microsoft.com/office/drawing/2014/main" id="{325BDB31-2E96-4227-83CB-29534B2D184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7" name="テキスト ボックス 3">
          <a:extLst>
            <a:ext uri="{FF2B5EF4-FFF2-40B4-BE49-F238E27FC236}">
              <a16:creationId xmlns:a16="http://schemas.microsoft.com/office/drawing/2014/main" id="{8A7969AC-135A-49A5-8939-238D95D625C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8" name="テキスト ボックス 13">
          <a:extLst>
            <a:ext uri="{FF2B5EF4-FFF2-40B4-BE49-F238E27FC236}">
              <a16:creationId xmlns:a16="http://schemas.microsoft.com/office/drawing/2014/main" id="{4D5D6D81-E2BE-4191-991C-E544E4A22A9C}"/>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9" name="テキスト ボックス 15">
          <a:extLst>
            <a:ext uri="{FF2B5EF4-FFF2-40B4-BE49-F238E27FC236}">
              <a16:creationId xmlns:a16="http://schemas.microsoft.com/office/drawing/2014/main" id="{44597229-E59F-4BE1-9A19-70B3512E577A}"/>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0" name="テキスト ボックス 33">
          <a:extLst>
            <a:ext uri="{FF2B5EF4-FFF2-40B4-BE49-F238E27FC236}">
              <a16:creationId xmlns:a16="http://schemas.microsoft.com/office/drawing/2014/main" id="{834EC37F-EC70-4BBA-AF2A-0EB43FC395F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1" name="テキスト ボックス 36">
          <a:extLst>
            <a:ext uri="{FF2B5EF4-FFF2-40B4-BE49-F238E27FC236}">
              <a16:creationId xmlns:a16="http://schemas.microsoft.com/office/drawing/2014/main" id="{F2C93BC9-389D-46A3-BD53-9C9C37B11335}"/>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2" name="テキスト ボックス 37">
          <a:extLst>
            <a:ext uri="{FF2B5EF4-FFF2-40B4-BE49-F238E27FC236}">
              <a16:creationId xmlns:a16="http://schemas.microsoft.com/office/drawing/2014/main" id="{E2963CE9-049F-4682-888A-ED0FF51FEBE8}"/>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3" name="テキスト ボックス 40">
          <a:extLst>
            <a:ext uri="{FF2B5EF4-FFF2-40B4-BE49-F238E27FC236}">
              <a16:creationId xmlns:a16="http://schemas.microsoft.com/office/drawing/2014/main" id="{29DCDD0F-F58A-4AF6-8D1B-644A4FFD6376}"/>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4" name="テキスト ボックス 49">
          <a:extLst>
            <a:ext uri="{FF2B5EF4-FFF2-40B4-BE49-F238E27FC236}">
              <a16:creationId xmlns:a16="http://schemas.microsoft.com/office/drawing/2014/main" id="{5942E7B8-C08C-4EFA-9952-A066713B7749}"/>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5" name="テキスト ボックス 50">
          <a:extLst>
            <a:ext uri="{FF2B5EF4-FFF2-40B4-BE49-F238E27FC236}">
              <a16:creationId xmlns:a16="http://schemas.microsoft.com/office/drawing/2014/main" id="{604330A1-E131-4952-B9EA-F1540A47E873}"/>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6" name="テキスト ボックス 51">
          <a:extLst>
            <a:ext uri="{FF2B5EF4-FFF2-40B4-BE49-F238E27FC236}">
              <a16:creationId xmlns:a16="http://schemas.microsoft.com/office/drawing/2014/main" id="{9F304131-4A9E-42E6-9A0C-BC391DD2FA17}"/>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7" name="テキスト ボックス 52">
          <a:extLst>
            <a:ext uri="{FF2B5EF4-FFF2-40B4-BE49-F238E27FC236}">
              <a16:creationId xmlns:a16="http://schemas.microsoft.com/office/drawing/2014/main" id="{FDCE857C-9D9B-43FF-97FD-2781DE9B192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8" name="テキスト ボックス 527">
          <a:extLst>
            <a:ext uri="{FF2B5EF4-FFF2-40B4-BE49-F238E27FC236}">
              <a16:creationId xmlns:a16="http://schemas.microsoft.com/office/drawing/2014/main" id="{A7840ED5-FFE2-4ECF-ABEA-623B4D4FDE59}"/>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9" name="テキスト ボックス 1">
          <a:extLst>
            <a:ext uri="{FF2B5EF4-FFF2-40B4-BE49-F238E27FC236}">
              <a16:creationId xmlns:a16="http://schemas.microsoft.com/office/drawing/2014/main" id="{4BB71620-D111-47B2-8BEE-677BDA1FABF8}"/>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0" name="テキスト ボックス 3">
          <a:extLst>
            <a:ext uri="{FF2B5EF4-FFF2-40B4-BE49-F238E27FC236}">
              <a16:creationId xmlns:a16="http://schemas.microsoft.com/office/drawing/2014/main" id="{C6DA2861-719C-4089-AF02-C9E15EAC509D}"/>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1" name="テキスト ボックス 13">
          <a:extLst>
            <a:ext uri="{FF2B5EF4-FFF2-40B4-BE49-F238E27FC236}">
              <a16:creationId xmlns:a16="http://schemas.microsoft.com/office/drawing/2014/main" id="{487E6A7C-D175-4374-B879-2F20F1F26B9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2" name="テキスト ボックス 15">
          <a:extLst>
            <a:ext uri="{FF2B5EF4-FFF2-40B4-BE49-F238E27FC236}">
              <a16:creationId xmlns:a16="http://schemas.microsoft.com/office/drawing/2014/main" id="{CD4093AB-118E-4F36-A3B6-71160127233C}"/>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3" name="テキスト ボックス 33">
          <a:extLst>
            <a:ext uri="{FF2B5EF4-FFF2-40B4-BE49-F238E27FC236}">
              <a16:creationId xmlns:a16="http://schemas.microsoft.com/office/drawing/2014/main" id="{28F77529-F12F-451A-86F5-2DEEBF2F1EFC}"/>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4" name="テキスト ボックス 36">
          <a:extLst>
            <a:ext uri="{FF2B5EF4-FFF2-40B4-BE49-F238E27FC236}">
              <a16:creationId xmlns:a16="http://schemas.microsoft.com/office/drawing/2014/main" id="{3E36A0E5-D681-4EB0-A491-4BE2F0FDAECE}"/>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5" name="テキスト ボックス 37">
          <a:extLst>
            <a:ext uri="{FF2B5EF4-FFF2-40B4-BE49-F238E27FC236}">
              <a16:creationId xmlns:a16="http://schemas.microsoft.com/office/drawing/2014/main" id="{8B70296D-56D5-4A3D-BCAE-A1E6EBF6FDD3}"/>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6" name="テキスト ボックス 40">
          <a:extLst>
            <a:ext uri="{FF2B5EF4-FFF2-40B4-BE49-F238E27FC236}">
              <a16:creationId xmlns:a16="http://schemas.microsoft.com/office/drawing/2014/main" id="{A03E125D-413F-4E2B-BA8C-9ABBDB6997B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7" name="テキスト ボックス 49">
          <a:extLst>
            <a:ext uri="{FF2B5EF4-FFF2-40B4-BE49-F238E27FC236}">
              <a16:creationId xmlns:a16="http://schemas.microsoft.com/office/drawing/2014/main" id="{35AB8C6A-4D3E-42C4-8942-F9B1CAFCF1E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8" name="テキスト ボックス 50">
          <a:extLst>
            <a:ext uri="{FF2B5EF4-FFF2-40B4-BE49-F238E27FC236}">
              <a16:creationId xmlns:a16="http://schemas.microsoft.com/office/drawing/2014/main" id="{41AD7C7D-81E5-43EF-AFDC-1D5272AB42C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9" name="テキスト ボックス 51">
          <a:extLst>
            <a:ext uri="{FF2B5EF4-FFF2-40B4-BE49-F238E27FC236}">
              <a16:creationId xmlns:a16="http://schemas.microsoft.com/office/drawing/2014/main" id="{25C72BC8-691F-4272-B0AF-934B138465F9}"/>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0" name="テキスト ボックス 52">
          <a:extLst>
            <a:ext uri="{FF2B5EF4-FFF2-40B4-BE49-F238E27FC236}">
              <a16:creationId xmlns:a16="http://schemas.microsoft.com/office/drawing/2014/main" id="{9B370EDB-5E6A-4856-B5BC-95553310064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1" name="テキスト ボックス 540">
          <a:extLst>
            <a:ext uri="{FF2B5EF4-FFF2-40B4-BE49-F238E27FC236}">
              <a16:creationId xmlns:a16="http://schemas.microsoft.com/office/drawing/2014/main" id="{1989C315-1CC9-4DDE-9265-AC048308F35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2" name="テキスト ボックス 1">
          <a:extLst>
            <a:ext uri="{FF2B5EF4-FFF2-40B4-BE49-F238E27FC236}">
              <a16:creationId xmlns:a16="http://schemas.microsoft.com/office/drawing/2014/main" id="{EB97C719-02B9-4785-B246-E0293B17666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3" name="テキスト ボックス 3">
          <a:extLst>
            <a:ext uri="{FF2B5EF4-FFF2-40B4-BE49-F238E27FC236}">
              <a16:creationId xmlns:a16="http://schemas.microsoft.com/office/drawing/2014/main" id="{C7759858-693A-4181-A581-2AD4F44474CE}"/>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4" name="テキスト ボックス 13">
          <a:extLst>
            <a:ext uri="{FF2B5EF4-FFF2-40B4-BE49-F238E27FC236}">
              <a16:creationId xmlns:a16="http://schemas.microsoft.com/office/drawing/2014/main" id="{723B6E82-D660-491D-B455-722B61DBA7A2}"/>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5" name="テキスト ボックス 15">
          <a:extLst>
            <a:ext uri="{FF2B5EF4-FFF2-40B4-BE49-F238E27FC236}">
              <a16:creationId xmlns:a16="http://schemas.microsoft.com/office/drawing/2014/main" id="{1D307079-7E0A-42FC-A37D-A9AA062ECAB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6" name="テキスト ボックス 33">
          <a:extLst>
            <a:ext uri="{FF2B5EF4-FFF2-40B4-BE49-F238E27FC236}">
              <a16:creationId xmlns:a16="http://schemas.microsoft.com/office/drawing/2014/main" id="{63C2F0DD-CEC9-4840-A53C-5B78B1D1562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7" name="テキスト ボックス 36">
          <a:extLst>
            <a:ext uri="{FF2B5EF4-FFF2-40B4-BE49-F238E27FC236}">
              <a16:creationId xmlns:a16="http://schemas.microsoft.com/office/drawing/2014/main" id="{B69CCB06-D10A-4F98-9EF0-E7AFAAF8AE5A}"/>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8" name="テキスト ボックス 37">
          <a:extLst>
            <a:ext uri="{FF2B5EF4-FFF2-40B4-BE49-F238E27FC236}">
              <a16:creationId xmlns:a16="http://schemas.microsoft.com/office/drawing/2014/main" id="{DE53AADD-5F37-43C8-AD30-2D68A2DE8527}"/>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9" name="テキスト ボックス 40">
          <a:extLst>
            <a:ext uri="{FF2B5EF4-FFF2-40B4-BE49-F238E27FC236}">
              <a16:creationId xmlns:a16="http://schemas.microsoft.com/office/drawing/2014/main" id="{D9D536A2-9997-4357-BDBF-A00A8E524D42}"/>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0" name="テキスト ボックス 49">
          <a:extLst>
            <a:ext uri="{FF2B5EF4-FFF2-40B4-BE49-F238E27FC236}">
              <a16:creationId xmlns:a16="http://schemas.microsoft.com/office/drawing/2014/main" id="{309B78DF-37EE-4B14-A80E-F32440934D45}"/>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1" name="テキスト ボックス 50">
          <a:extLst>
            <a:ext uri="{FF2B5EF4-FFF2-40B4-BE49-F238E27FC236}">
              <a16:creationId xmlns:a16="http://schemas.microsoft.com/office/drawing/2014/main" id="{1FF6A728-2732-439C-A435-856A3C40246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2" name="テキスト ボックス 51">
          <a:extLst>
            <a:ext uri="{FF2B5EF4-FFF2-40B4-BE49-F238E27FC236}">
              <a16:creationId xmlns:a16="http://schemas.microsoft.com/office/drawing/2014/main" id="{BF3FD6D3-3633-43CA-82F6-58106460794E}"/>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3" name="テキスト ボックス 52">
          <a:extLst>
            <a:ext uri="{FF2B5EF4-FFF2-40B4-BE49-F238E27FC236}">
              <a16:creationId xmlns:a16="http://schemas.microsoft.com/office/drawing/2014/main" id="{6D76130E-B623-49B6-B135-0A1428561C7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4" name="テキスト ボックス 553">
          <a:extLst>
            <a:ext uri="{FF2B5EF4-FFF2-40B4-BE49-F238E27FC236}">
              <a16:creationId xmlns:a16="http://schemas.microsoft.com/office/drawing/2014/main" id="{13DEC1BA-CDEA-47AB-93A1-40E151186B7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5" name="テキスト ボックス 1">
          <a:extLst>
            <a:ext uri="{FF2B5EF4-FFF2-40B4-BE49-F238E27FC236}">
              <a16:creationId xmlns:a16="http://schemas.microsoft.com/office/drawing/2014/main" id="{11E63ECE-3122-4568-AAA1-4E1CE06D996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6" name="テキスト ボックス 3">
          <a:extLst>
            <a:ext uri="{FF2B5EF4-FFF2-40B4-BE49-F238E27FC236}">
              <a16:creationId xmlns:a16="http://schemas.microsoft.com/office/drawing/2014/main" id="{C1637390-9EA1-4EC7-93B9-274B63339C1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7" name="テキスト ボックス 13">
          <a:extLst>
            <a:ext uri="{FF2B5EF4-FFF2-40B4-BE49-F238E27FC236}">
              <a16:creationId xmlns:a16="http://schemas.microsoft.com/office/drawing/2014/main" id="{7975E852-C280-4FB6-B7C6-133CCA46CF79}"/>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8" name="テキスト ボックス 15">
          <a:extLst>
            <a:ext uri="{FF2B5EF4-FFF2-40B4-BE49-F238E27FC236}">
              <a16:creationId xmlns:a16="http://schemas.microsoft.com/office/drawing/2014/main" id="{7DE81223-CAD5-4677-AF95-3653B3E7CEED}"/>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9" name="テキスト ボックス 33">
          <a:extLst>
            <a:ext uri="{FF2B5EF4-FFF2-40B4-BE49-F238E27FC236}">
              <a16:creationId xmlns:a16="http://schemas.microsoft.com/office/drawing/2014/main" id="{F7006966-5829-4D40-80FA-D13BD9EE86BA}"/>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0" name="テキスト ボックス 36">
          <a:extLst>
            <a:ext uri="{FF2B5EF4-FFF2-40B4-BE49-F238E27FC236}">
              <a16:creationId xmlns:a16="http://schemas.microsoft.com/office/drawing/2014/main" id="{B7BFCB06-CD6C-409C-8FD8-08E266AD2D4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1" name="テキスト ボックス 37">
          <a:extLst>
            <a:ext uri="{FF2B5EF4-FFF2-40B4-BE49-F238E27FC236}">
              <a16:creationId xmlns:a16="http://schemas.microsoft.com/office/drawing/2014/main" id="{5161DD1C-B857-4D21-B2D5-09C161AF8BCE}"/>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2" name="テキスト ボックス 40">
          <a:extLst>
            <a:ext uri="{FF2B5EF4-FFF2-40B4-BE49-F238E27FC236}">
              <a16:creationId xmlns:a16="http://schemas.microsoft.com/office/drawing/2014/main" id="{17F830C7-8FA6-45D9-8FAC-971860E7C022}"/>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3" name="テキスト ボックス 49">
          <a:extLst>
            <a:ext uri="{FF2B5EF4-FFF2-40B4-BE49-F238E27FC236}">
              <a16:creationId xmlns:a16="http://schemas.microsoft.com/office/drawing/2014/main" id="{40FA0ED5-E0B6-4C6B-9FAB-F9EEFF610C6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4" name="テキスト ボックス 50">
          <a:extLst>
            <a:ext uri="{FF2B5EF4-FFF2-40B4-BE49-F238E27FC236}">
              <a16:creationId xmlns:a16="http://schemas.microsoft.com/office/drawing/2014/main" id="{7F1BAD76-8B8E-4B4A-A7C7-8D81D1DB002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5" name="テキスト ボックス 51">
          <a:extLst>
            <a:ext uri="{FF2B5EF4-FFF2-40B4-BE49-F238E27FC236}">
              <a16:creationId xmlns:a16="http://schemas.microsoft.com/office/drawing/2014/main" id="{4AF0F136-D71E-4962-8806-D23FE367991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6" name="テキスト ボックス 52">
          <a:extLst>
            <a:ext uri="{FF2B5EF4-FFF2-40B4-BE49-F238E27FC236}">
              <a16:creationId xmlns:a16="http://schemas.microsoft.com/office/drawing/2014/main" id="{CC3643C5-897F-438F-B467-FAA80D9A1365}"/>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67" name="テキスト ボックス 566">
          <a:extLst>
            <a:ext uri="{FF2B5EF4-FFF2-40B4-BE49-F238E27FC236}">
              <a16:creationId xmlns:a16="http://schemas.microsoft.com/office/drawing/2014/main" id="{C1264E1B-D276-47A6-83FD-C9A5D5AF31EB}"/>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68" name="テキスト ボックス 1">
          <a:extLst>
            <a:ext uri="{FF2B5EF4-FFF2-40B4-BE49-F238E27FC236}">
              <a16:creationId xmlns:a16="http://schemas.microsoft.com/office/drawing/2014/main" id="{BCA85CA6-B910-4170-895E-D24DEF5590D2}"/>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69" name="テキスト ボックス 3">
          <a:extLst>
            <a:ext uri="{FF2B5EF4-FFF2-40B4-BE49-F238E27FC236}">
              <a16:creationId xmlns:a16="http://schemas.microsoft.com/office/drawing/2014/main" id="{8FF643BB-BD20-4C00-BC80-9DE48C2D141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0" name="テキスト ボックス 13">
          <a:extLst>
            <a:ext uri="{FF2B5EF4-FFF2-40B4-BE49-F238E27FC236}">
              <a16:creationId xmlns:a16="http://schemas.microsoft.com/office/drawing/2014/main" id="{6B5A683C-7075-4648-A7E3-9742694AB86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1" name="テキスト ボックス 15">
          <a:extLst>
            <a:ext uri="{FF2B5EF4-FFF2-40B4-BE49-F238E27FC236}">
              <a16:creationId xmlns:a16="http://schemas.microsoft.com/office/drawing/2014/main" id="{134AE6BB-1DA7-4DF9-BDAC-6C170C02CD75}"/>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2" name="テキスト ボックス 33">
          <a:extLst>
            <a:ext uri="{FF2B5EF4-FFF2-40B4-BE49-F238E27FC236}">
              <a16:creationId xmlns:a16="http://schemas.microsoft.com/office/drawing/2014/main" id="{A10EDD6E-55DD-485A-B5FB-26BEA8AB3DB1}"/>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3" name="テキスト ボックス 36">
          <a:extLst>
            <a:ext uri="{FF2B5EF4-FFF2-40B4-BE49-F238E27FC236}">
              <a16:creationId xmlns:a16="http://schemas.microsoft.com/office/drawing/2014/main" id="{EE423299-4C57-496E-BE1F-A4CD573120E0}"/>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4" name="テキスト ボックス 37">
          <a:extLst>
            <a:ext uri="{FF2B5EF4-FFF2-40B4-BE49-F238E27FC236}">
              <a16:creationId xmlns:a16="http://schemas.microsoft.com/office/drawing/2014/main" id="{BA4FD704-62DB-4613-864C-9ABBC7C658A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5" name="テキスト ボックス 40">
          <a:extLst>
            <a:ext uri="{FF2B5EF4-FFF2-40B4-BE49-F238E27FC236}">
              <a16:creationId xmlns:a16="http://schemas.microsoft.com/office/drawing/2014/main" id="{1FE38C93-5C3C-49EF-90DB-D551AD7C1055}"/>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6" name="テキスト ボックス 49">
          <a:extLst>
            <a:ext uri="{FF2B5EF4-FFF2-40B4-BE49-F238E27FC236}">
              <a16:creationId xmlns:a16="http://schemas.microsoft.com/office/drawing/2014/main" id="{43EF9D4F-B39F-4EBF-A4AE-AEE4B089327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7" name="テキスト ボックス 50">
          <a:extLst>
            <a:ext uri="{FF2B5EF4-FFF2-40B4-BE49-F238E27FC236}">
              <a16:creationId xmlns:a16="http://schemas.microsoft.com/office/drawing/2014/main" id="{CC3053C5-3D73-46AB-9F99-A01F3854372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8" name="テキスト ボックス 51">
          <a:extLst>
            <a:ext uri="{FF2B5EF4-FFF2-40B4-BE49-F238E27FC236}">
              <a16:creationId xmlns:a16="http://schemas.microsoft.com/office/drawing/2014/main" id="{52DBFE02-DB9F-41F5-873C-24C6A932A942}"/>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9" name="テキスト ボックス 52">
          <a:extLst>
            <a:ext uri="{FF2B5EF4-FFF2-40B4-BE49-F238E27FC236}">
              <a16:creationId xmlns:a16="http://schemas.microsoft.com/office/drawing/2014/main" id="{C78426EA-C4EE-4B08-9D83-5F326A43CEE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0" name="テキスト ボックス 579">
          <a:extLst>
            <a:ext uri="{FF2B5EF4-FFF2-40B4-BE49-F238E27FC236}">
              <a16:creationId xmlns:a16="http://schemas.microsoft.com/office/drawing/2014/main" id="{94FC730C-F252-4458-925C-5ADAF474682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1" name="テキスト ボックス 1">
          <a:extLst>
            <a:ext uri="{FF2B5EF4-FFF2-40B4-BE49-F238E27FC236}">
              <a16:creationId xmlns:a16="http://schemas.microsoft.com/office/drawing/2014/main" id="{E6CE1059-3FFA-43C8-9ABE-90098F90A815}"/>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2" name="テキスト ボックス 3">
          <a:extLst>
            <a:ext uri="{FF2B5EF4-FFF2-40B4-BE49-F238E27FC236}">
              <a16:creationId xmlns:a16="http://schemas.microsoft.com/office/drawing/2014/main" id="{DE510AFC-11F6-433F-BDD9-C87FDCF5ABF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3" name="テキスト ボックス 13">
          <a:extLst>
            <a:ext uri="{FF2B5EF4-FFF2-40B4-BE49-F238E27FC236}">
              <a16:creationId xmlns:a16="http://schemas.microsoft.com/office/drawing/2014/main" id="{AE7FC851-3D9F-429D-A219-D0FADA7BA654}"/>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4" name="テキスト ボックス 15">
          <a:extLst>
            <a:ext uri="{FF2B5EF4-FFF2-40B4-BE49-F238E27FC236}">
              <a16:creationId xmlns:a16="http://schemas.microsoft.com/office/drawing/2014/main" id="{38DF11FE-EDAE-4187-80D2-70D312B53136}"/>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5" name="テキスト ボックス 33">
          <a:extLst>
            <a:ext uri="{FF2B5EF4-FFF2-40B4-BE49-F238E27FC236}">
              <a16:creationId xmlns:a16="http://schemas.microsoft.com/office/drawing/2014/main" id="{B79B1D3A-31FF-40CE-8EDF-A4AF6D268F8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6" name="テキスト ボックス 36">
          <a:extLst>
            <a:ext uri="{FF2B5EF4-FFF2-40B4-BE49-F238E27FC236}">
              <a16:creationId xmlns:a16="http://schemas.microsoft.com/office/drawing/2014/main" id="{7F170EDA-4CC3-4E93-AADD-E08031750083}"/>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7" name="テキスト ボックス 37">
          <a:extLst>
            <a:ext uri="{FF2B5EF4-FFF2-40B4-BE49-F238E27FC236}">
              <a16:creationId xmlns:a16="http://schemas.microsoft.com/office/drawing/2014/main" id="{9FCB3203-E5CD-42AF-BEE0-641662634C18}"/>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8" name="テキスト ボックス 40">
          <a:extLst>
            <a:ext uri="{FF2B5EF4-FFF2-40B4-BE49-F238E27FC236}">
              <a16:creationId xmlns:a16="http://schemas.microsoft.com/office/drawing/2014/main" id="{DDFBCFF1-16F7-4C94-A928-C29D930E26E4}"/>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9" name="テキスト ボックス 49">
          <a:extLst>
            <a:ext uri="{FF2B5EF4-FFF2-40B4-BE49-F238E27FC236}">
              <a16:creationId xmlns:a16="http://schemas.microsoft.com/office/drawing/2014/main" id="{7EBA8A99-A8DC-455C-848A-ACCA2D7160D3}"/>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0" name="テキスト ボックス 50">
          <a:extLst>
            <a:ext uri="{FF2B5EF4-FFF2-40B4-BE49-F238E27FC236}">
              <a16:creationId xmlns:a16="http://schemas.microsoft.com/office/drawing/2014/main" id="{7EC3F9F0-5308-4B30-AF31-475EA29D5B8B}"/>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1" name="テキスト ボックス 51">
          <a:extLst>
            <a:ext uri="{FF2B5EF4-FFF2-40B4-BE49-F238E27FC236}">
              <a16:creationId xmlns:a16="http://schemas.microsoft.com/office/drawing/2014/main" id="{28C3D39C-E71A-49BE-B4CA-957C2A2E7DAD}"/>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2" name="テキスト ボックス 52">
          <a:extLst>
            <a:ext uri="{FF2B5EF4-FFF2-40B4-BE49-F238E27FC236}">
              <a16:creationId xmlns:a16="http://schemas.microsoft.com/office/drawing/2014/main" id="{3EC4C9DC-C1F4-4AD5-8E82-FCDF28E8B83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3" name="テキスト ボックス 53">
          <a:extLst>
            <a:ext uri="{FF2B5EF4-FFF2-40B4-BE49-F238E27FC236}">
              <a16:creationId xmlns:a16="http://schemas.microsoft.com/office/drawing/2014/main" id="{C4A8847A-8581-4D62-BA18-B2E738D2A4C0}"/>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4" name="テキスト ボックス 54">
          <a:extLst>
            <a:ext uri="{FF2B5EF4-FFF2-40B4-BE49-F238E27FC236}">
              <a16:creationId xmlns:a16="http://schemas.microsoft.com/office/drawing/2014/main" id="{DD7F45B8-69BF-4A49-88FE-3BE8A4360C23}"/>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28</xdr:col>
      <xdr:colOff>47625</xdr:colOff>
      <xdr:row>13</xdr:row>
      <xdr:rowOff>82550</xdr:rowOff>
    </xdr:from>
    <xdr:to>
      <xdr:col>33</xdr:col>
      <xdr:colOff>603063</xdr:colOff>
      <xdr:row>30</xdr:row>
      <xdr:rowOff>37913</xdr:rowOff>
    </xdr:to>
    <xdr:sp macro="" textlink="">
      <xdr:nvSpPr>
        <xdr:cNvPr id="484" name="角丸四角形 1">
          <a:extLst>
            <a:ext uri="{FF2B5EF4-FFF2-40B4-BE49-F238E27FC236}">
              <a16:creationId xmlns:a16="http://schemas.microsoft.com/office/drawing/2014/main" id="{FA056160-E7C3-4C10-AF6A-865909FAE14F}"/>
            </a:ext>
          </a:extLst>
        </xdr:cNvPr>
        <xdr:cNvSpPr/>
      </xdr:nvSpPr>
      <xdr:spPr>
        <a:xfrm>
          <a:off x="23793450" y="3511550"/>
          <a:ext cx="4413063" cy="367963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100853</xdr:colOff>
      <xdr:row>18</xdr:row>
      <xdr:rowOff>168088</xdr:rowOff>
    </xdr:from>
    <xdr:to>
      <xdr:col>32</xdr:col>
      <xdr:colOff>124385</xdr:colOff>
      <xdr:row>26</xdr:row>
      <xdr:rowOff>266700</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27647153" y="4330513"/>
          <a:ext cx="4824132" cy="365143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191976</xdr:colOff>
      <xdr:row>13</xdr:row>
      <xdr:rowOff>29534</xdr:rowOff>
    </xdr:from>
    <xdr:to>
      <xdr:col>25</xdr:col>
      <xdr:colOff>221250</xdr:colOff>
      <xdr:row>25</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49</xdr:col>
      <xdr:colOff>419100</xdr:colOff>
      <xdr:row>2</xdr:row>
      <xdr:rowOff>0</xdr:rowOff>
    </xdr:from>
    <xdr:to>
      <xdr:col>53</xdr:col>
      <xdr:colOff>650156</xdr:colOff>
      <xdr:row>6</xdr:row>
      <xdr:rowOff>111325</xdr:rowOff>
    </xdr:to>
    <xdr:sp macro="" textlink="">
      <xdr:nvSpPr>
        <xdr:cNvPr id="2" name="正方形/長方形 1">
          <a:extLst>
            <a:ext uri="{FF2B5EF4-FFF2-40B4-BE49-F238E27FC236}">
              <a16:creationId xmlns:a16="http://schemas.microsoft.com/office/drawing/2014/main" id="{99B10E42-587C-423A-85FC-03D5BED8711E}"/>
            </a:ext>
          </a:extLst>
        </xdr:cNvPr>
        <xdr:cNvSpPr/>
      </xdr:nvSpPr>
      <xdr:spPr>
        <a:xfrm>
          <a:off x="52549425" y="609600"/>
          <a:ext cx="4345856" cy="825700"/>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11</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48</xdr:col>
      <xdr:colOff>971550</xdr:colOff>
      <xdr:row>6</xdr:row>
      <xdr:rowOff>133350</xdr:rowOff>
    </xdr:from>
    <xdr:to>
      <xdr:col>49</xdr:col>
      <xdr:colOff>428625</xdr:colOff>
      <xdr:row>10</xdr:row>
      <xdr:rowOff>3369</xdr:rowOff>
    </xdr:to>
    <xdr:cxnSp macro="">
      <xdr:nvCxnSpPr>
        <xdr:cNvPr id="3" name="直線矢印コネクタ 2">
          <a:extLst>
            <a:ext uri="{FF2B5EF4-FFF2-40B4-BE49-F238E27FC236}">
              <a16:creationId xmlns:a16="http://schemas.microsoft.com/office/drawing/2014/main" id="{68A17F5E-50D6-42C2-BBDC-C431DB35C869}"/>
            </a:ext>
          </a:extLst>
        </xdr:cNvPr>
        <xdr:cNvCxnSpPr/>
      </xdr:nvCxnSpPr>
      <xdr:spPr>
        <a:xfrm flipH="1">
          <a:off x="52073175" y="1457325"/>
          <a:ext cx="485775" cy="1346394"/>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77</xdr:col>
      <xdr:colOff>117928</xdr:colOff>
      <xdr:row>11</xdr:row>
      <xdr:rowOff>54428</xdr:rowOff>
    </xdr:from>
    <xdr:to>
      <xdr:col>81</xdr:col>
      <xdr:colOff>730516</xdr:colOff>
      <xdr:row>29</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8"/>
  <sheetViews>
    <sheetView showGridLines="0" tabSelected="1" view="pageBreakPreview" zoomScaleNormal="100" zoomScaleSheetLayoutView="100" workbookViewId="0">
      <selection activeCell="J7" sqref="J7"/>
    </sheetView>
  </sheetViews>
  <sheetFormatPr defaultColWidth="9" defaultRowHeight="13.5" x14ac:dyDescent="0.15"/>
  <cols>
    <col min="1" max="1" width="1.375" style="391" customWidth="1"/>
    <col min="2" max="2" width="9" style="391"/>
    <col min="3" max="3" width="29" style="391" customWidth="1"/>
    <col min="4" max="4" width="11.375" style="391" customWidth="1"/>
    <col min="5" max="5" width="45.375" style="391" customWidth="1"/>
    <col min="6" max="6" width="22" style="391" customWidth="1"/>
    <col min="7" max="7" width="2" style="391" customWidth="1"/>
    <col min="8" max="16384" width="9" style="391"/>
  </cols>
  <sheetData>
    <row r="1" spans="1:16" s="385" customFormat="1" ht="23.65" customHeight="1" x14ac:dyDescent="0.15">
      <c r="B1" s="775" t="s">
        <v>0</v>
      </c>
      <c r="C1" s="776"/>
      <c r="D1" s="776"/>
      <c r="E1" s="777"/>
      <c r="F1" s="386"/>
    </row>
    <row r="2" spans="1:16" s="385" customFormat="1" ht="15.75" customHeight="1" x14ac:dyDescent="0.15">
      <c r="B2" s="387" t="s">
        <v>1</v>
      </c>
      <c r="C2" s="388"/>
      <c r="D2" s="388"/>
      <c r="E2" s="388"/>
      <c r="F2" s="388"/>
    </row>
    <row r="3" spans="1:16" s="385" customFormat="1" ht="15.75" customHeight="1" x14ac:dyDescent="0.15">
      <c r="B3" s="387"/>
      <c r="C3" s="388"/>
      <c r="D3" s="388"/>
      <c r="E3" s="388"/>
      <c r="F3" s="388"/>
    </row>
    <row r="4" spans="1:16" s="385" customFormat="1" ht="15" customHeight="1" x14ac:dyDescent="0.15">
      <c r="B4" s="778" t="s">
        <v>2</v>
      </c>
      <c r="C4" s="779"/>
      <c r="D4" s="779"/>
      <c r="E4" s="779"/>
      <c r="F4" s="780"/>
    </row>
    <row r="5" spans="1:16" s="380" customFormat="1" ht="15" customHeight="1" x14ac:dyDescent="0.15">
      <c r="A5" s="188"/>
      <c r="B5" s="781"/>
      <c r="C5" s="782"/>
      <c r="D5" s="782"/>
      <c r="E5" s="782"/>
      <c r="F5" s="783"/>
      <c r="P5" s="165"/>
    </row>
    <row r="6" spans="1:16" s="375" customFormat="1" ht="15" customHeight="1" x14ac:dyDescent="0.15">
      <c r="B6" s="781"/>
      <c r="C6" s="782"/>
      <c r="D6" s="782"/>
      <c r="E6" s="782"/>
      <c r="F6" s="783"/>
      <c r="G6" s="373"/>
      <c r="H6" s="373"/>
      <c r="I6" s="373"/>
      <c r="J6" s="373"/>
      <c r="K6" s="373"/>
      <c r="L6" s="374"/>
    </row>
    <row r="7" spans="1:16" s="375" customFormat="1" ht="38.65" customHeight="1" x14ac:dyDescent="0.15">
      <c r="B7" s="784"/>
      <c r="C7" s="785"/>
      <c r="D7" s="785"/>
      <c r="E7" s="785"/>
      <c r="F7" s="786"/>
      <c r="G7" s="376"/>
      <c r="H7" s="376"/>
      <c r="I7" s="373"/>
      <c r="J7" s="373"/>
      <c r="K7" s="373"/>
      <c r="L7" s="373"/>
      <c r="M7" s="373"/>
      <c r="N7" s="374"/>
    </row>
    <row r="8" spans="1:16" s="375" customFormat="1" ht="21" customHeight="1" x14ac:dyDescent="0.15">
      <c r="B8" s="389"/>
      <c r="C8" s="389"/>
      <c r="D8" s="389"/>
      <c r="E8" s="389"/>
      <c r="F8" s="389"/>
      <c r="G8" s="376"/>
      <c r="H8" s="376"/>
      <c r="I8" s="373"/>
      <c r="J8" s="373"/>
      <c r="K8" s="373"/>
      <c r="L8" s="373"/>
      <c r="M8" s="373"/>
      <c r="N8" s="374"/>
    </row>
    <row r="9" spans="1:16" s="375" customFormat="1" ht="15" customHeight="1" x14ac:dyDescent="0.15">
      <c r="B9" s="390" t="s">
        <v>3</v>
      </c>
      <c r="C9" s="389"/>
      <c r="D9" s="389"/>
      <c r="E9" s="389"/>
      <c r="F9" s="389"/>
      <c r="G9" s="377"/>
      <c r="H9" s="377"/>
      <c r="I9" s="373"/>
      <c r="J9" s="373"/>
      <c r="K9" s="373"/>
      <c r="L9" s="373"/>
      <c r="M9" s="373"/>
      <c r="N9" s="374"/>
    </row>
    <row r="10" spans="1:16" s="375" customFormat="1" ht="7.5" customHeight="1" x14ac:dyDescent="0.15">
      <c r="B10" s="388"/>
      <c r="C10" s="388"/>
      <c r="D10" s="388"/>
      <c r="E10" s="388"/>
      <c r="F10" s="388"/>
      <c r="G10" s="377"/>
      <c r="H10" s="377"/>
      <c r="I10" s="373"/>
      <c r="J10" s="373"/>
      <c r="K10" s="373"/>
      <c r="L10" s="373"/>
      <c r="M10" s="373"/>
      <c r="N10" s="374"/>
    </row>
    <row r="11" spans="1:16" s="385" customFormat="1" ht="12.75" customHeight="1" x14ac:dyDescent="0.15">
      <c r="B11" s="774" t="s">
        <v>4</v>
      </c>
      <c r="C11" s="774"/>
      <c r="D11" s="774"/>
      <c r="E11" s="774"/>
      <c r="F11" s="774"/>
    </row>
    <row r="12" spans="1:16" s="385" customFormat="1" ht="12.75" customHeight="1" x14ac:dyDescent="0.15">
      <c r="B12" s="774"/>
      <c r="C12" s="774"/>
      <c r="D12" s="774"/>
      <c r="E12" s="774"/>
      <c r="F12" s="774"/>
    </row>
    <row r="13" spans="1:16" s="385" customFormat="1" ht="12.75" customHeight="1" x14ac:dyDescent="0.15">
      <c r="B13" s="774"/>
      <c r="C13" s="774"/>
      <c r="D13" s="774"/>
      <c r="E13" s="774"/>
      <c r="F13" s="774"/>
    </row>
    <row r="14" spans="1:16" ht="12.75" customHeight="1" x14ac:dyDescent="0.15">
      <c r="B14" s="774"/>
      <c r="C14" s="774"/>
      <c r="D14" s="774"/>
      <c r="E14" s="774"/>
      <c r="F14" s="774"/>
    </row>
    <row r="15" spans="1:16" ht="12.75" customHeight="1" x14ac:dyDescent="0.15">
      <c r="B15" s="774"/>
      <c r="C15" s="774"/>
      <c r="D15" s="774"/>
      <c r="E15" s="774"/>
      <c r="F15" s="774"/>
    </row>
    <row r="16" spans="1:16" ht="20.65" customHeight="1" x14ac:dyDescent="0.15">
      <c r="B16" s="774" t="s">
        <v>5</v>
      </c>
      <c r="C16" s="774"/>
      <c r="D16" s="774"/>
      <c r="E16" s="774"/>
      <c r="F16" s="774"/>
    </row>
    <row r="17" spans="2:6" ht="37.9" customHeight="1" x14ac:dyDescent="0.15">
      <c r="B17" s="774"/>
      <c r="C17" s="774"/>
      <c r="D17" s="774"/>
      <c r="E17" s="774"/>
      <c r="F17" s="774"/>
    </row>
    <row r="18" spans="2:6" ht="15" customHeight="1" x14ac:dyDescent="0.15">
      <c r="B18" s="774" t="s">
        <v>6</v>
      </c>
      <c r="C18" s="774"/>
      <c r="D18" s="774"/>
      <c r="E18" s="774"/>
      <c r="F18" s="774"/>
    </row>
    <row r="19" spans="2:6" ht="36.6" customHeight="1" x14ac:dyDescent="0.15">
      <c r="B19" s="774"/>
      <c r="C19" s="774"/>
      <c r="D19" s="774"/>
      <c r="E19" s="774"/>
      <c r="F19" s="774"/>
    </row>
    <row r="20" spans="2:6" ht="12.75" customHeight="1" x14ac:dyDescent="0.15">
      <c r="B20" s="774" t="s">
        <v>7</v>
      </c>
      <c r="C20" s="774"/>
      <c r="D20" s="774"/>
      <c r="E20" s="774"/>
      <c r="F20" s="774"/>
    </row>
    <row r="21" spans="2:6" ht="12.75" customHeight="1" x14ac:dyDescent="0.15">
      <c r="B21" s="774"/>
      <c r="C21" s="774"/>
      <c r="D21" s="774"/>
      <c r="E21" s="774"/>
      <c r="F21" s="774"/>
    </row>
    <row r="22" spans="2:6" ht="12.75" customHeight="1" x14ac:dyDescent="0.15">
      <c r="B22" s="774"/>
      <c r="C22" s="774"/>
      <c r="D22" s="774"/>
      <c r="E22" s="774"/>
      <c r="F22" s="774"/>
    </row>
    <row r="23" spans="2:6" ht="12.75" customHeight="1" x14ac:dyDescent="0.15">
      <c r="B23" s="774"/>
      <c r="C23" s="774"/>
      <c r="D23" s="774"/>
      <c r="E23" s="774"/>
      <c r="F23" s="774"/>
    </row>
    <row r="24" spans="2:6" ht="15" customHeight="1" x14ac:dyDescent="0.15">
      <c r="B24" s="774" t="s">
        <v>8</v>
      </c>
      <c r="C24" s="774"/>
      <c r="D24" s="774"/>
      <c r="E24" s="774"/>
      <c r="F24" s="774"/>
    </row>
    <row r="25" spans="2:6" ht="15" customHeight="1" x14ac:dyDescent="0.15">
      <c r="B25" s="774"/>
      <c r="C25" s="774"/>
      <c r="D25" s="774"/>
      <c r="E25" s="774"/>
      <c r="F25" s="774"/>
    </row>
    <row r="26" spans="2:6" ht="15" customHeight="1" x14ac:dyDescent="0.15">
      <c r="B26" s="774" t="s">
        <v>9</v>
      </c>
      <c r="C26" s="774"/>
      <c r="D26" s="774"/>
      <c r="E26" s="774"/>
      <c r="F26" s="774"/>
    </row>
    <row r="27" spans="2:6" ht="15" customHeight="1" x14ac:dyDescent="0.15">
      <c r="B27" s="774"/>
      <c r="C27" s="774"/>
      <c r="D27" s="774"/>
      <c r="E27" s="774"/>
      <c r="F27" s="774"/>
    </row>
    <row r="28" spans="2:6" ht="15" customHeight="1" x14ac:dyDescent="0.15"/>
  </sheetData>
  <mergeCells count="8">
    <mergeCell ref="B24:F25"/>
    <mergeCell ref="B26:F27"/>
    <mergeCell ref="B1:E1"/>
    <mergeCell ref="B4:F7"/>
    <mergeCell ref="B11:F15"/>
    <mergeCell ref="B16:F17"/>
    <mergeCell ref="B18:F19"/>
    <mergeCell ref="B20:F23"/>
  </mergeCells>
  <phoneticPr fontId="15"/>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X90"/>
  <sheetViews>
    <sheetView showGridLines="0" view="pageBreakPreview" zoomScale="70" zoomScaleNormal="85" zoomScaleSheetLayoutView="70" workbookViewId="0">
      <pane xSplit="1" ySplit="2" topLeftCell="B3" activePane="bottomRight" state="frozen"/>
      <selection pane="topRight" activeCell="D20" sqref="D20"/>
      <selection pane="bottomLeft" activeCell="D20" sqref="D20"/>
      <selection pane="bottomRight" activeCell="C21" sqref="C21"/>
    </sheetView>
  </sheetViews>
  <sheetFormatPr defaultColWidth="9" defaultRowHeight="13.5" x14ac:dyDescent="0.15"/>
  <cols>
    <col min="1" max="1" width="2.375" style="31" customWidth="1"/>
    <col min="2" max="4" width="21.875" style="31" customWidth="1"/>
    <col min="5" max="6" width="20.375" style="31" customWidth="1"/>
    <col min="7" max="7" width="10.375" style="31" customWidth="1"/>
    <col min="8" max="8" width="20.875" style="31" customWidth="1"/>
    <col min="9" max="9" width="19.125" style="31" customWidth="1"/>
    <col min="10" max="10" width="15.375" style="31" customWidth="1"/>
    <col min="11" max="11" width="10.375" style="31" customWidth="1"/>
    <col min="12" max="12" width="13.375" style="31" customWidth="1"/>
    <col min="13" max="17" width="10.375" style="31" customWidth="1"/>
    <col min="18" max="18" width="15" style="31" customWidth="1"/>
    <col min="19" max="19" width="17.875" style="31" customWidth="1"/>
    <col min="20" max="20" width="21.875" style="31" customWidth="1"/>
    <col min="21" max="21" width="13.875" style="31" customWidth="1"/>
    <col min="22" max="23" width="18.875" style="31" customWidth="1"/>
    <col min="24" max="24" width="2" style="31" customWidth="1"/>
    <col min="25" max="25" width="1.375" style="31" customWidth="1"/>
    <col min="26" max="16384" width="9" style="31"/>
  </cols>
  <sheetData>
    <row r="1" spans="1:24" ht="32.65" customHeight="1" x14ac:dyDescent="0.15">
      <c r="A1" s="126"/>
      <c r="B1" s="162" t="s">
        <v>101</v>
      </c>
      <c r="C1" s="162"/>
      <c r="D1" s="162"/>
    </row>
    <row r="2" spans="1:24" ht="21.6" customHeight="1" x14ac:dyDescent="0.15">
      <c r="B2" s="188" t="s">
        <v>340</v>
      </c>
      <c r="C2" s="188"/>
      <c r="D2" s="188"/>
    </row>
    <row r="3" spans="1:24" ht="6" customHeight="1" thickBot="1" x14ac:dyDescent="0.2"/>
    <row r="4" spans="1:24" s="1" customFormat="1" ht="19.5" customHeight="1" thickBot="1" x14ac:dyDescent="0.2">
      <c r="B4" s="428" t="s">
        <v>12</v>
      </c>
      <c r="C4" s="429"/>
      <c r="D4" s="944" t="str">
        <f>IF(様式一覧表!D5="","",様式一覧表!D5)</f>
        <v/>
      </c>
      <c r="E4" s="945"/>
      <c r="F4" s="946"/>
      <c r="I4" s="218"/>
      <c r="J4" s="218"/>
      <c r="K4" s="218"/>
      <c r="L4" s="218"/>
      <c r="M4" s="218"/>
      <c r="N4" s="218"/>
      <c r="O4" s="218"/>
      <c r="P4" s="218"/>
      <c r="Q4" s="218"/>
      <c r="R4" s="218"/>
      <c r="S4" s="218"/>
      <c r="T4" s="32"/>
      <c r="U4" s="218"/>
      <c r="V4" s="32"/>
      <c r="W4" s="32"/>
    </row>
    <row r="5" spans="1:24" s="1" customFormat="1" ht="7.15" customHeight="1" x14ac:dyDescent="0.15"/>
    <row r="6" spans="1:24" s="112" customFormat="1" ht="45.75" customHeight="1" x14ac:dyDescent="0.15">
      <c r="B6" s="941" t="s">
        <v>295</v>
      </c>
      <c r="C6" s="941"/>
      <c r="D6" s="941"/>
      <c r="E6" s="941"/>
      <c r="F6" s="941"/>
      <c r="G6" s="941"/>
      <c r="H6" s="941"/>
      <c r="I6" s="941"/>
      <c r="J6" s="941"/>
      <c r="K6" s="941"/>
      <c r="L6" s="941"/>
      <c r="M6" s="941"/>
      <c r="N6" s="941"/>
      <c r="O6" s="941"/>
      <c r="P6" s="941"/>
      <c r="Q6" s="941"/>
      <c r="R6" s="941"/>
      <c r="S6" s="941"/>
      <c r="T6" s="941"/>
      <c r="U6" s="941"/>
      <c r="V6" s="941"/>
      <c r="W6" s="941"/>
      <c r="X6" s="941"/>
    </row>
    <row r="7" spans="1:24" s="112" customFormat="1" ht="9.6" customHeight="1" x14ac:dyDescent="0.15"/>
    <row r="8" spans="1:24" s="112" customFormat="1" ht="21.6" customHeight="1" x14ac:dyDescent="0.15">
      <c r="B8" s="146" t="s">
        <v>104</v>
      </c>
      <c r="C8" s="147"/>
      <c r="D8" s="147"/>
      <c r="E8" s="147"/>
      <c r="F8" s="147"/>
      <c r="G8" s="147"/>
      <c r="H8" s="147"/>
      <c r="I8" s="147"/>
      <c r="J8" s="147"/>
      <c r="K8" s="147"/>
      <c r="L8" s="147"/>
      <c r="M8" s="147"/>
      <c r="N8" s="147"/>
      <c r="O8" s="147"/>
      <c r="P8" s="147"/>
      <c r="Q8" s="147"/>
      <c r="R8" s="147"/>
      <c r="S8" s="147"/>
      <c r="T8" s="147"/>
      <c r="U8" s="147"/>
      <c r="V8" s="147"/>
      <c r="W8" s="148"/>
    </row>
    <row r="9" spans="1:24" ht="15" customHeight="1" x14ac:dyDescent="0.15">
      <c r="B9" s="247" t="s">
        <v>296</v>
      </c>
      <c r="W9" s="248"/>
    </row>
    <row r="10" spans="1:24" ht="15" customHeight="1" x14ac:dyDescent="0.15">
      <c r="B10" s="247" t="s">
        <v>297</v>
      </c>
      <c r="W10" s="248"/>
    </row>
    <row r="11" spans="1:24" ht="15" customHeight="1" x14ac:dyDescent="0.15">
      <c r="B11" s="151" t="s">
        <v>298</v>
      </c>
      <c r="C11" s="398"/>
      <c r="D11" s="398"/>
      <c r="W11" s="248"/>
    </row>
    <row r="12" spans="1:24" s="112" customFormat="1" ht="17.25" customHeight="1" x14ac:dyDescent="0.15">
      <c r="B12" s="947" t="s">
        <v>299</v>
      </c>
      <c r="C12" s="948"/>
      <c r="D12" s="948"/>
      <c r="E12" s="948"/>
      <c r="F12" s="948"/>
      <c r="G12" s="948"/>
      <c r="H12" s="948"/>
      <c r="I12" s="948"/>
      <c r="J12" s="948"/>
      <c r="K12" s="948"/>
      <c r="L12" s="31"/>
      <c r="M12" s="31"/>
      <c r="N12" s="31"/>
      <c r="O12" s="31"/>
      <c r="P12" s="31"/>
      <c r="Q12" s="31"/>
      <c r="R12" s="31"/>
      <c r="S12" s="31"/>
      <c r="T12" s="31"/>
      <c r="U12" s="31"/>
      <c r="V12" s="31"/>
      <c r="W12" s="287"/>
      <c r="X12"/>
    </row>
    <row r="13" spans="1:24" ht="15" customHeight="1" x14ac:dyDescent="0.15">
      <c r="B13" s="247" t="s">
        <v>300</v>
      </c>
      <c r="C13" s="296"/>
      <c r="D13" s="296"/>
      <c r="E13" s="296"/>
      <c r="F13" s="296"/>
      <c r="G13" s="296"/>
      <c r="H13" s="296"/>
      <c r="I13" s="296"/>
      <c r="J13" s="296"/>
      <c r="K13" s="296"/>
      <c r="W13" s="248"/>
    </row>
    <row r="14" spans="1:24" ht="36.75" customHeight="1" x14ac:dyDescent="0.15">
      <c r="B14" s="942" t="s">
        <v>301</v>
      </c>
      <c r="C14" s="943"/>
      <c r="D14" s="943"/>
      <c r="E14" s="943"/>
      <c r="F14" s="943"/>
      <c r="G14" s="943"/>
      <c r="H14" s="943"/>
      <c r="I14" s="943"/>
      <c r="J14" s="943"/>
      <c r="K14" s="943"/>
      <c r="L14" s="943"/>
      <c r="M14" s="943"/>
      <c r="N14" s="943"/>
      <c r="O14" s="943"/>
      <c r="P14" s="943"/>
      <c r="Q14" s="943"/>
      <c r="R14" s="943"/>
      <c r="S14" s="943"/>
      <c r="T14" s="943"/>
      <c r="U14" s="943"/>
      <c r="V14" s="943"/>
      <c r="W14" s="248"/>
    </row>
    <row r="15" spans="1:24" ht="15" customHeight="1" x14ac:dyDescent="0.15">
      <c r="B15" s="247" t="s">
        <v>302</v>
      </c>
      <c r="G15" s="296"/>
      <c r="W15" s="248"/>
    </row>
    <row r="16" spans="1:24" ht="15" customHeight="1" x14ac:dyDescent="0.15">
      <c r="B16" s="247" t="s">
        <v>303</v>
      </c>
      <c r="W16" s="248"/>
    </row>
    <row r="17" spans="2:24" ht="15" customHeight="1" x14ac:dyDescent="0.15">
      <c r="B17" s="298"/>
      <c r="C17" s="149"/>
      <c r="D17" s="149"/>
      <c r="E17" s="149"/>
      <c r="F17" s="149"/>
      <c r="G17" s="149"/>
      <c r="H17" s="149"/>
      <c r="I17" s="149"/>
      <c r="J17" s="149"/>
      <c r="K17" s="149"/>
      <c r="L17" s="149"/>
      <c r="M17" s="149"/>
      <c r="N17" s="297"/>
      <c r="O17" s="149"/>
      <c r="P17" s="149"/>
      <c r="Q17" s="149"/>
      <c r="R17" s="149"/>
      <c r="S17" s="149"/>
      <c r="T17" s="149"/>
      <c r="U17" s="149"/>
      <c r="V17" s="149"/>
      <c r="W17" s="150"/>
    </row>
    <row r="18" spans="2:24" s="112" customFormat="1" ht="7.5" customHeight="1" thickBot="1" x14ac:dyDescent="0.2">
      <c r="B18" s="144"/>
      <c r="C18" s="144"/>
      <c r="D18" s="144"/>
      <c r="E18" s="144"/>
      <c r="F18" s="144"/>
      <c r="G18" s="144"/>
      <c r="H18" s="144"/>
      <c r="I18" s="144"/>
      <c r="J18" s="144"/>
      <c r="K18" s="144"/>
      <c r="L18" s="144"/>
      <c r="M18" s="144"/>
      <c r="N18" s="144"/>
      <c r="O18" s="144"/>
      <c r="P18" s="144"/>
      <c r="Q18" s="144"/>
      <c r="R18" s="144"/>
      <c r="S18" s="144"/>
      <c r="T18" s="144"/>
      <c r="U18" s="144"/>
      <c r="V18" s="144"/>
      <c r="W18" s="144"/>
      <c r="X18" s="144"/>
    </row>
    <row r="19" spans="2:24" ht="25.15" customHeight="1" thickBot="1" x14ac:dyDescent="0.2">
      <c r="B19" s="938" t="s">
        <v>304</v>
      </c>
      <c r="C19" s="939"/>
      <c r="D19" s="939"/>
      <c r="E19" s="939"/>
      <c r="F19" s="939"/>
      <c r="G19" s="939"/>
      <c r="H19" s="939"/>
      <c r="I19" s="939"/>
      <c r="J19" s="939"/>
      <c r="K19" s="939"/>
      <c r="L19" s="939"/>
      <c r="M19" s="939"/>
      <c r="N19" s="939"/>
      <c r="O19" s="939"/>
      <c r="P19" s="939"/>
      <c r="Q19" s="939"/>
      <c r="R19" s="939"/>
      <c r="S19" s="939"/>
      <c r="T19" s="939"/>
      <c r="U19" s="939"/>
      <c r="V19" s="939"/>
      <c r="W19" s="940"/>
    </row>
    <row r="20" spans="2:24" ht="71.099999999999994" customHeight="1" thickBot="1" x14ac:dyDescent="0.2">
      <c r="B20" s="302" t="s">
        <v>305</v>
      </c>
      <c r="C20" s="402" t="s">
        <v>306</v>
      </c>
      <c r="D20" s="402" t="s">
        <v>307</v>
      </c>
      <c r="E20" s="403" t="s">
        <v>308</v>
      </c>
      <c r="F20" s="401" t="s">
        <v>309</v>
      </c>
      <c r="G20" s="303" t="s">
        <v>310</v>
      </c>
      <c r="H20" s="303" t="s">
        <v>311</v>
      </c>
      <c r="I20" s="321" t="s">
        <v>312</v>
      </c>
      <c r="J20" s="321" t="s">
        <v>313</v>
      </c>
      <c r="K20" s="322" t="s">
        <v>314</v>
      </c>
      <c r="L20" s="323" t="s">
        <v>315</v>
      </c>
      <c r="M20" s="322" t="s">
        <v>316</v>
      </c>
      <c r="N20" s="322" t="s">
        <v>317</v>
      </c>
      <c r="O20" s="322" t="s">
        <v>318</v>
      </c>
      <c r="P20" s="322" t="s">
        <v>319</v>
      </c>
      <c r="Q20" s="323" t="s">
        <v>320</v>
      </c>
      <c r="R20" s="323" t="s">
        <v>321</v>
      </c>
      <c r="S20" s="323" t="s">
        <v>322</v>
      </c>
      <c r="T20" s="323" t="s">
        <v>323</v>
      </c>
      <c r="U20" s="323" t="s">
        <v>324</v>
      </c>
      <c r="V20" s="323" t="s">
        <v>325</v>
      </c>
      <c r="W20" s="324" t="s">
        <v>326</v>
      </c>
    </row>
    <row r="21" spans="2:24" ht="30.75" customHeight="1" x14ac:dyDescent="0.15">
      <c r="B21" s="133" t="s">
        <v>327</v>
      </c>
      <c r="C21" s="410" t="str">
        <f>IF('C-1'!C21="","",'C-1'!C21)</f>
        <v/>
      </c>
      <c r="D21" s="410" t="str">
        <f>IF('C-1'!D21="","",'C-1'!D21)</f>
        <v>輸入者</v>
      </c>
      <c r="E21" s="445" t="str">
        <f>IF('C-1'!E21="","",'C-1'!E21)</f>
        <v>関連企業</v>
      </c>
      <c r="F21" s="285" t="s">
        <v>330</v>
      </c>
      <c r="G21" s="145" t="s">
        <v>331</v>
      </c>
      <c r="H21" s="145" t="s">
        <v>331</v>
      </c>
      <c r="I21" s="320" t="str">
        <f ca="1">IF('C-1'!I21="","","【"&amp;ROUND(IFERROR(IF(ABS('C-1'!I21)&gt;=10,IF('C-1'!I21&gt;=0,'C-1'!I21*RANDBETWEEN(80,90)*0.01,'C-1'!I21*RANDBETWEEN(110,120)*0.01),'C-1'!I21-RANDBETWEEN(1,3)),0),0)&amp;"～"&amp;ROUND(IFERROR(IF(ABS('C-1'!I21)&gt;=10,IF('C-1'!I21&gt;=0,'C-1'!I21*RANDBETWEEN(110,120)*0.01,'C-1'!I21*RANDBETWEEN(80,90)*0.01),'C-1'!I21+RANDBETWEEN(1,3)),0),0)&amp;"】")</f>
        <v/>
      </c>
      <c r="J21" s="320" t="str">
        <f ca="1">IF('C-1'!J21="","","【"&amp;ROUND(IFERROR(IF(ABS('C-1'!J21)&gt;=10,IF('C-1'!J21&gt;=0,'C-1'!J21*RANDBETWEEN(80,90)*0.01,'C-1'!J21*RANDBETWEEN(110,120)*0.01),'C-1'!J21-RANDBETWEEN(1,3)),0),0)&amp;"～"&amp;ROUND(IFERROR(IF(ABS('C-1'!J21)&gt;=10,IF('C-1'!J21&gt;=0,'C-1'!J21*RANDBETWEEN(110,120)*0.01,'C-1'!J21*RANDBETWEEN(80,90)*0.01),'C-1'!J21+RANDBETWEEN(1,3)),0),0)&amp;"】")</f>
        <v/>
      </c>
      <c r="K21" s="319" t="s">
        <v>331</v>
      </c>
      <c r="L21" s="325" t="str">
        <f ca="1">IF('C-1'!L21="","","【"&amp;ROUND(IFERROR(IF(ABS('C-1'!L21)&gt;=10,IF('C-1'!L21&gt;=0,'C-1'!L21*RANDBETWEEN(80,90)*0.01,'C-1'!L21*RANDBETWEEN(110,120)*0.01),'C-1'!L21-RANDBETWEEN(1,3)),0),0)&amp;"～"&amp;ROUND(IFERROR(IF(ABS('C-1'!L21)&gt;=10,IF('C-1'!L21&gt;=0,'C-1'!L21*RANDBETWEEN(110,120)*0.01,'C-1'!L21*RANDBETWEEN(80,90)*0.01),'C-1'!L21+RANDBETWEEN(1,3)),0),0)&amp;"】")</f>
        <v/>
      </c>
      <c r="M21" s="320" t="str">
        <f ca="1">IF('C-1'!M21="","","【"&amp;ROUND(IFERROR(IF(ABS('C-1'!M21)&gt;=10,IF('C-1'!M21&gt;=0,'C-1'!M21*RANDBETWEEN(80,90)*0.01,'C-1'!M21*RANDBETWEEN(110,120)*0.01),'C-1'!M21-RANDBETWEEN(1,3)),0),0)&amp;"～"&amp;ROUND(IFERROR(IF(ABS('C-1'!M21)&gt;=10,IF('C-1'!M21&gt;=0,'C-1'!M21*RANDBETWEEN(110,120)*0.01,'C-1'!M21*RANDBETWEEN(80,90)*0.01),'C-1'!M21+RANDBETWEEN(1,3)),0),0)&amp;"】")</f>
        <v/>
      </c>
      <c r="N21" s="320" t="str">
        <f ca="1">IF('C-1'!N21="","","【"&amp;ROUND(IFERROR(IF(ABS('C-1'!N21)&gt;=10,IF('C-1'!N21&gt;=0,'C-1'!N21*RANDBETWEEN(80,90)*0.01,'C-1'!N21*RANDBETWEEN(110,120)*0.01),'C-1'!N21-RANDBETWEEN(1,3)),0),0)&amp;"～"&amp;ROUND(IFERROR(IF(ABS('C-1'!N21)&gt;=10,IF('C-1'!N21&gt;=0,'C-1'!N21*RANDBETWEEN(110,120)*0.01,'C-1'!N21*RANDBETWEEN(80,90)*0.01),'C-1'!N21+RANDBETWEEN(1,3)),0),0)&amp;"】")</f>
        <v/>
      </c>
      <c r="O21" s="320" t="str">
        <f ca="1">IF('C-1'!O21="","","【"&amp;ROUND(IFERROR(IF(ABS('C-1'!O21)&gt;=10,IF('C-1'!O21&gt;=0,'C-1'!O21*RANDBETWEEN(80,90)*0.01,'C-1'!O21*RANDBETWEEN(110,120)*0.01),'C-1'!O21-RANDBETWEEN(1,3)),0),0)&amp;"～"&amp;ROUND(IFERROR(IF(ABS('C-1'!O21)&gt;=10,IF('C-1'!O21&gt;=0,'C-1'!O21*RANDBETWEEN(110,120)*0.01,'C-1'!O21*RANDBETWEEN(80,90)*0.01),'C-1'!O21+RANDBETWEEN(1,3)),0),0)&amp;"】")</f>
        <v/>
      </c>
      <c r="P21" s="320" t="str">
        <f ca="1">IF('C-1'!P21="","","【"&amp;ROUND(IFERROR(IF(ABS('C-1'!P21)&gt;=10,IF('C-1'!P21&gt;=0,'C-1'!P21*RANDBETWEEN(80,90)*0.01,'C-1'!P21*RANDBETWEEN(110,120)*0.01),'C-1'!P21-RANDBETWEEN(1,3)),0),0)&amp;"～"&amp;ROUND(IFERROR(IF(ABS('C-1'!P21)&gt;=10,IF('C-1'!P21&gt;=0,'C-1'!P21*RANDBETWEEN(110,120)*0.01,'C-1'!P21*RANDBETWEEN(80,90)*0.01),'C-1'!P21+RANDBETWEEN(1,3)),0),0)&amp;"】")</f>
        <v/>
      </c>
      <c r="Q21" s="325" t="str">
        <f ca="1">IF('C-1'!Q21="","","【"&amp;ROUND(IFERROR(IF(ABS('C-1'!Q21)&gt;=10,IF('C-1'!Q21&gt;=0,'C-1'!Q21*RANDBETWEEN(80,90)*0.01,'C-1'!Q21*RANDBETWEEN(110,120)*0.01),'C-1'!Q21-RANDBETWEEN(1,3)),0),0)&amp;"～"&amp;ROUND(IFERROR(IF(ABS('C-1'!Q21)&gt;=10,IF('C-1'!Q21&gt;=0,'C-1'!Q21*RANDBETWEEN(110,120)*0.01,'C-1'!Q21*RANDBETWEEN(80,90)*0.01),'C-1'!Q21+RANDBETWEEN(1,3)),0),0)&amp;"】")</f>
        <v/>
      </c>
      <c r="R21" s="325" t="str">
        <f ca="1">IF('C-1'!R21="","","【"&amp;ROUND(IFERROR(IF(ABS('C-1'!R21)&gt;=10,IF('C-1'!R21&gt;=0,'C-1'!R21*RANDBETWEEN(80,90)*0.01,'C-1'!R21*RANDBETWEEN(110,120)*0.01),'C-1'!R21-RANDBETWEEN(1,3)),0),0)&amp;"～"&amp;ROUND(IFERROR(IF(ABS('C-1'!R21)&gt;=10,IF('C-1'!R21&gt;=0,'C-1'!R21*RANDBETWEEN(110,120)*0.01,'C-1'!R21*RANDBETWEEN(80,90)*0.01),'C-1'!R21+RANDBETWEEN(1,3)),0),0)&amp;"】")</f>
        <v/>
      </c>
      <c r="S21" s="325" t="str">
        <f ca="1">IF('C-1'!S21="","","【"&amp;ROUND(IFERROR(IF(ABS('C-1'!S21)&gt;=10,IF('C-1'!S21&gt;=0,'C-1'!S21*RANDBETWEEN(80,90)*0.01,'C-1'!S21*RANDBETWEEN(110,120)*0.01),'C-1'!S21-RANDBETWEEN(1,3)),0),0)&amp;"～"&amp;ROUND(IFERROR(IF(ABS('C-1'!S21)&gt;=10,IF('C-1'!S21&gt;=0,'C-1'!S21*RANDBETWEEN(110,120)*0.01,'C-1'!S21*RANDBETWEEN(80,90)*0.01),'C-1'!S21+RANDBETWEEN(1,3)),0),0)&amp;"】")</f>
        <v/>
      </c>
      <c r="T21" s="325" t="str">
        <f ca="1">IF('C-1'!T21="","","【"&amp;ROUND(IFERROR(IF(ABS('C-1'!T21)&gt;=10,IF('C-1'!T21&gt;=0,'C-1'!T21*RANDBETWEEN(80,90)*0.01,'C-1'!T21*RANDBETWEEN(110,120)*0.01),'C-1'!T21-RANDBETWEEN(1,3)),0),0)&amp;"～"&amp;ROUND(IFERROR(IF(ABS('C-1'!T21)&gt;=10,IF('C-1'!T21&gt;=0,'C-1'!T21*RANDBETWEEN(110,120)*0.01,'C-1'!T21*RANDBETWEEN(80,90)*0.01),'C-1'!T21+RANDBETWEEN(1,3)),0),0)&amp;"】")</f>
        <v/>
      </c>
      <c r="U21" s="325" t="str">
        <f ca="1">IF('C-1'!U21="","","【"&amp;ROUND(IFERROR(IF(ABS('C-1'!U21)&gt;=10,IF('C-1'!U21&gt;=0,'C-1'!U21*RANDBETWEEN(80,90)*0.01,'C-1'!U21*RANDBETWEEN(110,120)*0.01),'C-1'!U21-RANDBETWEEN(1,3)),0),0)&amp;"～"&amp;ROUND(IFERROR(IF(ABS('C-1'!U21)&gt;=10,IF('C-1'!U21&gt;=0,'C-1'!U21*RANDBETWEEN(110,120)*0.01,'C-1'!U21*RANDBETWEEN(80,90)*0.01),'C-1'!U21+RANDBETWEEN(1,3)),0),0)&amp;"】")</f>
        <v/>
      </c>
      <c r="V21" s="325" t="str">
        <f ca="1">IF('C-1'!V21="","","【"&amp;ROUND(IFERROR(IF(ABS('C-1'!V21)&gt;=10,IF('C-1'!V21&gt;=0,'C-1'!V21*RANDBETWEEN(80,90)*0.01,'C-1'!V21*RANDBETWEEN(110,120)*0.01),'C-1'!V21-RANDBETWEEN(1,3)),0),0)&amp;"～"&amp;ROUND(IFERROR(IF(ABS('C-1'!V21)&gt;=10,IF('C-1'!V21&gt;=0,'C-1'!V21*RANDBETWEEN(110,120)*0.01,'C-1'!V21*RANDBETWEEN(80,90)*0.01),'C-1'!V21+RANDBETWEEN(1,3)),0),0)&amp;"】")</f>
        <v/>
      </c>
      <c r="W21" s="328" t="str">
        <f ca="1">IF('C-1'!W21="","","【"&amp;ROUND(IFERROR(IF(ABS('C-1'!W21)&gt;=10,IF('C-1'!W21&gt;=0,'C-1'!W21*RANDBETWEEN(80,90)*0.01,'C-1'!W21*RANDBETWEEN(110,120)*0.01),'C-1'!W21-RANDBETWEEN(1,3)),0),0)&amp;"～"&amp;ROUND(IFERROR(IF(ABS('C-1'!W21)&gt;=10,IF('C-1'!W21&gt;=0,'C-1'!W21*RANDBETWEEN(110,120)*0.01,'C-1'!W21*RANDBETWEEN(80,90)*0.01),'C-1'!W21+RANDBETWEEN(1,3)),0),0)&amp;"】")</f>
        <v/>
      </c>
    </row>
    <row r="22" spans="2:24" ht="30.75" customHeight="1" x14ac:dyDescent="0.15">
      <c r="B22" s="234" t="s">
        <v>332</v>
      </c>
      <c r="C22" s="411" t="str">
        <f>IF('C-1'!C22="","",'C-1'!C22)</f>
        <v/>
      </c>
      <c r="D22" s="411" t="str">
        <f>IF('C-1'!D22="","",'C-1'!D22)</f>
        <v>輸入者</v>
      </c>
      <c r="E22" s="416" t="str">
        <f>IF('C-1'!E22="","",'C-1'!E22)</f>
        <v>非関連企業</v>
      </c>
      <c r="F22" s="318" t="str">
        <f>IF('C-1'!F22="","",'C-1'!F22)</f>
        <v/>
      </c>
      <c r="G22" s="318" t="str">
        <f>IF('C-1'!G22="","",'C-1'!G22)</f>
        <v/>
      </c>
      <c r="H22" s="318" t="str">
        <f>IF('C-1'!H22="","",'C-1'!H22)</f>
        <v/>
      </c>
      <c r="I22" s="45" t="str">
        <f ca="1">IF('C-1'!I22="","","【"&amp;ROUND(IFERROR(IF(ABS('C-1'!I22)&gt;=10,IF('C-1'!I22&gt;=0,'C-1'!I22*RANDBETWEEN(80,90)*0.01,'C-1'!I22*RANDBETWEEN(110,120)*0.01),'C-1'!I22-RANDBETWEEN(1,3)),0),0)&amp;"～"&amp;ROUND(IFERROR(IF(ABS('C-1'!I22)&gt;=10,IF('C-1'!I22&gt;=0,'C-1'!I22*RANDBETWEEN(110,120)*0.01,'C-1'!I22*RANDBETWEEN(80,90)*0.01),'C-1'!I22+RANDBETWEEN(1,3)),0),0)&amp;"】")</f>
        <v/>
      </c>
      <c r="J22" s="753" t="str">
        <f ca="1">IF('C-1'!J22="","","【"&amp;ROUND(IFERROR(IF(ABS('C-1'!J22)&gt;=10,IF('C-1'!J22&gt;=0,'C-1'!J22*RANDBETWEEN(80,90)*0.01,'C-1'!J22*RANDBETWEEN(110,120)*0.01),'C-1'!J22-RANDBETWEEN(1,3)),0),0)&amp;"～"&amp;ROUND(IFERROR(IF(ABS('C-1'!J22)&gt;=10,IF('C-1'!J22&gt;=0,'C-1'!J22*RANDBETWEEN(110,120)*0.01,'C-1'!J22*RANDBETWEEN(80,90)*0.01),'C-1'!J22+RANDBETWEEN(1,3)),0),0)&amp;"】")</f>
        <v/>
      </c>
      <c r="K22" s="318" t="str">
        <f>IF('C-1'!K22="","",'C-1'!K22)</f>
        <v/>
      </c>
      <c r="L22" s="326" t="str">
        <f ca="1">IF('C-1'!L22="","","【"&amp;ROUND(IFERROR(IF(ABS('C-1'!L22)&gt;=10,IF('C-1'!L22&gt;=0,'C-1'!L22*RANDBETWEEN(80,90)*0.01,'C-1'!L22*RANDBETWEEN(110,120)*0.01),'C-1'!L22-RANDBETWEEN(1,3)),0),0)&amp;"～"&amp;ROUND(IFERROR(IF(ABS('C-1'!L22)&gt;=10,IF('C-1'!L22&gt;=0,'C-1'!L22*RANDBETWEEN(110,120)*0.01,'C-1'!L22*RANDBETWEEN(80,90)*0.01),'C-1'!L22+RANDBETWEEN(1,3)),0),0)&amp;"】")</f>
        <v/>
      </c>
      <c r="M22" s="45" t="str">
        <f ca="1">IF('C-1'!M22="","","【"&amp;ROUND(IFERROR(IF(ABS('C-1'!M22)&gt;=10,IF('C-1'!M22&gt;=0,'C-1'!M22*RANDBETWEEN(80,90)*0.01,'C-1'!M22*RANDBETWEEN(110,120)*0.01),'C-1'!M22-RANDBETWEEN(1,3)),0),0)&amp;"～"&amp;ROUND(IFERROR(IF(ABS('C-1'!M22)&gt;=10,IF('C-1'!M22&gt;=0,'C-1'!M22*RANDBETWEEN(110,120)*0.01,'C-1'!M22*RANDBETWEEN(80,90)*0.01),'C-1'!M22+RANDBETWEEN(1,3)),0),0)&amp;"】")</f>
        <v/>
      </c>
      <c r="N22" s="45" t="str">
        <f ca="1">IF('C-1'!N22="","","【"&amp;ROUND(IFERROR(IF(ABS('C-1'!N22)&gt;=10,IF('C-1'!N22&gt;=0,'C-1'!N22*RANDBETWEEN(80,90)*0.01,'C-1'!N22*RANDBETWEEN(110,120)*0.01),'C-1'!N22-RANDBETWEEN(1,3)),0),0)&amp;"～"&amp;ROUND(IFERROR(IF(ABS('C-1'!N22)&gt;=10,IF('C-1'!N22&gt;=0,'C-1'!N22*RANDBETWEEN(110,120)*0.01,'C-1'!N22*RANDBETWEEN(80,90)*0.01),'C-1'!N22+RANDBETWEEN(1,3)),0),0)&amp;"】")</f>
        <v/>
      </c>
      <c r="O22" s="45" t="str">
        <f ca="1">IF('C-1'!O22="","","【"&amp;ROUND(IFERROR(IF(ABS('C-1'!O22)&gt;=10,IF('C-1'!O22&gt;=0,'C-1'!O22*RANDBETWEEN(80,90)*0.01,'C-1'!O22*RANDBETWEEN(110,120)*0.01),'C-1'!O22-RANDBETWEEN(1,3)),0),0)&amp;"～"&amp;ROUND(IFERROR(IF(ABS('C-1'!O22)&gt;=10,IF('C-1'!O22&gt;=0,'C-1'!O22*RANDBETWEEN(110,120)*0.01,'C-1'!O22*RANDBETWEEN(80,90)*0.01),'C-1'!O22+RANDBETWEEN(1,3)),0),0)&amp;"】")</f>
        <v/>
      </c>
      <c r="P22" s="45" t="str">
        <f ca="1">IF('C-1'!P22="","","【"&amp;ROUND(IFERROR(IF(ABS('C-1'!P22)&gt;=10,IF('C-1'!P22&gt;=0,'C-1'!P22*RANDBETWEEN(80,90)*0.01,'C-1'!P22*RANDBETWEEN(110,120)*0.01),'C-1'!P22-RANDBETWEEN(1,3)),0),0)&amp;"～"&amp;ROUND(IFERROR(IF(ABS('C-1'!P22)&gt;=10,IF('C-1'!P22&gt;=0,'C-1'!P22*RANDBETWEEN(110,120)*0.01,'C-1'!P22*RANDBETWEEN(80,90)*0.01),'C-1'!P22+RANDBETWEEN(1,3)),0),0)&amp;"】")</f>
        <v/>
      </c>
      <c r="Q22" s="326" t="str">
        <f ca="1">IF('C-1'!Q22="","","【"&amp;ROUND(IFERROR(IF(ABS('C-1'!Q22)&gt;=10,IF('C-1'!Q22&gt;=0,'C-1'!Q22*RANDBETWEEN(80,90)*0.01,'C-1'!Q22*RANDBETWEEN(110,120)*0.01),'C-1'!Q22-RANDBETWEEN(1,3)),0),0)&amp;"～"&amp;ROUND(IFERROR(IF(ABS('C-1'!Q22)&gt;=10,IF('C-1'!Q22&gt;=0,'C-1'!Q22*RANDBETWEEN(110,120)*0.01,'C-1'!Q22*RANDBETWEEN(80,90)*0.01),'C-1'!Q22+RANDBETWEEN(1,3)),0),0)&amp;"】")</f>
        <v/>
      </c>
      <c r="R22" s="326" t="str">
        <f ca="1">IF('C-1'!R22="","","【"&amp;ROUND(IFERROR(IF(ABS('C-1'!R22)&gt;=10,IF('C-1'!R22&gt;=0,'C-1'!R22*RANDBETWEEN(80,90)*0.01,'C-1'!R22*RANDBETWEEN(110,120)*0.01),'C-1'!R22-RANDBETWEEN(1,3)),0),0)&amp;"～"&amp;ROUND(IFERROR(IF(ABS('C-1'!R22)&gt;=10,IF('C-1'!R22&gt;=0,'C-1'!R22*RANDBETWEEN(110,120)*0.01,'C-1'!R22*RANDBETWEEN(80,90)*0.01),'C-1'!R22+RANDBETWEEN(1,3)),0),0)&amp;"】")</f>
        <v/>
      </c>
      <c r="S22" s="326" t="str">
        <f ca="1">IF('C-1'!S22="","","【"&amp;ROUND(IFERROR(IF(ABS('C-1'!S22)&gt;=10,IF('C-1'!S22&gt;=0,'C-1'!S22*RANDBETWEEN(80,90)*0.01,'C-1'!S22*RANDBETWEEN(110,120)*0.01),'C-1'!S22-RANDBETWEEN(1,3)),0),0)&amp;"～"&amp;ROUND(IFERROR(IF(ABS('C-1'!S22)&gt;=10,IF('C-1'!S22&gt;=0,'C-1'!S22*RANDBETWEEN(110,120)*0.01,'C-1'!S22*RANDBETWEEN(80,90)*0.01),'C-1'!S22+RANDBETWEEN(1,3)),0),0)&amp;"】")</f>
        <v/>
      </c>
      <c r="T22" s="326" t="str">
        <f ca="1">IF('C-1'!T22="","","【"&amp;ROUND(IFERROR(IF(ABS('C-1'!T22)&gt;=10,IF('C-1'!T22&gt;=0,'C-1'!T22*RANDBETWEEN(80,90)*0.01,'C-1'!T22*RANDBETWEEN(110,120)*0.01),'C-1'!T22-RANDBETWEEN(1,3)),0),0)&amp;"～"&amp;ROUND(IFERROR(IF(ABS('C-1'!T22)&gt;=10,IF('C-1'!T22&gt;=0,'C-1'!T22*RANDBETWEEN(110,120)*0.01,'C-1'!T22*RANDBETWEEN(80,90)*0.01),'C-1'!T22+RANDBETWEEN(1,3)),0),0)&amp;"】")</f>
        <v/>
      </c>
      <c r="U22" s="326" t="str">
        <f ca="1">IF('C-1'!U22="","","【"&amp;ROUND(IFERROR(IF(ABS('C-1'!U22)&gt;=10,IF('C-1'!U22&gt;=0,'C-1'!U22*RANDBETWEEN(80,90)*0.01,'C-1'!U22*RANDBETWEEN(110,120)*0.01),'C-1'!U22-RANDBETWEEN(1,3)),0),0)&amp;"～"&amp;ROUND(IFERROR(IF(ABS('C-1'!U22)&gt;=10,IF('C-1'!U22&gt;=0,'C-1'!U22*RANDBETWEEN(110,120)*0.01,'C-1'!U22*RANDBETWEEN(80,90)*0.01),'C-1'!U22+RANDBETWEEN(1,3)),0),0)&amp;"】")</f>
        <v/>
      </c>
      <c r="V22" s="326" t="str">
        <f ca="1">IF('C-1'!V22="","","【"&amp;ROUND(IFERROR(IF(ABS('C-1'!V22)&gt;=10,IF('C-1'!V22&gt;=0,'C-1'!V22*RANDBETWEEN(80,90)*0.01,'C-1'!V22*RANDBETWEEN(110,120)*0.01),'C-1'!V22-RANDBETWEEN(1,3)),0),0)&amp;"～"&amp;ROUND(IFERROR(IF(ABS('C-1'!V22)&gt;=10,IF('C-1'!V22&gt;=0,'C-1'!V22*RANDBETWEEN(110,120)*0.01,'C-1'!V22*RANDBETWEEN(80,90)*0.01),'C-1'!V22+RANDBETWEEN(1,3)),0),0)&amp;"】")</f>
        <v/>
      </c>
      <c r="W22" s="329" t="str">
        <f ca="1">IF('C-1'!W22="","","【"&amp;ROUND(IFERROR(IF(ABS('C-1'!W22)&gt;=10,IF('C-1'!W22&gt;=0,'C-1'!W22*RANDBETWEEN(80,90)*0.01,'C-1'!W22*RANDBETWEEN(110,120)*0.01),'C-1'!W22-RANDBETWEEN(1,3)),0),0)&amp;"～"&amp;ROUND(IFERROR(IF(ABS('C-1'!W22)&gt;=10,IF('C-1'!W22&gt;=0,'C-1'!W22*RANDBETWEEN(110,120)*0.01,'C-1'!W22*RANDBETWEEN(80,90)*0.01),'C-1'!W22+RANDBETWEEN(1,3)),0),0)&amp;"】")</f>
        <v/>
      </c>
    </row>
    <row r="23" spans="2:24" ht="30.75" customHeight="1" x14ac:dyDescent="0.15">
      <c r="B23" s="234" t="s">
        <v>332</v>
      </c>
      <c r="C23" s="406" t="str">
        <f>IF('C-1'!C23="","",'C-1'!C23)</f>
        <v/>
      </c>
      <c r="D23" s="406" t="str">
        <f>IF('C-1'!D23="","",'C-1'!D23)</f>
        <v>輸入者</v>
      </c>
      <c r="E23" s="416" t="str">
        <f>IF('C-1'!E23="","",'C-1'!E23)</f>
        <v>非関連企業</v>
      </c>
      <c r="F23" s="318" t="str">
        <f>IF('C-1'!F23="","",'C-1'!F23)</f>
        <v/>
      </c>
      <c r="G23" s="318" t="str">
        <f>IF('C-1'!G23="","",'C-1'!G23)</f>
        <v/>
      </c>
      <c r="H23" s="318" t="str">
        <f>IF('C-1'!H23="","",'C-1'!H23)</f>
        <v/>
      </c>
      <c r="I23" s="45" t="str">
        <f ca="1">IF('C-1'!I23="","","【"&amp;ROUND(IFERROR(IF(ABS('C-1'!I23)&gt;=10,IF('C-1'!I23&gt;=0,'C-1'!I23*RANDBETWEEN(80,90)*0.01,'C-1'!I23*RANDBETWEEN(110,120)*0.01),'C-1'!I23-RANDBETWEEN(1,3)),0),0)&amp;"～"&amp;ROUND(IFERROR(IF(ABS('C-1'!I23)&gt;=10,IF('C-1'!I23&gt;=0,'C-1'!I23*RANDBETWEEN(110,120)*0.01,'C-1'!I23*RANDBETWEEN(80,90)*0.01),'C-1'!I23+RANDBETWEEN(1,3)),0),0)&amp;"】")</f>
        <v/>
      </c>
      <c r="J23" s="45" t="str">
        <f ca="1">IF('C-1'!J23="","","【"&amp;ROUND(IFERROR(IF(ABS('C-1'!J23)&gt;=10,IF('C-1'!J23&gt;=0,'C-1'!J23*RANDBETWEEN(80,90)*0.01,'C-1'!J23*RANDBETWEEN(110,120)*0.01),'C-1'!J23-RANDBETWEEN(1,3)),0),0)&amp;"～"&amp;ROUND(IFERROR(IF(ABS('C-1'!J23)&gt;=10,IF('C-1'!J23&gt;=0,'C-1'!J23*RANDBETWEEN(110,120)*0.01,'C-1'!J23*RANDBETWEEN(80,90)*0.01),'C-1'!J23+RANDBETWEEN(1,3)),0),0)&amp;"】")</f>
        <v/>
      </c>
      <c r="K23" s="318" t="str">
        <f>IF('C-1'!K23="","",'C-1'!K23)</f>
        <v/>
      </c>
      <c r="L23" s="326" t="str">
        <f ca="1">IF('C-1'!L23="","","【"&amp;ROUND(IFERROR(IF(ABS('C-1'!L23)&gt;=10,IF('C-1'!L23&gt;=0,'C-1'!L23*RANDBETWEEN(80,90)*0.01,'C-1'!L23*RANDBETWEEN(110,120)*0.01),'C-1'!L23-RANDBETWEEN(1,3)),0),0)&amp;"～"&amp;ROUND(IFERROR(IF(ABS('C-1'!L23)&gt;=10,IF('C-1'!L23&gt;=0,'C-1'!L23*RANDBETWEEN(110,120)*0.01,'C-1'!L23*RANDBETWEEN(80,90)*0.01),'C-1'!L23+RANDBETWEEN(1,3)),0),0)&amp;"】")</f>
        <v/>
      </c>
      <c r="M23" s="45" t="str">
        <f ca="1">IF('C-1'!M23="","","【"&amp;ROUND(IFERROR(IF(ABS('C-1'!M23)&gt;=10,IF('C-1'!M23&gt;=0,'C-1'!M23*RANDBETWEEN(80,90)*0.01,'C-1'!M23*RANDBETWEEN(110,120)*0.01),'C-1'!M23-RANDBETWEEN(1,3)),0),0)&amp;"～"&amp;ROUND(IFERROR(IF(ABS('C-1'!M23)&gt;=10,IF('C-1'!M23&gt;=0,'C-1'!M23*RANDBETWEEN(110,120)*0.01,'C-1'!M23*RANDBETWEEN(80,90)*0.01),'C-1'!M23+RANDBETWEEN(1,3)),0),0)&amp;"】")</f>
        <v/>
      </c>
      <c r="N23" s="45" t="str">
        <f ca="1">IF('C-1'!N23="","","【"&amp;ROUND(IFERROR(IF(ABS('C-1'!N23)&gt;=10,IF('C-1'!N23&gt;=0,'C-1'!N23*RANDBETWEEN(80,90)*0.01,'C-1'!N23*RANDBETWEEN(110,120)*0.01),'C-1'!N23-RANDBETWEEN(1,3)),0),0)&amp;"～"&amp;ROUND(IFERROR(IF(ABS('C-1'!N23)&gt;=10,IF('C-1'!N23&gt;=0,'C-1'!N23*RANDBETWEEN(110,120)*0.01,'C-1'!N23*RANDBETWEEN(80,90)*0.01),'C-1'!N23+RANDBETWEEN(1,3)),0),0)&amp;"】")</f>
        <v/>
      </c>
      <c r="O23" s="45" t="str">
        <f ca="1">IF('C-1'!O23="","","【"&amp;ROUND(IFERROR(IF(ABS('C-1'!O23)&gt;=10,IF('C-1'!O23&gt;=0,'C-1'!O23*RANDBETWEEN(80,90)*0.01,'C-1'!O23*RANDBETWEEN(110,120)*0.01),'C-1'!O23-RANDBETWEEN(1,3)),0),0)&amp;"～"&amp;ROUND(IFERROR(IF(ABS('C-1'!O23)&gt;=10,IF('C-1'!O23&gt;=0,'C-1'!O23*RANDBETWEEN(110,120)*0.01,'C-1'!O23*RANDBETWEEN(80,90)*0.01),'C-1'!O23+RANDBETWEEN(1,3)),0),0)&amp;"】")</f>
        <v/>
      </c>
      <c r="P23" s="45" t="str">
        <f ca="1">IF('C-1'!P23="","","【"&amp;ROUND(IFERROR(IF(ABS('C-1'!P23)&gt;=10,IF('C-1'!P23&gt;=0,'C-1'!P23*RANDBETWEEN(80,90)*0.01,'C-1'!P23*RANDBETWEEN(110,120)*0.01),'C-1'!P23-RANDBETWEEN(1,3)),0),0)&amp;"～"&amp;ROUND(IFERROR(IF(ABS('C-1'!P23)&gt;=10,IF('C-1'!P23&gt;=0,'C-1'!P23*RANDBETWEEN(110,120)*0.01,'C-1'!P23*RANDBETWEEN(80,90)*0.01),'C-1'!P23+RANDBETWEEN(1,3)),0),0)&amp;"】")</f>
        <v/>
      </c>
      <c r="Q23" s="326" t="str">
        <f ca="1">IF('C-1'!Q23="","","【"&amp;ROUND(IFERROR(IF(ABS('C-1'!Q23)&gt;=10,IF('C-1'!Q23&gt;=0,'C-1'!Q23*RANDBETWEEN(80,90)*0.01,'C-1'!Q23*RANDBETWEEN(110,120)*0.01),'C-1'!Q23-RANDBETWEEN(1,3)),0),0)&amp;"～"&amp;ROUND(IFERROR(IF(ABS('C-1'!Q23)&gt;=10,IF('C-1'!Q23&gt;=0,'C-1'!Q23*RANDBETWEEN(110,120)*0.01,'C-1'!Q23*RANDBETWEEN(80,90)*0.01),'C-1'!Q23+RANDBETWEEN(1,3)),0),0)&amp;"】")</f>
        <v/>
      </c>
      <c r="R23" s="326" t="str">
        <f ca="1">IF('C-1'!R23="","","【"&amp;ROUND(IFERROR(IF(ABS('C-1'!R23)&gt;=10,IF('C-1'!R23&gt;=0,'C-1'!R23*RANDBETWEEN(80,90)*0.01,'C-1'!R23*RANDBETWEEN(110,120)*0.01),'C-1'!R23-RANDBETWEEN(1,3)),0),0)&amp;"～"&amp;ROUND(IFERROR(IF(ABS('C-1'!R23)&gt;=10,IF('C-1'!R23&gt;=0,'C-1'!R23*RANDBETWEEN(110,120)*0.01,'C-1'!R23*RANDBETWEEN(80,90)*0.01),'C-1'!R23+RANDBETWEEN(1,3)),0),0)&amp;"】")</f>
        <v/>
      </c>
      <c r="S23" s="326" t="str">
        <f ca="1">IF('C-1'!S23="","","【"&amp;ROUND(IFERROR(IF(ABS('C-1'!S23)&gt;=10,IF('C-1'!S23&gt;=0,'C-1'!S23*RANDBETWEEN(80,90)*0.01,'C-1'!S23*RANDBETWEEN(110,120)*0.01),'C-1'!S23-RANDBETWEEN(1,3)),0),0)&amp;"～"&amp;ROUND(IFERROR(IF(ABS('C-1'!S23)&gt;=10,IF('C-1'!S23&gt;=0,'C-1'!S23*RANDBETWEEN(110,120)*0.01,'C-1'!S23*RANDBETWEEN(80,90)*0.01),'C-1'!S23+RANDBETWEEN(1,3)),0),0)&amp;"】")</f>
        <v/>
      </c>
      <c r="T23" s="326" t="str">
        <f ca="1">IF('C-1'!T23="","","【"&amp;ROUND(IFERROR(IF(ABS('C-1'!T23)&gt;=10,IF('C-1'!T23&gt;=0,'C-1'!T23*RANDBETWEEN(80,90)*0.01,'C-1'!T23*RANDBETWEEN(110,120)*0.01),'C-1'!T23-RANDBETWEEN(1,3)),0),0)&amp;"～"&amp;ROUND(IFERROR(IF(ABS('C-1'!T23)&gt;=10,IF('C-1'!T23&gt;=0,'C-1'!T23*RANDBETWEEN(110,120)*0.01,'C-1'!T23*RANDBETWEEN(80,90)*0.01),'C-1'!T23+RANDBETWEEN(1,3)),0),0)&amp;"】")</f>
        <v/>
      </c>
      <c r="U23" s="326" t="str">
        <f ca="1">IF('C-1'!U23="","","【"&amp;ROUND(IFERROR(IF(ABS('C-1'!U23)&gt;=10,IF('C-1'!U23&gt;=0,'C-1'!U23*RANDBETWEEN(80,90)*0.01,'C-1'!U23*RANDBETWEEN(110,120)*0.01),'C-1'!U23-RANDBETWEEN(1,3)),0),0)&amp;"～"&amp;ROUND(IFERROR(IF(ABS('C-1'!U23)&gt;=10,IF('C-1'!U23&gt;=0,'C-1'!U23*RANDBETWEEN(110,120)*0.01,'C-1'!U23*RANDBETWEEN(80,90)*0.01),'C-1'!U23+RANDBETWEEN(1,3)),0),0)&amp;"】")</f>
        <v/>
      </c>
      <c r="V23" s="326" t="str">
        <f ca="1">IF('C-1'!V23="","","【"&amp;ROUND(IFERROR(IF(ABS('C-1'!V23)&gt;=10,IF('C-1'!V23&gt;=0,'C-1'!V23*RANDBETWEEN(80,90)*0.01,'C-1'!V23*RANDBETWEEN(110,120)*0.01),'C-1'!V23-RANDBETWEEN(1,3)),0),0)&amp;"～"&amp;ROUND(IFERROR(IF(ABS('C-1'!V23)&gt;=10,IF('C-1'!V23&gt;=0,'C-1'!V23*RANDBETWEEN(110,120)*0.01,'C-1'!V23*RANDBETWEEN(80,90)*0.01),'C-1'!V23+RANDBETWEEN(1,3)),0),0)&amp;"】")</f>
        <v/>
      </c>
      <c r="W23" s="329" t="str">
        <f ca="1">IF('C-1'!W23="","","【"&amp;ROUND(IFERROR(IF(ABS('C-1'!W23)&gt;=10,IF('C-1'!W23&gt;=0,'C-1'!W23*RANDBETWEEN(80,90)*0.01,'C-1'!W23*RANDBETWEEN(110,120)*0.01),'C-1'!W23-RANDBETWEEN(1,3)),0),0)&amp;"～"&amp;ROUND(IFERROR(IF(ABS('C-1'!W23)&gt;=10,IF('C-1'!W23&gt;=0,'C-1'!W23*RANDBETWEEN(110,120)*0.01,'C-1'!W23*RANDBETWEEN(80,90)*0.01),'C-1'!W23+RANDBETWEEN(1,3)),0),0)&amp;"】")</f>
        <v/>
      </c>
    </row>
    <row r="24" spans="2:24" ht="30.75" customHeight="1" x14ac:dyDescent="0.15">
      <c r="B24" s="234" t="s">
        <v>332</v>
      </c>
      <c r="C24" s="406" t="str">
        <f>IF('C-1'!C24="","",'C-1'!C24)</f>
        <v/>
      </c>
      <c r="D24" s="406" t="str">
        <f>IF('C-1'!D24="","",'C-1'!D24)</f>
        <v>輸入者</v>
      </c>
      <c r="E24" s="416" t="str">
        <f>IF('C-1'!E24="","",'C-1'!E24)</f>
        <v>非関連企業</v>
      </c>
      <c r="F24" s="318" t="str">
        <f>IF('C-1'!F24="","",'C-1'!F24)</f>
        <v/>
      </c>
      <c r="G24" s="318" t="str">
        <f>IF('C-1'!G24="","",'C-1'!G24)</f>
        <v/>
      </c>
      <c r="H24" s="318" t="str">
        <f>IF('C-1'!H24="","",'C-1'!H24)</f>
        <v/>
      </c>
      <c r="I24" s="45" t="str">
        <f ca="1">IF('C-1'!I24="","","【"&amp;ROUND(IFERROR(IF(ABS('C-1'!I24)&gt;=10,IF('C-1'!I24&gt;=0,'C-1'!I24*RANDBETWEEN(80,90)*0.01,'C-1'!I24*RANDBETWEEN(110,120)*0.01),'C-1'!I24-RANDBETWEEN(1,3)),0),0)&amp;"～"&amp;ROUND(IFERROR(IF(ABS('C-1'!I24)&gt;=10,IF('C-1'!I24&gt;=0,'C-1'!I24*RANDBETWEEN(110,120)*0.01,'C-1'!I24*RANDBETWEEN(80,90)*0.01),'C-1'!I24+RANDBETWEEN(1,3)),0),0)&amp;"】")</f>
        <v/>
      </c>
      <c r="J24" s="45" t="str">
        <f ca="1">IF('C-1'!J24="","","【"&amp;ROUND(IFERROR(IF(ABS('C-1'!J24)&gt;=10,IF('C-1'!J24&gt;=0,'C-1'!J24*RANDBETWEEN(80,90)*0.01,'C-1'!J24*RANDBETWEEN(110,120)*0.01),'C-1'!J24-RANDBETWEEN(1,3)),0),0)&amp;"～"&amp;ROUND(IFERROR(IF(ABS('C-1'!J24)&gt;=10,IF('C-1'!J24&gt;=0,'C-1'!J24*RANDBETWEEN(110,120)*0.01,'C-1'!J24*RANDBETWEEN(80,90)*0.01),'C-1'!J24+RANDBETWEEN(1,3)),0),0)&amp;"】")</f>
        <v/>
      </c>
      <c r="K24" s="318" t="str">
        <f>IF('C-1'!K24="","",'C-1'!K24)</f>
        <v/>
      </c>
      <c r="L24" s="326" t="str">
        <f ca="1">IF('C-1'!L24="","","【"&amp;ROUND(IFERROR(IF(ABS('C-1'!L24)&gt;=10,IF('C-1'!L24&gt;=0,'C-1'!L24*RANDBETWEEN(80,90)*0.01,'C-1'!L24*RANDBETWEEN(110,120)*0.01),'C-1'!L24-RANDBETWEEN(1,3)),0),0)&amp;"～"&amp;ROUND(IFERROR(IF(ABS('C-1'!L24)&gt;=10,IF('C-1'!L24&gt;=0,'C-1'!L24*RANDBETWEEN(110,120)*0.01,'C-1'!L24*RANDBETWEEN(80,90)*0.01),'C-1'!L24+RANDBETWEEN(1,3)),0),0)&amp;"】")</f>
        <v/>
      </c>
      <c r="M24" s="45" t="str">
        <f ca="1">IF('C-1'!M24="","","【"&amp;ROUND(IFERROR(IF(ABS('C-1'!M24)&gt;=10,IF('C-1'!M24&gt;=0,'C-1'!M24*RANDBETWEEN(80,90)*0.01,'C-1'!M24*RANDBETWEEN(110,120)*0.01),'C-1'!M24-RANDBETWEEN(1,3)),0),0)&amp;"～"&amp;ROUND(IFERROR(IF(ABS('C-1'!M24)&gt;=10,IF('C-1'!M24&gt;=0,'C-1'!M24*RANDBETWEEN(110,120)*0.01,'C-1'!M24*RANDBETWEEN(80,90)*0.01),'C-1'!M24+RANDBETWEEN(1,3)),0),0)&amp;"】")</f>
        <v/>
      </c>
      <c r="N24" s="45" t="str">
        <f ca="1">IF('C-1'!N24="","","【"&amp;ROUND(IFERROR(IF(ABS('C-1'!N24)&gt;=10,IF('C-1'!N24&gt;=0,'C-1'!N24*RANDBETWEEN(80,90)*0.01,'C-1'!N24*RANDBETWEEN(110,120)*0.01),'C-1'!N24-RANDBETWEEN(1,3)),0),0)&amp;"～"&amp;ROUND(IFERROR(IF(ABS('C-1'!N24)&gt;=10,IF('C-1'!N24&gt;=0,'C-1'!N24*RANDBETWEEN(110,120)*0.01,'C-1'!N24*RANDBETWEEN(80,90)*0.01),'C-1'!N24+RANDBETWEEN(1,3)),0),0)&amp;"】")</f>
        <v/>
      </c>
      <c r="O24" s="45" t="str">
        <f ca="1">IF('C-1'!O24="","","【"&amp;ROUND(IFERROR(IF(ABS('C-1'!O24)&gt;=10,IF('C-1'!O24&gt;=0,'C-1'!O24*RANDBETWEEN(80,90)*0.01,'C-1'!O24*RANDBETWEEN(110,120)*0.01),'C-1'!O24-RANDBETWEEN(1,3)),0),0)&amp;"～"&amp;ROUND(IFERROR(IF(ABS('C-1'!O24)&gt;=10,IF('C-1'!O24&gt;=0,'C-1'!O24*RANDBETWEEN(110,120)*0.01,'C-1'!O24*RANDBETWEEN(80,90)*0.01),'C-1'!O24+RANDBETWEEN(1,3)),0),0)&amp;"】")</f>
        <v/>
      </c>
      <c r="P24" s="45" t="str">
        <f ca="1">IF('C-1'!P24="","","【"&amp;ROUND(IFERROR(IF(ABS('C-1'!P24)&gt;=10,IF('C-1'!P24&gt;=0,'C-1'!P24*RANDBETWEEN(80,90)*0.01,'C-1'!P24*RANDBETWEEN(110,120)*0.01),'C-1'!P24-RANDBETWEEN(1,3)),0),0)&amp;"～"&amp;ROUND(IFERROR(IF(ABS('C-1'!P24)&gt;=10,IF('C-1'!P24&gt;=0,'C-1'!P24*RANDBETWEEN(110,120)*0.01,'C-1'!P24*RANDBETWEEN(80,90)*0.01),'C-1'!P24+RANDBETWEEN(1,3)),0),0)&amp;"】")</f>
        <v/>
      </c>
      <c r="Q24" s="326" t="str">
        <f ca="1">IF('C-1'!Q24="","","【"&amp;ROUND(IFERROR(IF(ABS('C-1'!Q24)&gt;=10,IF('C-1'!Q24&gt;=0,'C-1'!Q24*RANDBETWEEN(80,90)*0.01,'C-1'!Q24*RANDBETWEEN(110,120)*0.01),'C-1'!Q24-RANDBETWEEN(1,3)),0),0)&amp;"～"&amp;ROUND(IFERROR(IF(ABS('C-1'!Q24)&gt;=10,IF('C-1'!Q24&gt;=0,'C-1'!Q24*RANDBETWEEN(110,120)*0.01,'C-1'!Q24*RANDBETWEEN(80,90)*0.01),'C-1'!Q24+RANDBETWEEN(1,3)),0),0)&amp;"】")</f>
        <v/>
      </c>
      <c r="R24" s="326" t="str">
        <f ca="1">IF('C-1'!R24="","","【"&amp;ROUND(IFERROR(IF(ABS('C-1'!R24)&gt;=10,IF('C-1'!R24&gt;=0,'C-1'!R24*RANDBETWEEN(80,90)*0.01,'C-1'!R24*RANDBETWEEN(110,120)*0.01),'C-1'!R24-RANDBETWEEN(1,3)),0),0)&amp;"～"&amp;ROUND(IFERROR(IF(ABS('C-1'!R24)&gt;=10,IF('C-1'!R24&gt;=0,'C-1'!R24*RANDBETWEEN(110,120)*0.01,'C-1'!R24*RANDBETWEEN(80,90)*0.01),'C-1'!R24+RANDBETWEEN(1,3)),0),0)&amp;"】")</f>
        <v/>
      </c>
      <c r="S24" s="326" t="str">
        <f ca="1">IF('C-1'!S24="","","【"&amp;ROUND(IFERROR(IF(ABS('C-1'!S24)&gt;=10,IF('C-1'!S24&gt;=0,'C-1'!S24*RANDBETWEEN(80,90)*0.01,'C-1'!S24*RANDBETWEEN(110,120)*0.01),'C-1'!S24-RANDBETWEEN(1,3)),0),0)&amp;"～"&amp;ROUND(IFERROR(IF(ABS('C-1'!S24)&gt;=10,IF('C-1'!S24&gt;=0,'C-1'!S24*RANDBETWEEN(110,120)*0.01,'C-1'!S24*RANDBETWEEN(80,90)*0.01),'C-1'!S24+RANDBETWEEN(1,3)),0),0)&amp;"】")</f>
        <v/>
      </c>
      <c r="T24" s="326" t="str">
        <f ca="1">IF('C-1'!T24="","","【"&amp;ROUND(IFERROR(IF(ABS('C-1'!T24)&gt;=10,IF('C-1'!T24&gt;=0,'C-1'!T24*RANDBETWEEN(80,90)*0.01,'C-1'!T24*RANDBETWEEN(110,120)*0.01),'C-1'!T24-RANDBETWEEN(1,3)),0),0)&amp;"～"&amp;ROUND(IFERROR(IF(ABS('C-1'!T24)&gt;=10,IF('C-1'!T24&gt;=0,'C-1'!T24*RANDBETWEEN(110,120)*0.01,'C-1'!T24*RANDBETWEEN(80,90)*0.01),'C-1'!T24+RANDBETWEEN(1,3)),0),0)&amp;"】")</f>
        <v/>
      </c>
      <c r="U24" s="326" t="str">
        <f ca="1">IF('C-1'!U24="","","【"&amp;ROUND(IFERROR(IF(ABS('C-1'!U24)&gt;=10,IF('C-1'!U24&gt;=0,'C-1'!U24*RANDBETWEEN(80,90)*0.01,'C-1'!U24*RANDBETWEEN(110,120)*0.01),'C-1'!U24-RANDBETWEEN(1,3)),0),0)&amp;"～"&amp;ROUND(IFERROR(IF(ABS('C-1'!U24)&gt;=10,IF('C-1'!U24&gt;=0,'C-1'!U24*RANDBETWEEN(110,120)*0.01,'C-1'!U24*RANDBETWEEN(80,90)*0.01),'C-1'!U24+RANDBETWEEN(1,3)),0),0)&amp;"】")</f>
        <v/>
      </c>
      <c r="V24" s="326" t="str">
        <f ca="1">IF('C-1'!V24="","","【"&amp;ROUND(IFERROR(IF(ABS('C-1'!V24)&gt;=10,IF('C-1'!V24&gt;=0,'C-1'!V24*RANDBETWEEN(80,90)*0.01,'C-1'!V24*RANDBETWEEN(110,120)*0.01),'C-1'!V24-RANDBETWEEN(1,3)),0),0)&amp;"～"&amp;ROUND(IFERROR(IF(ABS('C-1'!V24)&gt;=10,IF('C-1'!V24&gt;=0,'C-1'!V24*RANDBETWEEN(110,120)*0.01,'C-1'!V24*RANDBETWEEN(80,90)*0.01),'C-1'!V24+RANDBETWEEN(1,3)),0),0)&amp;"】")</f>
        <v/>
      </c>
      <c r="W24" s="329" t="str">
        <f ca="1">IF('C-1'!W24="","","【"&amp;ROUND(IFERROR(IF(ABS('C-1'!W24)&gt;=10,IF('C-1'!W24&gt;=0,'C-1'!W24*RANDBETWEEN(80,90)*0.01,'C-1'!W24*RANDBETWEEN(110,120)*0.01),'C-1'!W24-RANDBETWEEN(1,3)),0),0)&amp;"～"&amp;ROUND(IFERROR(IF(ABS('C-1'!W24)&gt;=10,IF('C-1'!W24&gt;=0,'C-1'!W24*RANDBETWEEN(110,120)*0.01,'C-1'!W24*RANDBETWEEN(80,90)*0.01),'C-1'!W24+RANDBETWEEN(1,3)),0),0)&amp;"】")</f>
        <v/>
      </c>
    </row>
    <row r="25" spans="2:24" ht="30.75" customHeight="1" x14ac:dyDescent="0.15">
      <c r="B25" s="234" t="s">
        <v>332</v>
      </c>
      <c r="C25" s="406" t="str">
        <f>IF('C-1'!C25="","",'C-1'!C25)</f>
        <v/>
      </c>
      <c r="D25" s="406" t="str">
        <f>IF('C-1'!D25="","",'C-1'!D25)</f>
        <v>輸入者</v>
      </c>
      <c r="E25" s="416" t="str">
        <f>IF('C-1'!E25="","",'C-1'!E25)</f>
        <v>非関連企業</v>
      </c>
      <c r="F25" s="318" t="str">
        <f>IF('C-1'!F25="","",'C-1'!F25)</f>
        <v/>
      </c>
      <c r="G25" s="318" t="str">
        <f>IF('C-1'!G25="","",'C-1'!G25)</f>
        <v/>
      </c>
      <c r="H25" s="318" t="str">
        <f>IF('C-1'!H25="","",'C-1'!H25)</f>
        <v/>
      </c>
      <c r="I25" s="45" t="str">
        <f ca="1">IF('C-1'!I25="","","【"&amp;ROUND(IFERROR(IF(ABS('C-1'!I25)&gt;=10,IF('C-1'!I25&gt;=0,'C-1'!I25*RANDBETWEEN(80,90)*0.01,'C-1'!I25*RANDBETWEEN(110,120)*0.01),'C-1'!I25-RANDBETWEEN(1,3)),0),0)&amp;"～"&amp;ROUND(IFERROR(IF(ABS('C-1'!I25)&gt;=10,IF('C-1'!I25&gt;=0,'C-1'!I25*RANDBETWEEN(110,120)*0.01,'C-1'!I25*RANDBETWEEN(80,90)*0.01),'C-1'!I25+RANDBETWEEN(1,3)),0),0)&amp;"】")</f>
        <v/>
      </c>
      <c r="J25" s="45" t="str">
        <f ca="1">IF('C-1'!J25="","","【"&amp;ROUND(IFERROR(IF(ABS('C-1'!J25)&gt;=10,IF('C-1'!J25&gt;=0,'C-1'!J25*RANDBETWEEN(80,90)*0.01,'C-1'!J25*RANDBETWEEN(110,120)*0.01),'C-1'!J25-RANDBETWEEN(1,3)),0),0)&amp;"～"&amp;ROUND(IFERROR(IF(ABS('C-1'!J25)&gt;=10,IF('C-1'!J25&gt;=0,'C-1'!J25*RANDBETWEEN(110,120)*0.01,'C-1'!J25*RANDBETWEEN(80,90)*0.01),'C-1'!J25+RANDBETWEEN(1,3)),0),0)&amp;"】")</f>
        <v/>
      </c>
      <c r="K25" s="318" t="str">
        <f>IF('C-1'!K25="","",'C-1'!K25)</f>
        <v/>
      </c>
      <c r="L25" s="326" t="str">
        <f ca="1">IF('C-1'!L25="","","【"&amp;ROUND(IFERROR(IF(ABS('C-1'!L25)&gt;=10,IF('C-1'!L25&gt;=0,'C-1'!L25*RANDBETWEEN(80,90)*0.01,'C-1'!L25*RANDBETWEEN(110,120)*0.01),'C-1'!L25-RANDBETWEEN(1,3)),0),0)&amp;"～"&amp;ROUND(IFERROR(IF(ABS('C-1'!L25)&gt;=10,IF('C-1'!L25&gt;=0,'C-1'!L25*RANDBETWEEN(110,120)*0.01,'C-1'!L25*RANDBETWEEN(80,90)*0.01),'C-1'!L25+RANDBETWEEN(1,3)),0),0)&amp;"】")</f>
        <v/>
      </c>
      <c r="M25" s="45" t="str">
        <f ca="1">IF('C-1'!M25="","","【"&amp;ROUND(IFERROR(IF(ABS('C-1'!M25)&gt;=10,IF('C-1'!M25&gt;=0,'C-1'!M25*RANDBETWEEN(80,90)*0.01,'C-1'!M25*RANDBETWEEN(110,120)*0.01),'C-1'!M25-RANDBETWEEN(1,3)),0),0)&amp;"～"&amp;ROUND(IFERROR(IF(ABS('C-1'!M25)&gt;=10,IF('C-1'!M25&gt;=0,'C-1'!M25*RANDBETWEEN(110,120)*0.01,'C-1'!M25*RANDBETWEEN(80,90)*0.01),'C-1'!M25+RANDBETWEEN(1,3)),0),0)&amp;"】")</f>
        <v/>
      </c>
      <c r="N25" s="45" t="str">
        <f ca="1">IF('C-1'!N25="","","【"&amp;ROUND(IFERROR(IF(ABS('C-1'!N25)&gt;=10,IF('C-1'!N25&gt;=0,'C-1'!N25*RANDBETWEEN(80,90)*0.01,'C-1'!N25*RANDBETWEEN(110,120)*0.01),'C-1'!N25-RANDBETWEEN(1,3)),0),0)&amp;"～"&amp;ROUND(IFERROR(IF(ABS('C-1'!N25)&gt;=10,IF('C-1'!N25&gt;=0,'C-1'!N25*RANDBETWEEN(110,120)*0.01,'C-1'!N25*RANDBETWEEN(80,90)*0.01),'C-1'!N25+RANDBETWEEN(1,3)),0),0)&amp;"】")</f>
        <v/>
      </c>
      <c r="O25" s="45" t="str">
        <f ca="1">IF('C-1'!O25="","","【"&amp;ROUND(IFERROR(IF(ABS('C-1'!O25)&gt;=10,IF('C-1'!O25&gt;=0,'C-1'!O25*RANDBETWEEN(80,90)*0.01,'C-1'!O25*RANDBETWEEN(110,120)*0.01),'C-1'!O25-RANDBETWEEN(1,3)),0),0)&amp;"～"&amp;ROUND(IFERROR(IF(ABS('C-1'!O25)&gt;=10,IF('C-1'!O25&gt;=0,'C-1'!O25*RANDBETWEEN(110,120)*0.01,'C-1'!O25*RANDBETWEEN(80,90)*0.01),'C-1'!O25+RANDBETWEEN(1,3)),0),0)&amp;"】")</f>
        <v/>
      </c>
      <c r="P25" s="45" t="str">
        <f ca="1">IF('C-1'!P25="","","【"&amp;ROUND(IFERROR(IF(ABS('C-1'!P25)&gt;=10,IF('C-1'!P25&gt;=0,'C-1'!P25*RANDBETWEEN(80,90)*0.01,'C-1'!P25*RANDBETWEEN(110,120)*0.01),'C-1'!P25-RANDBETWEEN(1,3)),0),0)&amp;"～"&amp;ROUND(IFERROR(IF(ABS('C-1'!P25)&gt;=10,IF('C-1'!P25&gt;=0,'C-1'!P25*RANDBETWEEN(110,120)*0.01,'C-1'!P25*RANDBETWEEN(80,90)*0.01),'C-1'!P25+RANDBETWEEN(1,3)),0),0)&amp;"】")</f>
        <v/>
      </c>
      <c r="Q25" s="326" t="str">
        <f ca="1">IF('C-1'!Q25="","","【"&amp;ROUND(IFERROR(IF(ABS('C-1'!Q25)&gt;=10,IF('C-1'!Q25&gt;=0,'C-1'!Q25*RANDBETWEEN(80,90)*0.01,'C-1'!Q25*RANDBETWEEN(110,120)*0.01),'C-1'!Q25-RANDBETWEEN(1,3)),0),0)&amp;"～"&amp;ROUND(IFERROR(IF(ABS('C-1'!Q25)&gt;=10,IF('C-1'!Q25&gt;=0,'C-1'!Q25*RANDBETWEEN(110,120)*0.01,'C-1'!Q25*RANDBETWEEN(80,90)*0.01),'C-1'!Q25+RANDBETWEEN(1,3)),0),0)&amp;"】")</f>
        <v/>
      </c>
      <c r="R25" s="326" t="str">
        <f ca="1">IF('C-1'!R25="","","【"&amp;ROUND(IFERROR(IF(ABS('C-1'!R25)&gt;=10,IF('C-1'!R25&gt;=0,'C-1'!R25*RANDBETWEEN(80,90)*0.01,'C-1'!R25*RANDBETWEEN(110,120)*0.01),'C-1'!R25-RANDBETWEEN(1,3)),0),0)&amp;"～"&amp;ROUND(IFERROR(IF(ABS('C-1'!R25)&gt;=10,IF('C-1'!R25&gt;=0,'C-1'!R25*RANDBETWEEN(110,120)*0.01,'C-1'!R25*RANDBETWEEN(80,90)*0.01),'C-1'!R25+RANDBETWEEN(1,3)),0),0)&amp;"】")</f>
        <v/>
      </c>
      <c r="S25" s="326" t="str">
        <f ca="1">IF('C-1'!S25="","","【"&amp;ROUND(IFERROR(IF(ABS('C-1'!S25)&gt;=10,IF('C-1'!S25&gt;=0,'C-1'!S25*RANDBETWEEN(80,90)*0.01,'C-1'!S25*RANDBETWEEN(110,120)*0.01),'C-1'!S25-RANDBETWEEN(1,3)),0),0)&amp;"～"&amp;ROUND(IFERROR(IF(ABS('C-1'!S25)&gt;=10,IF('C-1'!S25&gt;=0,'C-1'!S25*RANDBETWEEN(110,120)*0.01,'C-1'!S25*RANDBETWEEN(80,90)*0.01),'C-1'!S25+RANDBETWEEN(1,3)),0),0)&amp;"】")</f>
        <v/>
      </c>
      <c r="T25" s="326" t="str">
        <f ca="1">IF('C-1'!T25="","","【"&amp;ROUND(IFERROR(IF(ABS('C-1'!T25)&gt;=10,IF('C-1'!T25&gt;=0,'C-1'!T25*RANDBETWEEN(80,90)*0.01,'C-1'!T25*RANDBETWEEN(110,120)*0.01),'C-1'!T25-RANDBETWEEN(1,3)),0),0)&amp;"～"&amp;ROUND(IFERROR(IF(ABS('C-1'!T25)&gt;=10,IF('C-1'!T25&gt;=0,'C-1'!T25*RANDBETWEEN(110,120)*0.01,'C-1'!T25*RANDBETWEEN(80,90)*0.01),'C-1'!T25+RANDBETWEEN(1,3)),0),0)&amp;"】")</f>
        <v/>
      </c>
      <c r="U25" s="326" t="str">
        <f ca="1">IF('C-1'!U25="","","【"&amp;ROUND(IFERROR(IF(ABS('C-1'!U25)&gt;=10,IF('C-1'!U25&gt;=0,'C-1'!U25*RANDBETWEEN(80,90)*0.01,'C-1'!U25*RANDBETWEEN(110,120)*0.01),'C-1'!U25-RANDBETWEEN(1,3)),0),0)&amp;"～"&amp;ROUND(IFERROR(IF(ABS('C-1'!U25)&gt;=10,IF('C-1'!U25&gt;=0,'C-1'!U25*RANDBETWEEN(110,120)*0.01,'C-1'!U25*RANDBETWEEN(80,90)*0.01),'C-1'!U25+RANDBETWEEN(1,3)),0),0)&amp;"】")</f>
        <v/>
      </c>
      <c r="V25" s="326" t="str">
        <f ca="1">IF('C-1'!V25="","","【"&amp;ROUND(IFERROR(IF(ABS('C-1'!V25)&gt;=10,IF('C-1'!V25&gt;=0,'C-1'!V25*RANDBETWEEN(80,90)*0.01,'C-1'!V25*RANDBETWEEN(110,120)*0.01),'C-1'!V25-RANDBETWEEN(1,3)),0),0)&amp;"～"&amp;ROUND(IFERROR(IF(ABS('C-1'!V25)&gt;=10,IF('C-1'!V25&gt;=0,'C-1'!V25*RANDBETWEEN(110,120)*0.01,'C-1'!V25*RANDBETWEEN(80,90)*0.01),'C-1'!V25+RANDBETWEEN(1,3)),0),0)&amp;"】")</f>
        <v/>
      </c>
      <c r="W25" s="329" t="str">
        <f ca="1">IF('C-1'!W25="","","【"&amp;ROUND(IFERROR(IF(ABS('C-1'!W25)&gt;=10,IF('C-1'!W25&gt;=0,'C-1'!W25*RANDBETWEEN(80,90)*0.01,'C-1'!W25*RANDBETWEEN(110,120)*0.01),'C-1'!W25-RANDBETWEEN(1,3)),0),0)&amp;"～"&amp;ROUND(IFERROR(IF(ABS('C-1'!W25)&gt;=10,IF('C-1'!W25&gt;=0,'C-1'!W25*RANDBETWEEN(110,120)*0.01,'C-1'!W25*RANDBETWEEN(80,90)*0.01),'C-1'!W25+RANDBETWEEN(1,3)),0),0)&amp;"】")</f>
        <v/>
      </c>
    </row>
    <row r="26" spans="2:24" ht="30.75" customHeight="1" x14ac:dyDescent="0.15">
      <c r="B26" s="234" t="s">
        <v>332</v>
      </c>
      <c r="C26" s="406" t="str">
        <f>IF('C-1'!C26="","",'C-1'!C26)</f>
        <v/>
      </c>
      <c r="D26" s="406" t="str">
        <f>IF('C-1'!D26="","",'C-1'!D26)</f>
        <v>輸入者</v>
      </c>
      <c r="E26" s="416" t="str">
        <f>IF('C-1'!E26="","",'C-1'!E26)</f>
        <v>非関連企業</v>
      </c>
      <c r="F26" s="318" t="str">
        <f>IF('C-1'!F26="","",'C-1'!F26)</f>
        <v/>
      </c>
      <c r="G26" s="318" t="str">
        <f>IF('C-1'!G26="","",'C-1'!G26)</f>
        <v/>
      </c>
      <c r="H26" s="318" t="str">
        <f>IF('C-1'!H26="","",'C-1'!H26)</f>
        <v/>
      </c>
      <c r="I26" s="45" t="str">
        <f ca="1">IF('C-1'!I26="","","【"&amp;ROUND(IFERROR(IF(ABS('C-1'!I26)&gt;=10,IF('C-1'!I26&gt;=0,'C-1'!I26*RANDBETWEEN(80,90)*0.01,'C-1'!I26*RANDBETWEEN(110,120)*0.01),'C-1'!I26-RANDBETWEEN(1,3)),0),0)&amp;"～"&amp;ROUND(IFERROR(IF(ABS('C-1'!I26)&gt;=10,IF('C-1'!I26&gt;=0,'C-1'!I26*RANDBETWEEN(110,120)*0.01,'C-1'!I26*RANDBETWEEN(80,90)*0.01),'C-1'!I26+RANDBETWEEN(1,3)),0),0)&amp;"】")</f>
        <v/>
      </c>
      <c r="J26" s="45" t="str">
        <f ca="1">IF('C-1'!J26="","","【"&amp;ROUND(IFERROR(IF(ABS('C-1'!J26)&gt;=10,IF('C-1'!J26&gt;=0,'C-1'!J26*RANDBETWEEN(80,90)*0.01,'C-1'!J26*RANDBETWEEN(110,120)*0.01),'C-1'!J26-RANDBETWEEN(1,3)),0),0)&amp;"～"&amp;ROUND(IFERROR(IF(ABS('C-1'!J26)&gt;=10,IF('C-1'!J26&gt;=0,'C-1'!J26*RANDBETWEEN(110,120)*0.01,'C-1'!J26*RANDBETWEEN(80,90)*0.01),'C-1'!J26+RANDBETWEEN(1,3)),0),0)&amp;"】")</f>
        <v/>
      </c>
      <c r="K26" s="318" t="str">
        <f>IF('C-1'!K26="","",'C-1'!K26)</f>
        <v/>
      </c>
      <c r="L26" s="326" t="str">
        <f ca="1">IF('C-1'!L26="","","【"&amp;ROUND(IFERROR(IF(ABS('C-1'!L26)&gt;=10,IF('C-1'!L26&gt;=0,'C-1'!L26*RANDBETWEEN(80,90)*0.01,'C-1'!L26*RANDBETWEEN(110,120)*0.01),'C-1'!L26-RANDBETWEEN(1,3)),0),0)&amp;"～"&amp;ROUND(IFERROR(IF(ABS('C-1'!L26)&gt;=10,IF('C-1'!L26&gt;=0,'C-1'!L26*RANDBETWEEN(110,120)*0.01,'C-1'!L26*RANDBETWEEN(80,90)*0.01),'C-1'!L26+RANDBETWEEN(1,3)),0),0)&amp;"】")</f>
        <v/>
      </c>
      <c r="M26" s="45" t="str">
        <f ca="1">IF('C-1'!M26="","","【"&amp;ROUND(IFERROR(IF(ABS('C-1'!M26)&gt;=10,IF('C-1'!M26&gt;=0,'C-1'!M26*RANDBETWEEN(80,90)*0.01,'C-1'!M26*RANDBETWEEN(110,120)*0.01),'C-1'!M26-RANDBETWEEN(1,3)),0),0)&amp;"～"&amp;ROUND(IFERROR(IF(ABS('C-1'!M26)&gt;=10,IF('C-1'!M26&gt;=0,'C-1'!M26*RANDBETWEEN(110,120)*0.01,'C-1'!M26*RANDBETWEEN(80,90)*0.01),'C-1'!M26+RANDBETWEEN(1,3)),0),0)&amp;"】")</f>
        <v/>
      </c>
      <c r="N26" s="45" t="str">
        <f ca="1">IF('C-1'!N26="","","【"&amp;ROUND(IFERROR(IF(ABS('C-1'!N26)&gt;=10,IF('C-1'!N26&gt;=0,'C-1'!N26*RANDBETWEEN(80,90)*0.01,'C-1'!N26*RANDBETWEEN(110,120)*0.01),'C-1'!N26-RANDBETWEEN(1,3)),0),0)&amp;"～"&amp;ROUND(IFERROR(IF(ABS('C-1'!N26)&gt;=10,IF('C-1'!N26&gt;=0,'C-1'!N26*RANDBETWEEN(110,120)*0.01,'C-1'!N26*RANDBETWEEN(80,90)*0.01),'C-1'!N26+RANDBETWEEN(1,3)),0),0)&amp;"】")</f>
        <v/>
      </c>
      <c r="O26" s="45" t="str">
        <f ca="1">IF('C-1'!O26="","","【"&amp;ROUND(IFERROR(IF(ABS('C-1'!O26)&gt;=10,IF('C-1'!O26&gt;=0,'C-1'!O26*RANDBETWEEN(80,90)*0.01,'C-1'!O26*RANDBETWEEN(110,120)*0.01),'C-1'!O26-RANDBETWEEN(1,3)),0),0)&amp;"～"&amp;ROUND(IFERROR(IF(ABS('C-1'!O26)&gt;=10,IF('C-1'!O26&gt;=0,'C-1'!O26*RANDBETWEEN(110,120)*0.01,'C-1'!O26*RANDBETWEEN(80,90)*0.01),'C-1'!O26+RANDBETWEEN(1,3)),0),0)&amp;"】")</f>
        <v/>
      </c>
      <c r="P26" s="45" t="str">
        <f ca="1">IF('C-1'!P26="","","【"&amp;ROUND(IFERROR(IF(ABS('C-1'!P26)&gt;=10,IF('C-1'!P26&gt;=0,'C-1'!P26*RANDBETWEEN(80,90)*0.01,'C-1'!P26*RANDBETWEEN(110,120)*0.01),'C-1'!P26-RANDBETWEEN(1,3)),0),0)&amp;"～"&amp;ROUND(IFERROR(IF(ABS('C-1'!P26)&gt;=10,IF('C-1'!P26&gt;=0,'C-1'!P26*RANDBETWEEN(110,120)*0.01,'C-1'!P26*RANDBETWEEN(80,90)*0.01),'C-1'!P26+RANDBETWEEN(1,3)),0),0)&amp;"】")</f>
        <v/>
      </c>
      <c r="Q26" s="326" t="str">
        <f ca="1">IF('C-1'!Q26="","","【"&amp;ROUND(IFERROR(IF(ABS('C-1'!Q26)&gt;=10,IF('C-1'!Q26&gt;=0,'C-1'!Q26*RANDBETWEEN(80,90)*0.01,'C-1'!Q26*RANDBETWEEN(110,120)*0.01),'C-1'!Q26-RANDBETWEEN(1,3)),0),0)&amp;"～"&amp;ROUND(IFERROR(IF(ABS('C-1'!Q26)&gt;=10,IF('C-1'!Q26&gt;=0,'C-1'!Q26*RANDBETWEEN(110,120)*0.01,'C-1'!Q26*RANDBETWEEN(80,90)*0.01),'C-1'!Q26+RANDBETWEEN(1,3)),0),0)&amp;"】")</f>
        <v/>
      </c>
      <c r="R26" s="326" t="str">
        <f ca="1">IF('C-1'!R26="","","【"&amp;ROUND(IFERROR(IF(ABS('C-1'!R26)&gt;=10,IF('C-1'!R26&gt;=0,'C-1'!R26*RANDBETWEEN(80,90)*0.01,'C-1'!R26*RANDBETWEEN(110,120)*0.01),'C-1'!R26-RANDBETWEEN(1,3)),0),0)&amp;"～"&amp;ROUND(IFERROR(IF(ABS('C-1'!R26)&gt;=10,IF('C-1'!R26&gt;=0,'C-1'!R26*RANDBETWEEN(110,120)*0.01,'C-1'!R26*RANDBETWEEN(80,90)*0.01),'C-1'!R26+RANDBETWEEN(1,3)),0),0)&amp;"】")</f>
        <v/>
      </c>
      <c r="S26" s="326" t="str">
        <f ca="1">IF('C-1'!S26="","","【"&amp;ROUND(IFERROR(IF(ABS('C-1'!S26)&gt;=10,IF('C-1'!S26&gt;=0,'C-1'!S26*RANDBETWEEN(80,90)*0.01,'C-1'!S26*RANDBETWEEN(110,120)*0.01),'C-1'!S26-RANDBETWEEN(1,3)),0),0)&amp;"～"&amp;ROUND(IFERROR(IF(ABS('C-1'!S26)&gt;=10,IF('C-1'!S26&gt;=0,'C-1'!S26*RANDBETWEEN(110,120)*0.01,'C-1'!S26*RANDBETWEEN(80,90)*0.01),'C-1'!S26+RANDBETWEEN(1,3)),0),0)&amp;"】")</f>
        <v/>
      </c>
      <c r="T26" s="326" t="str">
        <f ca="1">IF('C-1'!T26="","","【"&amp;ROUND(IFERROR(IF(ABS('C-1'!T26)&gt;=10,IF('C-1'!T26&gt;=0,'C-1'!T26*RANDBETWEEN(80,90)*0.01,'C-1'!T26*RANDBETWEEN(110,120)*0.01),'C-1'!T26-RANDBETWEEN(1,3)),0),0)&amp;"～"&amp;ROUND(IFERROR(IF(ABS('C-1'!T26)&gt;=10,IF('C-1'!T26&gt;=0,'C-1'!T26*RANDBETWEEN(110,120)*0.01,'C-1'!T26*RANDBETWEEN(80,90)*0.01),'C-1'!T26+RANDBETWEEN(1,3)),0),0)&amp;"】")</f>
        <v/>
      </c>
      <c r="U26" s="326" t="str">
        <f ca="1">IF('C-1'!U26="","","【"&amp;ROUND(IFERROR(IF(ABS('C-1'!U26)&gt;=10,IF('C-1'!U26&gt;=0,'C-1'!U26*RANDBETWEEN(80,90)*0.01,'C-1'!U26*RANDBETWEEN(110,120)*0.01),'C-1'!U26-RANDBETWEEN(1,3)),0),0)&amp;"～"&amp;ROUND(IFERROR(IF(ABS('C-1'!U26)&gt;=10,IF('C-1'!U26&gt;=0,'C-1'!U26*RANDBETWEEN(110,120)*0.01,'C-1'!U26*RANDBETWEEN(80,90)*0.01),'C-1'!U26+RANDBETWEEN(1,3)),0),0)&amp;"】")</f>
        <v/>
      </c>
      <c r="V26" s="326" t="str">
        <f ca="1">IF('C-1'!V26="","","【"&amp;ROUND(IFERROR(IF(ABS('C-1'!V26)&gt;=10,IF('C-1'!V26&gt;=0,'C-1'!V26*RANDBETWEEN(80,90)*0.01,'C-1'!V26*RANDBETWEEN(110,120)*0.01),'C-1'!V26-RANDBETWEEN(1,3)),0),0)&amp;"～"&amp;ROUND(IFERROR(IF(ABS('C-1'!V26)&gt;=10,IF('C-1'!V26&gt;=0,'C-1'!V26*RANDBETWEEN(110,120)*0.01,'C-1'!V26*RANDBETWEEN(80,90)*0.01),'C-1'!V26+RANDBETWEEN(1,3)),0),0)&amp;"】")</f>
        <v/>
      </c>
      <c r="W26" s="329" t="str">
        <f ca="1">IF('C-1'!W26="","","【"&amp;ROUND(IFERROR(IF(ABS('C-1'!W26)&gt;=10,IF('C-1'!W26&gt;=0,'C-1'!W26*RANDBETWEEN(80,90)*0.01,'C-1'!W26*RANDBETWEEN(110,120)*0.01),'C-1'!W26-RANDBETWEEN(1,3)),0),0)&amp;"～"&amp;ROUND(IFERROR(IF(ABS('C-1'!W26)&gt;=10,IF('C-1'!W26&gt;=0,'C-1'!W26*RANDBETWEEN(110,120)*0.01,'C-1'!W26*RANDBETWEEN(80,90)*0.01),'C-1'!W26+RANDBETWEEN(1,3)),0),0)&amp;"】")</f>
        <v/>
      </c>
    </row>
    <row r="27" spans="2:24" ht="30.75" customHeight="1" x14ac:dyDescent="0.15">
      <c r="B27" s="234" t="s">
        <v>332</v>
      </c>
      <c r="C27" s="406" t="str">
        <f>IF('C-1'!C27="","",'C-1'!C27)</f>
        <v/>
      </c>
      <c r="D27" s="406" t="str">
        <f>IF('C-1'!D27="","",'C-1'!D27)</f>
        <v>輸入者</v>
      </c>
      <c r="E27" s="416" t="str">
        <f>IF('C-1'!E27="","",'C-1'!E27)</f>
        <v>非関連企業</v>
      </c>
      <c r="F27" s="318" t="str">
        <f>IF('C-1'!F27="","",'C-1'!F27)</f>
        <v/>
      </c>
      <c r="G27" s="318" t="str">
        <f>IF('C-1'!G27="","",'C-1'!G27)</f>
        <v/>
      </c>
      <c r="H27" s="318" t="str">
        <f>IF('C-1'!H27="","",'C-1'!H27)</f>
        <v/>
      </c>
      <c r="I27" s="45" t="str">
        <f ca="1">IF('C-1'!I27="","","【"&amp;ROUND(IFERROR(IF(ABS('C-1'!I27)&gt;=10,IF('C-1'!I27&gt;=0,'C-1'!I27*RANDBETWEEN(80,90)*0.01,'C-1'!I27*RANDBETWEEN(110,120)*0.01),'C-1'!I27-RANDBETWEEN(1,3)),0),0)&amp;"～"&amp;ROUND(IFERROR(IF(ABS('C-1'!I27)&gt;=10,IF('C-1'!I27&gt;=0,'C-1'!I27*RANDBETWEEN(110,120)*0.01,'C-1'!I27*RANDBETWEEN(80,90)*0.01),'C-1'!I27+RANDBETWEEN(1,3)),0),0)&amp;"】")</f>
        <v/>
      </c>
      <c r="J27" s="45" t="str">
        <f ca="1">IF('C-1'!J27="","","【"&amp;ROUND(IFERROR(IF(ABS('C-1'!J27)&gt;=10,IF('C-1'!J27&gt;=0,'C-1'!J27*RANDBETWEEN(80,90)*0.01,'C-1'!J27*RANDBETWEEN(110,120)*0.01),'C-1'!J27-RANDBETWEEN(1,3)),0),0)&amp;"～"&amp;ROUND(IFERROR(IF(ABS('C-1'!J27)&gt;=10,IF('C-1'!J27&gt;=0,'C-1'!J27*RANDBETWEEN(110,120)*0.01,'C-1'!J27*RANDBETWEEN(80,90)*0.01),'C-1'!J27+RANDBETWEEN(1,3)),0),0)&amp;"】")</f>
        <v/>
      </c>
      <c r="K27" s="318" t="str">
        <f>IF('C-1'!K27="","",'C-1'!K27)</f>
        <v/>
      </c>
      <c r="L27" s="326" t="str">
        <f ca="1">IF('C-1'!L27="","","【"&amp;ROUND(IFERROR(IF(ABS('C-1'!L27)&gt;=10,IF('C-1'!L27&gt;=0,'C-1'!L27*RANDBETWEEN(80,90)*0.01,'C-1'!L27*RANDBETWEEN(110,120)*0.01),'C-1'!L27-RANDBETWEEN(1,3)),0),0)&amp;"～"&amp;ROUND(IFERROR(IF(ABS('C-1'!L27)&gt;=10,IF('C-1'!L27&gt;=0,'C-1'!L27*RANDBETWEEN(110,120)*0.01,'C-1'!L27*RANDBETWEEN(80,90)*0.01),'C-1'!L27+RANDBETWEEN(1,3)),0),0)&amp;"】")</f>
        <v/>
      </c>
      <c r="M27" s="45" t="str">
        <f ca="1">IF('C-1'!M27="","","【"&amp;ROUND(IFERROR(IF(ABS('C-1'!M27)&gt;=10,IF('C-1'!M27&gt;=0,'C-1'!M27*RANDBETWEEN(80,90)*0.01,'C-1'!M27*RANDBETWEEN(110,120)*0.01),'C-1'!M27-RANDBETWEEN(1,3)),0),0)&amp;"～"&amp;ROUND(IFERROR(IF(ABS('C-1'!M27)&gt;=10,IF('C-1'!M27&gt;=0,'C-1'!M27*RANDBETWEEN(110,120)*0.01,'C-1'!M27*RANDBETWEEN(80,90)*0.01),'C-1'!M27+RANDBETWEEN(1,3)),0),0)&amp;"】")</f>
        <v/>
      </c>
      <c r="N27" s="45" t="str">
        <f ca="1">IF('C-1'!N27="","","【"&amp;ROUND(IFERROR(IF(ABS('C-1'!N27)&gt;=10,IF('C-1'!N27&gt;=0,'C-1'!N27*RANDBETWEEN(80,90)*0.01,'C-1'!N27*RANDBETWEEN(110,120)*0.01),'C-1'!N27-RANDBETWEEN(1,3)),0),0)&amp;"～"&amp;ROUND(IFERROR(IF(ABS('C-1'!N27)&gt;=10,IF('C-1'!N27&gt;=0,'C-1'!N27*RANDBETWEEN(110,120)*0.01,'C-1'!N27*RANDBETWEEN(80,90)*0.01),'C-1'!N27+RANDBETWEEN(1,3)),0),0)&amp;"】")</f>
        <v/>
      </c>
      <c r="O27" s="45" t="str">
        <f ca="1">IF('C-1'!O27="","","【"&amp;ROUND(IFERROR(IF(ABS('C-1'!O27)&gt;=10,IF('C-1'!O27&gt;=0,'C-1'!O27*RANDBETWEEN(80,90)*0.01,'C-1'!O27*RANDBETWEEN(110,120)*0.01),'C-1'!O27-RANDBETWEEN(1,3)),0),0)&amp;"～"&amp;ROUND(IFERROR(IF(ABS('C-1'!O27)&gt;=10,IF('C-1'!O27&gt;=0,'C-1'!O27*RANDBETWEEN(110,120)*0.01,'C-1'!O27*RANDBETWEEN(80,90)*0.01),'C-1'!O27+RANDBETWEEN(1,3)),0),0)&amp;"】")</f>
        <v/>
      </c>
      <c r="P27" s="45" t="str">
        <f ca="1">IF('C-1'!P27="","","【"&amp;ROUND(IFERROR(IF(ABS('C-1'!P27)&gt;=10,IF('C-1'!P27&gt;=0,'C-1'!P27*RANDBETWEEN(80,90)*0.01,'C-1'!P27*RANDBETWEEN(110,120)*0.01),'C-1'!P27-RANDBETWEEN(1,3)),0),0)&amp;"～"&amp;ROUND(IFERROR(IF(ABS('C-1'!P27)&gt;=10,IF('C-1'!P27&gt;=0,'C-1'!P27*RANDBETWEEN(110,120)*0.01,'C-1'!P27*RANDBETWEEN(80,90)*0.01),'C-1'!P27+RANDBETWEEN(1,3)),0),0)&amp;"】")</f>
        <v/>
      </c>
      <c r="Q27" s="326" t="str">
        <f ca="1">IF('C-1'!Q27="","","【"&amp;ROUND(IFERROR(IF(ABS('C-1'!Q27)&gt;=10,IF('C-1'!Q27&gt;=0,'C-1'!Q27*RANDBETWEEN(80,90)*0.01,'C-1'!Q27*RANDBETWEEN(110,120)*0.01),'C-1'!Q27-RANDBETWEEN(1,3)),0),0)&amp;"～"&amp;ROUND(IFERROR(IF(ABS('C-1'!Q27)&gt;=10,IF('C-1'!Q27&gt;=0,'C-1'!Q27*RANDBETWEEN(110,120)*0.01,'C-1'!Q27*RANDBETWEEN(80,90)*0.01),'C-1'!Q27+RANDBETWEEN(1,3)),0),0)&amp;"】")</f>
        <v/>
      </c>
      <c r="R27" s="326" t="str">
        <f ca="1">IF('C-1'!R27="","","【"&amp;ROUND(IFERROR(IF(ABS('C-1'!R27)&gt;=10,IF('C-1'!R27&gt;=0,'C-1'!R27*RANDBETWEEN(80,90)*0.01,'C-1'!R27*RANDBETWEEN(110,120)*0.01),'C-1'!R27-RANDBETWEEN(1,3)),0),0)&amp;"～"&amp;ROUND(IFERROR(IF(ABS('C-1'!R27)&gt;=10,IF('C-1'!R27&gt;=0,'C-1'!R27*RANDBETWEEN(110,120)*0.01,'C-1'!R27*RANDBETWEEN(80,90)*0.01),'C-1'!R27+RANDBETWEEN(1,3)),0),0)&amp;"】")</f>
        <v/>
      </c>
      <c r="S27" s="326" t="str">
        <f ca="1">IF('C-1'!S27="","","【"&amp;ROUND(IFERROR(IF(ABS('C-1'!S27)&gt;=10,IF('C-1'!S27&gt;=0,'C-1'!S27*RANDBETWEEN(80,90)*0.01,'C-1'!S27*RANDBETWEEN(110,120)*0.01),'C-1'!S27-RANDBETWEEN(1,3)),0),0)&amp;"～"&amp;ROUND(IFERROR(IF(ABS('C-1'!S27)&gt;=10,IF('C-1'!S27&gt;=0,'C-1'!S27*RANDBETWEEN(110,120)*0.01,'C-1'!S27*RANDBETWEEN(80,90)*0.01),'C-1'!S27+RANDBETWEEN(1,3)),0),0)&amp;"】")</f>
        <v/>
      </c>
      <c r="T27" s="326" t="str">
        <f ca="1">IF('C-1'!T27="","","【"&amp;ROUND(IFERROR(IF(ABS('C-1'!T27)&gt;=10,IF('C-1'!T27&gt;=0,'C-1'!T27*RANDBETWEEN(80,90)*0.01,'C-1'!T27*RANDBETWEEN(110,120)*0.01),'C-1'!T27-RANDBETWEEN(1,3)),0),0)&amp;"～"&amp;ROUND(IFERROR(IF(ABS('C-1'!T27)&gt;=10,IF('C-1'!T27&gt;=0,'C-1'!T27*RANDBETWEEN(110,120)*0.01,'C-1'!T27*RANDBETWEEN(80,90)*0.01),'C-1'!T27+RANDBETWEEN(1,3)),0),0)&amp;"】")</f>
        <v/>
      </c>
      <c r="U27" s="326" t="str">
        <f ca="1">IF('C-1'!U27="","","【"&amp;ROUND(IFERROR(IF(ABS('C-1'!U27)&gt;=10,IF('C-1'!U27&gt;=0,'C-1'!U27*RANDBETWEEN(80,90)*0.01,'C-1'!U27*RANDBETWEEN(110,120)*0.01),'C-1'!U27-RANDBETWEEN(1,3)),0),0)&amp;"～"&amp;ROUND(IFERROR(IF(ABS('C-1'!U27)&gt;=10,IF('C-1'!U27&gt;=0,'C-1'!U27*RANDBETWEEN(110,120)*0.01,'C-1'!U27*RANDBETWEEN(80,90)*0.01),'C-1'!U27+RANDBETWEEN(1,3)),0),0)&amp;"】")</f>
        <v/>
      </c>
      <c r="V27" s="326" t="str">
        <f ca="1">IF('C-1'!V27="","","【"&amp;ROUND(IFERROR(IF(ABS('C-1'!V27)&gt;=10,IF('C-1'!V27&gt;=0,'C-1'!V27*RANDBETWEEN(80,90)*0.01,'C-1'!V27*RANDBETWEEN(110,120)*0.01),'C-1'!V27-RANDBETWEEN(1,3)),0),0)&amp;"～"&amp;ROUND(IFERROR(IF(ABS('C-1'!V27)&gt;=10,IF('C-1'!V27&gt;=0,'C-1'!V27*RANDBETWEEN(110,120)*0.01,'C-1'!V27*RANDBETWEEN(80,90)*0.01),'C-1'!V27+RANDBETWEEN(1,3)),0),0)&amp;"】")</f>
        <v/>
      </c>
      <c r="W27" s="329" t="str">
        <f ca="1">IF('C-1'!W27="","","【"&amp;ROUND(IFERROR(IF(ABS('C-1'!W27)&gt;=10,IF('C-1'!W27&gt;=0,'C-1'!W27*RANDBETWEEN(80,90)*0.01,'C-1'!W27*RANDBETWEEN(110,120)*0.01),'C-1'!W27-RANDBETWEEN(1,3)),0),0)&amp;"～"&amp;ROUND(IFERROR(IF(ABS('C-1'!W27)&gt;=10,IF('C-1'!W27&gt;=0,'C-1'!W27*RANDBETWEEN(110,120)*0.01,'C-1'!W27*RANDBETWEEN(80,90)*0.01),'C-1'!W27+RANDBETWEEN(1,3)),0),0)&amp;"】")</f>
        <v/>
      </c>
    </row>
    <row r="28" spans="2:24" ht="30.75" customHeight="1" x14ac:dyDescent="0.15">
      <c r="B28" s="234" t="s">
        <v>332</v>
      </c>
      <c r="C28" s="406" t="str">
        <f>IF('C-1'!C28="","",'C-1'!C28)</f>
        <v/>
      </c>
      <c r="D28" s="406" t="str">
        <f>IF('C-1'!D28="","",'C-1'!D28)</f>
        <v>輸入者</v>
      </c>
      <c r="E28" s="416" t="str">
        <f>IF('C-1'!E28="","",'C-1'!E28)</f>
        <v>非関連企業</v>
      </c>
      <c r="F28" s="318" t="str">
        <f>IF('C-1'!F28="","",'C-1'!F28)</f>
        <v/>
      </c>
      <c r="G28" s="318" t="str">
        <f>IF('C-1'!G28="","",'C-1'!G28)</f>
        <v/>
      </c>
      <c r="H28" s="318" t="str">
        <f>IF('C-1'!H28="","",'C-1'!H28)</f>
        <v/>
      </c>
      <c r="I28" s="45" t="str">
        <f ca="1">IF('C-1'!I28="","","【"&amp;ROUND(IFERROR(IF(ABS('C-1'!I28)&gt;=10,IF('C-1'!I28&gt;=0,'C-1'!I28*RANDBETWEEN(80,90)*0.01,'C-1'!I28*RANDBETWEEN(110,120)*0.01),'C-1'!I28-RANDBETWEEN(1,3)),0),0)&amp;"～"&amp;ROUND(IFERROR(IF(ABS('C-1'!I28)&gt;=10,IF('C-1'!I28&gt;=0,'C-1'!I28*RANDBETWEEN(110,120)*0.01,'C-1'!I28*RANDBETWEEN(80,90)*0.01),'C-1'!I28+RANDBETWEEN(1,3)),0),0)&amp;"】")</f>
        <v/>
      </c>
      <c r="J28" s="45" t="str">
        <f ca="1">IF('C-1'!J28="","","【"&amp;ROUND(IFERROR(IF(ABS('C-1'!J28)&gt;=10,IF('C-1'!J28&gt;=0,'C-1'!J28*RANDBETWEEN(80,90)*0.01,'C-1'!J28*RANDBETWEEN(110,120)*0.01),'C-1'!J28-RANDBETWEEN(1,3)),0),0)&amp;"～"&amp;ROUND(IFERROR(IF(ABS('C-1'!J28)&gt;=10,IF('C-1'!J28&gt;=0,'C-1'!J28*RANDBETWEEN(110,120)*0.01,'C-1'!J28*RANDBETWEEN(80,90)*0.01),'C-1'!J28+RANDBETWEEN(1,3)),0),0)&amp;"】")</f>
        <v/>
      </c>
      <c r="K28" s="318" t="str">
        <f>IF('C-1'!K28="","",'C-1'!K28)</f>
        <v/>
      </c>
      <c r="L28" s="326" t="str">
        <f ca="1">IF('C-1'!L28="","","【"&amp;ROUND(IFERROR(IF(ABS('C-1'!L28)&gt;=10,IF('C-1'!L28&gt;=0,'C-1'!L28*RANDBETWEEN(80,90)*0.01,'C-1'!L28*RANDBETWEEN(110,120)*0.01),'C-1'!L28-RANDBETWEEN(1,3)),0),0)&amp;"～"&amp;ROUND(IFERROR(IF(ABS('C-1'!L28)&gt;=10,IF('C-1'!L28&gt;=0,'C-1'!L28*RANDBETWEEN(110,120)*0.01,'C-1'!L28*RANDBETWEEN(80,90)*0.01),'C-1'!L28+RANDBETWEEN(1,3)),0),0)&amp;"】")</f>
        <v/>
      </c>
      <c r="M28" s="45" t="str">
        <f ca="1">IF('C-1'!M28="","","【"&amp;ROUND(IFERROR(IF(ABS('C-1'!M28)&gt;=10,IF('C-1'!M28&gt;=0,'C-1'!M28*RANDBETWEEN(80,90)*0.01,'C-1'!M28*RANDBETWEEN(110,120)*0.01),'C-1'!M28-RANDBETWEEN(1,3)),0),0)&amp;"～"&amp;ROUND(IFERROR(IF(ABS('C-1'!M28)&gt;=10,IF('C-1'!M28&gt;=0,'C-1'!M28*RANDBETWEEN(110,120)*0.01,'C-1'!M28*RANDBETWEEN(80,90)*0.01),'C-1'!M28+RANDBETWEEN(1,3)),0),0)&amp;"】")</f>
        <v/>
      </c>
      <c r="N28" s="45" t="str">
        <f ca="1">IF('C-1'!N28="","","【"&amp;ROUND(IFERROR(IF(ABS('C-1'!N28)&gt;=10,IF('C-1'!N28&gt;=0,'C-1'!N28*RANDBETWEEN(80,90)*0.01,'C-1'!N28*RANDBETWEEN(110,120)*0.01),'C-1'!N28-RANDBETWEEN(1,3)),0),0)&amp;"～"&amp;ROUND(IFERROR(IF(ABS('C-1'!N28)&gt;=10,IF('C-1'!N28&gt;=0,'C-1'!N28*RANDBETWEEN(110,120)*0.01,'C-1'!N28*RANDBETWEEN(80,90)*0.01),'C-1'!N28+RANDBETWEEN(1,3)),0),0)&amp;"】")</f>
        <v/>
      </c>
      <c r="O28" s="45" t="str">
        <f ca="1">IF('C-1'!O28="","","【"&amp;ROUND(IFERROR(IF(ABS('C-1'!O28)&gt;=10,IF('C-1'!O28&gt;=0,'C-1'!O28*RANDBETWEEN(80,90)*0.01,'C-1'!O28*RANDBETWEEN(110,120)*0.01),'C-1'!O28-RANDBETWEEN(1,3)),0),0)&amp;"～"&amp;ROUND(IFERROR(IF(ABS('C-1'!O28)&gt;=10,IF('C-1'!O28&gt;=0,'C-1'!O28*RANDBETWEEN(110,120)*0.01,'C-1'!O28*RANDBETWEEN(80,90)*0.01),'C-1'!O28+RANDBETWEEN(1,3)),0),0)&amp;"】")</f>
        <v/>
      </c>
      <c r="P28" s="45" t="str">
        <f ca="1">IF('C-1'!P28="","","【"&amp;ROUND(IFERROR(IF(ABS('C-1'!P28)&gt;=10,IF('C-1'!P28&gt;=0,'C-1'!P28*RANDBETWEEN(80,90)*0.01,'C-1'!P28*RANDBETWEEN(110,120)*0.01),'C-1'!P28-RANDBETWEEN(1,3)),0),0)&amp;"～"&amp;ROUND(IFERROR(IF(ABS('C-1'!P28)&gt;=10,IF('C-1'!P28&gt;=0,'C-1'!P28*RANDBETWEEN(110,120)*0.01,'C-1'!P28*RANDBETWEEN(80,90)*0.01),'C-1'!P28+RANDBETWEEN(1,3)),0),0)&amp;"】")</f>
        <v/>
      </c>
      <c r="Q28" s="326" t="str">
        <f ca="1">IF('C-1'!Q28="","","【"&amp;ROUND(IFERROR(IF(ABS('C-1'!Q28)&gt;=10,IF('C-1'!Q28&gt;=0,'C-1'!Q28*RANDBETWEEN(80,90)*0.01,'C-1'!Q28*RANDBETWEEN(110,120)*0.01),'C-1'!Q28-RANDBETWEEN(1,3)),0),0)&amp;"～"&amp;ROUND(IFERROR(IF(ABS('C-1'!Q28)&gt;=10,IF('C-1'!Q28&gt;=0,'C-1'!Q28*RANDBETWEEN(110,120)*0.01,'C-1'!Q28*RANDBETWEEN(80,90)*0.01),'C-1'!Q28+RANDBETWEEN(1,3)),0),0)&amp;"】")</f>
        <v/>
      </c>
      <c r="R28" s="326" t="str">
        <f ca="1">IF('C-1'!R28="","","【"&amp;ROUND(IFERROR(IF(ABS('C-1'!R28)&gt;=10,IF('C-1'!R28&gt;=0,'C-1'!R28*RANDBETWEEN(80,90)*0.01,'C-1'!R28*RANDBETWEEN(110,120)*0.01),'C-1'!R28-RANDBETWEEN(1,3)),0),0)&amp;"～"&amp;ROUND(IFERROR(IF(ABS('C-1'!R28)&gt;=10,IF('C-1'!R28&gt;=0,'C-1'!R28*RANDBETWEEN(110,120)*0.01,'C-1'!R28*RANDBETWEEN(80,90)*0.01),'C-1'!R28+RANDBETWEEN(1,3)),0),0)&amp;"】")</f>
        <v/>
      </c>
      <c r="S28" s="326" t="str">
        <f ca="1">IF('C-1'!S28="","","【"&amp;ROUND(IFERROR(IF(ABS('C-1'!S28)&gt;=10,IF('C-1'!S28&gt;=0,'C-1'!S28*RANDBETWEEN(80,90)*0.01,'C-1'!S28*RANDBETWEEN(110,120)*0.01),'C-1'!S28-RANDBETWEEN(1,3)),0),0)&amp;"～"&amp;ROUND(IFERROR(IF(ABS('C-1'!S28)&gt;=10,IF('C-1'!S28&gt;=0,'C-1'!S28*RANDBETWEEN(110,120)*0.01,'C-1'!S28*RANDBETWEEN(80,90)*0.01),'C-1'!S28+RANDBETWEEN(1,3)),0),0)&amp;"】")</f>
        <v/>
      </c>
      <c r="T28" s="326" t="str">
        <f ca="1">IF('C-1'!T28="","","【"&amp;ROUND(IFERROR(IF(ABS('C-1'!T28)&gt;=10,IF('C-1'!T28&gt;=0,'C-1'!T28*RANDBETWEEN(80,90)*0.01,'C-1'!T28*RANDBETWEEN(110,120)*0.01),'C-1'!T28-RANDBETWEEN(1,3)),0),0)&amp;"～"&amp;ROUND(IFERROR(IF(ABS('C-1'!T28)&gt;=10,IF('C-1'!T28&gt;=0,'C-1'!T28*RANDBETWEEN(110,120)*0.01,'C-1'!T28*RANDBETWEEN(80,90)*0.01),'C-1'!T28+RANDBETWEEN(1,3)),0),0)&amp;"】")</f>
        <v/>
      </c>
      <c r="U28" s="326" t="str">
        <f ca="1">IF('C-1'!U28="","","【"&amp;ROUND(IFERROR(IF(ABS('C-1'!U28)&gt;=10,IF('C-1'!U28&gt;=0,'C-1'!U28*RANDBETWEEN(80,90)*0.01,'C-1'!U28*RANDBETWEEN(110,120)*0.01),'C-1'!U28-RANDBETWEEN(1,3)),0),0)&amp;"～"&amp;ROUND(IFERROR(IF(ABS('C-1'!U28)&gt;=10,IF('C-1'!U28&gt;=0,'C-1'!U28*RANDBETWEEN(110,120)*0.01,'C-1'!U28*RANDBETWEEN(80,90)*0.01),'C-1'!U28+RANDBETWEEN(1,3)),0),0)&amp;"】")</f>
        <v/>
      </c>
      <c r="V28" s="326" t="str">
        <f ca="1">IF('C-1'!V28="","","【"&amp;ROUND(IFERROR(IF(ABS('C-1'!V28)&gt;=10,IF('C-1'!V28&gt;=0,'C-1'!V28*RANDBETWEEN(80,90)*0.01,'C-1'!V28*RANDBETWEEN(110,120)*0.01),'C-1'!V28-RANDBETWEEN(1,3)),0),0)&amp;"～"&amp;ROUND(IFERROR(IF(ABS('C-1'!V28)&gt;=10,IF('C-1'!V28&gt;=0,'C-1'!V28*RANDBETWEEN(110,120)*0.01,'C-1'!V28*RANDBETWEEN(80,90)*0.01),'C-1'!V28+RANDBETWEEN(1,3)),0),0)&amp;"】")</f>
        <v/>
      </c>
      <c r="W28" s="329" t="str">
        <f ca="1">IF('C-1'!W28="","","【"&amp;ROUND(IFERROR(IF(ABS('C-1'!W28)&gt;=10,IF('C-1'!W28&gt;=0,'C-1'!W28*RANDBETWEEN(80,90)*0.01,'C-1'!W28*RANDBETWEEN(110,120)*0.01),'C-1'!W28-RANDBETWEEN(1,3)),0),0)&amp;"～"&amp;ROUND(IFERROR(IF(ABS('C-1'!W28)&gt;=10,IF('C-1'!W28&gt;=0,'C-1'!W28*RANDBETWEEN(110,120)*0.01,'C-1'!W28*RANDBETWEEN(80,90)*0.01),'C-1'!W28+RANDBETWEEN(1,3)),0),0)&amp;"】")</f>
        <v/>
      </c>
    </row>
    <row r="29" spans="2:24" ht="30.75" customHeight="1" x14ac:dyDescent="0.15">
      <c r="B29" s="234" t="s">
        <v>332</v>
      </c>
      <c r="C29" s="406" t="str">
        <f>IF('C-1'!C29="","",'C-1'!C29)</f>
        <v/>
      </c>
      <c r="D29" s="406" t="str">
        <f>IF('C-1'!D29="","",'C-1'!D29)</f>
        <v>輸入者</v>
      </c>
      <c r="E29" s="416" t="str">
        <f>IF('C-1'!E29="","",'C-1'!E29)</f>
        <v>非関連企業</v>
      </c>
      <c r="F29" s="318" t="str">
        <f>IF('C-1'!F29="","",'C-1'!F29)</f>
        <v/>
      </c>
      <c r="G29" s="318" t="str">
        <f>IF('C-1'!G29="","",'C-1'!G29)</f>
        <v/>
      </c>
      <c r="H29" s="318" t="str">
        <f>IF('C-1'!H29="","",'C-1'!H29)</f>
        <v/>
      </c>
      <c r="I29" s="45" t="str">
        <f ca="1">IF('C-1'!I29="","","【"&amp;ROUND(IFERROR(IF(ABS('C-1'!I29)&gt;=10,IF('C-1'!I29&gt;=0,'C-1'!I29*RANDBETWEEN(80,90)*0.01,'C-1'!I29*RANDBETWEEN(110,120)*0.01),'C-1'!I29-RANDBETWEEN(1,3)),0),0)&amp;"～"&amp;ROUND(IFERROR(IF(ABS('C-1'!I29)&gt;=10,IF('C-1'!I29&gt;=0,'C-1'!I29*RANDBETWEEN(110,120)*0.01,'C-1'!I29*RANDBETWEEN(80,90)*0.01),'C-1'!I29+RANDBETWEEN(1,3)),0),0)&amp;"】")</f>
        <v/>
      </c>
      <c r="J29" s="45" t="str">
        <f ca="1">IF('C-1'!J29="","","【"&amp;ROUND(IFERROR(IF(ABS('C-1'!J29)&gt;=10,IF('C-1'!J29&gt;=0,'C-1'!J29*RANDBETWEEN(80,90)*0.01,'C-1'!J29*RANDBETWEEN(110,120)*0.01),'C-1'!J29-RANDBETWEEN(1,3)),0),0)&amp;"～"&amp;ROUND(IFERROR(IF(ABS('C-1'!J29)&gt;=10,IF('C-1'!J29&gt;=0,'C-1'!J29*RANDBETWEEN(110,120)*0.01,'C-1'!J29*RANDBETWEEN(80,90)*0.01),'C-1'!J29+RANDBETWEEN(1,3)),0),0)&amp;"】")</f>
        <v/>
      </c>
      <c r="K29" s="318" t="str">
        <f>IF('C-1'!K29="","",'C-1'!K29)</f>
        <v/>
      </c>
      <c r="L29" s="326" t="str">
        <f ca="1">IF('C-1'!L29="","","【"&amp;ROUND(IFERROR(IF(ABS('C-1'!L29)&gt;=10,IF('C-1'!L29&gt;=0,'C-1'!L29*RANDBETWEEN(80,90)*0.01,'C-1'!L29*RANDBETWEEN(110,120)*0.01),'C-1'!L29-RANDBETWEEN(1,3)),0),0)&amp;"～"&amp;ROUND(IFERROR(IF(ABS('C-1'!L29)&gt;=10,IF('C-1'!L29&gt;=0,'C-1'!L29*RANDBETWEEN(110,120)*0.01,'C-1'!L29*RANDBETWEEN(80,90)*0.01),'C-1'!L29+RANDBETWEEN(1,3)),0),0)&amp;"】")</f>
        <v/>
      </c>
      <c r="M29" s="45" t="str">
        <f ca="1">IF('C-1'!M29="","","【"&amp;ROUND(IFERROR(IF(ABS('C-1'!M29)&gt;=10,IF('C-1'!M29&gt;=0,'C-1'!M29*RANDBETWEEN(80,90)*0.01,'C-1'!M29*RANDBETWEEN(110,120)*0.01),'C-1'!M29-RANDBETWEEN(1,3)),0),0)&amp;"～"&amp;ROUND(IFERROR(IF(ABS('C-1'!M29)&gt;=10,IF('C-1'!M29&gt;=0,'C-1'!M29*RANDBETWEEN(110,120)*0.01,'C-1'!M29*RANDBETWEEN(80,90)*0.01),'C-1'!M29+RANDBETWEEN(1,3)),0),0)&amp;"】")</f>
        <v/>
      </c>
      <c r="N29" s="45" t="str">
        <f ca="1">IF('C-1'!N29="","","【"&amp;ROUND(IFERROR(IF(ABS('C-1'!N29)&gt;=10,IF('C-1'!N29&gt;=0,'C-1'!N29*RANDBETWEEN(80,90)*0.01,'C-1'!N29*RANDBETWEEN(110,120)*0.01),'C-1'!N29-RANDBETWEEN(1,3)),0),0)&amp;"～"&amp;ROUND(IFERROR(IF(ABS('C-1'!N29)&gt;=10,IF('C-1'!N29&gt;=0,'C-1'!N29*RANDBETWEEN(110,120)*0.01,'C-1'!N29*RANDBETWEEN(80,90)*0.01),'C-1'!N29+RANDBETWEEN(1,3)),0),0)&amp;"】")</f>
        <v/>
      </c>
      <c r="O29" s="45" t="str">
        <f ca="1">IF('C-1'!O29="","","【"&amp;ROUND(IFERROR(IF(ABS('C-1'!O29)&gt;=10,IF('C-1'!O29&gt;=0,'C-1'!O29*RANDBETWEEN(80,90)*0.01,'C-1'!O29*RANDBETWEEN(110,120)*0.01),'C-1'!O29-RANDBETWEEN(1,3)),0),0)&amp;"～"&amp;ROUND(IFERROR(IF(ABS('C-1'!O29)&gt;=10,IF('C-1'!O29&gt;=0,'C-1'!O29*RANDBETWEEN(110,120)*0.01,'C-1'!O29*RANDBETWEEN(80,90)*0.01),'C-1'!O29+RANDBETWEEN(1,3)),0),0)&amp;"】")</f>
        <v/>
      </c>
      <c r="P29" s="45" t="str">
        <f ca="1">IF('C-1'!P29="","","【"&amp;ROUND(IFERROR(IF(ABS('C-1'!P29)&gt;=10,IF('C-1'!P29&gt;=0,'C-1'!P29*RANDBETWEEN(80,90)*0.01,'C-1'!P29*RANDBETWEEN(110,120)*0.01),'C-1'!P29-RANDBETWEEN(1,3)),0),0)&amp;"～"&amp;ROUND(IFERROR(IF(ABS('C-1'!P29)&gt;=10,IF('C-1'!P29&gt;=0,'C-1'!P29*RANDBETWEEN(110,120)*0.01,'C-1'!P29*RANDBETWEEN(80,90)*0.01),'C-1'!P29+RANDBETWEEN(1,3)),0),0)&amp;"】")</f>
        <v/>
      </c>
      <c r="Q29" s="326" t="str">
        <f ca="1">IF('C-1'!Q29="","","【"&amp;ROUND(IFERROR(IF(ABS('C-1'!Q29)&gt;=10,IF('C-1'!Q29&gt;=0,'C-1'!Q29*RANDBETWEEN(80,90)*0.01,'C-1'!Q29*RANDBETWEEN(110,120)*0.01),'C-1'!Q29-RANDBETWEEN(1,3)),0),0)&amp;"～"&amp;ROUND(IFERROR(IF(ABS('C-1'!Q29)&gt;=10,IF('C-1'!Q29&gt;=0,'C-1'!Q29*RANDBETWEEN(110,120)*0.01,'C-1'!Q29*RANDBETWEEN(80,90)*0.01),'C-1'!Q29+RANDBETWEEN(1,3)),0),0)&amp;"】")</f>
        <v/>
      </c>
      <c r="R29" s="326" t="str">
        <f ca="1">IF('C-1'!R29="","","【"&amp;ROUND(IFERROR(IF(ABS('C-1'!R29)&gt;=10,IF('C-1'!R29&gt;=0,'C-1'!R29*RANDBETWEEN(80,90)*0.01,'C-1'!R29*RANDBETWEEN(110,120)*0.01),'C-1'!R29-RANDBETWEEN(1,3)),0),0)&amp;"～"&amp;ROUND(IFERROR(IF(ABS('C-1'!R29)&gt;=10,IF('C-1'!R29&gt;=0,'C-1'!R29*RANDBETWEEN(110,120)*0.01,'C-1'!R29*RANDBETWEEN(80,90)*0.01),'C-1'!R29+RANDBETWEEN(1,3)),0),0)&amp;"】")</f>
        <v/>
      </c>
      <c r="S29" s="326" t="str">
        <f ca="1">IF('C-1'!S29="","","【"&amp;ROUND(IFERROR(IF(ABS('C-1'!S29)&gt;=10,IF('C-1'!S29&gt;=0,'C-1'!S29*RANDBETWEEN(80,90)*0.01,'C-1'!S29*RANDBETWEEN(110,120)*0.01),'C-1'!S29-RANDBETWEEN(1,3)),0),0)&amp;"～"&amp;ROUND(IFERROR(IF(ABS('C-1'!S29)&gt;=10,IF('C-1'!S29&gt;=0,'C-1'!S29*RANDBETWEEN(110,120)*0.01,'C-1'!S29*RANDBETWEEN(80,90)*0.01),'C-1'!S29+RANDBETWEEN(1,3)),0),0)&amp;"】")</f>
        <v/>
      </c>
      <c r="T29" s="326" t="str">
        <f ca="1">IF('C-1'!T29="","","【"&amp;ROUND(IFERROR(IF(ABS('C-1'!T29)&gt;=10,IF('C-1'!T29&gt;=0,'C-1'!T29*RANDBETWEEN(80,90)*0.01,'C-1'!T29*RANDBETWEEN(110,120)*0.01),'C-1'!T29-RANDBETWEEN(1,3)),0),0)&amp;"～"&amp;ROUND(IFERROR(IF(ABS('C-1'!T29)&gt;=10,IF('C-1'!T29&gt;=0,'C-1'!T29*RANDBETWEEN(110,120)*0.01,'C-1'!T29*RANDBETWEEN(80,90)*0.01),'C-1'!T29+RANDBETWEEN(1,3)),0),0)&amp;"】")</f>
        <v/>
      </c>
      <c r="U29" s="326" t="str">
        <f ca="1">IF('C-1'!U29="","","【"&amp;ROUND(IFERROR(IF(ABS('C-1'!U29)&gt;=10,IF('C-1'!U29&gt;=0,'C-1'!U29*RANDBETWEEN(80,90)*0.01,'C-1'!U29*RANDBETWEEN(110,120)*0.01),'C-1'!U29-RANDBETWEEN(1,3)),0),0)&amp;"～"&amp;ROUND(IFERROR(IF(ABS('C-1'!U29)&gt;=10,IF('C-1'!U29&gt;=0,'C-1'!U29*RANDBETWEEN(110,120)*0.01,'C-1'!U29*RANDBETWEEN(80,90)*0.01),'C-1'!U29+RANDBETWEEN(1,3)),0),0)&amp;"】")</f>
        <v/>
      </c>
      <c r="V29" s="326" t="str">
        <f ca="1">IF('C-1'!V29="","","【"&amp;ROUND(IFERROR(IF(ABS('C-1'!V29)&gt;=10,IF('C-1'!V29&gt;=0,'C-1'!V29*RANDBETWEEN(80,90)*0.01,'C-1'!V29*RANDBETWEEN(110,120)*0.01),'C-1'!V29-RANDBETWEEN(1,3)),0),0)&amp;"～"&amp;ROUND(IFERROR(IF(ABS('C-1'!V29)&gt;=10,IF('C-1'!V29&gt;=0,'C-1'!V29*RANDBETWEEN(110,120)*0.01,'C-1'!V29*RANDBETWEEN(80,90)*0.01),'C-1'!V29+RANDBETWEEN(1,3)),0),0)&amp;"】")</f>
        <v/>
      </c>
      <c r="W29" s="329" t="str">
        <f ca="1">IF('C-1'!W29="","","【"&amp;ROUND(IFERROR(IF(ABS('C-1'!W29)&gt;=10,IF('C-1'!W29&gt;=0,'C-1'!W29*RANDBETWEEN(80,90)*0.01,'C-1'!W29*RANDBETWEEN(110,120)*0.01),'C-1'!W29-RANDBETWEEN(1,3)),0),0)&amp;"～"&amp;ROUND(IFERROR(IF(ABS('C-1'!W29)&gt;=10,IF('C-1'!W29&gt;=0,'C-1'!W29*RANDBETWEEN(110,120)*0.01,'C-1'!W29*RANDBETWEEN(80,90)*0.01),'C-1'!W29+RANDBETWEEN(1,3)),0),0)&amp;"】")</f>
        <v/>
      </c>
    </row>
    <row r="30" spans="2:24" ht="30.75" customHeight="1" x14ac:dyDescent="0.15">
      <c r="B30" s="234" t="s">
        <v>332</v>
      </c>
      <c r="C30" s="406" t="str">
        <f>IF('C-1'!C30="","",'C-1'!C30)</f>
        <v/>
      </c>
      <c r="D30" s="406" t="str">
        <f>IF('C-1'!D30="","",'C-1'!D30)</f>
        <v>輸入者</v>
      </c>
      <c r="E30" s="416" t="str">
        <f>IF('C-1'!E30="","",'C-1'!E30)</f>
        <v>非関連企業</v>
      </c>
      <c r="F30" s="318" t="str">
        <f>IF('C-1'!F30="","",'C-1'!F30)</f>
        <v/>
      </c>
      <c r="G30" s="318" t="str">
        <f>IF('C-1'!G30="","",'C-1'!G30)</f>
        <v/>
      </c>
      <c r="H30" s="318" t="str">
        <f>IF('C-1'!H30="","",'C-1'!H30)</f>
        <v/>
      </c>
      <c r="I30" s="45" t="str">
        <f ca="1">IF('C-1'!I30="","","【"&amp;ROUND(IFERROR(IF(ABS('C-1'!I30)&gt;=10,IF('C-1'!I30&gt;=0,'C-1'!I30*RANDBETWEEN(80,90)*0.01,'C-1'!I30*RANDBETWEEN(110,120)*0.01),'C-1'!I30-RANDBETWEEN(1,3)),0),0)&amp;"～"&amp;ROUND(IFERROR(IF(ABS('C-1'!I30)&gt;=10,IF('C-1'!I30&gt;=0,'C-1'!I30*RANDBETWEEN(110,120)*0.01,'C-1'!I30*RANDBETWEEN(80,90)*0.01),'C-1'!I30+RANDBETWEEN(1,3)),0),0)&amp;"】")</f>
        <v/>
      </c>
      <c r="J30" s="45" t="str">
        <f ca="1">IF('C-1'!J30="","","【"&amp;ROUND(IFERROR(IF(ABS('C-1'!J30)&gt;=10,IF('C-1'!J30&gt;=0,'C-1'!J30*RANDBETWEEN(80,90)*0.01,'C-1'!J30*RANDBETWEEN(110,120)*0.01),'C-1'!J30-RANDBETWEEN(1,3)),0),0)&amp;"～"&amp;ROUND(IFERROR(IF(ABS('C-1'!J30)&gt;=10,IF('C-1'!J30&gt;=0,'C-1'!J30*RANDBETWEEN(110,120)*0.01,'C-1'!J30*RANDBETWEEN(80,90)*0.01),'C-1'!J30+RANDBETWEEN(1,3)),0),0)&amp;"】")</f>
        <v/>
      </c>
      <c r="K30" s="318" t="str">
        <f>IF('C-1'!K30="","",'C-1'!K30)</f>
        <v/>
      </c>
      <c r="L30" s="326" t="str">
        <f ca="1">IF('C-1'!L30="","","【"&amp;ROUND(IFERROR(IF(ABS('C-1'!L30)&gt;=10,IF('C-1'!L30&gt;=0,'C-1'!L30*RANDBETWEEN(80,90)*0.01,'C-1'!L30*RANDBETWEEN(110,120)*0.01),'C-1'!L30-RANDBETWEEN(1,3)),0),0)&amp;"～"&amp;ROUND(IFERROR(IF(ABS('C-1'!L30)&gt;=10,IF('C-1'!L30&gt;=0,'C-1'!L30*RANDBETWEEN(110,120)*0.01,'C-1'!L30*RANDBETWEEN(80,90)*0.01),'C-1'!L30+RANDBETWEEN(1,3)),0),0)&amp;"】")</f>
        <v/>
      </c>
      <c r="M30" s="45" t="str">
        <f ca="1">IF('C-1'!M30="","","【"&amp;ROUND(IFERROR(IF(ABS('C-1'!M30)&gt;=10,IF('C-1'!M30&gt;=0,'C-1'!M30*RANDBETWEEN(80,90)*0.01,'C-1'!M30*RANDBETWEEN(110,120)*0.01),'C-1'!M30-RANDBETWEEN(1,3)),0),0)&amp;"～"&amp;ROUND(IFERROR(IF(ABS('C-1'!M30)&gt;=10,IF('C-1'!M30&gt;=0,'C-1'!M30*RANDBETWEEN(110,120)*0.01,'C-1'!M30*RANDBETWEEN(80,90)*0.01),'C-1'!M30+RANDBETWEEN(1,3)),0),0)&amp;"】")</f>
        <v/>
      </c>
      <c r="N30" s="45" t="str">
        <f ca="1">IF('C-1'!N30="","","【"&amp;ROUND(IFERROR(IF(ABS('C-1'!N30)&gt;=10,IF('C-1'!N30&gt;=0,'C-1'!N30*RANDBETWEEN(80,90)*0.01,'C-1'!N30*RANDBETWEEN(110,120)*0.01),'C-1'!N30-RANDBETWEEN(1,3)),0),0)&amp;"～"&amp;ROUND(IFERROR(IF(ABS('C-1'!N30)&gt;=10,IF('C-1'!N30&gt;=0,'C-1'!N30*RANDBETWEEN(110,120)*0.01,'C-1'!N30*RANDBETWEEN(80,90)*0.01),'C-1'!N30+RANDBETWEEN(1,3)),0),0)&amp;"】")</f>
        <v/>
      </c>
      <c r="O30" s="45" t="str">
        <f ca="1">IF('C-1'!O30="","","【"&amp;ROUND(IFERROR(IF(ABS('C-1'!O30)&gt;=10,IF('C-1'!O30&gt;=0,'C-1'!O30*RANDBETWEEN(80,90)*0.01,'C-1'!O30*RANDBETWEEN(110,120)*0.01),'C-1'!O30-RANDBETWEEN(1,3)),0),0)&amp;"～"&amp;ROUND(IFERROR(IF(ABS('C-1'!O30)&gt;=10,IF('C-1'!O30&gt;=0,'C-1'!O30*RANDBETWEEN(110,120)*0.01,'C-1'!O30*RANDBETWEEN(80,90)*0.01),'C-1'!O30+RANDBETWEEN(1,3)),0),0)&amp;"】")</f>
        <v/>
      </c>
      <c r="P30" s="45" t="str">
        <f ca="1">IF('C-1'!P30="","","【"&amp;ROUND(IFERROR(IF(ABS('C-1'!P30)&gt;=10,IF('C-1'!P30&gt;=0,'C-1'!P30*RANDBETWEEN(80,90)*0.01,'C-1'!P30*RANDBETWEEN(110,120)*0.01),'C-1'!P30-RANDBETWEEN(1,3)),0),0)&amp;"～"&amp;ROUND(IFERROR(IF(ABS('C-1'!P30)&gt;=10,IF('C-1'!P30&gt;=0,'C-1'!P30*RANDBETWEEN(110,120)*0.01,'C-1'!P30*RANDBETWEEN(80,90)*0.01),'C-1'!P30+RANDBETWEEN(1,3)),0),0)&amp;"】")</f>
        <v/>
      </c>
      <c r="Q30" s="326" t="str">
        <f ca="1">IF('C-1'!Q30="","","【"&amp;ROUND(IFERROR(IF(ABS('C-1'!Q30)&gt;=10,IF('C-1'!Q30&gt;=0,'C-1'!Q30*RANDBETWEEN(80,90)*0.01,'C-1'!Q30*RANDBETWEEN(110,120)*0.01),'C-1'!Q30-RANDBETWEEN(1,3)),0),0)&amp;"～"&amp;ROUND(IFERROR(IF(ABS('C-1'!Q30)&gt;=10,IF('C-1'!Q30&gt;=0,'C-1'!Q30*RANDBETWEEN(110,120)*0.01,'C-1'!Q30*RANDBETWEEN(80,90)*0.01),'C-1'!Q30+RANDBETWEEN(1,3)),0),0)&amp;"】")</f>
        <v/>
      </c>
      <c r="R30" s="326" t="str">
        <f ca="1">IF('C-1'!R30="","","【"&amp;ROUND(IFERROR(IF(ABS('C-1'!R30)&gt;=10,IF('C-1'!R30&gt;=0,'C-1'!R30*RANDBETWEEN(80,90)*0.01,'C-1'!R30*RANDBETWEEN(110,120)*0.01),'C-1'!R30-RANDBETWEEN(1,3)),0),0)&amp;"～"&amp;ROUND(IFERROR(IF(ABS('C-1'!R30)&gt;=10,IF('C-1'!R30&gt;=0,'C-1'!R30*RANDBETWEEN(110,120)*0.01,'C-1'!R30*RANDBETWEEN(80,90)*0.01),'C-1'!R30+RANDBETWEEN(1,3)),0),0)&amp;"】")</f>
        <v/>
      </c>
      <c r="S30" s="326" t="str">
        <f ca="1">IF('C-1'!S30="","","【"&amp;ROUND(IFERROR(IF(ABS('C-1'!S30)&gt;=10,IF('C-1'!S30&gt;=0,'C-1'!S30*RANDBETWEEN(80,90)*0.01,'C-1'!S30*RANDBETWEEN(110,120)*0.01),'C-1'!S30-RANDBETWEEN(1,3)),0),0)&amp;"～"&amp;ROUND(IFERROR(IF(ABS('C-1'!S30)&gt;=10,IF('C-1'!S30&gt;=0,'C-1'!S30*RANDBETWEEN(110,120)*0.01,'C-1'!S30*RANDBETWEEN(80,90)*0.01),'C-1'!S30+RANDBETWEEN(1,3)),0),0)&amp;"】")</f>
        <v/>
      </c>
      <c r="T30" s="326" t="str">
        <f ca="1">IF('C-1'!T30="","","【"&amp;ROUND(IFERROR(IF(ABS('C-1'!T30)&gt;=10,IF('C-1'!T30&gt;=0,'C-1'!T30*RANDBETWEEN(80,90)*0.01,'C-1'!T30*RANDBETWEEN(110,120)*0.01),'C-1'!T30-RANDBETWEEN(1,3)),0),0)&amp;"～"&amp;ROUND(IFERROR(IF(ABS('C-1'!T30)&gt;=10,IF('C-1'!T30&gt;=0,'C-1'!T30*RANDBETWEEN(110,120)*0.01,'C-1'!T30*RANDBETWEEN(80,90)*0.01),'C-1'!T30+RANDBETWEEN(1,3)),0),0)&amp;"】")</f>
        <v/>
      </c>
      <c r="U30" s="326" t="str">
        <f ca="1">IF('C-1'!U30="","","【"&amp;ROUND(IFERROR(IF(ABS('C-1'!U30)&gt;=10,IF('C-1'!U30&gt;=0,'C-1'!U30*RANDBETWEEN(80,90)*0.01,'C-1'!U30*RANDBETWEEN(110,120)*0.01),'C-1'!U30-RANDBETWEEN(1,3)),0),0)&amp;"～"&amp;ROUND(IFERROR(IF(ABS('C-1'!U30)&gt;=10,IF('C-1'!U30&gt;=0,'C-1'!U30*RANDBETWEEN(110,120)*0.01,'C-1'!U30*RANDBETWEEN(80,90)*0.01),'C-1'!U30+RANDBETWEEN(1,3)),0),0)&amp;"】")</f>
        <v/>
      </c>
      <c r="V30" s="326" t="str">
        <f ca="1">IF('C-1'!V30="","","【"&amp;ROUND(IFERROR(IF(ABS('C-1'!V30)&gt;=10,IF('C-1'!V30&gt;=0,'C-1'!V30*RANDBETWEEN(80,90)*0.01,'C-1'!V30*RANDBETWEEN(110,120)*0.01),'C-1'!V30-RANDBETWEEN(1,3)),0),0)&amp;"～"&amp;ROUND(IFERROR(IF(ABS('C-1'!V30)&gt;=10,IF('C-1'!V30&gt;=0,'C-1'!V30*RANDBETWEEN(110,120)*0.01,'C-1'!V30*RANDBETWEEN(80,90)*0.01),'C-1'!V30+RANDBETWEEN(1,3)),0),0)&amp;"】")</f>
        <v/>
      </c>
      <c r="W30" s="329" t="str">
        <f ca="1">IF('C-1'!W30="","","【"&amp;ROUND(IFERROR(IF(ABS('C-1'!W30)&gt;=10,IF('C-1'!W30&gt;=0,'C-1'!W30*RANDBETWEEN(80,90)*0.01,'C-1'!W30*RANDBETWEEN(110,120)*0.01),'C-1'!W30-RANDBETWEEN(1,3)),0),0)&amp;"～"&amp;ROUND(IFERROR(IF(ABS('C-1'!W30)&gt;=10,IF('C-1'!W30&gt;=0,'C-1'!W30*RANDBETWEEN(110,120)*0.01,'C-1'!W30*RANDBETWEEN(80,90)*0.01),'C-1'!W30+RANDBETWEEN(1,3)),0),0)&amp;"】")</f>
        <v/>
      </c>
    </row>
    <row r="31" spans="2:24" ht="30.75" customHeight="1" x14ac:dyDescent="0.15">
      <c r="B31" s="234" t="s">
        <v>332</v>
      </c>
      <c r="C31" s="411" t="str">
        <f>IF('C-1'!C31="","",'C-1'!C31)</f>
        <v/>
      </c>
      <c r="D31" s="411" t="str">
        <f>IF('C-1'!D31="","",'C-1'!D31)</f>
        <v>輸入者</v>
      </c>
      <c r="E31" s="416" t="str">
        <f>IF('C-1'!E31="","",'C-1'!E31)</f>
        <v>非関連企業</v>
      </c>
      <c r="F31" s="318" t="str">
        <f>IF('C-1'!F31="","",'C-1'!F31)</f>
        <v/>
      </c>
      <c r="G31" s="318" t="str">
        <f>IF('C-1'!G31="","",'C-1'!G31)</f>
        <v/>
      </c>
      <c r="H31" s="318" t="str">
        <f>IF('C-1'!H31="","",'C-1'!H31)</f>
        <v/>
      </c>
      <c r="I31" s="45" t="str">
        <f ca="1">IF('C-1'!I31="","","【"&amp;ROUND(IFERROR(IF(ABS('C-1'!I31)&gt;=10,IF('C-1'!I31&gt;=0,'C-1'!I31*RANDBETWEEN(80,90)*0.01,'C-1'!I31*RANDBETWEEN(110,120)*0.01),'C-1'!I31-RANDBETWEEN(1,3)),0),0)&amp;"～"&amp;ROUND(IFERROR(IF(ABS('C-1'!I31)&gt;=10,IF('C-1'!I31&gt;=0,'C-1'!I31*RANDBETWEEN(110,120)*0.01,'C-1'!I31*RANDBETWEEN(80,90)*0.01),'C-1'!I31+RANDBETWEEN(1,3)),0),0)&amp;"】")</f>
        <v/>
      </c>
      <c r="J31" s="45" t="str">
        <f ca="1">IF('C-1'!J31="","","【"&amp;ROUND(IFERROR(IF(ABS('C-1'!J31)&gt;=10,IF('C-1'!J31&gt;=0,'C-1'!J31*RANDBETWEEN(80,90)*0.01,'C-1'!J31*RANDBETWEEN(110,120)*0.01),'C-1'!J31-RANDBETWEEN(1,3)),0),0)&amp;"～"&amp;ROUND(IFERROR(IF(ABS('C-1'!J31)&gt;=10,IF('C-1'!J31&gt;=0,'C-1'!J31*RANDBETWEEN(110,120)*0.01,'C-1'!J31*RANDBETWEEN(80,90)*0.01),'C-1'!J31+RANDBETWEEN(1,3)),0),0)&amp;"】")</f>
        <v/>
      </c>
      <c r="K31" s="318" t="str">
        <f>IF('C-1'!K31="","",'C-1'!K31)</f>
        <v/>
      </c>
      <c r="L31" s="326" t="str">
        <f ca="1">IF('C-1'!L31="","","【"&amp;ROUND(IFERROR(IF(ABS('C-1'!L31)&gt;=10,IF('C-1'!L31&gt;=0,'C-1'!L31*RANDBETWEEN(80,90)*0.01,'C-1'!L31*RANDBETWEEN(110,120)*0.01),'C-1'!L31-RANDBETWEEN(1,3)),0),0)&amp;"～"&amp;ROUND(IFERROR(IF(ABS('C-1'!L31)&gt;=10,IF('C-1'!L31&gt;=0,'C-1'!L31*RANDBETWEEN(110,120)*0.01,'C-1'!L31*RANDBETWEEN(80,90)*0.01),'C-1'!L31+RANDBETWEEN(1,3)),0),0)&amp;"】")</f>
        <v/>
      </c>
      <c r="M31" s="45" t="str">
        <f ca="1">IF('C-1'!M31="","","【"&amp;ROUND(IFERROR(IF(ABS('C-1'!M31)&gt;=10,IF('C-1'!M31&gt;=0,'C-1'!M31*RANDBETWEEN(80,90)*0.01,'C-1'!M31*RANDBETWEEN(110,120)*0.01),'C-1'!M31-RANDBETWEEN(1,3)),0),0)&amp;"～"&amp;ROUND(IFERROR(IF(ABS('C-1'!M31)&gt;=10,IF('C-1'!M31&gt;=0,'C-1'!M31*RANDBETWEEN(110,120)*0.01,'C-1'!M31*RANDBETWEEN(80,90)*0.01),'C-1'!M31+RANDBETWEEN(1,3)),0),0)&amp;"】")</f>
        <v/>
      </c>
      <c r="N31" s="45" t="str">
        <f ca="1">IF('C-1'!N31="","","【"&amp;ROUND(IFERROR(IF(ABS('C-1'!N31)&gt;=10,IF('C-1'!N31&gt;=0,'C-1'!N31*RANDBETWEEN(80,90)*0.01,'C-1'!N31*RANDBETWEEN(110,120)*0.01),'C-1'!N31-RANDBETWEEN(1,3)),0),0)&amp;"～"&amp;ROUND(IFERROR(IF(ABS('C-1'!N31)&gt;=10,IF('C-1'!N31&gt;=0,'C-1'!N31*RANDBETWEEN(110,120)*0.01,'C-1'!N31*RANDBETWEEN(80,90)*0.01),'C-1'!N31+RANDBETWEEN(1,3)),0),0)&amp;"】")</f>
        <v/>
      </c>
      <c r="O31" s="45" t="str">
        <f ca="1">IF('C-1'!O31="","","【"&amp;ROUND(IFERROR(IF(ABS('C-1'!O31)&gt;=10,IF('C-1'!O31&gt;=0,'C-1'!O31*RANDBETWEEN(80,90)*0.01,'C-1'!O31*RANDBETWEEN(110,120)*0.01),'C-1'!O31-RANDBETWEEN(1,3)),0),0)&amp;"～"&amp;ROUND(IFERROR(IF(ABS('C-1'!O31)&gt;=10,IF('C-1'!O31&gt;=0,'C-1'!O31*RANDBETWEEN(110,120)*0.01,'C-1'!O31*RANDBETWEEN(80,90)*0.01),'C-1'!O31+RANDBETWEEN(1,3)),0),0)&amp;"】")</f>
        <v/>
      </c>
      <c r="P31" s="45" t="str">
        <f ca="1">IF('C-1'!P31="","","【"&amp;ROUND(IFERROR(IF(ABS('C-1'!P31)&gt;=10,IF('C-1'!P31&gt;=0,'C-1'!P31*RANDBETWEEN(80,90)*0.01,'C-1'!P31*RANDBETWEEN(110,120)*0.01),'C-1'!P31-RANDBETWEEN(1,3)),0),0)&amp;"～"&amp;ROUND(IFERROR(IF(ABS('C-1'!P31)&gt;=10,IF('C-1'!P31&gt;=0,'C-1'!P31*RANDBETWEEN(110,120)*0.01,'C-1'!P31*RANDBETWEEN(80,90)*0.01),'C-1'!P31+RANDBETWEEN(1,3)),0),0)&amp;"】")</f>
        <v/>
      </c>
      <c r="Q31" s="326" t="str">
        <f ca="1">IF('C-1'!Q31="","","【"&amp;ROUND(IFERROR(IF(ABS('C-1'!Q31)&gt;=10,IF('C-1'!Q31&gt;=0,'C-1'!Q31*RANDBETWEEN(80,90)*0.01,'C-1'!Q31*RANDBETWEEN(110,120)*0.01),'C-1'!Q31-RANDBETWEEN(1,3)),0),0)&amp;"～"&amp;ROUND(IFERROR(IF(ABS('C-1'!Q31)&gt;=10,IF('C-1'!Q31&gt;=0,'C-1'!Q31*RANDBETWEEN(110,120)*0.01,'C-1'!Q31*RANDBETWEEN(80,90)*0.01),'C-1'!Q31+RANDBETWEEN(1,3)),0),0)&amp;"】")</f>
        <v/>
      </c>
      <c r="R31" s="326" t="str">
        <f ca="1">IF('C-1'!R31="","","【"&amp;ROUND(IFERROR(IF(ABS('C-1'!R31)&gt;=10,IF('C-1'!R31&gt;=0,'C-1'!R31*RANDBETWEEN(80,90)*0.01,'C-1'!R31*RANDBETWEEN(110,120)*0.01),'C-1'!R31-RANDBETWEEN(1,3)),0),0)&amp;"～"&amp;ROUND(IFERROR(IF(ABS('C-1'!R31)&gt;=10,IF('C-1'!R31&gt;=0,'C-1'!R31*RANDBETWEEN(110,120)*0.01,'C-1'!R31*RANDBETWEEN(80,90)*0.01),'C-1'!R31+RANDBETWEEN(1,3)),0),0)&amp;"】")</f>
        <v/>
      </c>
      <c r="S31" s="326" t="str">
        <f ca="1">IF('C-1'!S31="","","【"&amp;ROUND(IFERROR(IF(ABS('C-1'!S31)&gt;=10,IF('C-1'!S31&gt;=0,'C-1'!S31*RANDBETWEEN(80,90)*0.01,'C-1'!S31*RANDBETWEEN(110,120)*0.01),'C-1'!S31-RANDBETWEEN(1,3)),0),0)&amp;"～"&amp;ROUND(IFERROR(IF(ABS('C-1'!S31)&gt;=10,IF('C-1'!S31&gt;=0,'C-1'!S31*RANDBETWEEN(110,120)*0.01,'C-1'!S31*RANDBETWEEN(80,90)*0.01),'C-1'!S31+RANDBETWEEN(1,3)),0),0)&amp;"】")</f>
        <v/>
      </c>
      <c r="T31" s="326" t="str">
        <f ca="1">IF('C-1'!T31="","","【"&amp;ROUND(IFERROR(IF(ABS('C-1'!T31)&gt;=10,IF('C-1'!T31&gt;=0,'C-1'!T31*RANDBETWEEN(80,90)*0.01,'C-1'!T31*RANDBETWEEN(110,120)*0.01),'C-1'!T31-RANDBETWEEN(1,3)),0),0)&amp;"～"&amp;ROUND(IFERROR(IF(ABS('C-1'!T31)&gt;=10,IF('C-1'!T31&gt;=0,'C-1'!T31*RANDBETWEEN(110,120)*0.01,'C-1'!T31*RANDBETWEEN(80,90)*0.01),'C-1'!T31+RANDBETWEEN(1,3)),0),0)&amp;"】")</f>
        <v/>
      </c>
      <c r="U31" s="326" t="str">
        <f ca="1">IF('C-1'!U31="","","【"&amp;ROUND(IFERROR(IF(ABS('C-1'!U31)&gt;=10,IF('C-1'!U31&gt;=0,'C-1'!U31*RANDBETWEEN(80,90)*0.01,'C-1'!U31*RANDBETWEEN(110,120)*0.01),'C-1'!U31-RANDBETWEEN(1,3)),0),0)&amp;"～"&amp;ROUND(IFERROR(IF(ABS('C-1'!U31)&gt;=10,IF('C-1'!U31&gt;=0,'C-1'!U31*RANDBETWEEN(110,120)*0.01,'C-1'!U31*RANDBETWEEN(80,90)*0.01),'C-1'!U31+RANDBETWEEN(1,3)),0),0)&amp;"】")</f>
        <v/>
      </c>
      <c r="V31" s="326" t="str">
        <f ca="1">IF('C-1'!V31="","","【"&amp;ROUND(IFERROR(IF(ABS('C-1'!V31)&gt;=10,IF('C-1'!V31&gt;=0,'C-1'!V31*RANDBETWEEN(80,90)*0.01,'C-1'!V31*RANDBETWEEN(110,120)*0.01),'C-1'!V31-RANDBETWEEN(1,3)),0),0)&amp;"～"&amp;ROUND(IFERROR(IF(ABS('C-1'!V31)&gt;=10,IF('C-1'!V31&gt;=0,'C-1'!V31*RANDBETWEEN(110,120)*0.01,'C-1'!V31*RANDBETWEEN(80,90)*0.01),'C-1'!V31+RANDBETWEEN(1,3)),0),0)&amp;"】")</f>
        <v/>
      </c>
      <c r="W31" s="329" t="str">
        <f ca="1">IF('C-1'!W31="","","【"&amp;ROUND(IFERROR(IF(ABS('C-1'!W31)&gt;=10,IF('C-1'!W31&gt;=0,'C-1'!W31*RANDBETWEEN(80,90)*0.01,'C-1'!W31*RANDBETWEEN(110,120)*0.01),'C-1'!W31-RANDBETWEEN(1,3)),0),0)&amp;"～"&amp;ROUND(IFERROR(IF(ABS('C-1'!W31)&gt;=10,IF('C-1'!W31&gt;=0,'C-1'!W31*RANDBETWEEN(110,120)*0.01,'C-1'!W31*RANDBETWEEN(80,90)*0.01),'C-1'!W31+RANDBETWEEN(1,3)),0),0)&amp;"】")</f>
        <v/>
      </c>
    </row>
    <row r="32" spans="2:24" ht="30.75" customHeight="1" x14ac:dyDescent="0.15">
      <c r="B32" s="234" t="s">
        <v>332</v>
      </c>
      <c r="C32" s="406" t="str">
        <f>IF('C-1'!C32="","",'C-1'!C32)</f>
        <v/>
      </c>
      <c r="D32" s="406" t="str">
        <f>IF('C-1'!D32="","",'C-1'!D32)</f>
        <v>輸入者</v>
      </c>
      <c r="E32" s="416" t="str">
        <f>IF('C-1'!E32="","",'C-1'!E32)</f>
        <v>非関連企業</v>
      </c>
      <c r="F32" s="318" t="str">
        <f>IF('C-1'!F32="","",'C-1'!F32)</f>
        <v/>
      </c>
      <c r="G32" s="318" t="str">
        <f>IF('C-1'!G32="","",'C-1'!G32)</f>
        <v/>
      </c>
      <c r="H32" s="318" t="str">
        <f>IF('C-1'!H32="","",'C-1'!H32)</f>
        <v/>
      </c>
      <c r="I32" s="45" t="str">
        <f ca="1">IF('C-1'!I32="","","【"&amp;ROUND(IFERROR(IF(ABS('C-1'!I32)&gt;=10,IF('C-1'!I32&gt;=0,'C-1'!I32*RANDBETWEEN(80,90)*0.01,'C-1'!I32*RANDBETWEEN(110,120)*0.01),'C-1'!I32-RANDBETWEEN(1,3)),0),0)&amp;"～"&amp;ROUND(IFERROR(IF(ABS('C-1'!I32)&gt;=10,IF('C-1'!I32&gt;=0,'C-1'!I32*RANDBETWEEN(110,120)*0.01,'C-1'!I32*RANDBETWEEN(80,90)*0.01),'C-1'!I32+RANDBETWEEN(1,3)),0),0)&amp;"】")</f>
        <v/>
      </c>
      <c r="J32" s="45" t="str">
        <f ca="1">IF('C-1'!J32="","","【"&amp;ROUND(IFERROR(IF(ABS('C-1'!J32)&gt;=10,IF('C-1'!J32&gt;=0,'C-1'!J32*RANDBETWEEN(80,90)*0.01,'C-1'!J32*RANDBETWEEN(110,120)*0.01),'C-1'!J32-RANDBETWEEN(1,3)),0),0)&amp;"～"&amp;ROUND(IFERROR(IF(ABS('C-1'!J32)&gt;=10,IF('C-1'!J32&gt;=0,'C-1'!J32*RANDBETWEEN(110,120)*0.01,'C-1'!J32*RANDBETWEEN(80,90)*0.01),'C-1'!J32+RANDBETWEEN(1,3)),0),0)&amp;"】")</f>
        <v/>
      </c>
      <c r="K32" s="318" t="str">
        <f>IF('C-1'!K32="","",'C-1'!K32)</f>
        <v/>
      </c>
      <c r="L32" s="326" t="str">
        <f ca="1">IF('C-1'!L32="","","【"&amp;ROUND(IFERROR(IF(ABS('C-1'!L32)&gt;=10,IF('C-1'!L32&gt;=0,'C-1'!L32*RANDBETWEEN(80,90)*0.01,'C-1'!L32*RANDBETWEEN(110,120)*0.01),'C-1'!L32-RANDBETWEEN(1,3)),0),0)&amp;"～"&amp;ROUND(IFERROR(IF(ABS('C-1'!L32)&gt;=10,IF('C-1'!L32&gt;=0,'C-1'!L32*RANDBETWEEN(110,120)*0.01,'C-1'!L32*RANDBETWEEN(80,90)*0.01),'C-1'!L32+RANDBETWEEN(1,3)),0),0)&amp;"】")</f>
        <v/>
      </c>
      <c r="M32" s="45" t="str">
        <f ca="1">IF('C-1'!M32="","","【"&amp;ROUND(IFERROR(IF(ABS('C-1'!M32)&gt;=10,IF('C-1'!M32&gt;=0,'C-1'!M32*RANDBETWEEN(80,90)*0.01,'C-1'!M32*RANDBETWEEN(110,120)*0.01),'C-1'!M32-RANDBETWEEN(1,3)),0),0)&amp;"～"&amp;ROUND(IFERROR(IF(ABS('C-1'!M32)&gt;=10,IF('C-1'!M32&gt;=0,'C-1'!M32*RANDBETWEEN(110,120)*0.01,'C-1'!M32*RANDBETWEEN(80,90)*0.01),'C-1'!M32+RANDBETWEEN(1,3)),0),0)&amp;"】")</f>
        <v/>
      </c>
      <c r="N32" s="45" t="str">
        <f ca="1">IF('C-1'!N32="","","【"&amp;ROUND(IFERROR(IF(ABS('C-1'!N32)&gt;=10,IF('C-1'!N32&gt;=0,'C-1'!N32*RANDBETWEEN(80,90)*0.01,'C-1'!N32*RANDBETWEEN(110,120)*0.01),'C-1'!N32-RANDBETWEEN(1,3)),0),0)&amp;"～"&amp;ROUND(IFERROR(IF(ABS('C-1'!N32)&gt;=10,IF('C-1'!N32&gt;=0,'C-1'!N32*RANDBETWEEN(110,120)*0.01,'C-1'!N32*RANDBETWEEN(80,90)*0.01),'C-1'!N32+RANDBETWEEN(1,3)),0),0)&amp;"】")</f>
        <v/>
      </c>
      <c r="O32" s="45" t="str">
        <f ca="1">IF('C-1'!O32="","","【"&amp;ROUND(IFERROR(IF(ABS('C-1'!O32)&gt;=10,IF('C-1'!O32&gt;=0,'C-1'!O32*RANDBETWEEN(80,90)*0.01,'C-1'!O32*RANDBETWEEN(110,120)*0.01),'C-1'!O32-RANDBETWEEN(1,3)),0),0)&amp;"～"&amp;ROUND(IFERROR(IF(ABS('C-1'!O32)&gt;=10,IF('C-1'!O32&gt;=0,'C-1'!O32*RANDBETWEEN(110,120)*0.01,'C-1'!O32*RANDBETWEEN(80,90)*0.01),'C-1'!O32+RANDBETWEEN(1,3)),0),0)&amp;"】")</f>
        <v/>
      </c>
      <c r="P32" s="45" t="str">
        <f ca="1">IF('C-1'!P32="","","【"&amp;ROUND(IFERROR(IF(ABS('C-1'!P32)&gt;=10,IF('C-1'!P32&gt;=0,'C-1'!P32*RANDBETWEEN(80,90)*0.01,'C-1'!P32*RANDBETWEEN(110,120)*0.01),'C-1'!P32-RANDBETWEEN(1,3)),0),0)&amp;"～"&amp;ROUND(IFERROR(IF(ABS('C-1'!P32)&gt;=10,IF('C-1'!P32&gt;=0,'C-1'!P32*RANDBETWEEN(110,120)*0.01,'C-1'!P32*RANDBETWEEN(80,90)*0.01),'C-1'!P32+RANDBETWEEN(1,3)),0),0)&amp;"】")</f>
        <v/>
      </c>
      <c r="Q32" s="326" t="str">
        <f ca="1">IF('C-1'!Q32="","","【"&amp;ROUND(IFERROR(IF(ABS('C-1'!Q32)&gt;=10,IF('C-1'!Q32&gt;=0,'C-1'!Q32*RANDBETWEEN(80,90)*0.01,'C-1'!Q32*RANDBETWEEN(110,120)*0.01),'C-1'!Q32-RANDBETWEEN(1,3)),0),0)&amp;"～"&amp;ROUND(IFERROR(IF(ABS('C-1'!Q32)&gt;=10,IF('C-1'!Q32&gt;=0,'C-1'!Q32*RANDBETWEEN(110,120)*0.01,'C-1'!Q32*RANDBETWEEN(80,90)*0.01),'C-1'!Q32+RANDBETWEEN(1,3)),0),0)&amp;"】")</f>
        <v/>
      </c>
      <c r="R32" s="326" t="str">
        <f ca="1">IF('C-1'!R32="","","【"&amp;ROUND(IFERROR(IF(ABS('C-1'!R32)&gt;=10,IF('C-1'!R32&gt;=0,'C-1'!R32*RANDBETWEEN(80,90)*0.01,'C-1'!R32*RANDBETWEEN(110,120)*0.01),'C-1'!R32-RANDBETWEEN(1,3)),0),0)&amp;"～"&amp;ROUND(IFERROR(IF(ABS('C-1'!R32)&gt;=10,IF('C-1'!R32&gt;=0,'C-1'!R32*RANDBETWEEN(110,120)*0.01,'C-1'!R32*RANDBETWEEN(80,90)*0.01),'C-1'!R32+RANDBETWEEN(1,3)),0),0)&amp;"】")</f>
        <v/>
      </c>
      <c r="S32" s="326" t="str">
        <f ca="1">IF('C-1'!S32="","","【"&amp;ROUND(IFERROR(IF(ABS('C-1'!S32)&gt;=10,IF('C-1'!S32&gt;=0,'C-1'!S32*RANDBETWEEN(80,90)*0.01,'C-1'!S32*RANDBETWEEN(110,120)*0.01),'C-1'!S32-RANDBETWEEN(1,3)),0),0)&amp;"～"&amp;ROUND(IFERROR(IF(ABS('C-1'!S32)&gt;=10,IF('C-1'!S32&gt;=0,'C-1'!S32*RANDBETWEEN(110,120)*0.01,'C-1'!S32*RANDBETWEEN(80,90)*0.01),'C-1'!S32+RANDBETWEEN(1,3)),0),0)&amp;"】")</f>
        <v/>
      </c>
      <c r="T32" s="326" t="str">
        <f ca="1">IF('C-1'!T32="","","【"&amp;ROUND(IFERROR(IF(ABS('C-1'!T32)&gt;=10,IF('C-1'!T32&gt;=0,'C-1'!T32*RANDBETWEEN(80,90)*0.01,'C-1'!T32*RANDBETWEEN(110,120)*0.01),'C-1'!T32-RANDBETWEEN(1,3)),0),0)&amp;"～"&amp;ROUND(IFERROR(IF(ABS('C-1'!T32)&gt;=10,IF('C-1'!T32&gt;=0,'C-1'!T32*RANDBETWEEN(110,120)*0.01,'C-1'!T32*RANDBETWEEN(80,90)*0.01),'C-1'!T32+RANDBETWEEN(1,3)),0),0)&amp;"】")</f>
        <v/>
      </c>
      <c r="U32" s="326" t="str">
        <f ca="1">IF('C-1'!U32="","","【"&amp;ROUND(IFERROR(IF(ABS('C-1'!U32)&gt;=10,IF('C-1'!U32&gt;=0,'C-1'!U32*RANDBETWEEN(80,90)*0.01,'C-1'!U32*RANDBETWEEN(110,120)*0.01),'C-1'!U32-RANDBETWEEN(1,3)),0),0)&amp;"～"&amp;ROUND(IFERROR(IF(ABS('C-1'!U32)&gt;=10,IF('C-1'!U32&gt;=0,'C-1'!U32*RANDBETWEEN(110,120)*0.01,'C-1'!U32*RANDBETWEEN(80,90)*0.01),'C-1'!U32+RANDBETWEEN(1,3)),0),0)&amp;"】")</f>
        <v/>
      </c>
      <c r="V32" s="326" t="str">
        <f ca="1">IF('C-1'!V32="","","【"&amp;ROUND(IFERROR(IF(ABS('C-1'!V32)&gt;=10,IF('C-1'!V32&gt;=0,'C-1'!V32*RANDBETWEEN(80,90)*0.01,'C-1'!V32*RANDBETWEEN(110,120)*0.01),'C-1'!V32-RANDBETWEEN(1,3)),0),0)&amp;"～"&amp;ROUND(IFERROR(IF(ABS('C-1'!V32)&gt;=10,IF('C-1'!V32&gt;=0,'C-1'!V32*RANDBETWEEN(110,120)*0.01,'C-1'!V32*RANDBETWEEN(80,90)*0.01),'C-1'!V32+RANDBETWEEN(1,3)),0),0)&amp;"】")</f>
        <v/>
      </c>
      <c r="W32" s="329" t="str">
        <f ca="1">IF('C-1'!W32="","","【"&amp;ROUND(IFERROR(IF(ABS('C-1'!W32)&gt;=10,IF('C-1'!W32&gt;=0,'C-1'!W32*RANDBETWEEN(80,90)*0.01,'C-1'!W32*RANDBETWEEN(110,120)*0.01),'C-1'!W32-RANDBETWEEN(1,3)),0),0)&amp;"～"&amp;ROUND(IFERROR(IF(ABS('C-1'!W32)&gt;=10,IF('C-1'!W32&gt;=0,'C-1'!W32*RANDBETWEEN(110,120)*0.01,'C-1'!W32*RANDBETWEEN(80,90)*0.01),'C-1'!W32+RANDBETWEEN(1,3)),0),0)&amp;"】")</f>
        <v/>
      </c>
    </row>
    <row r="33" spans="2:23" ht="30.75" customHeight="1" thickBot="1" x14ac:dyDescent="0.2">
      <c r="B33" s="256" t="s">
        <v>332</v>
      </c>
      <c r="C33" s="412" t="str">
        <f>IF('C-1'!C33="","",'C-1'!C33)</f>
        <v/>
      </c>
      <c r="D33" s="412" t="str">
        <f>IF('C-1'!D33="","",'C-1'!D33)</f>
        <v>輸入者</v>
      </c>
      <c r="E33" s="417" t="str">
        <f>IF('C-1'!E33="","",'C-1'!E33)</f>
        <v>非関連企業</v>
      </c>
      <c r="F33" s="379" t="str">
        <f>IF('C-1'!F33="","",'C-1'!F33)</f>
        <v/>
      </c>
      <c r="G33" s="379" t="str">
        <f>IF('C-1'!G33="","",'C-1'!G33)</f>
        <v/>
      </c>
      <c r="H33" s="379" t="str">
        <f>IF('C-1'!H33="","",'C-1'!H33)</f>
        <v/>
      </c>
      <c r="I33" s="45" t="str">
        <f ca="1">IF('C-1'!I33="","","【"&amp;ROUND(IFERROR(IF(ABS('C-1'!I33)&gt;=10,IF('C-1'!I33&gt;=0,'C-1'!I33*RANDBETWEEN(80,90)*0.01,'C-1'!I33*RANDBETWEEN(110,120)*0.01),'C-1'!I33-RANDBETWEEN(1,3)),0),0)&amp;"～"&amp;ROUND(IFERROR(IF(ABS('C-1'!I33)&gt;=10,IF('C-1'!I33&gt;=0,'C-1'!I33*RANDBETWEEN(110,120)*0.01,'C-1'!I33*RANDBETWEEN(80,90)*0.01),'C-1'!I33+RANDBETWEEN(1,3)),0),0)&amp;"】")</f>
        <v/>
      </c>
      <c r="J33" s="46" t="str">
        <f ca="1">IF('C-1'!J33="","","【"&amp;ROUND(IFERROR(IF(ABS('C-1'!J33)&gt;=10,IF('C-1'!J33&gt;=0,'C-1'!J33*RANDBETWEEN(80,90)*0.01,'C-1'!J33*RANDBETWEEN(110,120)*0.01),'C-1'!J33-RANDBETWEEN(1,3)),0),0)&amp;"～"&amp;ROUND(IFERROR(IF(ABS('C-1'!J33)&gt;=10,IF('C-1'!J33&gt;=0,'C-1'!J33*RANDBETWEEN(110,120)*0.01,'C-1'!J33*RANDBETWEEN(80,90)*0.01),'C-1'!J33+RANDBETWEEN(1,3)),0),0)&amp;"】")</f>
        <v/>
      </c>
      <c r="K33" s="379" t="str">
        <f>IF('C-1'!K33="","",'C-1'!K33)</f>
        <v/>
      </c>
      <c r="L33" s="327" t="str">
        <f ca="1">IF('C-1'!L33="","","【"&amp;ROUND(IFERROR(IF(ABS('C-1'!L33)&gt;=10,IF('C-1'!L33&gt;=0,'C-1'!L33*RANDBETWEEN(80,90)*0.01,'C-1'!L33*RANDBETWEEN(110,120)*0.01),'C-1'!L33-RANDBETWEEN(1,3)),0),0)&amp;"～"&amp;ROUND(IFERROR(IF(ABS('C-1'!L33)&gt;=10,IF('C-1'!L33&gt;=0,'C-1'!L33*RANDBETWEEN(110,120)*0.01,'C-1'!L33*RANDBETWEEN(80,90)*0.01),'C-1'!L33+RANDBETWEEN(1,3)),0),0)&amp;"】")</f>
        <v/>
      </c>
      <c r="M33" s="46" t="str">
        <f ca="1">IF('C-1'!M33="","","【"&amp;ROUND(IFERROR(IF(ABS('C-1'!M33)&gt;=10,IF('C-1'!M33&gt;=0,'C-1'!M33*RANDBETWEEN(80,90)*0.01,'C-1'!M33*RANDBETWEEN(110,120)*0.01),'C-1'!M33-RANDBETWEEN(1,3)),0),0)&amp;"～"&amp;ROUND(IFERROR(IF(ABS('C-1'!M33)&gt;=10,IF('C-1'!M33&gt;=0,'C-1'!M33*RANDBETWEEN(110,120)*0.01,'C-1'!M33*RANDBETWEEN(80,90)*0.01),'C-1'!M33+RANDBETWEEN(1,3)),0),0)&amp;"】")</f>
        <v/>
      </c>
      <c r="N33" s="46" t="str">
        <f ca="1">IF('C-1'!N33="","","【"&amp;ROUND(IFERROR(IF(ABS('C-1'!N33)&gt;=10,IF('C-1'!N33&gt;=0,'C-1'!N33*RANDBETWEEN(80,90)*0.01,'C-1'!N33*RANDBETWEEN(110,120)*0.01),'C-1'!N33-RANDBETWEEN(1,3)),0),0)&amp;"～"&amp;ROUND(IFERROR(IF(ABS('C-1'!N33)&gt;=10,IF('C-1'!N33&gt;=0,'C-1'!N33*RANDBETWEEN(110,120)*0.01,'C-1'!N33*RANDBETWEEN(80,90)*0.01),'C-1'!N33+RANDBETWEEN(1,3)),0),0)&amp;"】")</f>
        <v/>
      </c>
      <c r="O33" s="46" t="str">
        <f ca="1">IF('C-1'!O33="","","【"&amp;ROUND(IFERROR(IF(ABS('C-1'!O33)&gt;=10,IF('C-1'!O33&gt;=0,'C-1'!O33*RANDBETWEEN(80,90)*0.01,'C-1'!O33*RANDBETWEEN(110,120)*0.01),'C-1'!O33-RANDBETWEEN(1,3)),0),0)&amp;"～"&amp;ROUND(IFERROR(IF(ABS('C-1'!O33)&gt;=10,IF('C-1'!O33&gt;=0,'C-1'!O33*RANDBETWEEN(110,120)*0.01,'C-1'!O33*RANDBETWEEN(80,90)*0.01),'C-1'!O33+RANDBETWEEN(1,3)),0),0)&amp;"】")</f>
        <v/>
      </c>
      <c r="P33" s="46" t="str">
        <f ca="1">IF('C-1'!P33="","","【"&amp;ROUND(IFERROR(IF(ABS('C-1'!P33)&gt;=10,IF('C-1'!P33&gt;=0,'C-1'!P33*RANDBETWEEN(80,90)*0.01,'C-1'!P33*RANDBETWEEN(110,120)*0.01),'C-1'!P33-RANDBETWEEN(1,3)),0),0)&amp;"～"&amp;ROUND(IFERROR(IF(ABS('C-1'!P33)&gt;=10,IF('C-1'!P33&gt;=0,'C-1'!P33*RANDBETWEEN(110,120)*0.01,'C-1'!P33*RANDBETWEEN(80,90)*0.01),'C-1'!P33+RANDBETWEEN(1,3)),0),0)&amp;"】")</f>
        <v/>
      </c>
      <c r="Q33" s="327" t="str">
        <f ca="1">IF('C-1'!Q33="","","【"&amp;ROUND(IFERROR(IF(ABS('C-1'!Q33)&gt;=10,IF('C-1'!Q33&gt;=0,'C-1'!Q33*RANDBETWEEN(80,90)*0.01,'C-1'!Q33*RANDBETWEEN(110,120)*0.01),'C-1'!Q33-RANDBETWEEN(1,3)),0),0)&amp;"～"&amp;ROUND(IFERROR(IF(ABS('C-1'!Q33)&gt;=10,IF('C-1'!Q33&gt;=0,'C-1'!Q33*RANDBETWEEN(110,120)*0.01,'C-1'!Q33*RANDBETWEEN(80,90)*0.01),'C-1'!Q33+RANDBETWEEN(1,3)),0),0)&amp;"】")</f>
        <v/>
      </c>
      <c r="R33" s="327" t="str">
        <f ca="1">IF('C-1'!R33="","","【"&amp;ROUND(IFERROR(IF(ABS('C-1'!R33)&gt;=10,IF('C-1'!R33&gt;=0,'C-1'!R33*RANDBETWEEN(80,90)*0.01,'C-1'!R33*RANDBETWEEN(110,120)*0.01),'C-1'!R33-RANDBETWEEN(1,3)),0),0)&amp;"～"&amp;ROUND(IFERROR(IF(ABS('C-1'!R33)&gt;=10,IF('C-1'!R33&gt;=0,'C-1'!R33*RANDBETWEEN(110,120)*0.01,'C-1'!R33*RANDBETWEEN(80,90)*0.01),'C-1'!R33+RANDBETWEEN(1,3)),0),0)&amp;"】")</f>
        <v/>
      </c>
      <c r="S33" s="327" t="str">
        <f ca="1">IF('C-1'!S33="","","【"&amp;ROUND(IFERROR(IF(ABS('C-1'!S33)&gt;=10,IF('C-1'!S33&gt;=0,'C-1'!S33*RANDBETWEEN(80,90)*0.01,'C-1'!S33*RANDBETWEEN(110,120)*0.01),'C-1'!S33-RANDBETWEEN(1,3)),0),0)&amp;"～"&amp;ROUND(IFERROR(IF(ABS('C-1'!S33)&gt;=10,IF('C-1'!S33&gt;=0,'C-1'!S33*RANDBETWEEN(110,120)*0.01,'C-1'!S33*RANDBETWEEN(80,90)*0.01),'C-1'!S33+RANDBETWEEN(1,3)),0),0)&amp;"】")</f>
        <v/>
      </c>
      <c r="T33" s="327" t="str">
        <f ca="1">IF('C-1'!T33="","","【"&amp;ROUND(IFERROR(IF(ABS('C-1'!T33)&gt;=10,IF('C-1'!T33&gt;=0,'C-1'!T33*RANDBETWEEN(80,90)*0.01,'C-1'!T33*RANDBETWEEN(110,120)*0.01),'C-1'!T33-RANDBETWEEN(1,3)),0),0)&amp;"～"&amp;ROUND(IFERROR(IF(ABS('C-1'!T33)&gt;=10,IF('C-1'!T33&gt;=0,'C-1'!T33*RANDBETWEEN(110,120)*0.01,'C-1'!T33*RANDBETWEEN(80,90)*0.01),'C-1'!T33+RANDBETWEEN(1,3)),0),0)&amp;"】")</f>
        <v/>
      </c>
      <c r="U33" s="327" t="str">
        <f ca="1">IF('C-1'!U33="","","【"&amp;ROUND(IFERROR(IF(ABS('C-1'!U33)&gt;=10,IF('C-1'!U33&gt;=0,'C-1'!U33*RANDBETWEEN(80,90)*0.01,'C-1'!U33*RANDBETWEEN(110,120)*0.01),'C-1'!U33-RANDBETWEEN(1,3)),0),0)&amp;"～"&amp;ROUND(IFERROR(IF(ABS('C-1'!U33)&gt;=10,IF('C-1'!U33&gt;=0,'C-1'!U33*RANDBETWEEN(110,120)*0.01,'C-1'!U33*RANDBETWEEN(80,90)*0.01),'C-1'!U33+RANDBETWEEN(1,3)),0),0)&amp;"】")</f>
        <v/>
      </c>
      <c r="V33" s="327" t="str">
        <f ca="1">IF('C-1'!V33="","","【"&amp;ROUND(IFERROR(IF(ABS('C-1'!V33)&gt;=10,IF('C-1'!V33&gt;=0,'C-1'!V33*RANDBETWEEN(80,90)*0.01,'C-1'!V33*RANDBETWEEN(110,120)*0.01),'C-1'!V33-RANDBETWEEN(1,3)),0),0)&amp;"～"&amp;ROUND(IFERROR(IF(ABS('C-1'!V33)&gt;=10,IF('C-1'!V33&gt;=0,'C-1'!V33*RANDBETWEEN(110,120)*0.01,'C-1'!V33*RANDBETWEEN(80,90)*0.01),'C-1'!V33+RANDBETWEEN(1,3)),0),0)&amp;"】")</f>
        <v/>
      </c>
      <c r="W33" s="330" t="str">
        <f ca="1">IF('C-1'!W33="","","【"&amp;ROUND(IFERROR(IF(ABS('C-1'!W33)&gt;=10,IF('C-1'!W33&gt;=0,'C-1'!W33*RANDBETWEEN(80,90)*0.01,'C-1'!W33*RANDBETWEEN(110,120)*0.01),'C-1'!W33-RANDBETWEEN(1,3)),0),0)&amp;"～"&amp;ROUND(IFERROR(IF(ABS('C-1'!W33)&gt;=10,IF('C-1'!W33&gt;=0,'C-1'!W33*RANDBETWEEN(110,120)*0.01,'C-1'!W33*RANDBETWEEN(80,90)*0.01),'C-1'!W33+RANDBETWEEN(1,3)),0),0)&amp;"】")</f>
        <v/>
      </c>
    </row>
    <row r="34" spans="2:23" ht="30.75" customHeight="1" thickTop="1" thickBot="1" x14ac:dyDescent="0.2">
      <c r="B34" s="225" t="s">
        <v>334</v>
      </c>
      <c r="C34" s="399"/>
      <c r="D34" s="399"/>
      <c r="E34" s="400"/>
      <c r="F34" s="400"/>
      <c r="G34" s="264"/>
      <c r="H34" s="264"/>
      <c r="I34" s="262" t="str">
        <f ca="1">IF('C-1'!I34="","","【"&amp;ROUND(IFERROR(IF(ABS('C-1'!I34)&gt;=10,IF('C-1'!I34&gt;=0,'C-1'!I34*RANDBETWEEN(80,90)*0.01,'C-1'!I34*RANDBETWEEN(110,120)*0.01),'C-1'!I34-RANDBETWEEN(1,3)),0),0)&amp;"～"&amp;ROUND(IFERROR(IF(ABS('C-1'!I34)&gt;=10,IF('C-1'!I34&gt;=0,'C-1'!I34*RANDBETWEEN(110,120)*0.01,'C-1'!I34*RANDBETWEEN(80,90)*0.01),'C-1'!I34+RANDBETWEEN(1,3)),0),0)&amp;"】")</f>
        <v>【-2～1】</v>
      </c>
      <c r="J34" s="262" t="str">
        <f ca="1">IF(SUM('C-1'!J21:'C-1'!J33)=0,"","【"&amp;ROUND(IFERROR(IF(ABS('C-1'!J34)&gt;=10,IF('C-1'!J34&gt;=0,'C-1'!J34*RANDBETWEEN(80,90)*0.01,'C-1'!J34*RANDBETWEEN(110,120)*0.01),'C-1'!J34-RANDBETWEEN(1,3)),0),0)&amp;"～"&amp;ROUND(IFERROR(IF(ABS('C-1'!J34)&gt;=10,IF('C-1'!J34&gt;=0,'C-1'!J34*RANDBETWEEN(110,120)*0.01,'C-1'!J34*RANDBETWEEN(80,90)*0.01),'C-1'!J34+RANDBETWEEN(1,3)),0),0)&amp;"】")</f>
        <v/>
      </c>
      <c r="K34" s="265"/>
      <c r="L34" s="262" t="str">
        <f ca="1">IF('C-1'!L34="","","【"&amp;ROUND(IFERROR(IF(ABS('C-1'!L34)&gt;=10,IF('C-1'!L34&gt;=0,'C-1'!L34*RANDBETWEEN(80,90)*0.01,'C-1'!L34*RANDBETWEEN(110,120)*0.01),'C-1'!L34-RANDBETWEEN(1,3)),0),0)&amp;"～"&amp;ROUND(IFERROR(IF(ABS('C-1'!L34)&gt;=10,IF('C-1'!L34&gt;=0,'C-1'!L34*RANDBETWEEN(110,120)*0.01,'C-1'!L34*RANDBETWEEN(80,90)*0.01),'C-1'!L34+RANDBETWEEN(1,3)),0),0)&amp;"】")</f>
        <v/>
      </c>
      <c r="M34" s="262" t="str">
        <f ca="1">IF('C-1'!M34="","","【"&amp;ROUND(IFERROR(IF(ABS('C-1'!M34)&gt;=10,IF('C-1'!M34&gt;=0,'C-1'!M34*RANDBETWEEN(80,90)*0.01,'C-1'!M34*RANDBETWEEN(110,120)*0.01),'C-1'!M34-RANDBETWEEN(1,3)),0),0)&amp;"～"&amp;ROUND(IFERROR(IF(ABS('C-1'!M34)&gt;=10,IF('C-1'!M34&gt;=0,'C-1'!M34*RANDBETWEEN(110,120)*0.01,'C-1'!M34*RANDBETWEEN(80,90)*0.01),'C-1'!M34+RANDBETWEEN(1,3)),0),0)&amp;"】")</f>
        <v/>
      </c>
      <c r="N34" s="262" t="str">
        <f ca="1">IF('C-1'!N34="","","【"&amp;ROUND(IFERROR(IF(ABS('C-1'!N34)&gt;=10,IF('C-1'!N34&gt;=0,'C-1'!N34*RANDBETWEEN(80,90)*0.01,'C-1'!N34*RANDBETWEEN(110,120)*0.01),'C-1'!N34-RANDBETWEEN(1,3)),0),0)&amp;"～"&amp;ROUND(IFERROR(IF(ABS('C-1'!N34)&gt;=10,IF('C-1'!N34&gt;=0,'C-1'!N34*RANDBETWEEN(110,120)*0.01,'C-1'!N34*RANDBETWEEN(80,90)*0.01),'C-1'!N34+RANDBETWEEN(1,3)),0),0)&amp;"】")</f>
        <v/>
      </c>
      <c r="O34" s="262" t="str">
        <f ca="1">IF('C-1'!O34="","","【"&amp;ROUND(IFERROR(IF(ABS('C-1'!O34)&gt;=10,IF('C-1'!O34&gt;=0,'C-1'!O34*RANDBETWEEN(80,90)*0.01,'C-1'!O34*RANDBETWEEN(110,120)*0.01),'C-1'!O34-RANDBETWEEN(1,3)),0),0)&amp;"～"&amp;ROUND(IFERROR(IF(ABS('C-1'!O34)&gt;=10,IF('C-1'!O34&gt;=0,'C-1'!O34*RANDBETWEEN(110,120)*0.01,'C-1'!O34*RANDBETWEEN(80,90)*0.01),'C-1'!O34+RANDBETWEEN(1,3)),0),0)&amp;"】")</f>
        <v/>
      </c>
      <c r="P34" s="262" t="str">
        <f ca="1">IF('C-1'!P34="","","【"&amp;ROUND(IFERROR(IF(ABS('C-1'!P34)&gt;=10,IF('C-1'!P34&gt;=0,'C-1'!P34*RANDBETWEEN(80,90)*0.01,'C-1'!P34*RANDBETWEEN(110,120)*0.01),'C-1'!P34-RANDBETWEEN(1,3)),0),0)&amp;"～"&amp;ROUND(IFERROR(IF(ABS('C-1'!P34)&gt;=10,IF('C-1'!P34&gt;=0,'C-1'!P34*RANDBETWEEN(110,120)*0.01,'C-1'!P34*RANDBETWEEN(80,90)*0.01),'C-1'!P34+RANDBETWEEN(1,3)),0),0)&amp;"】")</f>
        <v/>
      </c>
      <c r="Q34" s="262" t="str">
        <f ca="1">IF('C-1'!Q34="","","【"&amp;ROUND(IFERROR(IF(ABS('C-1'!Q34)&gt;=10,IF('C-1'!Q34&gt;=0,'C-1'!Q34*RANDBETWEEN(80,90)*0.01,'C-1'!Q34*RANDBETWEEN(110,120)*0.01),'C-1'!Q34-RANDBETWEEN(1,3)),0),0)&amp;"～"&amp;ROUND(IFERROR(IF(ABS('C-1'!Q34)&gt;=10,IF('C-1'!Q34&gt;=0,'C-1'!Q34*RANDBETWEEN(110,120)*0.01,'C-1'!Q34*RANDBETWEEN(80,90)*0.01),'C-1'!Q34+RANDBETWEEN(1,3)),0),0)&amp;"】")</f>
        <v/>
      </c>
      <c r="R34" s="262" t="str">
        <f ca="1">IF('C-1'!R34="","","【"&amp;ROUND(IFERROR(IF(ABS('C-1'!R34)&gt;=10,IF('C-1'!R34&gt;=0,'C-1'!R34*RANDBETWEEN(80,90)*0.01,'C-1'!R34*RANDBETWEEN(110,120)*0.01),'C-1'!R34-RANDBETWEEN(1,3)),0),0)&amp;"～"&amp;ROUND(IFERROR(IF(ABS('C-1'!R34)&gt;=10,IF('C-1'!R34&gt;=0,'C-1'!R34*RANDBETWEEN(110,120)*0.01,'C-1'!R34*RANDBETWEEN(80,90)*0.01),'C-1'!R34+RANDBETWEEN(1,3)),0),0)&amp;"】")</f>
        <v/>
      </c>
      <c r="S34" s="262" t="str">
        <f ca="1">IF('C-1'!S34="","","【"&amp;ROUND(IFERROR(IF(ABS('C-1'!S34)&gt;=10,IF('C-1'!S34&gt;=0,'C-1'!S34*RANDBETWEEN(80,90)*0.01,'C-1'!S34*RANDBETWEEN(110,120)*0.01),'C-1'!S34-RANDBETWEEN(1,3)),0),0)&amp;"～"&amp;ROUND(IFERROR(IF(ABS('C-1'!S34)&gt;=10,IF('C-1'!S34&gt;=0,'C-1'!S34*RANDBETWEEN(110,120)*0.01,'C-1'!S34*RANDBETWEEN(80,90)*0.01),'C-1'!S34+RANDBETWEEN(1,3)),0),0)&amp;"】")</f>
        <v/>
      </c>
      <c r="T34" s="262" t="str">
        <f ca="1">IF('C-1'!T34="","","【"&amp;ROUND(IFERROR(IF(ABS('C-1'!T34)&gt;=10,IF('C-1'!T34&gt;=0,'C-1'!T34*RANDBETWEEN(80,90)*0.01,'C-1'!T34*RANDBETWEEN(110,120)*0.01),'C-1'!T34-RANDBETWEEN(1,3)),0),0)&amp;"～"&amp;ROUND(IFERROR(IF(ABS('C-1'!T34)&gt;=10,IF('C-1'!T34&gt;=0,'C-1'!T34*RANDBETWEEN(110,120)*0.01,'C-1'!T34*RANDBETWEEN(80,90)*0.01),'C-1'!T34+RANDBETWEEN(1,3)),0),0)&amp;"】")</f>
        <v/>
      </c>
      <c r="U34" s="262" t="str">
        <f ca="1">IF('C-1'!U34="","","【"&amp;ROUND(IFERROR(IF(ABS('C-1'!U34)&gt;=10,IF('C-1'!U34&gt;=0,'C-1'!U34*RANDBETWEEN(80,90)*0.01,'C-1'!U34*RANDBETWEEN(110,120)*0.01),'C-1'!U34-RANDBETWEEN(1,3)),0),0)&amp;"～"&amp;ROUND(IFERROR(IF(ABS('C-1'!U34)&gt;=10,IF('C-1'!U34&gt;=0,'C-1'!U34*RANDBETWEEN(110,120)*0.01,'C-1'!U34*RANDBETWEEN(80,90)*0.01),'C-1'!U34+RANDBETWEEN(1,3)),0),0)&amp;"】")</f>
        <v/>
      </c>
      <c r="V34" s="262" t="str">
        <f ca="1">IF('C-1'!V34="","","【"&amp;ROUND(IFERROR(IF(ABS('C-1'!V34)&gt;=10,IF('C-1'!V34&gt;=0,'C-1'!V34*RANDBETWEEN(80,90)*0.01,'C-1'!V34*RANDBETWEEN(110,120)*0.01),'C-1'!V34-RANDBETWEEN(1,3)),0),0)&amp;"～"&amp;ROUND(IFERROR(IF(ABS('C-1'!V34)&gt;=10,IF('C-1'!V34&gt;=0,'C-1'!V34*RANDBETWEEN(110,120)*0.01,'C-1'!V34*RANDBETWEEN(80,90)*0.01),'C-1'!V34+RANDBETWEEN(1,3)),0),0)&amp;"】")</f>
        <v/>
      </c>
      <c r="W34" s="331" t="e">
        <f ca="1">IF('C-1'!W34="","","【"&amp;ROUND(IFERROR(IF(ABS('C-1'!W34)&gt;=10,IF('C-1'!W34&gt;=0,'C-1'!W34*RANDBETWEEN(80,90)*0.01,'C-1'!W34*RANDBETWEEN(110,120)*0.01),'C-1'!W34-RANDBETWEEN(1,3)),0),0)&amp;"～"&amp;ROUND(IFERROR(IF(ABS('C-1'!W34)&gt;=10,IF('C-1'!W34&gt;=0,'C-1'!W34*RANDBETWEEN(110,120)*0.01,'C-1'!W34*RANDBETWEEN(80,90)*0.01),'C-1'!W34+RANDBETWEEN(1,3)),0),0)&amp;"】")</f>
        <v>#VALUE!</v>
      </c>
    </row>
    <row r="35" spans="2:23" ht="30.75" customHeight="1" x14ac:dyDescent="0.15">
      <c r="B35" s="133" t="s">
        <v>335</v>
      </c>
      <c r="C35" s="410" t="str">
        <f>IF('C-1'!C35="","",'C-1'!C35)</f>
        <v/>
      </c>
      <c r="D35" s="410" t="str">
        <f>IF('C-1'!D35="","",'C-1'!D35)</f>
        <v>輸入者</v>
      </c>
      <c r="E35" s="416" t="str">
        <f>IF('C-1'!E35="","",'C-1'!E35)</f>
        <v>関連企業</v>
      </c>
      <c r="F35" s="285" t="s">
        <v>330</v>
      </c>
      <c r="G35" s="145" t="s">
        <v>331</v>
      </c>
      <c r="H35" s="145" t="s">
        <v>331</v>
      </c>
      <c r="I35" s="320" t="str">
        <f ca="1">IF('C-1'!I35="","","【"&amp;ROUND(IFERROR(IF(ABS('C-1'!I35)&gt;=10,IF('C-1'!I35&gt;=0,'C-1'!I35*RANDBETWEEN(80,90)*0.01,'C-1'!I35*RANDBETWEEN(110,120)*0.01),'C-1'!I35-RANDBETWEEN(1,3)),0),0)&amp;"～"&amp;ROUND(IFERROR(IF(ABS('C-1'!I35)&gt;=10,IF('C-1'!I35&gt;=0,'C-1'!I35*RANDBETWEEN(110,120)*0.01,'C-1'!I35*RANDBETWEEN(80,90)*0.01),'C-1'!I35+RANDBETWEEN(1,3)),0),0)&amp;"】")</f>
        <v/>
      </c>
      <c r="J35" s="320" t="str">
        <f ca="1">IF('C-1'!J35="","","【"&amp;ROUND(IFERROR(IF(ABS('C-1'!J35)&gt;=10,IF('C-1'!J35&gt;=0,'C-1'!J35*RANDBETWEEN(80,90)*0.01,'C-1'!J35*RANDBETWEEN(110,120)*0.01),'C-1'!J35-RANDBETWEEN(1,3)),0),0)&amp;"～"&amp;ROUND(IFERROR(IF(ABS('C-1'!J35)&gt;=10,IF('C-1'!J35&gt;=0,'C-1'!J35*RANDBETWEEN(110,120)*0.01,'C-1'!J35*RANDBETWEEN(80,90)*0.01),'C-1'!J35+RANDBETWEEN(1,3)),0),0)&amp;"】")</f>
        <v/>
      </c>
      <c r="K35" s="145" t="s">
        <v>331</v>
      </c>
      <c r="L35" s="325" t="str">
        <f ca="1">IF('C-1'!L35="","","【"&amp;ROUND(IFERROR(IF(ABS('C-1'!L35)&gt;=10,IF('C-1'!L35&gt;=0,'C-1'!L35*RANDBETWEEN(80,90)*0.01,'C-1'!L35*RANDBETWEEN(110,120)*0.01),'C-1'!L35-RANDBETWEEN(1,3)),0),0)&amp;"～"&amp;ROUND(IFERROR(IF(ABS('C-1'!L35)&gt;=10,IF('C-1'!L35&gt;=0,'C-1'!L35*RANDBETWEEN(110,120)*0.01,'C-1'!L35*RANDBETWEEN(80,90)*0.01),'C-1'!L35+RANDBETWEEN(1,3)),0),0)&amp;"】")</f>
        <v/>
      </c>
      <c r="M35" s="320" t="str">
        <f ca="1">IF('C-1'!M35="","","【"&amp;ROUND(IFERROR(IF(ABS('C-1'!M35)&gt;=10,IF('C-1'!M35&gt;=0,'C-1'!M35*RANDBETWEEN(80,90)*0.01,'C-1'!M35*RANDBETWEEN(110,120)*0.01),'C-1'!M35-RANDBETWEEN(1,3)),0),0)&amp;"～"&amp;ROUND(IFERROR(IF(ABS('C-1'!M35)&gt;=10,IF('C-1'!M35&gt;=0,'C-1'!M35*RANDBETWEEN(110,120)*0.01,'C-1'!M35*RANDBETWEEN(80,90)*0.01),'C-1'!M35+RANDBETWEEN(1,3)),0),0)&amp;"】")</f>
        <v/>
      </c>
      <c r="N35" s="320" t="str">
        <f ca="1">IF('C-1'!N35="","","【"&amp;ROUND(IFERROR(IF(ABS('C-1'!N35)&gt;=10,IF('C-1'!N35&gt;=0,'C-1'!N35*RANDBETWEEN(80,90)*0.01,'C-1'!N35*RANDBETWEEN(110,120)*0.01),'C-1'!N35-RANDBETWEEN(1,3)),0),0)&amp;"～"&amp;ROUND(IFERROR(IF(ABS('C-1'!N35)&gt;=10,IF('C-1'!N35&gt;=0,'C-1'!N35*RANDBETWEEN(110,120)*0.01,'C-1'!N35*RANDBETWEEN(80,90)*0.01),'C-1'!N35+RANDBETWEEN(1,3)),0),0)&amp;"】")</f>
        <v/>
      </c>
      <c r="O35" s="320" t="str">
        <f ca="1">IF('C-1'!O35="","","【"&amp;ROUND(IFERROR(IF(ABS('C-1'!O35)&gt;=10,IF('C-1'!O35&gt;=0,'C-1'!O35*RANDBETWEEN(80,90)*0.01,'C-1'!O35*RANDBETWEEN(110,120)*0.01),'C-1'!O35-RANDBETWEEN(1,3)),0),0)&amp;"～"&amp;ROUND(IFERROR(IF(ABS('C-1'!O35)&gt;=10,IF('C-1'!O35&gt;=0,'C-1'!O35*RANDBETWEEN(110,120)*0.01,'C-1'!O35*RANDBETWEEN(80,90)*0.01),'C-1'!O35+RANDBETWEEN(1,3)),0),0)&amp;"】")</f>
        <v/>
      </c>
      <c r="P35" s="320" t="str">
        <f ca="1">IF('C-1'!P35="","","【"&amp;ROUND(IFERROR(IF(ABS('C-1'!P35)&gt;=10,IF('C-1'!P35&gt;=0,'C-1'!P35*RANDBETWEEN(80,90)*0.01,'C-1'!P35*RANDBETWEEN(110,120)*0.01),'C-1'!P35-RANDBETWEEN(1,3)),0),0)&amp;"～"&amp;ROUND(IFERROR(IF(ABS('C-1'!P35)&gt;=10,IF('C-1'!P35&gt;=0,'C-1'!P35*RANDBETWEEN(110,120)*0.01,'C-1'!P35*RANDBETWEEN(80,90)*0.01),'C-1'!P35+RANDBETWEEN(1,3)),0),0)&amp;"】")</f>
        <v/>
      </c>
      <c r="Q35" s="325" t="str">
        <f ca="1">IF('C-1'!Q35="","","【"&amp;ROUND(IFERROR(IF(ABS('C-1'!Q35)&gt;=10,IF('C-1'!Q35&gt;=0,'C-1'!Q35*RANDBETWEEN(80,90)*0.01,'C-1'!Q35*RANDBETWEEN(110,120)*0.01),'C-1'!Q35-RANDBETWEEN(1,3)),0),0)&amp;"～"&amp;ROUND(IFERROR(IF(ABS('C-1'!Q35)&gt;=10,IF('C-1'!Q35&gt;=0,'C-1'!Q35*RANDBETWEEN(110,120)*0.01,'C-1'!Q35*RANDBETWEEN(80,90)*0.01),'C-1'!Q35+RANDBETWEEN(1,3)),0),0)&amp;"】")</f>
        <v/>
      </c>
      <c r="R35" s="325" t="str">
        <f ca="1">IF('C-1'!R35="","","【"&amp;ROUND(IFERROR(IF(ABS('C-1'!R35)&gt;=10,IF('C-1'!R35&gt;=0,'C-1'!R35*RANDBETWEEN(80,90)*0.01,'C-1'!R35*RANDBETWEEN(110,120)*0.01),'C-1'!R35-RANDBETWEEN(1,3)),0),0)&amp;"～"&amp;ROUND(IFERROR(IF(ABS('C-1'!R35)&gt;=10,IF('C-1'!R35&gt;=0,'C-1'!R35*RANDBETWEEN(110,120)*0.01,'C-1'!R35*RANDBETWEEN(80,90)*0.01),'C-1'!R35+RANDBETWEEN(1,3)),0),0)&amp;"】")</f>
        <v/>
      </c>
      <c r="S35" s="325" t="str">
        <f ca="1">IF('C-1'!S35="","","【"&amp;ROUND(IFERROR(IF(ABS('C-1'!S35)&gt;=10,IF('C-1'!S35&gt;=0,'C-1'!S35*RANDBETWEEN(80,90)*0.01,'C-1'!S35*RANDBETWEEN(110,120)*0.01),'C-1'!S35-RANDBETWEEN(1,3)),0),0)&amp;"～"&amp;ROUND(IFERROR(IF(ABS('C-1'!S35)&gt;=10,IF('C-1'!S35&gt;=0,'C-1'!S35*RANDBETWEEN(110,120)*0.01,'C-1'!S35*RANDBETWEEN(80,90)*0.01),'C-1'!S35+RANDBETWEEN(1,3)),0),0)&amp;"】")</f>
        <v/>
      </c>
      <c r="T35" s="325" t="str">
        <f ca="1">IF('C-1'!T35="","","【"&amp;ROUND(IFERROR(IF(ABS('C-1'!T35)&gt;=10,IF('C-1'!T35&gt;=0,'C-1'!T35*RANDBETWEEN(80,90)*0.01,'C-1'!T35*RANDBETWEEN(110,120)*0.01),'C-1'!T35-RANDBETWEEN(1,3)),0),0)&amp;"～"&amp;ROUND(IFERROR(IF(ABS('C-1'!T35)&gt;=10,IF('C-1'!T35&gt;=0,'C-1'!T35*RANDBETWEEN(110,120)*0.01,'C-1'!T35*RANDBETWEEN(80,90)*0.01),'C-1'!T35+RANDBETWEEN(1,3)),0),0)&amp;"】")</f>
        <v/>
      </c>
      <c r="U35" s="325" t="str">
        <f ca="1">IF('C-1'!U35="","","【"&amp;ROUND(IFERROR(IF(ABS('C-1'!U35)&gt;=10,IF('C-1'!U35&gt;=0,'C-1'!U35*RANDBETWEEN(80,90)*0.01,'C-1'!U35*RANDBETWEEN(110,120)*0.01),'C-1'!U35-RANDBETWEEN(1,3)),0),0)&amp;"～"&amp;ROUND(IFERROR(IF(ABS('C-1'!U35)&gt;=10,IF('C-1'!U35&gt;=0,'C-1'!U35*RANDBETWEEN(110,120)*0.01,'C-1'!U35*RANDBETWEEN(80,90)*0.01),'C-1'!U35+RANDBETWEEN(1,3)),0),0)&amp;"】")</f>
        <v/>
      </c>
      <c r="V35" s="325" t="str">
        <f ca="1">IF('C-1'!V35="","","【"&amp;ROUND(IFERROR(IF(ABS('C-1'!V35)&gt;=10,IF('C-1'!V35&gt;=0,'C-1'!V35*RANDBETWEEN(80,90)*0.01,'C-1'!V35*RANDBETWEEN(110,120)*0.01),'C-1'!V35-RANDBETWEEN(1,3)),0),0)&amp;"～"&amp;ROUND(IFERROR(IF(ABS('C-1'!V35)&gt;=10,IF('C-1'!V35&gt;=0,'C-1'!V35*RANDBETWEEN(110,120)*0.01,'C-1'!V35*RANDBETWEEN(80,90)*0.01),'C-1'!V35+RANDBETWEEN(1,3)),0),0)&amp;"】")</f>
        <v/>
      </c>
      <c r="W35" s="328" t="str">
        <f ca="1">IF('C-1'!W35="","","【"&amp;ROUND(IFERROR(IF(ABS('C-1'!W35)&gt;=10,IF('C-1'!W35&gt;=0,'C-1'!W35*RANDBETWEEN(80,90)*0.01,'C-1'!W35*RANDBETWEEN(110,120)*0.01),'C-1'!W35-RANDBETWEEN(1,3)),0),0)&amp;"～"&amp;ROUND(IFERROR(IF(ABS('C-1'!W35)&gt;=10,IF('C-1'!W35&gt;=0,'C-1'!W35*RANDBETWEEN(110,120)*0.01,'C-1'!W35*RANDBETWEEN(80,90)*0.01),'C-1'!W35+RANDBETWEEN(1,3)),0),0)&amp;"】")</f>
        <v/>
      </c>
    </row>
    <row r="36" spans="2:23" ht="30.75" customHeight="1" x14ac:dyDescent="0.15">
      <c r="B36" s="234" t="s">
        <v>335</v>
      </c>
      <c r="C36" s="411" t="str">
        <f>IF('C-1'!C36="","",'C-1'!C36)</f>
        <v/>
      </c>
      <c r="D36" s="411" t="str">
        <f>IF('C-1'!D36="","",'C-1'!D36)</f>
        <v>輸入者</v>
      </c>
      <c r="E36" s="416" t="str">
        <f>IF('C-1'!E36="","",'C-1'!E36)</f>
        <v>非関連企業</v>
      </c>
      <c r="F36" s="318" t="str">
        <f>IF('C-1'!F36="","",'C-1'!F36)</f>
        <v/>
      </c>
      <c r="G36" s="318" t="str">
        <f>IF('C-1'!G36="","",'C-1'!G36)</f>
        <v/>
      </c>
      <c r="H36" s="318" t="str">
        <f>IF('C-1'!H36="","",'C-1'!H36)</f>
        <v/>
      </c>
      <c r="I36" s="45" t="str">
        <f ca="1">IF('C-1'!I36="","","【"&amp;ROUND(IFERROR(IF(ABS('C-1'!I36)&gt;=10,IF('C-1'!I36&gt;=0,'C-1'!I36*RANDBETWEEN(80,90)*0.01,'C-1'!I36*RANDBETWEEN(110,120)*0.01),'C-1'!I36-RANDBETWEEN(1,3)),0),0)&amp;"～"&amp;ROUND(IFERROR(IF(ABS('C-1'!I36)&gt;=10,IF('C-1'!I36&gt;=0,'C-1'!I36*RANDBETWEEN(110,120)*0.01,'C-1'!I36*RANDBETWEEN(80,90)*0.01),'C-1'!I36+RANDBETWEEN(1,3)),0),0)&amp;"】")</f>
        <v/>
      </c>
      <c r="J36" s="45" t="str">
        <f ca="1">IF('C-1'!J36="","","【"&amp;ROUND(IFERROR(IF(ABS('C-1'!J36)&gt;=10,IF('C-1'!J36&gt;=0,'C-1'!J36*RANDBETWEEN(80,90)*0.01,'C-1'!J36*RANDBETWEEN(110,120)*0.01),'C-1'!J36-RANDBETWEEN(1,3)),0),0)&amp;"～"&amp;ROUND(IFERROR(IF(ABS('C-1'!J36)&gt;=10,IF('C-1'!J36&gt;=0,'C-1'!J36*RANDBETWEEN(110,120)*0.01,'C-1'!J36*RANDBETWEEN(80,90)*0.01),'C-1'!J36+RANDBETWEEN(1,3)),0),0)&amp;"】")</f>
        <v/>
      </c>
      <c r="K36" s="318" t="str">
        <f>IF('C-1'!K36="","",'C-1'!K36)</f>
        <v/>
      </c>
      <c r="L36" s="326" t="str">
        <f ca="1">IF('C-1'!L36="","","【"&amp;ROUND(IFERROR(IF(ABS('C-1'!L36)&gt;=10,IF('C-1'!L36&gt;=0,'C-1'!L36*RANDBETWEEN(80,90)*0.01,'C-1'!L36*RANDBETWEEN(110,120)*0.01),'C-1'!L36-RANDBETWEEN(1,3)),0),0)&amp;"～"&amp;ROUND(IFERROR(IF(ABS('C-1'!L36)&gt;=10,IF('C-1'!L36&gt;=0,'C-1'!L36*RANDBETWEEN(110,120)*0.01,'C-1'!L36*RANDBETWEEN(80,90)*0.01),'C-1'!L36+RANDBETWEEN(1,3)),0),0)&amp;"】")</f>
        <v/>
      </c>
      <c r="M36" s="45" t="str">
        <f ca="1">IF('C-1'!M36="","","【"&amp;ROUND(IFERROR(IF(ABS('C-1'!M36)&gt;=10,IF('C-1'!M36&gt;=0,'C-1'!M36*RANDBETWEEN(80,90)*0.01,'C-1'!M36*RANDBETWEEN(110,120)*0.01),'C-1'!M36-RANDBETWEEN(1,3)),0),0)&amp;"～"&amp;ROUND(IFERROR(IF(ABS('C-1'!M36)&gt;=10,IF('C-1'!M36&gt;=0,'C-1'!M36*RANDBETWEEN(110,120)*0.01,'C-1'!M36*RANDBETWEEN(80,90)*0.01),'C-1'!M36+RANDBETWEEN(1,3)),0),0)&amp;"】")</f>
        <v/>
      </c>
      <c r="N36" s="45" t="str">
        <f ca="1">IF('C-1'!N36="","","【"&amp;ROUND(IFERROR(IF(ABS('C-1'!N36)&gt;=10,IF('C-1'!N36&gt;=0,'C-1'!N36*RANDBETWEEN(80,90)*0.01,'C-1'!N36*RANDBETWEEN(110,120)*0.01),'C-1'!N36-RANDBETWEEN(1,3)),0),0)&amp;"～"&amp;ROUND(IFERROR(IF(ABS('C-1'!N36)&gt;=10,IF('C-1'!N36&gt;=0,'C-1'!N36*RANDBETWEEN(110,120)*0.01,'C-1'!N36*RANDBETWEEN(80,90)*0.01),'C-1'!N36+RANDBETWEEN(1,3)),0),0)&amp;"】")</f>
        <v/>
      </c>
      <c r="O36" s="45" t="str">
        <f ca="1">IF('C-1'!O36="","","【"&amp;ROUND(IFERROR(IF(ABS('C-1'!O36)&gt;=10,IF('C-1'!O36&gt;=0,'C-1'!O36*RANDBETWEEN(80,90)*0.01,'C-1'!O36*RANDBETWEEN(110,120)*0.01),'C-1'!O36-RANDBETWEEN(1,3)),0),0)&amp;"～"&amp;ROUND(IFERROR(IF(ABS('C-1'!O36)&gt;=10,IF('C-1'!O36&gt;=0,'C-1'!O36*RANDBETWEEN(110,120)*0.01,'C-1'!O36*RANDBETWEEN(80,90)*0.01),'C-1'!O36+RANDBETWEEN(1,3)),0),0)&amp;"】")</f>
        <v/>
      </c>
      <c r="P36" s="45" t="str">
        <f ca="1">IF('C-1'!P36="","","【"&amp;ROUND(IFERROR(IF(ABS('C-1'!P36)&gt;=10,IF('C-1'!P36&gt;=0,'C-1'!P36*RANDBETWEEN(80,90)*0.01,'C-1'!P36*RANDBETWEEN(110,120)*0.01),'C-1'!P36-RANDBETWEEN(1,3)),0),0)&amp;"～"&amp;ROUND(IFERROR(IF(ABS('C-1'!P36)&gt;=10,IF('C-1'!P36&gt;=0,'C-1'!P36*RANDBETWEEN(110,120)*0.01,'C-1'!P36*RANDBETWEEN(80,90)*0.01),'C-1'!P36+RANDBETWEEN(1,3)),0),0)&amp;"】")</f>
        <v/>
      </c>
      <c r="Q36" s="326" t="str">
        <f ca="1">IF('C-1'!Q36="","","【"&amp;ROUND(IFERROR(IF(ABS('C-1'!Q36)&gt;=10,IF('C-1'!Q36&gt;=0,'C-1'!Q36*RANDBETWEEN(80,90)*0.01,'C-1'!Q36*RANDBETWEEN(110,120)*0.01),'C-1'!Q36-RANDBETWEEN(1,3)),0),0)&amp;"～"&amp;ROUND(IFERROR(IF(ABS('C-1'!Q36)&gt;=10,IF('C-1'!Q36&gt;=0,'C-1'!Q36*RANDBETWEEN(110,120)*0.01,'C-1'!Q36*RANDBETWEEN(80,90)*0.01),'C-1'!Q36+RANDBETWEEN(1,3)),0),0)&amp;"】")</f>
        <v/>
      </c>
      <c r="R36" s="326" t="str">
        <f ca="1">IF('C-1'!R36="","","【"&amp;ROUND(IFERROR(IF(ABS('C-1'!R36)&gt;=10,IF('C-1'!R36&gt;=0,'C-1'!R36*RANDBETWEEN(80,90)*0.01,'C-1'!R36*RANDBETWEEN(110,120)*0.01),'C-1'!R36-RANDBETWEEN(1,3)),0),0)&amp;"～"&amp;ROUND(IFERROR(IF(ABS('C-1'!R36)&gt;=10,IF('C-1'!R36&gt;=0,'C-1'!R36*RANDBETWEEN(110,120)*0.01,'C-1'!R36*RANDBETWEEN(80,90)*0.01),'C-1'!R36+RANDBETWEEN(1,3)),0),0)&amp;"】")</f>
        <v/>
      </c>
      <c r="S36" s="326" t="str">
        <f ca="1">IF('C-1'!S36="","","【"&amp;ROUND(IFERROR(IF(ABS('C-1'!S36)&gt;=10,IF('C-1'!S36&gt;=0,'C-1'!S36*RANDBETWEEN(80,90)*0.01,'C-1'!S36*RANDBETWEEN(110,120)*0.01),'C-1'!S36-RANDBETWEEN(1,3)),0),0)&amp;"～"&amp;ROUND(IFERROR(IF(ABS('C-1'!S36)&gt;=10,IF('C-1'!S36&gt;=0,'C-1'!S36*RANDBETWEEN(110,120)*0.01,'C-1'!S36*RANDBETWEEN(80,90)*0.01),'C-1'!S36+RANDBETWEEN(1,3)),0),0)&amp;"】")</f>
        <v/>
      </c>
      <c r="T36" s="326" t="str">
        <f ca="1">IF('C-1'!T36="","","【"&amp;ROUND(IFERROR(IF(ABS('C-1'!T36)&gt;=10,IF('C-1'!T36&gt;=0,'C-1'!T36*RANDBETWEEN(80,90)*0.01,'C-1'!T36*RANDBETWEEN(110,120)*0.01),'C-1'!T36-RANDBETWEEN(1,3)),0),0)&amp;"～"&amp;ROUND(IFERROR(IF(ABS('C-1'!T36)&gt;=10,IF('C-1'!T36&gt;=0,'C-1'!T36*RANDBETWEEN(110,120)*0.01,'C-1'!T36*RANDBETWEEN(80,90)*0.01),'C-1'!T36+RANDBETWEEN(1,3)),0),0)&amp;"】")</f>
        <v/>
      </c>
      <c r="U36" s="326" t="str">
        <f ca="1">IF('C-1'!U36="","","【"&amp;ROUND(IFERROR(IF(ABS('C-1'!U36)&gt;=10,IF('C-1'!U36&gt;=0,'C-1'!U36*RANDBETWEEN(80,90)*0.01,'C-1'!U36*RANDBETWEEN(110,120)*0.01),'C-1'!U36-RANDBETWEEN(1,3)),0),0)&amp;"～"&amp;ROUND(IFERROR(IF(ABS('C-1'!U36)&gt;=10,IF('C-1'!U36&gt;=0,'C-1'!U36*RANDBETWEEN(110,120)*0.01,'C-1'!U36*RANDBETWEEN(80,90)*0.01),'C-1'!U36+RANDBETWEEN(1,3)),0),0)&amp;"】")</f>
        <v/>
      </c>
      <c r="V36" s="326" t="str">
        <f ca="1">IF('C-1'!V36="","","【"&amp;ROUND(IFERROR(IF(ABS('C-1'!V36)&gt;=10,IF('C-1'!V36&gt;=0,'C-1'!V36*RANDBETWEEN(80,90)*0.01,'C-1'!V36*RANDBETWEEN(110,120)*0.01),'C-1'!V36-RANDBETWEEN(1,3)),0),0)&amp;"～"&amp;ROUND(IFERROR(IF(ABS('C-1'!V36)&gt;=10,IF('C-1'!V36&gt;=0,'C-1'!V36*RANDBETWEEN(110,120)*0.01,'C-1'!V36*RANDBETWEEN(80,90)*0.01),'C-1'!V36+RANDBETWEEN(1,3)),0),0)&amp;"】")</f>
        <v/>
      </c>
      <c r="W36" s="329" t="str">
        <f ca="1">IF('C-1'!W36="","","【"&amp;ROUND(IFERROR(IF(ABS('C-1'!W36)&gt;=10,IF('C-1'!W36&gt;=0,'C-1'!W36*RANDBETWEEN(80,90)*0.01,'C-1'!W36*RANDBETWEEN(110,120)*0.01),'C-1'!W36-RANDBETWEEN(1,3)),0),0)&amp;"～"&amp;ROUND(IFERROR(IF(ABS('C-1'!W36)&gt;=10,IF('C-1'!W36&gt;=0,'C-1'!W36*RANDBETWEEN(110,120)*0.01,'C-1'!W36*RANDBETWEEN(80,90)*0.01),'C-1'!W36+RANDBETWEEN(1,3)),0),0)&amp;"】")</f>
        <v/>
      </c>
    </row>
    <row r="37" spans="2:23" ht="30.75" customHeight="1" x14ac:dyDescent="0.15">
      <c r="B37" s="134" t="s">
        <v>335</v>
      </c>
      <c r="C37" s="406" t="str">
        <f>IF('C-1'!C37="","",'C-1'!C37)</f>
        <v/>
      </c>
      <c r="D37" s="406" t="str">
        <f>IF('C-1'!D37="","",'C-1'!D37)</f>
        <v>輸入者</v>
      </c>
      <c r="E37" s="416" t="str">
        <f>IF('C-1'!E37="","",'C-1'!E37)</f>
        <v>非関連企業</v>
      </c>
      <c r="F37" s="318" t="str">
        <f>IF('C-1'!F37="","",'C-1'!F37)</f>
        <v/>
      </c>
      <c r="G37" s="318" t="str">
        <f>IF('C-1'!G37="","",'C-1'!G37)</f>
        <v/>
      </c>
      <c r="H37" s="318" t="str">
        <f>IF('C-1'!H37="","",'C-1'!H37)</f>
        <v/>
      </c>
      <c r="I37" s="45" t="str">
        <f ca="1">IF('C-1'!I37="","","【"&amp;ROUND(IFERROR(IF(ABS('C-1'!I37)&gt;=10,IF('C-1'!I37&gt;=0,'C-1'!I37*RANDBETWEEN(80,90)*0.01,'C-1'!I37*RANDBETWEEN(110,120)*0.01),'C-1'!I37-RANDBETWEEN(1,3)),0),0)&amp;"～"&amp;ROUND(IFERROR(IF(ABS('C-1'!I37)&gt;=10,IF('C-1'!I37&gt;=0,'C-1'!I37*RANDBETWEEN(110,120)*0.01,'C-1'!I37*RANDBETWEEN(80,90)*0.01),'C-1'!I37+RANDBETWEEN(1,3)),0),0)&amp;"】")</f>
        <v/>
      </c>
      <c r="J37" s="45" t="str">
        <f ca="1">IF('C-1'!J37="","","【"&amp;ROUND(IFERROR(IF(ABS('C-1'!J37)&gt;=10,IF('C-1'!J37&gt;=0,'C-1'!J37*RANDBETWEEN(80,90)*0.01,'C-1'!J37*RANDBETWEEN(110,120)*0.01),'C-1'!J37-RANDBETWEEN(1,3)),0),0)&amp;"～"&amp;ROUND(IFERROR(IF(ABS('C-1'!J37)&gt;=10,IF('C-1'!J37&gt;=0,'C-1'!J37*RANDBETWEEN(110,120)*0.01,'C-1'!J37*RANDBETWEEN(80,90)*0.01),'C-1'!J37+RANDBETWEEN(1,3)),0),0)&amp;"】")</f>
        <v/>
      </c>
      <c r="K37" s="318" t="str">
        <f>IF('C-1'!K37="","",'C-1'!K37)</f>
        <v/>
      </c>
      <c r="L37" s="326" t="str">
        <f ca="1">IF('C-1'!L37="","","【"&amp;ROUND(IFERROR(IF(ABS('C-1'!L37)&gt;=10,IF('C-1'!L37&gt;=0,'C-1'!L37*RANDBETWEEN(80,90)*0.01,'C-1'!L37*RANDBETWEEN(110,120)*0.01),'C-1'!L37-RANDBETWEEN(1,3)),0),0)&amp;"～"&amp;ROUND(IFERROR(IF(ABS('C-1'!L37)&gt;=10,IF('C-1'!L37&gt;=0,'C-1'!L37*RANDBETWEEN(110,120)*0.01,'C-1'!L37*RANDBETWEEN(80,90)*0.01),'C-1'!L37+RANDBETWEEN(1,3)),0),0)&amp;"】")</f>
        <v/>
      </c>
      <c r="M37" s="45" t="str">
        <f ca="1">IF('C-1'!M37="","","【"&amp;ROUND(IFERROR(IF(ABS('C-1'!M37)&gt;=10,IF('C-1'!M37&gt;=0,'C-1'!M37*RANDBETWEEN(80,90)*0.01,'C-1'!M37*RANDBETWEEN(110,120)*0.01),'C-1'!M37-RANDBETWEEN(1,3)),0),0)&amp;"～"&amp;ROUND(IFERROR(IF(ABS('C-1'!M37)&gt;=10,IF('C-1'!M37&gt;=0,'C-1'!M37*RANDBETWEEN(110,120)*0.01,'C-1'!M37*RANDBETWEEN(80,90)*0.01),'C-1'!M37+RANDBETWEEN(1,3)),0),0)&amp;"】")</f>
        <v/>
      </c>
      <c r="N37" s="45" t="str">
        <f ca="1">IF('C-1'!N37="","","【"&amp;ROUND(IFERROR(IF(ABS('C-1'!N37)&gt;=10,IF('C-1'!N37&gt;=0,'C-1'!N37*RANDBETWEEN(80,90)*0.01,'C-1'!N37*RANDBETWEEN(110,120)*0.01),'C-1'!N37-RANDBETWEEN(1,3)),0),0)&amp;"～"&amp;ROUND(IFERROR(IF(ABS('C-1'!N37)&gt;=10,IF('C-1'!N37&gt;=0,'C-1'!N37*RANDBETWEEN(110,120)*0.01,'C-1'!N37*RANDBETWEEN(80,90)*0.01),'C-1'!N37+RANDBETWEEN(1,3)),0),0)&amp;"】")</f>
        <v/>
      </c>
      <c r="O37" s="45" t="str">
        <f ca="1">IF('C-1'!O37="","","【"&amp;ROUND(IFERROR(IF(ABS('C-1'!O37)&gt;=10,IF('C-1'!O37&gt;=0,'C-1'!O37*RANDBETWEEN(80,90)*0.01,'C-1'!O37*RANDBETWEEN(110,120)*0.01),'C-1'!O37-RANDBETWEEN(1,3)),0),0)&amp;"～"&amp;ROUND(IFERROR(IF(ABS('C-1'!O37)&gt;=10,IF('C-1'!O37&gt;=0,'C-1'!O37*RANDBETWEEN(110,120)*0.01,'C-1'!O37*RANDBETWEEN(80,90)*0.01),'C-1'!O37+RANDBETWEEN(1,3)),0),0)&amp;"】")</f>
        <v/>
      </c>
      <c r="P37" s="45" t="str">
        <f ca="1">IF('C-1'!P37="","","【"&amp;ROUND(IFERROR(IF(ABS('C-1'!P37)&gt;=10,IF('C-1'!P37&gt;=0,'C-1'!P37*RANDBETWEEN(80,90)*0.01,'C-1'!P37*RANDBETWEEN(110,120)*0.01),'C-1'!P37-RANDBETWEEN(1,3)),0),0)&amp;"～"&amp;ROUND(IFERROR(IF(ABS('C-1'!P37)&gt;=10,IF('C-1'!P37&gt;=0,'C-1'!P37*RANDBETWEEN(110,120)*0.01,'C-1'!P37*RANDBETWEEN(80,90)*0.01),'C-1'!P37+RANDBETWEEN(1,3)),0),0)&amp;"】")</f>
        <v/>
      </c>
      <c r="Q37" s="326" t="str">
        <f ca="1">IF('C-1'!Q37="","","【"&amp;ROUND(IFERROR(IF(ABS('C-1'!Q37)&gt;=10,IF('C-1'!Q37&gt;=0,'C-1'!Q37*RANDBETWEEN(80,90)*0.01,'C-1'!Q37*RANDBETWEEN(110,120)*0.01),'C-1'!Q37-RANDBETWEEN(1,3)),0),0)&amp;"～"&amp;ROUND(IFERROR(IF(ABS('C-1'!Q37)&gt;=10,IF('C-1'!Q37&gt;=0,'C-1'!Q37*RANDBETWEEN(110,120)*0.01,'C-1'!Q37*RANDBETWEEN(80,90)*0.01),'C-1'!Q37+RANDBETWEEN(1,3)),0),0)&amp;"】")</f>
        <v/>
      </c>
      <c r="R37" s="326" t="str">
        <f ca="1">IF('C-1'!R37="","","【"&amp;ROUND(IFERROR(IF(ABS('C-1'!R37)&gt;=10,IF('C-1'!R37&gt;=0,'C-1'!R37*RANDBETWEEN(80,90)*0.01,'C-1'!R37*RANDBETWEEN(110,120)*0.01),'C-1'!R37-RANDBETWEEN(1,3)),0),0)&amp;"～"&amp;ROUND(IFERROR(IF(ABS('C-1'!R37)&gt;=10,IF('C-1'!R37&gt;=0,'C-1'!R37*RANDBETWEEN(110,120)*0.01,'C-1'!R37*RANDBETWEEN(80,90)*0.01),'C-1'!R37+RANDBETWEEN(1,3)),0),0)&amp;"】")</f>
        <v/>
      </c>
      <c r="S37" s="326" t="str">
        <f ca="1">IF('C-1'!S37="","","【"&amp;ROUND(IFERROR(IF(ABS('C-1'!S37)&gt;=10,IF('C-1'!S37&gt;=0,'C-1'!S37*RANDBETWEEN(80,90)*0.01,'C-1'!S37*RANDBETWEEN(110,120)*0.01),'C-1'!S37-RANDBETWEEN(1,3)),0),0)&amp;"～"&amp;ROUND(IFERROR(IF(ABS('C-1'!S37)&gt;=10,IF('C-1'!S37&gt;=0,'C-1'!S37*RANDBETWEEN(110,120)*0.01,'C-1'!S37*RANDBETWEEN(80,90)*0.01),'C-1'!S37+RANDBETWEEN(1,3)),0),0)&amp;"】")</f>
        <v/>
      </c>
      <c r="T37" s="326" t="str">
        <f ca="1">IF('C-1'!T37="","","【"&amp;ROUND(IFERROR(IF(ABS('C-1'!T37)&gt;=10,IF('C-1'!T37&gt;=0,'C-1'!T37*RANDBETWEEN(80,90)*0.01,'C-1'!T37*RANDBETWEEN(110,120)*0.01),'C-1'!T37-RANDBETWEEN(1,3)),0),0)&amp;"～"&amp;ROUND(IFERROR(IF(ABS('C-1'!T37)&gt;=10,IF('C-1'!T37&gt;=0,'C-1'!T37*RANDBETWEEN(110,120)*0.01,'C-1'!T37*RANDBETWEEN(80,90)*0.01),'C-1'!T37+RANDBETWEEN(1,3)),0),0)&amp;"】")</f>
        <v/>
      </c>
      <c r="U37" s="326" t="str">
        <f ca="1">IF('C-1'!U37="","","【"&amp;ROUND(IFERROR(IF(ABS('C-1'!U37)&gt;=10,IF('C-1'!U37&gt;=0,'C-1'!U37*RANDBETWEEN(80,90)*0.01,'C-1'!U37*RANDBETWEEN(110,120)*0.01),'C-1'!U37-RANDBETWEEN(1,3)),0),0)&amp;"～"&amp;ROUND(IFERROR(IF(ABS('C-1'!U37)&gt;=10,IF('C-1'!U37&gt;=0,'C-1'!U37*RANDBETWEEN(110,120)*0.01,'C-1'!U37*RANDBETWEEN(80,90)*0.01),'C-1'!U37+RANDBETWEEN(1,3)),0),0)&amp;"】")</f>
        <v/>
      </c>
      <c r="V37" s="326" t="str">
        <f ca="1">IF('C-1'!V37="","","【"&amp;ROUND(IFERROR(IF(ABS('C-1'!V37)&gt;=10,IF('C-1'!V37&gt;=0,'C-1'!V37*RANDBETWEEN(80,90)*0.01,'C-1'!V37*RANDBETWEEN(110,120)*0.01),'C-1'!V37-RANDBETWEEN(1,3)),0),0)&amp;"～"&amp;ROUND(IFERROR(IF(ABS('C-1'!V37)&gt;=10,IF('C-1'!V37&gt;=0,'C-1'!V37*RANDBETWEEN(110,120)*0.01,'C-1'!V37*RANDBETWEEN(80,90)*0.01),'C-1'!V37+RANDBETWEEN(1,3)),0),0)&amp;"】")</f>
        <v/>
      </c>
      <c r="W37" s="329" t="str">
        <f ca="1">IF('C-1'!W37="","","【"&amp;ROUND(IFERROR(IF(ABS('C-1'!W37)&gt;=10,IF('C-1'!W37&gt;=0,'C-1'!W37*RANDBETWEEN(80,90)*0.01,'C-1'!W37*RANDBETWEEN(110,120)*0.01),'C-1'!W37-RANDBETWEEN(1,3)),0),0)&amp;"～"&amp;ROUND(IFERROR(IF(ABS('C-1'!W37)&gt;=10,IF('C-1'!W37&gt;=0,'C-1'!W37*RANDBETWEEN(110,120)*0.01,'C-1'!W37*RANDBETWEEN(80,90)*0.01),'C-1'!W37+RANDBETWEEN(1,3)),0),0)&amp;"】")</f>
        <v/>
      </c>
    </row>
    <row r="38" spans="2:23" ht="30.75" customHeight="1" x14ac:dyDescent="0.15">
      <c r="B38" s="234" t="s">
        <v>335</v>
      </c>
      <c r="C38" s="406" t="str">
        <f>IF('C-1'!C38="","",'C-1'!C38)</f>
        <v/>
      </c>
      <c r="D38" s="406" t="str">
        <f>IF('C-1'!D38="","",'C-1'!D38)</f>
        <v>輸入者</v>
      </c>
      <c r="E38" s="416" t="str">
        <f>IF('C-1'!E38="","",'C-1'!E38)</f>
        <v>非関連企業</v>
      </c>
      <c r="F38" s="318" t="str">
        <f>IF('C-1'!F38="","",'C-1'!F38)</f>
        <v/>
      </c>
      <c r="G38" s="318" t="str">
        <f>IF('C-1'!G38="","",'C-1'!G38)</f>
        <v/>
      </c>
      <c r="H38" s="318" t="str">
        <f>IF('C-1'!H38="","",'C-1'!H38)</f>
        <v/>
      </c>
      <c r="I38" s="45" t="str">
        <f ca="1">IF('C-1'!I38="","","【"&amp;ROUND(IFERROR(IF(ABS('C-1'!I38)&gt;=10,IF('C-1'!I38&gt;=0,'C-1'!I38*RANDBETWEEN(80,90)*0.01,'C-1'!I38*RANDBETWEEN(110,120)*0.01),'C-1'!I38-RANDBETWEEN(1,3)),0),0)&amp;"～"&amp;ROUND(IFERROR(IF(ABS('C-1'!I38)&gt;=10,IF('C-1'!I38&gt;=0,'C-1'!I38*RANDBETWEEN(110,120)*0.01,'C-1'!I38*RANDBETWEEN(80,90)*0.01),'C-1'!I38+RANDBETWEEN(1,3)),0),0)&amp;"】")</f>
        <v/>
      </c>
      <c r="J38" s="45" t="str">
        <f ca="1">IF('C-1'!J38="","","【"&amp;ROUND(IFERROR(IF(ABS('C-1'!J38)&gt;=10,IF('C-1'!J38&gt;=0,'C-1'!J38*RANDBETWEEN(80,90)*0.01,'C-1'!J38*RANDBETWEEN(110,120)*0.01),'C-1'!J38-RANDBETWEEN(1,3)),0),0)&amp;"～"&amp;ROUND(IFERROR(IF(ABS('C-1'!J38)&gt;=10,IF('C-1'!J38&gt;=0,'C-1'!J38*RANDBETWEEN(110,120)*0.01,'C-1'!J38*RANDBETWEEN(80,90)*0.01),'C-1'!J38+RANDBETWEEN(1,3)),0),0)&amp;"】")</f>
        <v/>
      </c>
      <c r="K38" s="318" t="str">
        <f>IF('C-1'!K38="","",'C-1'!K38)</f>
        <v/>
      </c>
      <c r="L38" s="326" t="str">
        <f ca="1">IF('C-1'!L38="","","【"&amp;ROUND(IFERROR(IF(ABS('C-1'!L38)&gt;=10,IF('C-1'!L38&gt;=0,'C-1'!L38*RANDBETWEEN(80,90)*0.01,'C-1'!L38*RANDBETWEEN(110,120)*0.01),'C-1'!L38-RANDBETWEEN(1,3)),0),0)&amp;"～"&amp;ROUND(IFERROR(IF(ABS('C-1'!L38)&gt;=10,IF('C-1'!L38&gt;=0,'C-1'!L38*RANDBETWEEN(110,120)*0.01,'C-1'!L38*RANDBETWEEN(80,90)*0.01),'C-1'!L38+RANDBETWEEN(1,3)),0),0)&amp;"】")</f>
        <v/>
      </c>
      <c r="M38" s="45" t="str">
        <f ca="1">IF('C-1'!M38="","","【"&amp;ROUND(IFERROR(IF(ABS('C-1'!M38)&gt;=10,IF('C-1'!M38&gt;=0,'C-1'!M38*RANDBETWEEN(80,90)*0.01,'C-1'!M38*RANDBETWEEN(110,120)*0.01),'C-1'!M38-RANDBETWEEN(1,3)),0),0)&amp;"～"&amp;ROUND(IFERROR(IF(ABS('C-1'!M38)&gt;=10,IF('C-1'!M38&gt;=0,'C-1'!M38*RANDBETWEEN(110,120)*0.01,'C-1'!M38*RANDBETWEEN(80,90)*0.01),'C-1'!M38+RANDBETWEEN(1,3)),0),0)&amp;"】")</f>
        <v/>
      </c>
      <c r="N38" s="45" t="str">
        <f ca="1">IF('C-1'!N38="","","【"&amp;ROUND(IFERROR(IF(ABS('C-1'!N38)&gt;=10,IF('C-1'!N38&gt;=0,'C-1'!N38*RANDBETWEEN(80,90)*0.01,'C-1'!N38*RANDBETWEEN(110,120)*0.01),'C-1'!N38-RANDBETWEEN(1,3)),0),0)&amp;"～"&amp;ROUND(IFERROR(IF(ABS('C-1'!N38)&gt;=10,IF('C-1'!N38&gt;=0,'C-1'!N38*RANDBETWEEN(110,120)*0.01,'C-1'!N38*RANDBETWEEN(80,90)*0.01),'C-1'!N38+RANDBETWEEN(1,3)),0),0)&amp;"】")</f>
        <v/>
      </c>
      <c r="O38" s="45" t="str">
        <f ca="1">IF('C-1'!O38="","","【"&amp;ROUND(IFERROR(IF(ABS('C-1'!O38)&gt;=10,IF('C-1'!O38&gt;=0,'C-1'!O38*RANDBETWEEN(80,90)*0.01,'C-1'!O38*RANDBETWEEN(110,120)*0.01),'C-1'!O38-RANDBETWEEN(1,3)),0),0)&amp;"～"&amp;ROUND(IFERROR(IF(ABS('C-1'!O38)&gt;=10,IF('C-1'!O38&gt;=0,'C-1'!O38*RANDBETWEEN(110,120)*0.01,'C-1'!O38*RANDBETWEEN(80,90)*0.01),'C-1'!O38+RANDBETWEEN(1,3)),0),0)&amp;"】")</f>
        <v/>
      </c>
      <c r="P38" s="45" t="str">
        <f ca="1">IF('C-1'!P38="","","【"&amp;ROUND(IFERROR(IF(ABS('C-1'!P38)&gt;=10,IF('C-1'!P38&gt;=0,'C-1'!P38*RANDBETWEEN(80,90)*0.01,'C-1'!P38*RANDBETWEEN(110,120)*0.01),'C-1'!P38-RANDBETWEEN(1,3)),0),0)&amp;"～"&amp;ROUND(IFERROR(IF(ABS('C-1'!P38)&gt;=10,IF('C-1'!P38&gt;=0,'C-1'!P38*RANDBETWEEN(110,120)*0.01,'C-1'!P38*RANDBETWEEN(80,90)*0.01),'C-1'!P38+RANDBETWEEN(1,3)),0),0)&amp;"】")</f>
        <v/>
      </c>
      <c r="Q38" s="326" t="str">
        <f ca="1">IF('C-1'!Q38="","","【"&amp;ROUND(IFERROR(IF(ABS('C-1'!Q38)&gt;=10,IF('C-1'!Q38&gt;=0,'C-1'!Q38*RANDBETWEEN(80,90)*0.01,'C-1'!Q38*RANDBETWEEN(110,120)*0.01),'C-1'!Q38-RANDBETWEEN(1,3)),0),0)&amp;"～"&amp;ROUND(IFERROR(IF(ABS('C-1'!Q38)&gt;=10,IF('C-1'!Q38&gt;=0,'C-1'!Q38*RANDBETWEEN(110,120)*0.01,'C-1'!Q38*RANDBETWEEN(80,90)*0.01),'C-1'!Q38+RANDBETWEEN(1,3)),0),0)&amp;"】")</f>
        <v/>
      </c>
      <c r="R38" s="326" t="str">
        <f ca="1">IF('C-1'!R38="","","【"&amp;ROUND(IFERROR(IF(ABS('C-1'!R38)&gt;=10,IF('C-1'!R38&gt;=0,'C-1'!R38*RANDBETWEEN(80,90)*0.01,'C-1'!R38*RANDBETWEEN(110,120)*0.01),'C-1'!R38-RANDBETWEEN(1,3)),0),0)&amp;"～"&amp;ROUND(IFERROR(IF(ABS('C-1'!R38)&gt;=10,IF('C-1'!R38&gt;=0,'C-1'!R38*RANDBETWEEN(110,120)*0.01,'C-1'!R38*RANDBETWEEN(80,90)*0.01),'C-1'!R38+RANDBETWEEN(1,3)),0),0)&amp;"】")</f>
        <v/>
      </c>
      <c r="S38" s="326" t="str">
        <f ca="1">IF('C-1'!S38="","","【"&amp;ROUND(IFERROR(IF(ABS('C-1'!S38)&gt;=10,IF('C-1'!S38&gt;=0,'C-1'!S38*RANDBETWEEN(80,90)*0.01,'C-1'!S38*RANDBETWEEN(110,120)*0.01),'C-1'!S38-RANDBETWEEN(1,3)),0),0)&amp;"～"&amp;ROUND(IFERROR(IF(ABS('C-1'!S38)&gt;=10,IF('C-1'!S38&gt;=0,'C-1'!S38*RANDBETWEEN(110,120)*0.01,'C-1'!S38*RANDBETWEEN(80,90)*0.01),'C-1'!S38+RANDBETWEEN(1,3)),0),0)&amp;"】")</f>
        <v/>
      </c>
      <c r="T38" s="326" t="str">
        <f ca="1">IF('C-1'!T38="","","【"&amp;ROUND(IFERROR(IF(ABS('C-1'!T38)&gt;=10,IF('C-1'!T38&gt;=0,'C-1'!T38*RANDBETWEEN(80,90)*0.01,'C-1'!T38*RANDBETWEEN(110,120)*0.01),'C-1'!T38-RANDBETWEEN(1,3)),0),0)&amp;"～"&amp;ROUND(IFERROR(IF(ABS('C-1'!T38)&gt;=10,IF('C-1'!T38&gt;=0,'C-1'!T38*RANDBETWEEN(110,120)*0.01,'C-1'!T38*RANDBETWEEN(80,90)*0.01),'C-1'!T38+RANDBETWEEN(1,3)),0),0)&amp;"】")</f>
        <v/>
      </c>
      <c r="U38" s="326" t="str">
        <f ca="1">IF('C-1'!U38="","","【"&amp;ROUND(IFERROR(IF(ABS('C-1'!U38)&gt;=10,IF('C-1'!U38&gt;=0,'C-1'!U38*RANDBETWEEN(80,90)*0.01,'C-1'!U38*RANDBETWEEN(110,120)*0.01),'C-1'!U38-RANDBETWEEN(1,3)),0),0)&amp;"～"&amp;ROUND(IFERROR(IF(ABS('C-1'!U38)&gt;=10,IF('C-1'!U38&gt;=0,'C-1'!U38*RANDBETWEEN(110,120)*0.01,'C-1'!U38*RANDBETWEEN(80,90)*0.01),'C-1'!U38+RANDBETWEEN(1,3)),0),0)&amp;"】")</f>
        <v/>
      </c>
      <c r="V38" s="326" t="str">
        <f ca="1">IF('C-1'!V38="","","【"&amp;ROUND(IFERROR(IF(ABS('C-1'!V38)&gt;=10,IF('C-1'!V38&gt;=0,'C-1'!V38*RANDBETWEEN(80,90)*0.01,'C-1'!V38*RANDBETWEEN(110,120)*0.01),'C-1'!V38-RANDBETWEEN(1,3)),0),0)&amp;"～"&amp;ROUND(IFERROR(IF(ABS('C-1'!V38)&gt;=10,IF('C-1'!V38&gt;=0,'C-1'!V38*RANDBETWEEN(110,120)*0.01,'C-1'!V38*RANDBETWEEN(80,90)*0.01),'C-1'!V38+RANDBETWEEN(1,3)),0),0)&amp;"】")</f>
        <v/>
      </c>
      <c r="W38" s="329" t="str">
        <f ca="1">IF('C-1'!W38="","","【"&amp;ROUND(IFERROR(IF(ABS('C-1'!W38)&gt;=10,IF('C-1'!W38&gt;=0,'C-1'!W38*RANDBETWEEN(80,90)*0.01,'C-1'!W38*RANDBETWEEN(110,120)*0.01),'C-1'!W38-RANDBETWEEN(1,3)),0),0)&amp;"～"&amp;ROUND(IFERROR(IF(ABS('C-1'!W38)&gt;=10,IF('C-1'!W38&gt;=0,'C-1'!W38*RANDBETWEEN(110,120)*0.01,'C-1'!W38*RANDBETWEEN(80,90)*0.01),'C-1'!W38+RANDBETWEEN(1,3)),0),0)&amp;"】")</f>
        <v/>
      </c>
    </row>
    <row r="39" spans="2:23" ht="30.75" customHeight="1" x14ac:dyDescent="0.15">
      <c r="B39" s="134" t="s">
        <v>335</v>
      </c>
      <c r="C39" s="406" t="str">
        <f>IF('C-1'!C39="","",'C-1'!C39)</f>
        <v/>
      </c>
      <c r="D39" s="406" t="str">
        <f>IF('C-1'!D39="","",'C-1'!D39)</f>
        <v>輸入者</v>
      </c>
      <c r="E39" s="416" t="str">
        <f>IF('C-1'!E39="","",'C-1'!E39)</f>
        <v>非関連企業</v>
      </c>
      <c r="F39" s="318" t="str">
        <f>IF('C-1'!F39="","",'C-1'!F39)</f>
        <v/>
      </c>
      <c r="G39" s="318" t="str">
        <f>IF('C-1'!G39="","",'C-1'!G39)</f>
        <v/>
      </c>
      <c r="H39" s="318" t="str">
        <f>IF('C-1'!H39="","",'C-1'!H39)</f>
        <v/>
      </c>
      <c r="I39" s="45" t="str">
        <f ca="1">IF('C-1'!I39="","","【"&amp;ROUND(IFERROR(IF(ABS('C-1'!I39)&gt;=10,IF('C-1'!I39&gt;=0,'C-1'!I39*RANDBETWEEN(80,90)*0.01,'C-1'!I39*RANDBETWEEN(110,120)*0.01),'C-1'!I39-RANDBETWEEN(1,3)),0),0)&amp;"～"&amp;ROUND(IFERROR(IF(ABS('C-1'!I39)&gt;=10,IF('C-1'!I39&gt;=0,'C-1'!I39*RANDBETWEEN(110,120)*0.01,'C-1'!I39*RANDBETWEEN(80,90)*0.01),'C-1'!I39+RANDBETWEEN(1,3)),0),0)&amp;"】")</f>
        <v/>
      </c>
      <c r="J39" s="45" t="str">
        <f ca="1">IF('C-1'!J39="","","【"&amp;ROUND(IFERROR(IF(ABS('C-1'!J39)&gt;=10,IF('C-1'!J39&gt;=0,'C-1'!J39*RANDBETWEEN(80,90)*0.01,'C-1'!J39*RANDBETWEEN(110,120)*0.01),'C-1'!J39-RANDBETWEEN(1,3)),0),0)&amp;"～"&amp;ROUND(IFERROR(IF(ABS('C-1'!J39)&gt;=10,IF('C-1'!J39&gt;=0,'C-1'!J39*RANDBETWEEN(110,120)*0.01,'C-1'!J39*RANDBETWEEN(80,90)*0.01),'C-1'!J39+RANDBETWEEN(1,3)),0),0)&amp;"】")</f>
        <v/>
      </c>
      <c r="K39" s="318" t="str">
        <f>IF('C-1'!K39="","",'C-1'!K39)</f>
        <v/>
      </c>
      <c r="L39" s="326" t="str">
        <f ca="1">IF('C-1'!L39="","","【"&amp;ROUND(IFERROR(IF(ABS('C-1'!L39)&gt;=10,IF('C-1'!L39&gt;=0,'C-1'!L39*RANDBETWEEN(80,90)*0.01,'C-1'!L39*RANDBETWEEN(110,120)*0.01),'C-1'!L39-RANDBETWEEN(1,3)),0),0)&amp;"～"&amp;ROUND(IFERROR(IF(ABS('C-1'!L39)&gt;=10,IF('C-1'!L39&gt;=0,'C-1'!L39*RANDBETWEEN(110,120)*0.01,'C-1'!L39*RANDBETWEEN(80,90)*0.01),'C-1'!L39+RANDBETWEEN(1,3)),0),0)&amp;"】")</f>
        <v/>
      </c>
      <c r="M39" s="45" t="str">
        <f ca="1">IF('C-1'!M39="","","【"&amp;ROUND(IFERROR(IF(ABS('C-1'!M39)&gt;=10,IF('C-1'!M39&gt;=0,'C-1'!M39*RANDBETWEEN(80,90)*0.01,'C-1'!M39*RANDBETWEEN(110,120)*0.01),'C-1'!M39-RANDBETWEEN(1,3)),0),0)&amp;"～"&amp;ROUND(IFERROR(IF(ABS('C-1'!M39)&gt;=10,IF('C-1'!M39&gt;=0,'C-1'!M39*RANDBETWEEN(110,120)*0.01,'C-1'!M39*RANDBETWEEN(80,90)*0.01),'C-1'!M39+RANDBETWEEN(1,3)),0),0)&amp;"】")</f>
        <v/>
      </c>
      <c r="N39" s="45" t="str">
        <f ca="1">IF('C-1'!N39="","","【"&amp;ROUND(IFERROR(IF(ABS('C-1'!N39)&gt;=10,IF('C-1'!N39&gt;=0,'C-1'!N39*RANDBETWEEN(80,90)*0.01,'C-1'!N39*RANDBETWEEN(110,120)*0.01),'C-1'!N39-RANDBETWEEN(1,3)),0),0)&amp;"～"&amp;ROUND(IFERROR(IF(ABS('C-1'!N39)&gt;=10,IF('C-1'!N39&gt;=0,'C-1'!N39*RANDBETWEEN(110,120)*0.01,'C-1'!N39*RANDBETWEEN(80,90)*0.01),'C-1'!N39+RANDBETWEEN(1,3)),0),0)&amp;"】")</f>
        <v/>
      </c>
      <c r="O39" s="45" t="str">
        <f ca="1">IF('C-1'!O39="","","【"&amp;ROUND(IFERROR(IF(ABS('C-1'!O39)&gt;=10,IF('C-1'!O39&gt;=0,'C-1'!O39*RANDBETWEEN(80,90)*0.01,'C-1'!O39*RANDBETWEEN(110,120)*0.01),'C-1'!O39-RANDBETWEEN(1,3)),0),0)&amp;"～"&amp;ROUND(IFERROR(IF(ABS('C-1'!O39)&gt;=10,IF('C-1'!O39&gt;=0,'C-1'!O39*RANDBETWEEN(110,120)*0.01,'C-1'!O39*RANDBETWEEN(80,90)*0.01),'C-1'!O39+RANDBETWEEN(1,3)),0),0)&amp;"】")</f>
        <v/>
      </c>
      <c r="P39" s="45" t="str">
        <f ca="1">IF('C-1'!P39="","","【"&amp;ROUND(IFERROR(IF(ABS('C-1'!P39)&gt;=10,IF('C-1'!P39&gt;=0,'C-1'!P39*RANDBETWEEN(80,90)*0.01,'C-1'!P39*RANDBETWEEN(110,120)*0.01),'C-1'!P39-RANDBETWEEN(1,3)),0),0)&amp;"～"&amp;ROUND(IFERROR(IF(ABS('C-1'!P39)&gt;=10,IF('C-1'!P39&gt;=0,'C-1'!P39*RANDBETWEEN(110,120)*0.01,'C-1'!P39*RANDBETWEEN(80,90)*0.01),'C-1'!P39+RANDBETWEEN(1,3)),0),0)&amp;"】")</f>
        <v/>
      </c>
      <c r="Q39" s="326" t="str">
        <f ca="1">IF('C-1'!Q39="","","【"&amp;ROUND(IFERROR(IF(ABS('C-1'!Q39)&gt;=10,IF('C-1'!Q39&gt;=0,'C-1'!Q39*RANDBETWEEN(80,90)*0.01,'C-1'!Q39*RANDBETWEEN(110,120)*0.01),'C-1'!Q39-RANDBETWEEN(1,3)),0),0)&amp;"～"&amp;ROUND(IFERROR(IF(ABS('C-1'!Q39)&gt;=10,IF('C-1'!Q39&gt;=0,'C-1'!Q39*RANDBETWEEN(110,120)*0.01,'C-1'!Q39*RANDBETWEEN(80,90)*0.01),'C-1'!Q39+RANDBETWEEN(1,3)),0),0)&amp;"】")</f>
        <v/>
      </c>
      <c r="R39" s="326" t="str">
        <f ca="1">IF('C-1'!R39="","","【"&amp;ROUND(IFERROR(IF(ABS('C-1'!R39)&gt;=10,IF('C-1'!R39&gt;=0,'C-1'!R39*RANDBETWEEN(80,90)*0.01,'C-1'!R39*RANDBETWEEN(110,120)*0.01),'C-1'!R39-RANDBETWEEN(1,3)),0),0)&amp;"～"&amp;ROUND(IFERROR(IF(ABS('C-1'!R39)&gt;=10,IF('C-1'!R39&gt;=0,'C-1'!R39*RANDBETWEEN(110,120)*0.01,'C-1'!R39*RANDBETWEEN(80,90)*0.01),'C-1'!R39+RANDBETWEEN(1,3)),0),0)&amp;"】")</f>
        <v/>
      </c>
      <c r="S39" s="326" t="str">
        <f ca="1">IF('C-1'!S39="","","【"&amp;ROUND(IFERROR(IF(ABS('C-1'!S39)&gt;=10,IF('C-1'!S39&gt;=0,'C-1'!S39*RANDBETWEEN(80,90)*0.01,'C-1'!S39*RANDBETWEEN(110,120)*0.01),'C-1'!S39-RANDBETWEEN(1,3)),0),0)&amp;"～"&amp;ROUND(IFERROR(IF(ABS('C-1'!S39)&gt;=10,IF('C-1'!S39&gt;=0,'C-1'!S39*RANDBETWEEN(110,120)*0.01,'C-1'!S39*RANDBETWEEN(80,90)*0.01),'C-1'!S39+RANDBETWEEN(1,3)),0),0)&amp;"】")</f>
        <v/>
      </c>
      <c r="T39" s="326" t="str">
        <f ca="1">IF('C-1'!T39="","","【"&amp;ROUND(IFERROR(IF(ABS('C-1'!T39)&gt;=10,IF('C-1'!T39&gt;=0,'C-1'!T39*RANDBETWEEN(80,90)*0.01,'C-1'!T39*RANDBETWEEN(110,120)*0.01),'C-1'!T39-RANDBETWEEN(1,3)),0),0)&amp;"～"&amp;ROUND(IFERROR(IF(ABS('C-1'!T39)&gt;=10,IF('C-1'!T39&gt;=0,'C-1'!T39*RANDBETWEEN(110,120)*0.01,'C-1'!T39*RANDBETWEEN(80,90)*0.01),'C-1'!T39+RANDBETWEEN(1,3)),0),0)&amp;"】")</f>
        <v/>
      </c>
      <c r="U39" s="326" t="str">
        <f ca="1">IF('C-1'!U39="","","【"&amp;ROUND(IFERROR(IF(ABS('C-1'!U39)&gt;=10,IF('C-1'!U39&gt;=0,'C-1'!U39*RANDBETWEEN(80,90)*0.01,'C-1'!U39*RANDBETWEEN(110,120)*0.01),'C-1'!U39-RANDBETWEEN(1,3)),0),0)&amp;"～"&amp;ROUND(IFERROR(IF(ABS('C-1'!U39)&gt;=10,IF('C-1'!U39&gt;=0,'C-1'!U39*RANDBETWEEN(110,120)*0.01,'C-1'!U39*RANDBETWEEN(80,90)*0.01),'C-1'!U39+RANDBETWEEN(1,3)),0),0)&amp;"】")</f>
        <v/>
      </c>
      <c r="V39" s="326" t="str">
        <f ca="1">IF('C-1'!V39="","","【"&amp;ROUND(IFERROR(IF(ABS('C-1'!V39)&gt;=10,IF('C-1'!V39&gt;=0,'C-1'!V39*RANDBETWEEN(80,90)*0.01,'C-1'!V39*RANDBETWEEN(110,120)*0.01),'C-1'!V39-RANDBETWEEN(1,3)),0),0)&amp;"～"&amp;ROUND(IFERROR(IF(ABS('C-1'!V39)&gt;=10,IF('C-1'!V39&gt;=0,'C-1'!V39*RANDBETWEEN(110,120)*0.01,'C-1'!V39*RANDBETWEEN(80,90)*0.01),'C-1'!V39+RANDBETWEEN(1,3)),0),0)&amp;"】")</f>
        <v/>
      </c>
      <c r="W39" s="329" t="str">
        <f ca="1">IF('C-1'!W39="","","【"&amp;ROUND(IFERROR(IF(ABS('C-1'!W39)&gt;=10,IF('C-1'!W39&gt;=0,'C-1'!W39*RANDBETWEEN(80,90)*0.01,'C-1'!W39*RANDBETWEEN(110,120)*0.01),'C-1'!W39-RANDBETWEEN(1,3)),0),0)&amp;"～"&amp;ROUND(IFERROR(IF(ABS('C-1'!W39)&gt;=10,IF('C-1'!W39&gt;=0,'C-1'!W39*RANDBETWEEN(110,120)*0.01,'C-1'!W39*RANDBETWEEN(80,90)*0.01),'C-1'!W39+RANDBETWEEN(1,3)),0),0)&amp;"】")</f>
        <v/>
      </c>
    </row>
    <row r="40" spans="2:23" ht="30.75" customHeight="1" x14ac:dyDescent="0.15">
      <c r="B40" s="234" t="s">
        <v>335</v>
      </c>
      <c r="C40" s="406" t="str">
        <f>IF('C-1'!C40="","",'C-1'!C40)</f>
        <v/>
      </c>
      <c r="D40" s="406" t="str">
        <f>IF('C-1'!D40="","",'C-1'!D40)</f>
        <v>輸入者</v>
      </c>
      <c r="E40" s="416" t="str">
        <f>IF('C-1'!E40="","",'C-1'!E40)</f>
        <v>非関連企業</v>
      </c>
      <c r="F40" s="318" t="str">
        <f>IF('C-1'!F40="","",'C-1'!F40)</f>
        <v/>
      </c>
      <c r="G40" s="318" t="str">
        <f>IF('C-1'!G40="","",'C-1'!G40)</f>
        <v/>
      </c>
      <c r="H40" s="318" t="str">
        <f>IF('C-1'!H40="","",'C-1'!H40)</f>
        <v/>
      </c>
      <c r="I40" s="45" t="str">
        <f ca="1">IF('C-1'!I40="","","【"&amp;ROUND(IFERROR(IF(ABS('C-1'!I40)&gt;=10,IF('C-1'!I40&gt;=0,'C-1'!I40*RANDBETWEEN(80,90)*0.01,'C-1'!I40*RANDBETWEEN(110,120)*0.01),'C-1'!I40-RANDBETWEEN(1,3)),0),0)&amp;"～"&amp;ROUND(IFERROR(IF(ABS('C-1'!I40)&gt;=10,IF('C-1'!I40&gt;=0,'C-1'!I40*RANDBETWEEN(110,120)*0.01,'C-1'!I40*RANDBETWEEN(80,90)*0.01),'C-1'!I40+RANDBETWEEN(1,3)),0),0)&amp;"】")</f>
        <v/>
      </c>
      <c r="J40" s="45" t="str">
        <f ca="1">IF('C-1'!J40="","","【"&amp;ROUND(IFERROR(IF(ABS('C-1'!J40)&gt;=10,IF('C-1'!J40&gt;=0,'C-1'!J40*RANDBETWEEN(80,90)*0.01,'C-1'!J40*RANDBETWEEN(110,120)*0.01),'C-1'!J40-RANDBETWEEN(1,3)),0),0)&amp;"～"&amp;ROUND(IFERROR(IF(ABS('C-1'!J40)&gt;=10,IF('C-1'!J40&gt;=0,'C-1'!J40*RANDBETWEEN(110,120)*0.01,'C-1'!J40*RANDBETWEEN(80,90)*0.01),'C-1'!J40+RANDBETWEEN(1,3)),0),0)&amp;"】")</f>
        <v/>
      </c>
      <c r="K40" s="318" t="str">
        <f>IF('C-1'!K40="","",'C-1'!K40)</f>
        <v/>
      </c>
      <c r="L40" s="326" t="str">
        <f ca="1">IF('C-1'!L40="","","【"&amp;ROUND(IFERROR(IF(ABS('C-1'!L40)&gt;=10,IF('C-1'!L40&gt;=0,'C-1'!L40*RANDBETWEEN(80,90)*0.01,'C-1'!L40*RANDBETWEEN(110,120)*0.01),'C-1'!L40-RANDBETWEEN(1,3)),0),0)&amp;"～"&amp;ROUND(IFERROR(IF(ABS('C-1'!L40)&gt;=10,IF('C-1'!L40&gt;=0,'C-1'!L40*RANDBETWEEN(110,120)*0.01,'C-1'!L40*RANDBETWEEN(80,90)*0.01),'C-1'!L40+RANDBETWEEN(1,3)),0),0)&amp;"】")</f>
        <v/>
      </c>
      <c r="M40" s="45" t="str">
        <f ca="1">IF('C-1'!M40="","","【"&amp;ROUND(IFERROR(IF(ABS('C-1'!M40)&gt;=10,IF('C-1'!M40&gt;=0,'C-1'!M40*RANDBETWEEN(80,90)*0.01,'C-1'!M40*RANDBETWEEN(110,120)*0.01),'C-1'!M40-RANDBETWEEN(1,3)),0),0)&amp;"～"&amp;ROUND(IFERROR(IF(ABS('C-1'!M40)&gt;=10,IF('C-1'!M40&gt;=0,'C-1'!M40*RANDBETWEEN(110,120)*0.01,'C-1'!M40*RANDBETWEEN(80,90)*0.01),'C-1'!M40+RANDBETWEEN(1,3)),0),0)&amp;"】")</f>
        <v/>
      </c>
      <c r="N40" s="45" t="str">
        <f ca="1">IF('C-1'!N40="","","【"&amp;ROUND(IFERROR(IF(ABS('C-1'!N40)&gt;=10,IF('C-1'!N40&gt;=0,'C-1'!N40*RANDBETWEEN(80,90)*0.01,'C-1'!N40*RANDBETWEEN(110,120)*0.01),'C-1'!N40-RANDBETWEEN(1,3)),0),0)&amp;"～"&amp;ROUND(IFERROR(IF(ABS('C-1'!N40)&gt;=10,IF('C-1'!N40&gt;=0,'C-1'!N40*RANDBETWEEN(110,120)*0.01,'C-1'!N40*RANDBETWEEN(80,90)*0.01),'C-1'!N40+RANDBETWEEN(1,3)),0),0)&amp;"】")</f>
        <v/>
      </c>
      <c r="O40" s="45" t="str">
        <f ca="1">IF('C-1'!O40="","","【"&amp;ROUND(IFERROR(IF(ABS('C-1'!O40)&gt;=10,IF('C-1'!O40&gt;=0,'C-1'!O40*RANDBETWEEN(80,90)*0.01,'C-1'!O40*RANDBETWEEN(110,120)*0.01),'C-1'!O40-RANDBETWEEN(1,3)),0),0)&amp;"～"&amp;ROUND(IFERROR(IF(ABS('C-1'!O40)&gt;=10,IF('C-1'!O40&gt;=0,'C-1'!O40*RANDBETWEEN(110,120)*0.01,'C-1'!O40*RANDBETWEEN(80,90)*0.01),'C-1'!O40+RANDBETWEEN(1,3)),0),0)&amp;"】")</f>
        <v/>
      </c>
      <c r="P40" s="45" t="str">
        <f ca="1">IF('C-1'!P40="","","【"&amp;ROUND(IFERROR(IF(ABS('C-1'!P40)&gt;=10,IF('C-1'!P40&gt;=0,'C-1'!P40*RANDBETWEEN(80,90)*0.01,'C-1'!P40*RANDBETWEEN(110,120)*0.01),'C-1'!P40-RANDBETWEEN(1,3)),0),0)&amp;"～"&amp;ROUND(IFERROR(IF(ABS('C-1'!P40)&gt;=10,IF('C-1'!P40&gt;=0,'C-1'!P40*RANDBETWEEN(110,120)*0.01,'C-1'!P40*RANDBETWEEN(80,90)*0.01),'C-1'!P40+RANDBETWEEN(1,3)),0),0)&amp;"】")</f>
        <v/>
      </c>
      <c r="Q40" s="326" t="str">
        <f ca="1">IF('C-1'!Q40="","","【"&amp;ROUND(IFERROR(IF(ABS('C-1'!Q40)&gt;=10,IF('C-1'!Q40&gt;=0,'C-1'!Q40*RANDBETWEEN(80,90)*0.01,'C-1'!Q40*RANDBETWEEN(110,120)*0.01),'C-1'!Q40-RANDBETWEEN(1,3)),0),0)&amp;"～"&amp;ROUND(IFERROR(IF(ABS('C-1'!Q40)&gt;=10,IF('C-1'!Q40&gt;=0,'C-1'!Q40*RANDBETWEEN(110,120)*0.01,'C-1'!Q40*RANDBETWEEN(80,90)*0.01),'C-1'!Q40+RANDBETWEEN(1,3)),0),0)&amp;"】")</f>
        <v/>
      </c>
      <c r="R40" s="326" t="str">
        <f ca="1">IF('C-1'!R40="","","【"&amp;ROUND(IFERROR(IF(ABS('C-1'!R40)&gt;=10,IF('C-1'!R40&gt;=0,'C-1'!R40*RANDBETWEEN(80,90)*0.01,'C-1'!R40*RANDBETWEEN(110,120)*0.01),'C-1'!R40-RANDBETWEEN(1,3)),0),0)&amp;"～"&amp;ROUND(IFERROR(IF(ABS('C-1'!R40)&gt;=10,IF('C-1'!R40&gt;=0,'C-1'!R40*RANDBETWEEN(110,120)*0.01,'C-1'!R40*RANDBETWEEN(80,90)*0.01),'C-1'!R40+RANDBETWEEN(1,3)),0),0)&amp;"】")</f>
        <v/>
      </c>
      <c r="S40" s="326" t="str">
        <f ca="1">IF('C-1'!S40="","","【"&amp;ROUND(IFERROR(IF(ABS('C-1'!S40)&gt;=10,IF('C-1'!S40&gt;=0,'C-1'!S40*RANDBETWEEN(80,90)*0.01,'C-1'!S40*RANDBETWEEN(110,120)*0.01),'C-1'!S40-RANDBETWEEN(1,3)),0),0)&amp;"～"&amp;ROUND(IFERROR(IF(ABS('C-1'!S40)&gt;=10,IF('C-1'!S40&gt;=0,'C-1'!S40*RANDBETWEEN(110,120)*0.01,'C-1'!S40*RANDBETWEEN(80,90)*0.01),'C-1'!S40+RANDBETWEEN(1,3)),0),0)&amp;"】")</f>
        <v/>
      </c>
      <c r="T40" s="326" t="str">
        <f ca="1">IF('C-1'!T40="","","【"&amp;ROUND(IFERROR(IF(ABS('C-1'!T40)&gt;=10,IF('C-1'!T40&gt;=0,'C-1'!T40*RANDBETWEEN(80,90)*0.01,'C-1'!T40*RANDBETWEEN(110,120)*0.01),'C-1'!T40-RANDBETWEEN(1,3)),0),0)&amp;"～"&amp;ROUND(IFERROR(IF(ABS('C-1'!T40)&gt;=10,IF('C-1'!T40&gt;=0,'C-1'!T40*RANDBETWEEN(110,120)*0.01,'C-1'!T40*RANDBETWEEN(80,90)*0.01),'C-1'!T40+RANDBETWEEN(1,3)),0),0)&amp;"】")</f>
        <v/>
      </c>
      <c r="U40" s="326" t="str">
        <f ca="1">IF('C-1'!U40="","","【"&amp;ROUND(IFERROR(IF(ABS('C-1'!U40)&gt;=10,IF('C-1'!U40&gt;=0,'C-1'!U40*RANDBETWEEN(80,90)*0.01,'C-1'!U40*RANDBETWEEN(110,120)*0.01),'C-1'!U40-RANDBETWEEN(1,3)),0),0)&amp;"～"&amp;ROUND(IFERROR(IF(ABS('C-1'!U40)&gt;=10,IF('C-1'!U40&gt;=0,'C-1'!U40*RANDBETWEEN(110,120)*0.01,'C-1'!U40*RANDBETWEEN(80,90)*0.01),'C-1'!U40+RANDBETWEEN(1,3)),0),0)&amp;"】")</f>
        <v/>
      </c>
      <c r="V40" s="326" t="str">
        <f ca="1">IF('C-1'!V40="","","【"&amp;ROUND(IFERROR(IF(ABS('C-1'!V40)&gt;=10,IF('C-1'!V40&gt;=0,'C-1'!V40*RANDBETWEEN(80,90)*0.01,'C-1'!V40*RANDBETWEEN(110,120)*0.01),'C-1'!V40-RANDBETWEEN(1,3)),0),0)&amp;"～"&amp;ROUND(IFERROR(IF(ABS('C-1'!V40)&gt;=10,IF('C-1'!V40&gt;=0,'C-1'!V40*RANDBETWEEN(110,120)*0.01,'C-1'!V40*RANDBETWEEN(80,90)*0.01),'C-1'!V40+RANDBETWEEN(1,3)),0),0)&amp;"】")</f>
        <v/>
      </c>
      <c r="W40" s="329" t="str">
        <f ca="1">IF('C-1'!W40="","","【"&amp;ROUND(IFERROR(IF(ABS('C-1'!W40)&gt;=10,IF('C-1'!W40&gt;=0,'C-1'!W40*RANDBETWEEN(80,90)*0.01,'C-1'!W40*RANDBETWEEN(110,120)*0.01),'C-1'!W40-RANDBETWEEN(1,3)),0),0)&amp;"～"&amp;ROUND(IFERROR(IF(ABS('C-1'!W40)&gt;=10,IF('C-1'!W40&gt;=0,'C-1'!W40*RANDBETWEEN(110,120)*0.01,'C-1'!W40*RANDBETWEEN(80,90)*0.01),'C-1'!W40+RANDBETWEEN(1,3)),0),0)&amp;"】")</f>
        <v/>
      </c>
    </row>
    <row r="41" spans="2:23" ht="30.75" customHeight="1" x14ac:dyDescent="0.15">
      <c r="B41" s="134" t="s">
        <v>335</v>
      </c>
      <c r="C41" s="406" t="str">
        <f>IF('C-1'!C41="","",'C-1'!C41)</f>
        <v/>
      </c>
      <c r="D41" s="406" t="str">
        <f>IF('C-1'!D41="","",'C-1'!D41)</f>
        <v>輸入者</v>
      </c>
      <c r="E41" s="416" t="str">
        <f>IF('C-1'!E41="","",'C-1'!E41)</f>
        <v>非関連企業</v>
      </c>
      <c r="F41" s="318" t="str">
        <f>IF('C-1'!F41="","",'C-1'!F41)</f>
        <v/>
      </c>
      <c r="G41" s="318" t="str">
        <f>IF('C-1'!G41="","",'C-1'!G41)</f>
        <v/>
      </c>
      <c r="H41" s="318" t="str">
        <f>IF('C-1'!H41="","",'C-1'!H41)</f>
        <v/>
      </c>
      <c r="I41" s="45" t="str">
        <f ca="1">IF('C-1'!I41="","","【"&amp;ROUND(IFERROR(IF(ABS('C-1'!I41)&gt;=10,IF('C-1'!I41&gt;=0,'C-1'!I41*RANDBETWEEN(80,90)*0.01,'C-1'!I41*RANDBETWEEN(110,120)*0.01),'C-1'!I41-RANDBETWEEN(1,3)),0),0)&amp;"～"&amp;ROUND(IFERROR(IF(ABS('C-1'!I41)&gt;=10,IF('C-1'!I41&gt;=0,'C-1'!I41*RANDBETWEEN(110,120)*0.01,'C-1'!I41*RANDBETWEEN(80,90)*0.01),'C-1'!I41+RANDBETWEEN(1,3)),0),0)&amp;"】")</f>
        <v/>
      </c>
      <c r="J41" s="45" t="str">
        <f ca="1">IF('C-1'!J41="","","【"&amp;ROUND(IFERROR(IF(ABS('C-1'!J41)&gt;=10,IF('C-1'!J41&gt;=0,'C-1'!J41*RANDBETWEEN(80,90)*0.01,'C-1'!J41*RANDBETWEEN(110,120)*0.01),'C-1'!J41-RANDBETWEEN(1,3)),0),0)&amp;"～"&amp;ROUND(IFERROR(IF(ABS('C-1'!J41)&gt;=10,IF('C-1'!J41&gt;=0,'C-1'!J41*RANDBETWEEN(110,120)*0.01,'C-1'!J41*RANDBETWEEN(80,90)*0.01),'C-1'!J41+RANDBETWEEN(1,3)),0),0)&amp;"】")</f>
        <v/>
      </c>
      <c r="K41" s="318" t="str">
        <f>IF('C-1'!K41="","",'C-1'!K41)</f>
        <v/>
      </c>
      <c r="L41" s="326" t="str">
        <f ca="1">IF('C-1'!L41="","","【"&amp;ROUND(IFERROR(IF(ABS('C-1'!L41)&gt;=10,IF('C-1'!L41&gt;=0,'C-1'!L41*RANDBETWEEN(80,90)*0.01,'C-1'!L41*RANDBETWEEN(110,120)*0.01),'C-1'!L41-RANDBETWEEN(1,3)),0),0)&amp;"～"&amp;ROUND(IFERROR(IF(ABS('C-1'!L41)&gt;=10,IF('C-1'!L41&gt;=0,'C-1'!L41*RANDBETWEEN(110,120)*0.01,'C-1'!L41*RANDBETWEEN(80,90)*0.01),'C-1'!L41+RANDBETWEEN(1,3)),0),0)&amp;"】")</f>
        <v/>
      </c>
      <c r="M41" s="45" t="str">
        <f ca="1">IF('C-1'!M41="","","【"&amp;ROUND(IFERROR(IF(ABS('C-1'!M41)&gt;=10,IF('C-1'!M41&gt;=0,'C-1'!M41*RANDBETWEEN(80,90)*0.01,'C-1'!M41*RANDBETWEEN(110,120)*0.01),'C-1'!M41-RANDBETWEEN(1,3)),0),0)&amp;"～"&amp;ROUND(IFERROR(IF(ABS('C-1'!M41)&gt;=10,IF('C-1'!M41&gt;=0,'C-1'!M41*RANDBETWEEN(110,120)*0.01,'C-1'!M41*RANDBETWEEN(80,90)*0.01),'C-1'!M41+RANDBETWEEN(1,3)),0),0)&amp;"】")</f>
        <v/>
      </c>
      <c r="N41" s="45" t="str">
        <f ca="1">IF('C-1'!N41="","","【"&amp;ROUND(IFERROR(IF(ABS('C-1'!N41)&gt;=10,IF('C-1'!N41&gt;=0,'C-1'!N41*RANDBETWEEN(80,90)*0.01,'C-1'!N41*RANDBETWEEN(110,120)*0.01),'C-1'!N41-RANDBETWEEN(1,3)),0),0)&amp;"～"&amp;ROUND(IFERROR(IF(ABS('C-1'!N41)&gt;=10,IF('C-1'!N41&gt;=0,'C-1'!N41*RANDBETWEEN(110,120)*0.01,'C-1'!N41*RANDBETWEEN(80,90)*0.01),'C-1'!N41+RANDBETWEEN(1,3)),0),0)&amp;"】")</f>
        <v/>
      </c>
      <c r="O41" s="45" t="str">
        <f ca="1">IF('C-1'!O41="","","【"&amp;ROUND(IFERROR(IF(ABS('C-1'!O41)&gt;=10,IF('C-1'!O41&gt;=0,'C-1'!O41*RANDBETWEEN(80,90)*0.01,'C-1'!O41*RANDBETWEEN(110,120)*0.01),'C-1'!O41-RANDBETWEEN(1,3)),0),0)&amp;"～"&amp;ROUND(IFERROR(IF(ABS('C-1'!O41)&gt;=10,IF('C-1'!O41&gt;=0,'C-1'!O41*RANDBETWEEN(110,120)*0.01,'C-1'!O41*RANDBETWEEN(80,90)*0.01),'C-1'!O41+RANDBETWEEN(1,3)),0),0)&amp;"】")</f>
        <v/>
      </c>
      <c r="P41" s="45" t="str">
        <f ca="1">IF('C-1'!P41="","","【"&amp;ROUND(IFERROR(IF(ABS('C-1'!P41)&gt;=10,IF('C-1'!P41&gt;=0,'C-1'!P41*RANDBETWEEN(80,90)*0.01,'C-1'!P41*RANDBETWEEN(110,120)*0.01),'C-1'!P41-RANDBETWEEN(1,3)),0),0)&amp;"～"&amp;ROUND(IFERROR(IF(ABS('C-1'!P41)&gt;=10,IF('C-1'!P41&gt;=0,'C-1'!P41*RANDBETWEEN(110,120)*0.01,'C-1'!P41*RANDBETWEEN(80,90)*0.01),'C-1'!P41+RANDBETWEEN(1,3)),0),0)&amp;"】")</f>
        <v/>
      </c>
      <c r="Q41" s="326" t="str">
        <f ca="1">IF('C-1'!Q41="","","【"&amp;ROUND(IFERROR(IF(ABS('C-1'!Q41)&gt;=10,IF('C-1'!Q41&gt;=0,'C-1'!Q41*RANDBETWEEN(80,90)*0.01,'C-1'!Q41*RANDBETWEEN(110,120)*0.01),'C-1'!Q41-RANDBETWEEN(1,3)),0),0)&amp;"～"&amp;ROUND(IFERROR(IF(ABS('C-1'!Q41)&gt;=10,IF('C-1'!Q41&gt;=0,'C-1'!Q41*RANDBETWEEN(110,120)*0.01,'C-1'!Q41*RANDBETWEEN(80,90)*0.01),'C-1'!Q41+RANDBETWEEN(1,3)),0),0)&amp;"】")</f>
        <v/>
      </c>
      <c r="R41" s="326" t="str">
        <f ca="1">IF('C-1'!R41="","","【"&amp;ROUND(IFERROR(IF(ABS('C-1'!R41)&gt;=10,IF('C-1'!R41&gt;=0,'C-1'!R41*RANDBETWEEN(80,90)*0.01,'C-1'!R41*RANDBETWEEN(110,120)*0.01),'C-1'!R41-RANDBETWEEN(1,3)),0),0)&amp;"～"&amp;ROUND(IFERROR(IF(ABS('C-1'!R41)&gt;=10,IF('C-1'!R41&gt;=0,'C-1'!R41*RANDBETWEEN(110,120)*0.01,'C-1'!R41*RANDBETWEEN(80,90)*0.01),'C-1'!R41+RANDBETWEEN(1,3)),0),0)&amp;"】")</f>
        <v/>
      </c>
      <c r="S41" s="326" t="str">
        <f ca="1">IF('C-1'!S41="","","【"&amp;ROUND(IFERROR(IF(ABS('C-1'!S41)&gt;=10,IF('C-1'!S41&gt;=0,'C-1'!S41*RANDBETWEEN(80,90)*0.01,'C-1'!S41*RANDBETWEEN(110,120)*0.01),'C-1'!S41-RANDBETWEEN(1,3)),0),0)&amp;"～"&amp;ROUND(IFERROR(IF(ABS('C-1'!S41)&gt;=10,IF('C-1'!S41&gt;=0,'C-1'!S41*RANDBETWEEN(110,120)*0.01,'C-1'!S41*RANDBETWEEN(80,90)*0.01),'C-1'!S41+RANDBETWEEN(1,3)),0),0)&amp;"】")</f>
        <v/>
      </c>
      <c r="T41" s="326" t="str">
        <f ca="1">IF('C-1'!T41="","","【"&amp;ROUND(IFERROR(IF(ABS('C-1'!T41)&gt;=10,IF('C-1'!T41&gt;=0,'C-1'!T41*RANDBETWEEN(80,90)*0.01,'C-1'!T41*RANDBETWEEN(110,120)*0.01),'C-1'!T41-RANDBETWEEN(1,3)),0),0)&amp;"～"&amp;ROUND(IFERROR(IF(ABS('C-1'!T41)&gt;=10,IF('C-1'!T41&gt;=0,'C-1'!T41*RANDBETWEEN(110,120)*0.01,'C-1'!T41*RANDBETWEEN(80,90)*0.01),'C-1'!T41+RANDBETWEEN(1,3)),0),0)&amp;"】")</f>
        <v/>
      </c>
      <c r="U41" s="326" t="str">
        <f ca="1">IF('C-1'!U41="","","【"&amp;ROUND(IFERROR(IF(ABS('C-1'!U41)&gt;=10,IF('C-1'!U41&gt;=0,'C-1'!U41*RANDBETWEEN(80,90)*0.01,'C-1'!U41*RANDBETWEEN(110,120)*0.01),'C-1'!U41-RANDBETWEEN(1,3)),0),0)&amp;"～"&amp;ROUND(IFERROR(IF(ABS('C-1'!U41)&gt;=10,IF('C-1'!U41&gt;=0,'C-1'!U41*RANDBETWEEN(110,120)*0.01,'C-1'!U41*RANDBETWEEN(80,90)*0.01),'C-1'!U41+RANDBETWEEN(1,3)),0),0)&amp;"】")</f>
        <v/>
      </c>
      <c r="V41" s="326" t="str">
        <f ca="1">IF('C-1'!V41="","","【"&amp;ROUND(IFERROR(IF(ABS('C-1'!V41)&gt;=10,IF('C-1'!V41&gt;=0,'C-1'!V41*RANDBETWEEN(80,90)*0.01,'C-1'!V41*RANDBETWEEN(110,120)*0.01),'C-1'!V41-RANDBETWEEN(1,3)),0),0)&amp;"～"&amp;ROUND(IFERROR(IF(ABS('C-1'!V41)&gt;=10,IF('C-1'!V41&gt;=0,'C-1'!V41*RANDBETWEEN(110,120)*0.01,'C-1'!V41*RANDBETWEEN(80,90)*0.01),'C-1'!V41+RANDBETWEEN(1,3)),0),0)&amp;"】")</f>
        <v/>
      </c>
      <c r="W41" s="329" t="str">
        <f ca="1">IF('C-1'!W41="","","【"&amp;ROUND(IFERROR(IF(ABS('C-1'!W41)&gt;=10,IF('C-1'!W41&gt;=0,'C-1'!W41*RANDBETWEEN(80,90)*0.01,'C-1'!W41*RANDBETWEEN(110,120)*0.01),'C-1'!W41-RANDBETWEEN(1,3)),0),0)&amp;"～"&amp;ROUND(IFERROR(IF(ABS('C-1'!W41)&gt;=10,IF('C-1'!W41&gt;=0,'C-1'!W41*RANDBETWEEN(110,120)*0.01,'C-1'!W41*RANDBETWEEN(80,90)*0.01),'C-1'!W41+RANDBETWEEN(1,3)),0),0)&amp;"】")</f>
        <v/>
      </c>
    </row>
    <row r="42" spans="2:23" ht="30.75" customHeight="1" x14ac:dyDescent="0.15">
      <c r="B42" s="234" t="s">
        <v>335</v>
      </c>
      <c r="C42" s="406" t="str">
        <f>IF('C-1'!C42="","",'C-1'!C42)</f>
        <v/>
      </c>
      <c r="D42" s="406" t="str">
        <f>IF('C-1'!D42="","",'C-1'!D42)</f>
        <v>輸入者</v>
      </c>
      <c r="E42" s="416" t="str">
        <f>IF('C-1'!E42="","",'C-1'!E42)</f>
        <v>非関連企業</v>
      </c>
      <c r="F42" s="318" t="str">
        <f>IF('C-1'!F42="","",'C-1'!F42)</f>
        <v/>
      </c>
      <c r="G42" s="318" t="str">
        <f>IF('C-1'!G42="","",'C-1'!G42)</f>
        <v/>
      </c>
      <c r="H42" s="318" t="str">
        <f>IF('C-1'!H42="","",'C-1'!H42)</f>
        <v/>
      </c>
      <c r="I42" s="45" t="str">
        <f ca="1">IF('C-1'!I42="","","【"&amp;ROUND(IFERROR(IF(ABS('C-1'!I42)&gt;=10,IF('C-1'!I42&gt;=0,'C-1'!I42*RANDBETWEEN(80,90)*0.01,'C-1'!I42*RANDBETWEEN(110,120)*0.01),'C-1'!I42-RANDBETWEEN(1,3)),0),0)&amp;"～"&amp;ROUND(IFERROR(IF(ABS('C-1'!I42)&gt;=10,IF('C-1'!I42&gt;=0,'C-1'!I42*RANDBETWEEN(110,120)*0.01,'C-1'!I42*RANDBETWEEN(80,90)*0.01),'C-1'!I42+RANDBETWEEN(1,3)),0),0)&amp;"】")</f>
        <v/>
      </c>
      <c r="J42" s="45" t="str">
        <f ca="1">IF('C-1'!J42="","","【"&amp;ROUND(IFERROR(IF(ABS('C-1'!J42)&gt;=10,IF('C-1'!J42&gt;=0,'C-1'!J42*RANDBETWEEN(80,90)*0.01,'C-1'!J42*RANDBETWEEN(110,120)*0.01),'C-1'!J42-RANDBETWEEN(1,3)),0),0)&amp;"～"&amp;ROUND(IFERROR(IF(ABS('C-1'!J42)&gt;=10,IF('C-1'!J42&gt;=0,'C-1'!J42*RANDBETWEEN(110,120)*0.01,'C-1'!J42*RANDBETWEEN(80,90)*0.01),'C-1'!J42+RANDBETWEEN(1,3)),0),0)&amp;"】")</f>
        <v/>
      </c>
      <c r="K42" s="318" t="str">
        <f>IF('C-1'!K42="","",'C-1'!K42)</f>
        <v/>
      </c>
      <c r="L42" s="326" t="str">
        <f ca="1">IF('C-1'!L42="","","【"&amp;ROUND(IFERROR(IF(ABS('C-1'!L42)&gt;=10,IF('C-1'!L42&gt;=0,'C-1'!L42*RANDBETWEEN(80,90)*0.01,'C-1'!L42*RANDBETWEEN(110,120)*0.01),'C-1'!L42-RANDBETWEEN(1,3)),0),0)&amp;"～"&amp;ROUND(IFERROR(IF(ABS('C-1'!L42)&gt;=10,IF('C-1'!L42&gt;=0,'C-1'!L42*RANDBETWEEN(110,120)*0.01,'C-1'!L42*RANDBETWEEN(80,90)*0.01),'C-1'!L42+RANDBETWEEN(1,3)),0),0)&amp;"】")</f>
        <v/>
      </c>
      <c r="M42" s="45" t="str">
        <f ca="1">IF('C-1'!M42="","","【"&amp;ROUND(IFERROR(IF(ABS('C-1'!M42)&gt;=10,IF('C-1'!M42&gt;=0,'C-1'!M42*RANDBETWEEN(80,90)*0.01,'C-1'!M42*RANDBETWEEN(110,120)*0.01),'C-1'!M42-RANDBETWEEN(1,3)),0),0)&amp;"～"&amp;ROUND(IFERROR(IF(ABS('C-1'!M42)&gt;=10,IF('C-1'!M42&gt;=0,'C-1'!M42*RANDBETWEEN(110,120)*0.01,'C-1'!M42*RANDBETWEEN(80,90)*0.01),'C-1'!M42+RANDBETWEEN(1,3)),0),0)&amp;"】")</f>
        <v/>
      </c>
      <c r="N42" s="45" t="str">
        <f ca="1">IF('C-1'!N42="","","【"&amp;ROUND(IFERROR(IF(ABS('C-1'!N42)&gt;=10,IF('C-1'!N42&gt;=0,'C-1'!N42*RANDBETWEEN(80,90)*0.01,'C-1'!N42*RANDBETWEEN(110,120)*0.01),'C-1'!N42-RANDBETWEEN(1,3)),0),0)&amp;"～"&amp;ROUND(IFERROR(IF(ABS('C-1'!N42)&gt;=10,IF('C-1'!N42&gt;=0,'C-1'!N42*RANDBETWEEN(110,120)*0.01,'C-1'!N42*RANDBETWEEN(80,90)*0.01),'C-1'!N42+RANDBETWEEN(1,3)),0),0)&amp;"】")</f>
        <v/>
      </c>
      <c r="O42" s="45" t="str">
        <f ca="1">IF('C-1'!O42="","","【"&amp;ROUND(IFERROR(IF(ABS('C-1'!O42)&gt;=10,IF('C-1'!O42&gt;=0,'C-1'!O42*RANDBETWEEN(80,90)*0.01,'C-1'!O42*RANDBETWEEN(110,120)*0.01),'C-1'!O42-RANDBETWEEN(1,3)),0),0)&amp;"～"&amp;ROUND(IFERROR(IF(ABS('C-1'!O42)&gt;=10,IF('C-1'!O42&gt;=0,'C-1'!O42*RANDBETWEEN(110,120)*0.01,'C-1'!O42*RANDBETWEEN(80,90)*0.01),'C-1'!O42+RANDBETWEEN(1,3)),0),0)&amp;"】")</f>
        <v/>
      </c>
      <c r="P42" s="45" t="str">
        <f ca="1">IF('C-1'!P42="","","【"&amp;ROUND(IFERROR(IF(ABS('C-1'!P42)&gt;=10,IF('C-1'!P42&gt;=0,'C-1'!P42*RANDBETWEEN(80,90)*0.01,'C-1'!P42*RANDBETWEEN(110,120)*0.01),'C-1'!P42-RANDBETWEEN(1,3)),0),0)&amp;"～"&amp;ROUND(IFERROR(IF(ABS('C-1'!P42)&gt;=10,IF('C-1'!P42&gt;=0,'C-1'!P42*RANDBETWEEN(110,120)*0.01,'C-1'!P42*RANDBETWEEN(80,90)*0.01),'C-1'!P42+RANDBETWEEN(1,3)),0),0)&amp;"】")</f>
        <v/>
      </c>
      <c r="Q42" s="326" t="str">
        <f ca="1">IF('C-1'!Q42="","","【"&amp;ROUND(IFERROR(IF(ABS('C-1'!Q42)&gt;=10,IF('C-1'!Q42&gt;=0,'C-1'!Q42*RANDBETWEEN(80,90)*0.01,'C-1'!Q42*RANDBETWEEN(110,120)*0.01),'C-1'!Q42-RANDBETWEEN(1,3)),0),0)&amp;"～"&amp;ROUND(IFERROR(IF(ABS('C-1'!Q42)&gt;=10,IF('C-1'!Q42&gt;=0,'C-1'!Q42*RANDBETWEEN(110,120)*0.01,'C-1'!Q42*RANDBETWEEN(80,90)*0.01),'C-1'!Q42+RANDBETWEEN(1,3)),0),0)&amp;"】")</f>
        <v/>
      </c>
      <c r="R42" s="326" t="str">
        <f ca="1">IF('C-1'!R42="","","【"&amp;ROUND(IFERROR(IF(ABS('C-1'!R42)&gt;=10,IF('C-1'!R42&gt;=0,'C-1'!R42*RANDBETWEEN(80,90)*0.01,'C-1'!R42*RANDBETWEEN(110,120)*0.01),'C-1'!R42-RANDBETWEEN(1,3)),0),0)&amp;"～"&amp;ROUND(IFERROR(IF(ABS('C-1'!R42)&gt;=10,IF('C-1'!R42&gt;=0,'C-1'!R42*RANDBETWEEN(110,120)*0.01,'C-1'!R42*RANDBETWEEN(80,90)*0.01),'C-1'!R42+RANDBETWEEN(1,3)),0),0)&amp;"】")</f>
        <v/>
      </c>
      <c r="S42" s="326" t="str">
        <f ca="1">IF('C-1'!S42="","","【"&amp;ROUND(IFERROR(IF(ABS('C-1'!S42)&gt;=10,IF('C-1'!S42&gt;=0,'C-1'!S42*RANDBETWEEN(80,90)*0.01,'C-1'!S42*RANDBETWEEN(110,120)*0.01),'C-1'!S42-RANDBETWEEN(1,3)),0),0)&amp;"～"&amp;ROUND(IFERROR(IF(ABS('C-1'!S42)&gt;=10,IF('C-1'!S42&gt;=0,'C-1'!S42*RANDBETWEEN(110,120)*0.01,'C-1'!S42*RANDBETWEEN(80,90)*0.01),'C-1'!S42+RANDBETWEEN(1,3)),0),0)&amp;"】")</f>
        <v/>
      </c>
      <c r="T42" s="326" t="str">
        <f ca="1">IF('C-1'!T42="","","【"&amp;ROUND(IFERROR(IF(ABS('C-1'!T42)&gt;=10,IF('C-1'!T42&gt;=0,'C-1'!T42*RANDBETWEEN(80,90)*0.01,'C-1'!T42*RANDBETWEEN(110,120)*0.01),'C-1'!T42-RANDBETWEEN(1,3)),0),0)&amp;"～"&amp;ROUND(IFERROR(IF(ABS('C-1'!T42)&gt;=10,IF('C-1'!T42&gt;=0,'C-1'!T42*RANDBETWEEN(110,120)*0.01,'C-1'!T42*RANDBETWEEN(80,90)*0.01),'C-1'!T42+RANDBETWEEN(1,3)),0),0)&amp;"】")</f>
        <v/>
      </c>
      <c r="U42" s="326" t="str">
        <f ca="1">IF('C-1'!U42="","","【"&amp;ROUND(IFERROR(IF(ABS('C-1'!U42)&gt;=10,IF('C-1'!U42&gt;=0,'C-1'!U42*RANDBETWEEN(80,90)*0.01,'C-1'!U42*RANDBETWEEN(110,120)*0.01),'C-1'!U42-RANDBETWEEN(1,3)),0),0)&amp;"～"&amp;ROUND(IFERROR(IF(ABS('C-1'!U42)&gt;=10,IF('C-1'!U42&gt;=0,'C-1'!U42*RANDBETWEEN(110,120)*0.01,'C-1'!U42*RANDBETWEEN(80,90)*0.01),'C-1'!U42+RANDBETWEEN(1,3)),0),0)&amp;"】")</f>
        <v/>
      </c>
      <c r="V42" s="326" t="str">
        <f ca="1">IF('C-1'!V42="","","【"&amp;ROUND(IFERROR(IF(ABS('C-1'!V42)&gt;=10,IF('C-1'!V42&gt;=0,'C-1'!V42*RANDBETWEEN(80,90)*0.01,'C-1'!V42*RANDBETWEEN(110,120)*0.01),'C-1'!V42-RANDBETWEEN(1,3)),0),0)&amp;"～"&amp;ROUND(IFERROR(IF(ABS('C-1'!V42)&gt;=10,IF('C-1'!V42&gt;=0,'C-1'!V42*RANDBETWEEN(110,120)*0.01,'C-1'!V42*RANDBETWEEN(80,90)*0.01),'C-1'!V42+RANDBETWEEN(1,3)),0),0)&amp;"】")</f>
        <v/>
      </c>
      <c r="W42" s="329" t="str">
        <f ca="1">IF('C-1'!W42="","","【"&amp;ROUND(IFERROR(IF(ABS('C-1'!W42)&gt;=10,IF('C-1'!W42&gt;=0,'C-1'!W42*RANDBETWEEN(80,90)*0.01,'C-1'!W42*RANDBETWEEN(110,120)*0.01),'C-1'!W42-RANDBETWEEN(1,3)),0),0)&amp;"～"&amp;ROUND(IFERROR(IF(ABS('C-1'!W42)&gt;=10,IF('C-1'!W42&gt;=0,'C-1'!W42*RANDBETWEEN(110,120)*0.01,'C-1'!W42*RANDBETWEEN(80,90)*0.01),'C-1'!W42+RANDBETWEEN(1,3)),0),0)&amp;"】")</f>
        <v/>
      </c>
    </row>
    <row r="43" spans="2:23" ht="30.75" customHeight="1" x14ac:dyDescent="0.15">
      <c r="B43" s="134" t="s">
        <v>335</v>
      </c>
      <c r="C43" s="406" t="str">
        <f>IF('C-1'!C43="","",'C-1'!C43)</f>
        <v/>
      </c>
      <c r="D43" s="406" t="str">
        <f>IF('C-1'!D43="","",'C-1'!D43)</f>
        <v>輸入者</v>
      </c>
      <c r="E43" s="416" t="str">
        <f>IF('C-1'!E43="","",'C-1'!E43)</f>
        <v>非関連企業</v>
      </c>
      <c r="F43" s="318" t="str">
        <f>IF('C-1'!F43="","",'C-1'!F43)</f>
        <v/>
      </c>
      <c r="G43" s="318" t="str">
        <f>IF('C-1'!G43="","",'C-1'!G43)</f>
        <v/>
      </c>
      <c r="H43" s="318" t="str">
        <f>IF('C-1'!H43="","",'C-1'!H43)</f>
        <v/>
      </c>
      <c r="I43" s="45" t="str">
        <f ca="1">IF('C-1'!I43="","","【"&amp;ROUND(IFERROR(IF(ABS('C-1'!I43)&gt;=10,IF('C-1'!I43&gt;=0,'C-1'!I43*RANDBETWEEN(80,90)*0.01,'C-1'!I43*RANDBETWEEN(110,120)*0.01),'C-1'!I43-RANDBETWEEN(1,3)),0),0)&amp;"～"&amp;ROUND(IFERROR(IF(ABS('C-1'!I43)&gt;=10,IF('C-1'!I43&gt;=0,'C-1'!I43*RANDBETWEEN(110,120)*0.01,'C-1'!I43*RANDBETWEEN(80,90)*0.01),'C-1'!I43+RANDBETWEEN(1,3)),0),0)&amp;"】")</f>
        <v/>
      </c>
      <c r="J43" s="45" t="str">
        <f ca="1">IF('C-1'!J43="","","【"&amp;ROUND(IFERROR(IF(ABS('C-1'!J43)&gt;=10,IF('C-1'!J43&gt;=0,'C-1'!J43*RANDBETWEEN(80,90)*0.01,'C-1'!J43*RANDBETWEEN(110,120)*0.01),'C-1'!J43-RANDBETWEEN(1,3)),0),0)&amp;"～"&amp;ROUND(IFERROR(IF(ABS('C-1'!J43)&gt;=10,IF('C-1'!J43&gt;=0,'C-1'!J43*RANDBETWEEN(110,120)*0.01,'C-1'!J43*RANDBETWEEN(80,90)*0.01),'C-1'!J43+RANDBETWEEN(1,3)),0),0)&amp;"】")</f>
        <v/>
      </c>
      <c r="K43" s="318" t="str">
        <f>IF('C-1'!K43="","",'C-1'!K43)</f>
        <v/>
      </c>
      <c r="L43" s="326" t="str">
        <f ca="1">IF('C-1'!L43="","","【"&amp;ROUND(IFERROR(IF(ABS('C-1'!L43)&gt;=10,IF('C-1'!L43&gt;=0,'C-1'!L43*RANDBETWEEN(80,90)*0.01,'C-1'!L43*RANDBETWEEN(110,120)*0.01),'C-1'!L43-RANDBETWEEN(1,3)),0),0)&amp;"～"&amp;ROUND(IFERROR(IF(ABS('C-1'!L43)&gt;=10,IF('C-1'!L43&gt;=0,'C-1'!L43*RANDBETWEEN(110,120)*0.01,'C-1'!L43*RANDBETWEEN(80,90)*0.01),'C-1'!L43+RANDBETWEEN(1,3)),0),0)&amp;"】")</f>
        <v/>
      </c>
      <c r="M43" s="45" t="str">
        <f ca="1">IF('C-1'!M43="","","【"&amp;ROUND(IFERROR(IF(ABS('C-1'!M43)&gt;=10,IF('C-1'!M43&gt;=0,'C-1'!M43*RANDBETWEEN(80,90)*0.01,'C-1'!M43*RANDBETWEEN(110,120)*0.01),'C-1'!M43-RANDBETWEEN(1,3)),0),0)&amp;"～"&amp;ROUND(IFERROR(IF(ABS('C-1'!M43)&gt;=10,IF('C-1'!M43&gt;=0,'C-1'!M43*RANDBETWEEN(110,120)*0.01,'C-1'!M43*RANDBETWEEN(80,90)*0.01),'C-1'!M43+RANDBETWEEN(1,3)),0),0)&amp;"】")</f>
        <v/>
      </c>
      <c r="N43" s="45" t="str">
        <f ca="1">IF('C-1'!N43="","","【"&amp;ROUND(IFERROR(IF(ABS('C-1'!N43)&gt;=10,IF('C-1'!N43&gt;=0,'C-1'!N43*RANDBETWEEN(80,90)*0.01,'C-1'!N43*RANDBETWEEN(110,120)*0.01),'C-1'!N43-RANDBETWEEN(1,3)),0),0)&amp;"～"&amp;ROUND(IFERROR(IF(ABS('C-1'!N43)&gt;=10,IF('C-1'!N43&gt;=0,'C-1'!N43*RANDBETWEEN(110,120)*0.01,'C-1'!N43*RANDBETWEEN(80,90)*0.01),'C-1'!N43+RANDBETWEEN(1,3)),0),0)&amp;"】")</f>
        <v/>
      </c>
      <c r="O43" s="45" t="str">
        <f ca="1">IF('C-1'!O43="","","【"&amp;ROUND(IFERROR(IF(ABS('C-1'!O43)&gt;=10,IF('C-1'!O43&gt;=0,'C-1'!O43*RANDBETWEEN(80,90)*0.01,'C-1'!O43*RANDBETWEEN(110,120)*0.01),'C-1'!O43-RANDBETWEEN(1,3)),0),0)&amp;"～"&amp;ROUND(IFERROR(IF(ABS('C-1'!O43)&gt;=10,IF('C-1'!O43&gt;=0,'C-1'!O43*RANDBETWEEN(110,120)*0.01,'C-1'!O43*RANDBETWEEN(80,90)*0.01),'C-1'!O43+RANDBETWEEN(1,3)),0),0)&amp;"】")</f>
        <v/>
      </c>
      <c r="P43" s="45" t="str">
        <f ca="1">IF('C-1'!P43="","","【"&amp;ROUND(IFERROR(IF(ABS('C-1'!P43)&gt;=10,IF('C-1'!P43&gt;=0,'C-1'!P43*RANDBETWEEN(80,90)*0.01,'C-1'!P43*RANDBETWEEN(110,120)*0.01),'C-1'!P43-RANDBETWEEN(1,3)),0),0)&amp;"～"&amp;ROUND(IFERROR(IF(ABS('C-1'!P43)&gt;=10,IF('C-1'!P43&gt;=0,'C-1'!P43*RANDBETWEEN(110,120)*0.01,'C-1'!P43*RANDBETWEEN(80,90)*0.01),'C-1'!P43+RANDBETWEEN(1,3)),0),0)&amp;"】")</f>
        <v/>
      </c>
      <c r="Q43" s="326" t="str">
        <f ca="1">IF('C-1'!Q43="","","【"&amp;ROUND(IFERROR(IF(ABS('C-1'!Q43)&gt;=10,IF('C-1'!Q43&gt;=0,'C-1'!Q43*RANDBETWEEN(80,90)*0.01,'C-1'!Q43*RANDBETWEEN(110,120)*0.01),'C-1'!Q43-RANDBETWEEN(1,3)),0),0)&amp;"～"&amp;ROUND(IFERROR(IF(ABS('C-1'!Q43)&gt;=10,IF('C-1'!Q43&gt;=0,'C-1'!Q43*RANDBETWEEN(110,120)*0.01,'C-1'!Q43*RANDBETWEEN(80,90)*0.01),'C-1'!Q43+RANDBETWEEN(1,3)),0),0)&amp;"】")</f>
        <v/>
      </c>
      <c r="R43" s="326" t="str">
        <f ca="1">IF('C-1'!R43="","","【"&amp;ROUND(IFERROR(IF(ABS('C-1'!R43)&gt;=10,IF('C-1'!R43&gt;=0,'C-1'!R43*RANDBETWEEN(80,90)*0.01,'C-1'!R43*RANDBETWEEN(110,120)*0.01),'C-1'!R43-RANDBETWEEN(1,3)),0),0)&amp;"～"&amp;ROUND(IFERROR(IF(ABS('C-1'!R43)&gt;=10,IF('C-1'!R43&gt;=0,'C-1'!R43*RANDBETWEEN(110,120)*0.01,'C-1'!R43*RANDBETWEEN(80,90)*0.01),'C-1'!R43+RANDBETWEEN(1,3)),0),0)&amp;"】")</f>
        <v/>
      </c>
      <c r="S43" s="326" t="str">
        <f ca="1">IF('C-1'!S43="","","【"&amp;ROUND(IFERROR(IF(ABS('C-1'!S43)&gt;=10,IF('C-1'!S43&gt;=0,'C-1'!S43*RANDBETWEEN(80,90)*0.01,'C-1'!S43*RANDBETWEEN(110,120)*0.01),'C-1'!S43-RANDBETWEEN(1,3)),0),0)&amp;"～"&amp;ROUND(IFERROR(IF(ABS('C-1'!S43)&gt;=10,IF('C-1'!S43&gt;=0,'C-1'!S43*RANDBETWEEN(110,120)*0.01,'C-1'!S43*RANDBETWEEN(80,90)*0.01),'C-1'!S43+RANDBETWEEN(1,3)),0),0)&amp;"】")</f>
        <v/>
      </c>
      <c r="T43" s="326" t="str">
        <f ca="1">IF('C-1'!T43="","","【"&amp;ROUND(IFERROR(IF(ABS('C-1'!T43)&gt;=10,IF('C-1'!T43&gt;=0,'C-1'!T43*RANDBETWEEN(80,90)*0.01,'C-1'!T43*RANDBETWEEN(110,120)*0.01),'C-1'!T43-RANDBETWEEN(1,3)),0),0)&amp;"～"&amp;ROUND(IFERROR(IF(ABS('C-1'!T43)&gt;=10,IF('C-1'!T43&gt;=0,'C-1'!T43*RANDBETWEEN(110,120)*0.01,'C-1'!T43*RANDBETWEEN(80,90)*0.01),'C-1'!T43+RANDBETWEEN(1,3)),0),0)&amp;"】")</f>
        <v/>
      </c>
      <c r="U43" s="326" t="str">
        <f ca="1">IF('C-1'!U43="","","【"&amp;ROUND(IFERROR(IF(ABS('C-1'!U43)&gt;=10,IF('C-1'!U43&gt;=0,'C-1'!U43*RANDBETWEEN(80,90)*0.01,'C-1'!U43*RANDBETWEEN(110,120)*0.01),'C-1'!U43-RANDBETWEEN(1,3)),0),0)&amp;"～"&amp;ROUND(IFERROR(IF(ABS('C-1'!U43)&gt;=10,IF('C-1'!U43&gt;=0,'C-1'!U43*RANDBETWEEN(110,120)*0.01,'C-1'!U43*RANDBETWEEN(80,90)*0.01),'C-1'!U43+RANDBETWEEN(1,3)),0),0)&amp;"】")</f>
        <v/>
      </c>
      <c r="V43" s="326" t="str">
        <f ca="1">IF('C-1'!V43="","","【"&amp;ROUND(IFERROR(IF(ABS('C-1'!V43)&gt;=10,IF('C-1'!V43&gt;=0,'C-1'!V43*RANDBETWEEN(80,90)*0.01,'C-1'!V43*RANDBETWEEN(110,120)*0.01),'C-1'!V43-RANDBETWEEN(1,3)),0),0)&amp;"～"&amp;ROUND(IFERROR(IF(ABS('C-1'!V43)&gt;=10,IF('C-1'!V43&gt;=0,'C-1'!V43*RANDBETWEEN(110,120)*0.01,'C-1'!V43*RANDBETWEEN(80,90)*0.01),'C-1'!V43+RANDBETWEEN(1,3)),0),0)&amp;"】")</f>
        <v/>
      </c>
      <c r="W43" s="329" t="str">
        <f ca="1">IF('C-1'!W43="","","【"&amp;ROUND(IFERROR(IF(ABS('C-1'!W43)&gt;=10,IF('C-1'!W43&gt;=0,'C-1'!W43*RANDBETWEEN(80,90)*0.01,'C-1'!W43*RANDBETWEEN(110,120)*0.01),'C-1'!W43-RANDBETWEEN(1,3)),0),0)&amp;"～"&amp;ROUND(IFERROR(IF(ABS('C-1'!W43)&gt;=10,IF('C-1'!W43&gt;=0,'C-1'!W43*RANDBETWEEN(110,120)*0.01,'C-1'!W43*RANDBETWEEN(80,90)*0.01),'C-1'!W43+RANDBETWEEN(1,3)),0),0)&amp;"】")</f>
        <v/>
      </c>
    </row>
    <row r="44" spans="2:23" ht="30.75" customHeight="1" x14ac:dyDescent="0.15">
      <c r="B44" s="234" t="s">
        <v>335</v>
      </c>
      <c r="C44" s="406" t="str">
        <f>IF('C-1'!C44="","",'C-1'!C44)</f>
        <v/>
      </c>
      <c r="D44" s="406" t="str">
        <f>IF('C-1'!D44="","",'C-1'!D44)</f>
        <v>輸入者</v>
      </c>
      <c r="E44" s="416" t="str">
        <f>IF('C-1'!E44="","",'C-1'!E44)</f>
        <v>非関連企業</v>
      </c>
      <c r="F44" s="318" t="str">
        <f>IF('C-1'!F44="","",'C-1'!F44)</f>
        <v/>
      </c>
      <c r="G44" s="318" t="str">
        <f>IF('C-1'!G44="","",'C-1'!G44)</f>
        <v/>
      </c>
      <c r="H44" s="318" t="str">
        <f>IF('C-1'!H44="","",'C-1'!H44)</f>
        <v/>
      </c>
      <c r="I44" s="45" t="str">
        <f ca="1">IF('C-1'!I44="","","【"&amp;ROUND(IFERROR(IF(ABS('C-1'!I44)&gt;=10,IF('C-1'!I44&gt;=0,'C-1'!I44*RANDBETWEEN(80,90)*0.01,'C-1'!I44*RANDBETWEEN(110,120)*0.01),'C-1'!I44-RANDBETWEEN(1,3)),0),0)&amp;"～"&amp;ROUND(IFERROR(IF(ABS('C-1'!I44)&gt;=10,IF('C-1'!I44&gt;=0,'C-1'!I44*RANDBETWEEN(110,120)*0.01,'C-1'!I44*RANDBETWEEN(80,90)*0.01),'C-1'!I44+RANDBETWEEN(1,3)),0),0)&amp;"】")</f>
        <v/>
      </c>
      <c r="J44" s="45" t="str">
        <f ca="1">IF('C-1'!J44="","","【"&amp;ROUND(IFERROR(IF(ABS('C-1'!J44)&gt;=10,IF('C-1'!J44&gt;=0,'C-1'!J44*RANDBETWEEN(80,90)*0.01,'C-1'!J44*RANDBETWEEN(110,120)*0.01),'C-1'!J44-RANDBETWEEN(1,3)),0),0)&amp;"～"&amp;ROUND(IFERROR(IF(ABS('C-1'!J44)&gt;=10,IF('C-1'!J44&gt;=0,'C-1'!J44*RANDBETWEEN(110,120)*0.01,'C-1'!J44*RANDBETWEEN(80,90)*0.01),'C-1'!J44+RANDBETWEEN(1,3)),0),0)&amp;"】")</f>
        <v/>
      </c>
      <c r="K44" s="318" t="str">
        <f>IF('C-1'!K44="","",'C-1'!K44)</f>
        <v/>
      </c>
      <c r="L44" s="326" t="str">
        <f ca="1">IF('C-1'!L44="","","【"&amp;ROUND(IFERROR(IF(ABS('C-1'!L44)&gt;=10,IF('C-1'!L44&gt;=0,'C-1'!L44*RANDBETWEEN(80,90)*0.01,'C-1'!L44*RANDBETWEEN(110,120)*0.01),'C-1'!L44-RANDBETWEEN(1,3)),0),0)&amp;"～"&amp;ROUND(IFERROR(IF(ABS('C-1'!L44)&gt;=10,IF('C-1'!L44&gt;=0,'C-1'!L44*RANDBETWEEN(110,120)*0.01,'C-1'!L44*RANDBETWEEN(80,90)*0.01),'C-1'!L44+RANDBETWEEN(1,3)),0),0)&amp;"】")</f>
        <v/>
      </c>
      <c r="M44" s="45" t="str">
        <f ca="1">IF('C-1'!M44="","","【"&amp;ROUND(IFERROR(IF(ABS('C-1'!M44)&gt;=10,IF('C-1'!M44&gt;=0,'C-1'!M44*RANDBETWEEN(80,90)*0.01,'C-1'!M44*RANDBETWEEN(110,120)*0.01),'C-1'!M44-RANDBETWEEN(1,3)),0),0)&amp;"～"&amp;ROUND(IFERROR(IF(ABS('C-1'!M44)&gt;=10,IF('C-1'!M44&gt;=0,'C-1'!M44*RANDBETWEEN(110,120)*0.01,'C-1'!M44*RANDBETWEEN(80,90)*0.01),'C-1'!M44+RANDBETWEEN(1,3)),0),0)&amp;"】")</f>
        <v/>
      </c>
      <c r="N44" s="45" t="str">
        <f ca="1">IF('C-1'!N44="","","【"&amp;ROUND(IFERROR(IF(ABS('C-1'!N44)&gt;=10,IF('C-1'!N44&gt;=0,'C-1'!N44*RANDBETWEEN(80,90)*0.01,'C-1'!N44*RANDBETWEEN(110,120)*0.01),'C-1'!N44-RANDBETWEEN(1,3)),0),0)&amp;"～"&amp;ROUND(IFERROR(IF(ABS('C-1'!N44)&gt;=10,IF('C-1'!N44&gt;=0,'C-1'!N44*RANDBETWEEN(110,120)*0.01,'C-1'!N44*RANDBETWEEN(80,90)*0.01),'C-1'!N44+RANDBETWEEN(1,3)),0),0)&amp;"】")</f>
        <v/>
      </c>
      <c r="O44" s="45" t="str">
        <f ca="1">IF('C-1'!O44="","","【"&amp;ROUND(IFERROR(IF(ABS('C-1'!O44)&gt;=10,IF('C-1'!O44&gt;=0,'C-1'!O44*RANDBETWEEN(80,90)*0.01,'C-1'!O44*RANDBETWEEN(110,120)*0.01),'C-1'!O44-RANDBETWEEN(1,3)),0),0)&amp;"～"&amp;ROUND(IFERROR(IF(ABS('C-1'!O44)&gt;=10,IF('C-1'!O44&gt;=0,'C-1'!O44*RANDBETWEEN(110,120)*0.01,'C-1'!O44*RANDBETWEEN(80,90)*0.01),'C-1'!O44+RANDBETWEEN(1,3)),0),0)&amp;"】")</f>
        <v/>
      </c>
      <c r="P44" s="45" t="str">
        <f ca="1">IF('C-1'!P44="","","【"&amp;ROUND(IFERROR(IF(ABS('C-1'!P44)&gt;=10,IF('C-1'!P44&gt;=0,'C-1'!P44*RANDBETWEEN(80,90)*0.01,'C-1'!P44*RANDBETWEEN(110,120)*0.01),'C-1'!P44-RANDBETWEEN(1,3)),0),0)&amp;"～"&amp;ROUND(IFERROR(IF(ABS('C-1'!P44)&gt;=10,IF('C-1'!P44&gt;=0,'C-1'!P44*RANDBETWEEN(110,120)*0.01,'C-1'!P44*RANDBETWEEN(80,90)*0.01),'C-1'!P44+RANDBETWEEN(1,3)),0),0)&amp;"】")</f>
        <v/>
      </c>
      <c r="Q44" s="326" t="str">
        <f ca="1">IF('C-1'!Q44="","","【"&amp;ROUND(IFERROR(IF(ABS('C-1'!Q44)&gt;=10,IF('C-1'!Q44&gt;=0,'C-1'!Q44*RANDBETWEEN(80,90)*0.01,'C-1'!Q44*RANDBETWEEN(110,120)*0.01),'C-1'!Q44-RANDBETWEEN(1,3)),0),0)&amp;"～"&amp;ROUND(IFERROR(IF(ABS('C-1'!Q44)&gt;=10,IF('C-1'!Q44&gt;=0,'C-1'!Q44*RANDBETWEEN(110,120)*0.01,'C-1'!Q44*RANDBETWEEN(80,90)*0.01),'C-1'!Q44+RANDBETWEEN(1,3)),0),0)&amp;"】")</f>
        <v/>
      </c>
      <c r="R44" s="326" t="str">
        <f ca="1">IF('C-1'!R44="","","【"&amp;ROUND(IFERROR(IF(ABS('C-1'!R44)&gt;=10,IF('C-1'!R44&gt;=0,'C-1'!R44*RANDBETWEEN(80,90)*0.01,'C-1'!R44*RANDBETWEEN(110,120)*0.01),'C-1'!R44-RANDBETWEEN(1,3)),0),0)&amp;"～"&amp;ROUND(IFERROR(IF(ABS('C-1'!R44)&gt;=10,IF('C-1'!R44&gt;=0,'C-1'!R44*RANDBETWEEN(110,120)*0.01,'C-1'!R44*RANDBETWEEN(80,90)*0.01),'C-1'!R44+RANDBETWEEN(1,3)),0),0)&amp;"】")</f>
        <v/>
      </c>
      <c r="S44" s="326" t="str">
        <f ca="1">IF('C-1'!S44="","","【"&amp;ROUND(IFERROR(IF(ABS('C-1'!S44)&gt;=10,IF('C-1'!S44&gt;=0,'C-1'!S44*RANDBETWEEN(80,90)*0.01,'C-1'!S44*RANDBETWEEN(110,120)*0.01),'C-1'!S44-RANDBETWEEN(1,3)),0),0)&amp;"～"&amp;ROUND(IFERROR(IF(ABS('C-1'!S44)&gt;=10,IF('C-1'!S44&gt;=0,'C-1'!S44*RANDBETWEEN(110,120)*0.01,'C-1'!S44*RANDBETWEEN(80,90)*0.01),'C-1'!S44+RANDBETWEEN(1,3)),0),0)&amp;"】")</f>
        <v/>
      </c>
      <c r="T44" s="326" t="str">
        <f ca="1">IF('C-1'!T44="","","【"&amp;ROUND(IFERROR(IF(ABS('C-1'!T44)&gt;=10,IF('C-1'!T44&gt;=0,'C-1'!T44*RANDBETWEEN(80,90)*0.01,'C-1'!T44*RANDBETWEEN(110,120)*0.01),'C-1'!T44-RANDBETWEEN(1,3)),0),0)&amp;"～"&amp;ROUND(IFERROR(IF(ABS('C-1'!T44)&gt;=10,IF('C-1'!T44&gt;=0,'C-1'!T44*RANDBETWEEN(110,120)*0.01,'C-1'!T44*RANDBETWEEN(80,90)*0.01),'C-1'!T44+RANDBETWEEN(1,3)),0),0)&amp;"】")</f>
        <v/>
      </c>
      <c r="U44" s="326" t="str">
        <f ca="1">IF('C-1'!U44="","","【"&amp;ROUND(IFERROR(IF(ABS('C-1'!U44)&gt;=10,IF('C-1'!U44&gt;=0,'C-1'!U44*RANDBETWEEN(80,90)*0.01,'C-1'!U44*RANDBETWEEN(110,120)*0.01),'C-1'!U44-RANDBETWEEN(1,3)),0),0)&amp;"～"&amp;ROUND(IFERROR(IF(ABS('C-1'!U44)&gt;=10,IF('C-1'!U44&gt;=0,'C-1'!U44*RANDBETWEEN(110,120)*0.01,'C-1'!U44*RANDBETWEEN(80,90)*0.01),'C-1'!U44+RANDBETWEEN(1,3)),0),0)&amp;"】")</f>
        <v/>
      </c>
      <c r="V44" s="326" t="str">
        <f ca="1">IF('C-1'!V44="","","【"&amp;ROUND(IFERROR(IF(ABS('C-1'!V44)&gt;=10,IF('C-1'!V44&gt;=0,'C-1'!V44*RANDBETWEEN(80,90)*0.01,'C-1'!V44*RANDBETWEEN(110,120)*0.01),'C-1'!V44-RANDBETWEEN(1,3)),0),0)&amp;"～"&amp;ROUND(IFERROR(IF(ABS('C-1'!V44)&gt;=10,IF('C-1'!V44&gt;=0,'C-1'!V44*RANDBETWEEN(110,120)*0.01,'C-1'!V44*RANDBETWEEN(80,90)*0.01),'C-1'!V44+RANDBETWEEN(1,3)),0),0)&amp;"】")</f>
        <v/>
      </c>
      <c r="W44" s="329" t="str">
        <f ca="1">IF('C-1'!W44="","","【"&amp;ROUND(IFERROR(IF(ABS('C-1'!W44)&gt;=10,IF('C-1'!W44&gt;=0,'C-1'!W44*RANDBETWEEN(80,90)*0.01,'C-1'!W44*RANDBETWEEN(110,120)*0.01),'C-1'!W44-RANDBETWEEN(1,3)),0),0)&amp;"～"&amp;ROUND(IFERROR(IF(ABS('C-1'!W44)&gt;=10,IF('C-1'!W44&gt;=0,'C-1'!W44*RANDBETWEEN(110,120)*0.01,'C-1'!W44*RANDBETWEEN(80,90)*0.01),'C-1'!W44+RANDBETWEEN(1,3)),0),0)&amp;"】")</f>
        <v/>
      </c>
    </row>
    <row r="45" spans="2:23" ht="30.75" customHeight="1" x14ac:dyDescent="0.15">
      <c r="B45" s="134" t="s">
        <v>335</v>
      </c>
      <c r="C45" s="411" t="str">
        <f>IF('C-1'!C45="","",'C-1'!C45)</f>
        <v/>
      </c>
      <c r="D45" s="411" t="str">
        <f>IF('C-1'!D45="","",'C-1'!D45)</f>
        <v>輸入者</v>
      </c>
      <c r="E45" s="416" t="str">
        <f>IF('C-1'!E45="","",'C-1'!E45)</f>
        <v>非関連企業</v>
      </c>
      <c r="F45" s="318" t="str">
        <f>IF('C-1'!F45="","",'C-1'!F45)</f>
        <v/>
      </c>
      <c r="G45" s="318" t="str">
        <f>IF('C-1'!G45="","",'C-1'!G45)</f>
        <v/>
      </c>
      <c r="H45" s="318" t="str">
        <f>IF('C-1'!H45="","",'C-1'!H45)</f>
        <v/>
      </c>
      <c r="I45" s="45" t="str">
        <f ca="1">IF('C-1'!I45="","","【"&amp;ROUND(IFERROR(IF(ABS('C-1'!I45)&gt;=10,IF('C-1'!I45&gt;=0,'C-1'!I45*RANDBETWEEN(80,90)*0.01,'C-1'!I45*RANDBETWEEN(110,120)*0.01),'C-1'!I45-RANDBETWEEN(1,3)),0),0)&amp;"～"&amp;ROUND(IFERROR(IF(ABS('C-1'!I45)&gt;=10,IF('C-1'!I45&gt;=0,'C-1'!I45*RANDBETWEEN(110,120)*0.01,'C-1'!I45*RANDBETWEEN(80,90)*0.01),'C-1'!I45+RANDBETWEEN(1,3)),0),0)&amp;"】")</f>
        <v/>
      </c>
      <c r="J45" s="45" t="str">
        <f ca="1">IF('C-1'!J45="","","【"&amp;ROUND(IFERROR(IF(ABS('C-1'!J45)&gt;=10,IF('C-1'!J45&gt;=0,'C-1'!J45*RANDBETWEEN(80,90)*0.01,'C-1'!J45*RANDBETWEEN(110,120)*0.01),'C-1'!J45-RANDBETWEEN(1,3)),0),0)&amp;"～"&amp;ROUND(IFERROR(IF(ABS('C-1'!J45)&gt;=10,IF('C-1'!J45&gt;=0,'C-1'!J45*RANDBETWEEN(110,120)*0.01,'C-1'!J45*RANDBETWEEN(80,90)*0.01),'C-1'!J45+RANDBETWEEN(1,3)),0),0)&amp;"】")</f>
        <v/>
      </c>
      <c r="K45" s="318" t="str">
        <f>IF('C-1'!K45="","",'C-1'!K45)</f>
        <v/>
      </c>
      <c r="L45" s="326" t="str">
        <f ca="1">IF('C-1'!L45="","","【"&amp;ROUND(IFERROR(IF(ABS('C-1'!L45)&gt;=10,IF('C-1'!L45&gt;=0,'C-1'!L45*RANDBETWEEN(80,90)*0.01,'C-1'!L45*RANDBETWEEN(110,120)*0.01),'C-1'!L45-RANDBETWEEN(1,3)),0),0)&amp;"～"&amp;ROUND(IFERROR(IF(ABS('C-1'!L45)&gt;=10,IF('C-1'!L45&gt;=0,'C-1'!L45*RANDBETWEEN(110,120)*0.01,'C-1'!L45*RANDBETWEEN(80,90)*0.01),'C-1'!L45+RANDBETWEEN(1,3)),0),0)&amp;"】")</f>
        <v/>
      </c>
      <c r="M45" s="45" t="str">
        <f ca="1">IF('C-1'!M45="","","【"&amp;ROUND(IFERROR(IF(ABS('C-1'!M45)&gt;=10,IF('C-1'!M45&gt;=0,'C-1'!M45*RANDBETWEEN(80,90)*0.01,'C-1'!M45*RANDBETWEEN(110,120)*0.01),'C-1'!M45-RANDBETWEEN(1,3)),0),0)&amp;"～"&amp;ROUND(IFERROR(IF(ABS('C-1'!M45)&gt;=10,IF('C-1'!M45&gt;=0,'C-1'!M45*RANDBETWEEN(110,120)*0.01,'C-1'!M45*RANDBETWEEN(80,90)*0.01),'C-1'!M45+RANDBETWEEN(1,3)),0),0)&amp;"】")</f>
        <v/>
      </c>
      <c r="N45" s="45" t="str">
        <f ca="1">IF('C-1'!N45="","","【"&amp;ROUND(IFERROR(IF(ABS('C-1'!N45)&gt;=10,IF('C-1'!N45&gt;=0,'C-1'!N45*RANDBETWEEN(80,90)*0.01,'C-1'!N45*RANDBETWEEN(110,120)*0.01),'C-1'!N45-RANDBETWEEN(1,3)),0),0)&amp;"～"&amp;ROUND(IFERROR(IF(ABS('C-1'!N45)&gt;=10,IF('C-1'!N45&gt;=0,'C-1'!N45*RANDBETWEEN(110,120)*0.01,'C-1'!N45*RANDBETWEEN(80,90)*0.01),'C-1'!N45+RANDBETWEEN(1,3)),0),0)&amp;"】")</f>
        <v/>
      </c>
      <c r="O45" s="45" t="str">
        <f ca="1">IF('C-1'!O45="","","【"&amp;ROUND(IFERROR(IF(ABS('C-1'!O45)&gt;=10,IF('C-1'!O45&gt;=0,'C-1'!O45*RANDBETWEEN(80,90)*0.01,'C-1'!O45*RANDBETWEEN(110,120)*0.01),'C-1'!O45-RANDBETWEEN(1,3)),0),0)&amp;"～"&amp;ROUND(IFERROR(IF(ABS('C-1'!O45)&gt;=10,IF('C-1'!O45&gt;=0,'C-1'!O45*RANDBETWEEN(110,120)*0.01,'C-1'!O45*RANDBETWEEN(80,90)*0.01),'C-1'!O45+RANDBETWEEN(1,3)),0),0)&amp;"】")</f>
        <v/>
      </c>
      <c r="P45" s="45" t="str">
        <f ca="1">IF('C-1'!P45="","","【"&amp;ROUND(IFERROR(IF(ABS('C-1'!P45)&gt;=10,IF('C-1'!P45&gt;=0,'C-1'!P45*RANDBETWEEN(80,90)*0.01,'C-1'!P45*RANDBETWEEN(110,120)*0.01),'C-1'!P45-RANDBETWEEN(1,3)),0),0)&amp;"～"&amp;ROUND(IFERROR(IF(ABS('C-1'!P45)&gt;=10,IF('C-1'!P45&gt;=0,'C-1'!P45*RANDBETWEEN(110,120)*0.01,'C-1'!P45*RANDBETWEEN(80,90)*0.01),'C-1'!P45+RANDBETWEEN(1,3)),0),0)&amp;"】")</f>
        <v/>
      </c>
      <c r="Q45" s="326" t="str">
        <f ca="1">IF('C-1'!Q45="","","【"&amp;ROUND(IFERROR(IF(ABS('C-1'!Q45)&gt;=10,IF('C-1'!Q45&gt;=0,'C-1'!Q45*RANDBETWEEN(80,90)*0.01,'C-1'!Q45*RANDBETWEEN(110,120)*0.01),'C-1'!Q45-RANDBETWEEN(1,3)),0),0)&amp;"～"&amp;ROUND(IFERROR(IF(ABS('C-1'!Q45)&gt;=10,IF('C-1'!Q45&gt;=0,'C-1'!Q45*RANDBETWEEN(110,120)*0.01,'C-1'!Q45*RANDBETWEEN(80,90)*0.01),'C-1'!Q45+RANDBETWEEN(1,3)),0),0)&amp;"】")</f>
        <v/>
      </c>
      <c r="R45" s="326" t="str">
        <f ca="1">IF('C-1'!R45="","","【"&amp;ROUND(IFERROR(IF(ABS('C-1'!R45)&gt;=10,IF('C-1'!R45&gt;=0,'C-1'!R45*RANDBETWEEN(80,90)*0.01,'C-1'!R45*RANDBETWEEN(110,120)*0.01),'C-1'!R45-RANDBETWEEN(1,3)),0),0)&amp;"～"&amp;ROUND(IFERROR(IF(ABS('C-1'!R45)&gt;=10,IF('C-1'!R45&gt;=0,'C-1'!R45*RANDBETWEEN(110,120)*0.01,'C-1'!R45*RANDBETWEEN(80,90)*0.01),'C-1'!R45+RANDBETWEEN(1,3)),0),0)&amp;"】")</f>
        <v/>
      </c>
      <c r="S45" s="326" t="str">
        <f ca="1">IF('C-1'!S45="","","【"&amp;ROUND(IFERROR(IF(ABS('C-1'!S45)&gt;=10,IF('C-1'!S45&gt;=0,'C-1'!S45*RANDBETWEEN(80,90)*0.01,'C-1'!S45*RANDBETWEEN(110,120)*0.01),'C-1'!S45-RANDBETWEEN(1,3)),0),0)&amp;"～"&amp;ROUND(IFERROR(IF(ABS('C-1'!S45)&gt;=10,IF('C-1'!S45&gt;=0,'C-1'!S45*RANDBETWEEN(110,120)*0.01,'C-1'!S45*RANDBETWEEN(80,90)*0.01),'C-1'!S45+RANDBETWEEN(1,3)),0),0)&amp;"】")</f>
        <v/>
      </c>
      <c r="T45" s="326" t="str">
        <f ca="1">IF('C-1'!T45="","","【"&amp;ROUND(IFERROR(IF(ABS('C-1'!T45)&gt;=10,IF('C-1'!T45&gt;=0,'C-1'!T45*RANDBETWEEN(80,90)*0.01,'C-1'!T45*RANDBETWEEN(110,120)*0.01),'C-1'!T45-RANDBETWEEN(1,3)),0),0)&amp;"～"&amp;ROUND(IFERROR(IF(ABS('C-1'!T45)&gt;=10,IF('C-1'!T45&gt;=0,'C-1'!T45*RANDBETWEEN(110,120)*0.01,'C-1'!T45*RANDBETWEEN(80,90)*0.01),'C-1'!T45+RANDBETWEEN(1,3)),0),0)&amp;"】")</f>
        <v/>
      </c>
      <c r="U45" s="326" t="str">
        <f ca="1">IF('C-1'!U45="","","【"&amp;ROUND(IFERROR(IF(ABS('C-1'!U45)&gt;=10,IF('C-1'!U45&gt;=0,'C-1'!U45*RANDBETWEEN(80,90)*0.01,'C-1'!U45*RANDBETWEEN(110,120)*0.01),'C-1'!U45-RANDBETWEEN(1,3)),0),0)&amp;"～"&amp;ROUND(IFERROR(IF(ABS('C-1'!U45)&gt;=10,IF('C-1'!U45&gt;=0,'C-1'!U45*RANDBETWEEN(110,120)*0.01,'C-1'!U45*RANDBETWEEN(80,90)*0.01),'C-1'!U45+RANDBETWEEN(1,3)),0),0)&amp;"】")</f>
        <v/>
      </c>
      <c r="V45" s="326" t="str">
        <f ca="1">IF('C-1'!V45="","","【"&amp;ROUND(IFERROR(IF(ABS('C-1'!V45)&gt;=10,IF('C-1'!V45&gt;=0,'C-1'!V45*RANDBETWEEN(80,90)*0.01,'C-1'!V45*RANDBETWEEN(110,120)*0.01),'C-1'!V45-RANDBETWEEN(1,3)),0),0)&amp;"～"&amp;ROUND(IFERROR(IF(ABS('C-1'!V45)&gt;=10,IF('C-1'!V45&gt;=0,'C-1'!V45*RANDBETWEEN(110,120)*0.01,'C-1'!V45*RANDBETWEEN(80,90)*0.01),'C-1'!V45+RANDBETWEEN(1,3)),0),0)&amp;"】")</f>
        <v/>
      </c>
      <c r="W45" s="329" t="str">
        <f ca="1">IF('C-1'!W45="","","【"&amp;ROUND(IFERROR(IF(ABS('C-1'!W45)&gt;=10,IF('C-1'!W45&gt;=0,'C-1'!W45*RANDBETWEEN(80,90)*0.01,'C-1'!W45*RANDBETWEEN(110,120)*0.01),'C-1'!W45-RANDBETWEEN(1,3)),0),0)&amp;"～"&amp;ROUND(IFERROR(IF(ABS('C-1'!W45)&gt;=10,IF('C-1'!W45&gt;=0,'C-1'!W45*RANDBETWEEN(110,120)*0.01,'C-1'!W45*RANDBETWEEN(80,90)*0.01),'C-1'!W45+RANDBETWEEN(1,3)),0),0)&amp;"】")</f>
        <v/>
      </c>
    </row>
    <row r="46" spans="2:23" ht="30.75" customHeight="1" x14ac:dyDescent="0.15">
      <c r="B46" s="134" t="s">
        <v>335</v>
      </c>
      <c r="C46" s="411" t="str">
        <f>IF('C-1'!C46="","",'C-1'!C46)</f>
        <v/>
      </c>
      <c r="D46" s="411" t="str">
        <f>IF('C-1'!D46="","",'C-1'!D46)</f>
        <v>輸入者</v>
      </c>
      <c r="E46" s="416" t="str">
        <f>IF('C-1'!E46="","",'C-1'!E46)</f>
        <v>非関連企業</v>
      </c>
      <c r="F46" s="318" t="str">
        <f>IF('C-1'!F46="","",'C-1'!F46)</f>
        <v/>
      </c>
      <c r="G46" s="318" t="str">
        <f>IF('C-1'!G46="","",'C-1'!G46)</f>
        <v/>
      </c>
      <c r="H46" s="318" t="str">
        <f>IF('C-1'!H46="","",'C-1'!H46)</f>
        <v/>
      </c>
      <c r="I46" s="45" t="str">
        <f ca="1">IF('C-1'!I46="","","【"&amp;ROUND(IFERROR(IF(ABS('C-1'!I46)&gt;=10,IF('C-1'!I46&gt;=0,'C-1'!I46*RANDBETWEEN(80,90)*0.01,'C-1'!I46*RANDBETWEEN(110,120)*0.01),'C-1'!I46-RANDBETWEEN(1,3)),0),0)&amp;"～"&amp;ROUND(IFERROR(IF(ABS('C-1'!I46)&gt;=10,IF('C-1'!I46&gt;=0,'C-1'!I46*RANDBETWEEN(110,120)*0.01,'C-1'!I46*RANDBETWEEN(80,90)*0.01),'C-1'!I46+RANDBETWEEN(1,3)),0),0)&amp;"】")</f>
        <v/>
      </c>
      <c r="J46" s="45" t="str">
        <f ca="1">IF('C-1'!J46="","","【"&amp;ROUND(IFERROR(IF(ABS('C-1'!J46)&gt;=10,IF('C-1'!J46&gt;=0,'C-1'!J46*RANDBETWEEN(80,90)*0.01,'C-1'!J46*RANDBETWEEN(110,120)*0.01),'C-1'!J46-RANDBETWEEN(1,3)),0),0)&amp;"～"&amp;ROUND(IFERROR(IF(ABS('C-1'!J46)&gt;=10,IF('C-1'!J46&gt;=0,'C-1'!J46*RANDBETWEEN(110,120)*0.01,'C-1'!J46*RANDBETWEEN(80,90)*0.01),'C-1'!J46+RANDBETWEEN(1,3)),0),0)&amp;"】")</f>
        <v/>
      </c>
      <c r="K46" s="318" t="str">
        <f>IF('C-1'!K46="","",'C-1'!K46)</f>
        <v/>
      </c>
      <c r="L46" s="326" t="str">
        <f ca="1">IF('C-1'!L46="","","【"&amp;ROUND(IFERROR(IF(ABS('C-1'!L46)&gt;=10,IF('C-1'!L46&gt;=0,'C-1'!L46*RANDBETWEEN(80,90)*0.01,'C-1'!L46*RANDBETWEEN(110,120)*0.01),'C-1'!L46-RANDBETWEEN(1,3)),0),0)&amp;"～"&amp;ROUND(IFERROR(IF(ABS('C-1'!L46)&gt;=10,IF('C-1'!L46&gt;=0,'C-1'!L46*RANDBETWEEN(110,120)*0.01,'C-1'!L46*RANDBETWEEN(80,90)*0.01),'C-1'!L46+RANDBETWEEN(1,3)),0),0)&amp;"】")</f>
        <v/>
      </c>
      <c r="M46" s="45" t="str">
        <f ca="1">IF('C-1'!M46="","","【"&amp;ROUND(IFERROR(IF(ABS('C-1'!M46)&gt;=10,IF('C-1'!M46&gt;=0,'C-1'!M46*RANDBETWEEN(80,90)*0.01,'C-1'!M46*RANDBETWEEN(110,120)*0.01),'C-1'!M46-RANDBETWEEN(1,3)),0),0)&amp;"～"&amp;ROUND(IFERROR(IF(ABS('C-1'!M46)&gt;=10,IF('C-1'!M46&gt;=0,'C-1'!M46*RANDBETWEEN(110,120)*0.01,'C-1'!M46*RANDBETWEEN(80,90)*0.01),'C-1'!M46+RANDBETWEEN(1,3)),0),0)&amp;"】")</f>
        <v/>
      </c>
      <c r="N46" s="45" t="str">
        <f ca="1">IF('C-1'!N46="","","【"&amp;ROUND(IFERROR(IF(ABS('C-1'!N46)&gt;=10,IF('C-1'!N46&gt;=0,'C-1'!N46*RANDBETWEEN(80,90)*0.01,'C-1'!N46*RANDBETWEEN(110,120)*0.01),'C-1'!N46-RANDBETWEEN(1,3)),0),0)&amp;"～"&amp;ROUND(IFERROR(IF(ABS('C-1'!N46)&gt;=10,IF('C-1'!N46&gt;=0,'C-1'!N46*RANDBETWEEN(110,120)*0.01,'C-1'!N46*RANDBETWEEN(80,90)*0.01),'C-1'!N46+RANDBETWEEN(1,3)),0),0)&amp;"】")</f>
        <v/>
      </c>
      <c r="O46" s="45" t="str">
        <f ca="1">IF('C-1'!O46="","","【"&amp;ROUND(IFERROR(IF(ABS('C-1'!O46)&gt;=10,IF('C-1'!O46&gt;=0,'C-1'!O46*RANDBETWEEN(80,90)*0.01,'C-1'!O46*RANDBETWEEN(110,120)*0.01),'C-1'!O46-RANDBETWEEN(1,3)),0),0)&amp;"～"&amp;ROUND(IFERROR(IF(ABS('C-1'!O46)&gt;=10,IF('C-1'!O46&gt;=0,'C-1'!O46*RANDBETWEEN(110,120)*0.01,'C-1'!O46*RANDBETWEEN(80,90)*0.01),'C-1'!O46+RANDBETWEEN(1,3)),0),0)&amp;"】")</f>
        <v/>
      </c>
      <c r="P46" s="45" t="str">
        <f ca="1">IF('C-1'!P46="","","【"&amp;ROUND(IFERROR(IF(ABS('C-1'!P46)&gt;=10,IF('C-1'!P46&gt;=0,'C-1'!P46*RANDBETWEEN(80,90)*0.01,'C-1'!P46*RANDBETWEEN(110,120)*0.01),'C-1'!P46-RANDBETWEEN(1,3)),0),0)&amp;"～"&amp;ROUND(IFERROR(IF(ABS('C-1'!P46)&gt;=10,IF('C-1'!P46&gt;=0,'C-1'!P46*RANDBETWEEN(110,120)*0.01,'C-1'!P46*RANDBETWEEN(80,90)*0.01),'C-1'!P46+RANDBETWEEN(1,3)),0),0)&amp;"】")</f>
        <v/>
      </c>
      <c r="Q46" s="326" t="str">
        <f ca="1">IF('C-1'!Q46="","","【"&amp;ROUND(IFERROR(IF(ABS('C-1'!Q46)&gt;=10,IF('C-1'!Q46&gt;=0,'C-1'!Q46*RANDBETWEEN(80,90)*0.01,'C-1'!Q46*RANDBETWEEN(110,120)*0.01),'C-1'!Q46-RANDBETWEEN(1,3)),0),0)&amp;"～"&amp;ROUND(IFERROR(IF(ABS('C-1'!Q46)&gt;=10,IF('C-1'!Q46&gt;=0,'C-1'!Q46*RANDBETWEEN(110,120)*0.01,'C-1'!Q46*RANDBETWEEN(80,90)*0.01),'C-1'!Q46+RANDBETWEEN(1,3)),0),0)&amp;"】")</f>
        <v/>
      </c>
      <c r="R46" s="326" t="str">
        <f ca="1">IF('C-1'!R46="","","【"&amp;ROUND(IFERROR(IF(ABS('C-1'!R46)&gt;=10,IF('C-1'!R46&gt;=0,'C-1'!R46*RANDBETWEEN(80,90)*0.01,'C-1'!R46*RANDBETWEEN(110,120)*0.01),'C-1'!R46-RANDBETWEEN(1,3)),0),0)&amp;"～"&amp;ROUND(IFERROR(IF(ABS('C-1'!R46)&gt;=10,IF('C-1'!R46&gt;=0,'C-1'!R46*RANDBETWEEN(110,120)*0.01,'C-1'!R46*RANDBETWEEN(80,90)*0.01),'C-1'!R46+RANDBETWEEN(1,3)),0),0)&amp;"】")</f>
        <v/>
      </c>
      <c r="S46" s="326" t="str">
        <f ca="1">IF('C-1'!S46="","","【"&amp;ROUND(IFERROR(IF(ABS('C-1'!S46)&gt;=10,IF('C-1'!S46&gt;=0,'C-1'!S46*RANDBETWEEN(80,90)*0.01,'C-1'!S46*RANDBETWEEN(110,120)*0.01),'C-1'!S46-RANDBETWEEN(1,3)),0),0)&amp;"～"&amp;ROUND(IFERROR(IF(ABS('C-1'!S46)&gt;=10,IF('C-1'!S46&gt;=0,'C-1'!S46*RANDBETWEEN(110,120)*0.01,'C-1'!S46*RANDBETWEEN(80,90)*0.01),'C-1'!S46+RANDBETWEEN(1,3)),0),0)&amp;"】")</f>
        <v/>
      </c>
      <c r="T46" s="326" t="str">
        <f ca="1">IF('C-1'!T46="","","【"&amp;ROUND(IFERROR(IF(ABS('C-1'!T46)&gt;=10,IF('C-1'!T46&gt;=0,'C-1'!T46*RANDBETWEEN(80,90)*0.01,'C-1'!T46*RANDBETWEEN(110,120)*0.01),'C-1'!T46-RANDBETWEEN(1,3)),0),0)&amp;"～"&amp;ROUND(IFERROR(IF(ABS('C-1'!T46)&gt;=10,IF('C-1'!T46&gt;=0,'C-1'!T46*RANDBETWEEN(110,120)*0.01,'C-1'!T46*RANDBETWEEN(80,90)*0.01),'C-1'!T46+RANDBETWEEN(1,3)),0),0)&amp;"】")</f>
        <v/>
      </c>
      <c r="U46" s="326" t="str">
        <f ca="1">IF('C-1'!U46="","","【"&amp;ROUND(IFERROR(IF(ABS('C-1'!U46)&gt;=10,IF('C-1'!U46&gt;=0,'C-1'!U46*RANDBETWEEN(80,90)*0.01,'C-1'!U46*RANDBETWEEN(110,120)*0.01),'C-1'!U46-RANDBETWEEN(1,3)),0),0)&amp;"～"&amp;ROUND(IFERROR(IF(ABS('C-1'!U46)&gt;=10,IF('C-1'!U46&gt;=0,'C-1'!U46*RANDBETWEEN(110,120)*0.01,'C-1'!U46*RANDBETWEEN(80,90)*0.01),'C-1'!U46+RANDBETWEEN(1,3)),0),0)&amp;"】")</f>
        <v/>
      </c>
      <c r="V46" s="326" t="str">
        <f ca="1">IF('C-1'!V46="","","【"&amp;ROUND(IFERROR(IF(ABS('C-1'!V46)&gt;=10,IF('C-1'!V46&gt;=0,'C-1'!V46*RANDBETWEEN(80,90)*0.01,'C-1'!V46*RANDBETWEEN(110,120)*0.01),'C-1'!V46-RANDBETWEEN(1,3)),0),0)&amp;"～"&amp;ROUND(IFERROR(IF(ABS('C-1'!V46)&gt;=10,IF('C-1'!V46&gt;=0,'C-1'!V46*RANDBETWEEN(110,120)*0.01,'C-1'!V46*RANDBETWEEN(80,90)*0.01),'C-1'!V46+RANDBETWEEN(1,3)),0),0)&amp;"】")</f>
        <v/>
      </c>
      <c r="W46" s="329" t="str">
        <f ca="1">IF('C-1'!W46="","","【"&amp;ROUND(IFERROR(IF(ABS('C-1'!W46)&gt;=10,IF('C-1'!W46&gt;=0,'C-1'!W46*RANDBETWEEN(80,90)*0.01,'C-1'!W46*RANDBETWEEN(110,120)*0.01),'C-1'!W46-RANDBETWEEN(1,3)),0),0)&amp;"～"&amp;ROUND(IFERROR(IF(ABS('C-1'!W46)&gt;=10,IF('C-1'!W46&gt;=0,'C-1'!W46*RANDBETWEEN(110,120)*0.01,'C-1'!W46*RANDBETWEEN(80,90)*0.01),'C-1'!W46+RANDBETWEEN(1,3)),0),0)&amp;"】")</f>
        <v/>
      </c>
    </row>
    <row r="47" spans="2:23" ht="30.75" customHeight="1" thickBot="1" x14ac:dyDescent="0.2">
      <c r="B47" s="235" t="s">
        <v>335</v>
      </c>
      <c r="C47" s="411" t="str">
        <f>IF('C-1'!C47="","",'C-1'!C47)</f>
        <v/>
      </c>
      <c r="D47" s="411" t="str">
        <f>IF('C-1'!D47="","",'C-1'!D47)</f>
        <v>輸入者</v>
      </c>
      <c r="E47" s="416" t="str">
        <f>IF('C-1'!E47="","",'C-1'!E47)</f>
        <v>非関連企業</v>
      </c>
      <c r="F47" s="318" t="str">
        <f>IF('C-1'!F47="","",'C-1'!F47)</f>
        <v/>
      </c>
      <c r="G47" s="318" t="str">
        <f>IF('C-1'!G47="","",'C-1'!G47)</f>
        <v/>
      </c>
      <c r="H47" s="318" t="str">
        <f>IF('C-1'!H47="","",'C-1'!H47)</f>
        <v/>
      </c>
      <c r="I47" s="45" t="str">
        <f ca="1">IF('C-1'!I47="","","【"&amp;ROUND(IFERROR(IF(ABS('C-1'!I47)&gt;=10,IF('C-1'!I47&gt;=0,'C-1'!I47*RANDBETWEEN(80,90)*0.01,'C-1'!I47*RANDBETWEEN(110,120)*0.01),'C-1'!I47-RANDBETWEEN(1,3)),0),0)&amp;"～"&amp;ROUND(IFERROR(IF(ABS('C-1'!I47)&gt;=10,IF('C-1'!I47&gt;=0,'C-1'!I47*RANDBETWEEN(110,120)*0.01,'C-1'!I47*RANDBETWEEN(80,90)*0.01),'C-1'!I47+RANDBETWEEN(1,3)),0),0)&amp;"】")</f>
        <v/>
      </c>
      <c r="J47" s="46" t="str">
        <f ca="1">IF('C-1'!J47="","","【"&amp;ROUND(IFERROR(IF(ABS('C-1'!J47)&gt;=10,IF('C-1'!J47&gt;=0,'C-1'!J47*RANDBETWEEN(80,90)*0.01,'C-1'!J47*RANDBETWEEN(110,120)*0.01),'C-1'!J47-RANDBETWEEN(1,3)),0),0)&amp;"～"&amp;ROUND(IFERROR(IF(ABS('C-1'!J47)&gt;=10,IF('C-1'!J47&gt;=0,'C-1'!J47*RANDBETWEEN(110,120)*0.01,'C-1'!J47*RANDBETWEEN(80,90)*0.01),'C-1'!J47+RANDBETWEEN(1,3)),0),0)&amp;"】")</f>
        <v/>
      </c>
      <c r="K47" s="318" t="str">
        <f>IF('C-1'!K47="","",'C-1'!K47)</f>
        <v/>
      </c>
      <c r="L47" s="327" t="str">
        <f ca="1">IF('C-1'!L47="","","【"&amp;ROUND(IFERROR(IF(ABS('C-1'!L47)&gt;=10,IF('C-1'!L47&gt;=0,'C-1'!L47*RANDBETWEEN(80,90)*0.01,'C-1'!L47*RANDBETWEEN(110,120)*0.01),'C-1'!L47-RANDBETWEEN(1,3)),0),0)&amp;"～"&amp;ROUND(IFERROR(IF(ABS('C-1'!L47)&gt;=10,IF('C-1'!L47&gt;=0,'C-1'!L47*RANDBETWEEN(110,120)*0.01,'C-1'!L47*RANDBETWEEN(80,90)*0.01),'C-1'!L47+RANDBETWEEN(1,3)),0),0)&amp;"】")</f>
        <v/>
      </c>
      <c r="M47" s="46" t="str">
        <f ca="1">IF('C-1'!M47="","","【"&amp;ROUND(IFERROR(IF(ABS('C-1'!M47)&gt;=10,IF('C-1'!M47&gt;=0,'C-1'!M47*RANDBETWEEN(80,90)*0.01,'C-1'!M47*RANDBETWEEN(110,120)*0.01),'C-1'!M47-RANDBETWEEN(1,3)),0),0)&amp;"～"&amp;ROUND(IFERROR(IF(ABS('C-1'!M47)&gt;=10,IF('C-1'!M47&gt;=0,'C-1'!M47*RANDBETWEEN(110,120)*0.01,'C-1'!M47*RANDBETWEEN(80,90)*0.01),'C-1'!M47+RANDBETWEEN(1,3)),0),0)&amp;"】")</f>
        <v/>
      </c>
      <c r="N47" s="46" t="str">
        <f ca="1">IF('C-1'!N47="","","【"&amp;ROUND(IFERROR(IF(ABS('C-1'!N47)&gt;=10,IF('C-1'!N47&gt;=0,'C-1'!N47*RANDBETWEEN(80,90)*0.01,'C-1'!N47*RANDBETWEEN(110,120)*0.01),'C-1'!N47-RANDBETWEEN(1,3)),0),0)&amp;"～"&amp;ROUND(IFERROR(IF(ABS('C-1'!N47)&gt;=10,IF('C-1'!N47&gt;=0,'C-1'!N47*RANDBETWEEN(110,120)*0.01,'C-1'!N47*RANDBETWEEN(80,90)*0.01),'C-1'!N47+RANDBETWEEN(1,3)),0),0)&amp;"】")</f>
        <v/>
      </c>
      <c r="O47" s="46" t="str">
        <f ca="1">IF('C-1'!O47="","","【"&amp;ROUND(IFERROR(IF(ABS('C-1'!O47)&gt;=10,IF('C-1'!O47&gt;=0,'C-1'!O47*RANDBETWEEN(80,90)*0.01,'C-1'!O47*RANDBETWEEN(110,120)*0.01),'C-1'!O47-RANDBETWEEN(1,3)),0),0)&amp;"～"&amp;ROUND(IFERROR(IF(ABS('C-1'!O47)&gt;=10,IF('C-1'!O47&gt;=0,'C-1'!O47*RANDBETWEEN(110,120)*0.01,'C-1'!O47*RANDBETWEEN(80,90)*0.01),'C-1'!O47+RANDBETWEEN(1,3)),0),0)&amp;"】")</f>
        <v/>
      </c>
      <c r="P47" s="46" t="str">
        <f ca="1">IF('C-1'!P47="","","【"&amp;ROUND(IFERROR(IF(ABS('C-1'!P47)&gt;=10,IF('C-1'!P47&gt;=0,'C-1'!P47*RANDBETWEEN(80,90)*0.01,'C-1'!P47*RANDBETWEEN(110,120)*0.01),'C-1'!P47-RANDBETWEEN(1,3)),0),0)&amp;"～"&amp;ROUND(IFERROR(IF(ABS('C-1'!P47)&gt;=10,IF('C-1'!P47&gt;=0,'C-1'!P47*RANDBETWEEN(110,120)*0.01,'C-1'!P47*RANDBETWEEN(80,90)*0.01),'C-1'!P47+RANDBETWEEN(1,3)),0),0)&amp;"】")</f>
        <v/>
      </c>
      <c r="Q47" s="327" t="str">
        <f ca="1">IF('C-1'!Q47="","","【"&amp;ROUND(IFERROR(IF(ABS('C-1'!Q47)&gt;=10,IF('C-1'!Q47&gt;=0,'C-1'!Q47*RANDBETWEEN(80,90)*0.01,'C-1'!Q47*RANDBETWEEN(110,120)*0.01),'C-1'!Q47-RANDBETWEEN(1,3)),0),0)&amp;"～"&amp;ROUND(IFERROR(IF(ABS('C-1'!Q47)&gt;=10,IF('C-1'!Q47&gt;=0,'C-1'!Q47*RANDBETWEEN(110,120)*0.01,'C-1'!Q47*RANDBETWEEN(80,90)*0.01),'C-1'!Q47+RANDBETWEEN(1,3)),0),0)&amp;"】")</f>
        <v/>
      </c>
      <c r="R47" s="327" t="str">
        <f ca="1">IF('C-1'!R47="","","【"&amp;ROUND(IFERROR(IF(ABS('C-1'!R47)&gt;=10,IF('C-1'!R47&gt;=0,'C-1'!R47*RANDBETWEEN(80,90)*0.01,'C-1'!R47*RANDBETWEEN(110,120)*0.01),'C-1'!R47-RANDBETWEEN(1,3)),0),0)&amp;"～"&amp;ROUND(IFERROR(IF(ABS('C-1'!R47)&gt;=10,IF('C-1'!R47&gt;=0,'C-1'!R47*RANDBETWEEN(110,120)*0.01,'C-1'!R47*RANDBETWEEN(80,90)*0.01),'C-1'!R47+RANDBETWEEN(1,3)),0),0)&amp;"】")</f>
        <v/>
      </c>
      <c r="S47" s="327" t="str">
        <f ca="1">IF('C-1'!S47="","","【"&amp;ROUND(IFERROR(IF(ABS('C-1'!S47)&gt;=10,IF('C-1'!S47&gt;=0,'C-1'!S47*RANDBETWEEN(80,90)*0.01,'C-1'!S47*RANDBETWEEN(110,120)*0.01),'C-1'!S47-RANDBETWEEN(1,3)),0),0)&amp;"～"&amp;ROUND(IFERROR(IF(ABS('C-1'!S47)&gt;=10,IF('C-1'!S47&gt;=0,'C-1'!S47*RANDBETWEEN(110,120)*0.01,'C-1'!S47*RANDBETWEEN(80,90)*0.01),'C-1'!S47+RANDBETWEEN(1,3)),0),0)&amp;"】")</f>
        <v/>
      </c>
      <c r="T47" s="327" t="str">
        <f ca="1">IF('C-1'!T47="","","【"&amp;ROUND(IFERROR(IF(ABS('C-1'!T47)&gt;=10,IF('C-1'!T47&gt;=0,'C-1'!T47*RANDBETWEEN(80,90)*0.01,'C-1'!T47*RANDBETWEEN(110,120)*0.01),'C-1'!T47-RANDBETWEEN(1,3)),0),0)&amp;"～"&amp;ROUND(IFERROR(IF(ABS('C-1'!T47)&gt;=10,IF('C-1'!T47&gt;=0,'C-1'!T47*RANDBETWEEN(110,120)*0.01,'C-1'!T47*RANDBETWEEN(80,90)*0.01),'C-1'!T47+RANDBETWEEN(1,3)),0),0)&amp;"】")</f>
        <v/>
      </c>
      <c r="U47" s="327" t="str">
        <f ca="1">IF('C-1'!U47="","","【"&amp;ROUND(IFERROR(IF(ABS('C-1'!U47)&gt;=10,IF('C-1'!U47&gt;=0,'C-1'!U47*RANDBETWEEN(80,90)*0.01,'C-1'!U47*RANDBETWEEN(110,120)*0.01),'C-1'!U47-RANDBETWEEN(1,3)),0),0)&amp;"～"&amp;ROUND(IFERROR(IF(ABS('C-1'!U47)&gt;=10,IF('C-1'!U47&gt;=0,'C-1'!U47*RANDBETWEEN(110,120)*0.01,'C-1'!U47*RANDBETWEEN(80,90)*0.01),'C-1'!U47+RANDBETWEEN(1,3)),0),0)&amp;"】")</f>
        <v/>
      </c>
      <c r="V47" s="327" t="str">
        <f ca="1">IF('C-1'!V47="","","【"&amp;ROUND(IFERROR(IF(ABS('C-1'!V47)&gt;=10,IF('C-1'!V47&gt;=0,'C-1'!V47*RANDBETWEEN(80,90)*0.01,'C-1'!V47*RANDBETWEEN(110,120)*0.01),'C-1'!V47-RANDBETWEEN(1,3)),0),0)&amp;"～"&amp;ROUND(IFERROR(IF(ABS('C-1'!V47)&gt;=10,IF('C-1'!V47&gt;=0,'C-1'!V47*RANDBETWEEN(110,120)*0.01,'C-1'!V47*RANDBETWEEN(80,90)*0.01),'C-1'!V47+RANDBETWEEN(1,3)),0),0)&amp;"】")</f>
        <v/>
      </c>
      <c r="W47" s="330" t="str">
        <f ca="1">IF('C-1'!W47="","","【"&amp;ROUND(IFERROR(IF(ABS('C-1'!W47)&gt;=10,IF('C-1'!W47&gt;=0,'C-1'!W47*RANDBETWEEN(80,90)*0.01,'C-1'!W47*RANDBETWEEN(110,120)*0.01),'C-1'!W47-RANDBETWEEN(1,3)),0),0)&amp;"～"&amp;ROUND(IFERROR(IF(ABS('C-1'!W47)&gt;=10,IF('C-1'!W47&gt;=0,'C-1'!W47*RANDBETWEEN(110,120)*0.01,'C-1'!W47*RANDBETWEEN(80,90)*0.01),'C-1'!W47+RANDBETWEEN(1,3)),0),0)&amp;"】")</f>
        <v/>
      </c>
    </row>
    <row r="48" spans="2:23" ht="30.75" customHeight="1" thickTop="1" thickBot="1" x14ac:dyDescent="0.2">
      <c r="B48" s="286" t="s">
        <v>334</v>
      </c>
      <c r="C48" s="399"/>
      <c r="D48" s="399"/>
      <c r="E48" s="400"/>
      <c r="F48" s="400"/>
      <c r="G48" s="261"/>
      <c r="H48" s="261"/>
      <c r="I48" s="262" t="str">
        <f ca="1">IF('C-1'!I48="","","【"&amp;ROUND(IFERROR(IF(ABS('C-1'!I48)&gt;=10,IF('C-1'!I48&gt;=0,'C-1'!I48*RANDBETWEEN(80,90)*0.01,'C-1'!I48*RANDBETWEEN(110,120)*0.01),'C-1'!I48-RANDBETWEEN(1,3)),0),0)&amp;"～"&amp;ROUND(IFERROR(IF(ABS('C-1'!I48)&gt;=10,IF('C-1'!I48&gt;=0,'C-1'!I48*RANDBETWEEN(110,120)*0.01,'C-1'!I48*RANDBETWEEN(80,90)*0.01),'C-1'!I48+RANDBETWEEN(1,3)),0),0)&amp;"】")</f>
        <v>【-1～1】</v>
      </c>
      <c r="J48" s="262" t="str">
        <f ca="1">IF(SUM('C-1'!J35:'C-1'!J47)=0,"","【"&amp;ROUND(IFERROR(IF(ABS('C-1'!J48)&gt;=10,IF('C-1'!J48&gt;=0,'C-1'!J48*RANDBETWEEN(80,90)*0.01,'C-1'!J48*RANDBETWEEN(110,120)*0.01),'C-1'!J48-RANDBETWEEN(1,3)),0),0)&amp;"～"&amp;ROUND(IFERROR(IF(ABS('C-1'!J48)&gt;=10,IF('C-1'!J48&gt;=0,'C-1'!J48*RANDBETWEEN(110,120)*0.01,'C-1'!J48*RANDBETWEEN(80,90)*0.01),'C-1'!J48+RANDBETWEEN(1,3)),0),0)&amp;"】")</f>
        <v/>
      </c>
      <c r="K48" s="263"/>
      <c r="L48" s="262" t="str">
        <f ca="1">IF('C-1'!L48="","","【"&amp;ROUND(IFERROR(IF(ABS('C-1'!L48)&gt;=10,IF('C-1'!L48&gt;=0,'C-1'!L48*RANDBETWEEN(80,90)*0.01,'C-1'!L48*RANDBETWEEN(110,120)*0.01),'C-1'!L48-RANDBETWEEN(1,3)),0),0)&amp;"～"&amp;ROUND(IFERROR(IF(ABS('C-1'!L48)&gt;=10,IF('C-1'!L48&gt;=0,'C-1'!L48*RANDBETWEEN(110,120)*0.01,'C-1'!L48*RANDBETWEEN(80,90)*0.01),'C-1'!L48+RANDBETWEEN(1,3)),0),0)&amp;"】")</f>
        <v/>
      </c>
      <c r="M48" s="262" t="str">
        <f ca="1">IF('C-1'!M48="","","【"&amp;ROUND(IFERROR(IF(ABS('C-1'!M48)&gt;=10,IF('C-1'!M48&gt;=0,'C-1'!M48*RANDBETWEEN(80,90)*0.01,'C-1'!M48*RANDBETWEEN(110,120)*0.01),'C-1'!M48-RANDBETWEEN(1,3)),0),0)&amp;"～"&amp;ROUND(IFERROR(IF(ABS('C-1'!M48)&gt;=10,IF('C-1'!M48&gt;=0,'C-1'!M48*RANDBETWEEN(110,120)*0.01,'C-1'!M48*RANDBETWEEN(80,90)*0.01),'C-1'!M48+RANDBETWEEN(1,3)),0),0)&amp;"】")</f>
        <v/>
      </c>
      <c r="N48" s="262" t="str">
        <f ca="1">IF('C-1'!N48="","","【"&amp;ROUND(IFERROR(IF(ABS('C-1'!N48)&gt;=10,IF('C-1'!N48&gt;=0,'C-1'!N48*RANDBETWEEN(80,90)*0.01,'C-1'!N48*RANDBETWEEN(110,120)*0.01),'C-1'!N48-RANDBETWEEN(1,3)),0),0)&amp;"～"&amp;ROUND(IFERROR(IF(ABS('C-1'!N48)&gt;=10,IF('C-1'!N48&gt;=0,'C-1'!N48*RANDBETWEEN(110,120)*0.01,'C-1'!N48*RANDBETWEEN(80,90)*0.01),'C-1'!N48+RANDBETWEEN(1,3)),0),0)&amp;"】")</f>
        <v/>
      </c>
      <c r="O48" s="262" t="str">
        <f ca="1">IF('C-1'!O48="","","【"&amp;ROUND(IFERROR(IF(ABS('C-1'!O48)&gt;=10,IF('C-1'!O48&gt;=0,'C-1'!O48*RANDBETWEEN(80,90)*0.01,'C-1'!O48*RANDBETWEEN(110,120)*0.01),'C-1'!O48-RANDBETWEEN(1,3)),0),0)&amp;"～"&amp;ROUND(IFERROR(IF(ABS('C-1'!O48)&gt;=10,IF('C-1'!O48&gt;=0,'C-1'!O48*RANDBETWEEN(110,120)*0.01,'C-1'!O48*RANDBETWEEN(80,90)*0.01),'C-1'!O48+RANDBETWEEN(1,3)),0),0)&amp;"】")</f>
        <v/>
      </c>
      <c r="P48" s="262" t="str">
        <f ca="1">IF('C-1'!P48="","","【"&amp;ROUND(IFERROR(IF(ABS('C-1'!P48)&gt;=10,IF('C-1'!P48&gt;=0,'C-1'!P48*RANDBETWEEN(80,90)*0.01,'C-1'!P48*RANDBETWEEN(110,120)*0.01),'C-1'!P48-RANDBETWEEN(1,3)),0),0)&amp;"～"&amp;ROUND(IFERROR(IF(ABS('C-1'!P48)&gt;=10,IF('C-1'!P48&gt;=0,'C-1'!P48*RANDBETWEEN(110,120)*0.01,'C-1'!P48*RANDBETWEEN(80,90)*0.01),'C-1'!P48+RANDBETWEEN(1,3)),0),0)&amp;"】")</f>
        <v/>
      </c>
      <c r="Q48" s="262" t="str">
        <f ca="1">IF('C-1'!Q48="","","【"&amp;ROUND(IFERROR(IF(ABS('C-1'!Q48)&gt;=10,IF('C-1'!Q48&gt;=0,'C-1'!Q48*RANDBETWEEN(80,90)*0.01,'C-1'!Q48*RANDBETWEEN(110,120)*0.01),'C-1'!Q48-RANDBETWEEN(1,3)),0),0)&amp;"～"&amp;ROUND(IFERROR(IF(ABS('C-1'!Q48)&gt;=10,IF('C-1'!Q48&gt;=0,'C-1'!Q48*RANDBETWEEN(110,120)*0.01,'C-1'!Q48*RANDBETWEEN(80,90)*0.01),'C-1'!Q48+RANDBETWEEN(1,3)),0),0)&amp;"】")</f>
        <v/>
      </c>
      <c r="R48" s="262" t="str">
        <f ca="1">IF('C-1'!R48="","","【"&amp;ROUND(IFERROR(IF(ABS('C-1'!R48)&gt;=10,IF('C-1'!R48&gt;=0,'C-1'!R48*RANDBETWEEN(80,90)*0.01,'C-1'!R48*RANDBETWEEN(110,120)*0.01),'C-1'!R48-RANDBETWEEN(1,3)),0),0)&amp;"～"&amp;ROUND(IFERROR(IF(ABS('C-1'!R48)&gt;=10,IF('C-1'!R48&gt;=0,'C-1'!R48*RANDBETWEEN(110,120)*0.01,'C-1'!R48*RANDBETWEEN(80,90)*0.01),'C-1'!R48+RANDBETWEEN(1,3)),0),0)&amp;"】")</f>
        <v/>
      </c>
      <c r="S48" s="262" t="str">
        <f ca="1">IF('C-1'!S48="","","【"&amp;ROUND(IFERROR(IF(ABS('C-1'!S48)&gt;=10,IF('C-1'!S48&gt;=0,'C-1'!S48*RANDBETWEEN(80,90)*0.01,'C-1'!S48*RANDBETWEEN(110,120)*0.01),'C-1'!S48-RANDBETWEEN(1,3)),0),0)&amp;"～"&amp;ROUND(IFERROR(IF(ABS('C-1'!S48)&gt;=10,IF('C-1'!S48&gt;=0,'C-1'!S48*RANDBETWEEN(110,120)*0.01,'C-1'!S48*RANDBETWEEN(80,90)*0.01),'C-1'!S48+RANDBETWEEN(1,3)),0),0)&amp;"】")</f>
        <v/>
      </c>
      <c r="T48" s="262" t="str">
        <f ca="1">IF('C-1'!T48="","","【"&amp;ROUND(IFERROR(IF(ABS('C-1'!T48)&gt;=10,IF('C-1'!T48&gt;=0,'C-1'!T48*RANDBETWEEN(80,90)*0.01,'C-1'!T48*RANDBETWEEN(110,120)*0.01),'C-1'!T48-RANDBETWEEN(1,3)),0),0)&amp;"～"&amp;ROUND(IFERROR(IF(ABS('C-1'!T48)&gt;=10,IF('C-1'!T48&gt;=0,'C-1'!T48*RANDBETWEEN(110,120)*0.01,'C-1'!T48*RANDBETWEEN(80,90)*0.01),'C-1'!T48+RANDBETWEEN(1,3)),0),0)&amp;"】")</f>
        <v/>
      </c>
      <c r="U48" s="262" t="str">
        <f ca="1">IF('C-1'!U48="","","【"&amp;ROUND(IFERROR(IF(ABS('C-1'!U48)&gt;=10,IF('C-1'!U48&gt;=0,'C-1'!U48*RANDBETWEEN(80,90)*0.01,'C-1'!U48*RANDBETWEEN(110,120)*0.01),'C-1'!U48-RANDBETWEEN(1,3)),0),0)&amp;"～"&amp;ROUND(IFERROR(IF(ABS('C-1'!U48)&gt;=10,IF('C-1'!U48&gt;=0,'C-1'!U48*RANDBETWEEN(110,120)*0.01,'C-1'!U48*RANDBETWEEN(80,90)*0.01),'C-1'!U48+RANDBETWEEN(1,3)),0),0)&amp;"】")</f>
        <v/>
      </c>
      <c r="V48" s="262" t="str">
        <f ca="1">IF('C-1'!V48="","","【"&amp;ROUND(IFERROR(IF(ABS('C-1'!V48)&gt;=10,IF('C-1'!V48&gt;=0,'C-1'!V48*RANDBETWEEN(80,90)*0.01,'C-1'!V48*RANDBETWEEN(110,120)*0.01),'C-1'!V48-RANDBETWEEN(1,3)),0),0)&amp;"～"&amp;ROUND(IFERROR(IF(ABS('C-1'!V48)&gt;=10,IF('C-1'!V48&gt;=0,'C-1'!V48*RANDBETWEEN(110,120)*0.01,'C-1'!V48*RANDBETWEEN(80,90)*0.01),'C-1'!V48+RANDBETWEEN(1,3)),0),0)&amp;"】")</f>
        <v/>
      </c>
      <c r="W48" s="331" t="e">
        <f ca="1">IF('C-1'!W48="","","【"&amp;ROUND(IFERROR(IF(ABS('C-1'!W48)&gt;=10,IF('C-1'!W48&gt;=0,'C-1'!W48*RANDBETWEEN(80,90)*0.01,'C-1'!W48*RANDBETWEEN(110,120)*0.01),'C-1'!W48-RANDBETWEEN(1,3)),0),0)&amp;"～"&amp;ROUND(IFERROR(IF(ABS('C-1'!W48)&gt;=10,IF('C-1'!W48&gt;=0,'C-1'!W48*RANDBETWEEN(110,120)*0.01,'C-1'!W48*RANDBETWEEN(80,90)*0.01),'C-1'!W48+RANDBETWEEN(1,3)),0),0)&amp;"】")</f>
        <v>#VALUE!</v>
      </c>
    </row>
    <row r="49" spans="2:23" ht="30.75" customHeight="1" x14ac:dyDescent="0.15">
      <c r="B49" s="133" t="s">
        <v>336</v>
      </c>
      <c r="C49" s="410" t="str">
        <f>IF('C-1'!C49="","",'C-1'!C49)</f>
        <v/>
      </c>
      <c r="D49" s="410" t="str">
        <f>IF('C-1'!D49="","",'C-1'!D49)</f>
        <v>輸入者</v>
      </c>
      <c r="E49" s="416" t="str">
        <f>IF('C-1'!E49="","",'C-1'!E49)</f>
        <v>関連企業</v>
      </c>
      <c r="F49" s="285" t="s">
        <v>330</v>
      </c>
      <c r="G49" s="145" t="s">
        <v>331</v>
      </c>
      <c r="H49" s="145" t="s">
        <v>331</v>
      </c>
      <c r="I49" s="320" t="str">
        <f ca="1">IF('C-1'!I49="","","【"&amp;ROUND(IFERROR(IF(ABS('C-1'!I49)&gt;=10,IF('C-1'!I49&gt;=0,'C-1'!I49*RANDBETWEEN(80,90)*0.01,'C-1'!I49*RANDBETWEEN(110,120)*0.01),'C-1'!I49-RANDBETWEEN(1,3)),0),0)&amp;"～"&amp;ROUND(IFERROR(IF(ABS('C-1'!I49)&gt;=10,IF('C-1'!I49&gt;=0,'C-1'!I49*RANDBETWEEN(110,120)*0.01,'C-1'!I49*RANDBETWEEN(80,90)*0.01),'C-1'!I49+RANDBETWEEN(1,3)),0),0)&amp;"】")</f>
        <v/>
      </c>
      <c r="J49" s="320" t="str">
        <f ca="1">IF('C-1'!J49="","","【"&amp;ROUND(IFERROR(IF(ABS('C-1'!J49)&gt;=10,IF('C-1'!J49&gt;=0,'C-1'!J49*RANDBETWEEN(80,90)*0.01,'C-1'!J49*RANDBETWEEN(110,120)*0.01),'C-1'!J49-RANDBETWEEN(1,3)),0),0)&amp;"～"&amp;ROUND(IFERROR(IF(ABS('C-1'!J49)&gt;=10,IF('C-1'!J49&gt;=0,'C-1'!J49*RANDBETWEEN(110,120)*0.01,'C-1'!J49*RANDBETWEEN(80,90)*0.01),'C-1'!J49+RANDBETWEEN(1,3)),0),0)&amp;"】")</f>
        <v/>
      </c>
      <c r="K49" s="145" t="s">
        <v>331</v>
      </c>
      <c r="L49" s="325" t="str">
        <f ca="1">IF('C-1'!L49="","","【"&amp;ROUND(IFERROR(IF(ABS('C-1'!L49)&gt;=10,IF('C-1'!L49&gt;=0,'C-1'!L49*RANDBETWEEN(80,90)*0.01,'C-1'!L49*RANDBETWEEN(110,120)*0.01),'C-1'!L49-RANDBETWEEN(1,3)),0),0)&amp;"～"&amp;ROUND(IFERROR(IF(ABS('C-1'!L49)&gt;=10,IF('C-1'!L49&gt;=0,'C-1'!L49*RANDBETWEEN(110,120)*0.01,'C-1'!L49*RANDBETWEEN(80,90)*0.01),'C-1'!L49+RANDBETWEEN(1,3)),0),0)&amp;"】")</f>
        <v/>
      </c>
      <c r="M49" s="320" t="str">
        <f ca="1">IF('C-1'!M49="","","【"&amp;ROUND(IFERROR(IF(ABS('C-1'!M49)&gt;=10,IF('C-1'!M49&gt;=0,'C-1'!M49*RANDBETWEEN(80,90)*0.01,'C-1'!M49*RANDBETWEEN(110,120)*0.01),'C-1'!M49-RANDBETWEEN(1,3)),0),0)&amp;"～"&amp;ROUND(IFERROR(IF(ABS('C-1'!M49)&gt;=10,IF('C-1'!M49&gt;=0,'C-1'!M49*RANDBETWEEN(110,120)*0.01,'C-1'!M49*RANDBETWEEN(80,90)*0.01),'C-1'!M49+RANDBETWEEN(1,3)),0),0)&amp;"】")</f>
        <v/>
      </c>
      <c r="N49" s="320" t="str">
        <f ca="1">IF('C-1'!N49="","","【"&amp;ROUND(IFERROR(IF(ABS('C-1'!N49)&gt;=10,IF('C-1'!N49&gt;=0,'C-1'!N49*RANDBETWEEN(80,90)*0.01,'C-1'!N49*RANDBETWEEN(110,120)*0.01),'C-1'!N49-RANDBETWEEN(1,3)),0),0)&amp;"～"&amp;ROUND(IFERROR(IF(ABS('C-1'!N49)&gt;=10,IF('C-1'!N49&gt;=0,'C-1'!N49*RANDBETWEEN(110,120)*0.01,'C-1'!N49*RANDBETWEEN(80,90)*0.01),'C-1'!N49+RANDBETWEEN(1,3)),0),0)&amp;"】")</f>
        <v/>
      </c>
      <c r="O49" s="320" t="str">
        <f ca="1">IF('C-1'!O49="","","【"&amp;ROUND(IFERROR(IF(ABS('C-1'!O49)&gt;=10,IF('C-1'!O49&gt;=0,'C-1'!O49*RANDBETWEEN(80,90)*0.01,'C-1'!O49*RANDBETWEEN(110,120)*0.01),'C-1'!O49-RANDBETWEEN(1,3)),0),0)&amp;"～"&amp;ROUND(IFERROR(IF(ABS('C-1'!O49)&gt;=10,IF('C-1'!O49&gt;=0,'C-1'!O49*RANDBETWEEN(110,120)*0.01,'C-1'!O49*RANDBETWEEN(80,90)*0.01),'C-1'!O49+RANDBETWEEN(1,3)),0),0)&amp;"】")</f>
        <v/>
      </c>
      <c r="P49" s="320" t="str">
        <f ca="1">IF('C-1'!P49="","","【"&amp;ROUND(IFERROR(IF(ABS('C-1'!P49)&gt;=10,IF('C-1'!P49&gt;=0,'C-1'!P49*RANDBETWEEN(80,90)*0.01,'C-1'!P49*RANDBETWEEN(110,120)*0.01),'C-1'!P49-RANDBETWEEN(1,3)),0),0)&amp;"～"&amp;ROUND(IFERROR(IF(ABS('C-1'!P49)&gt;=10,IF('C-1'!P49&gt;=0,'C-1'!P49*RANDBETWEEN(110,120)*0.01,'C-1'!P49*RANDBETWEEN(80,90)*0.01),'C-1'!P49+RANDBETWEEN(1,3)),0),0)&amp;"】")</f>
        <v/>
      </c>
      <c r="Q49" s="325" t="str">
        <f ca="1">IF('C-1'!Q49="","","【"&amp;ROUND(IFERROR(IF(ABS('C-1'!Q49)&gt;=10,IF('C-1'!Q49&gt;=0,'C-1'!Q49*RANDBETWEEN(80,90)*0.01,'C-1'!Q49*RANDBETWEEN(110,120)*0.01),'C-1'!Q49-RANDBETWEEN(1,3)),0),0)&amp;"～"&amp;ROUND(IFERROR(IF(ABS('C-1'!Q49)&gt;=10,IF('C-1'!Q49&gt;=0,'C-1'!Q49*RANDBETWEEN(110,120)*0.01,'C-1'!Q49*RANDBETWEEN(80,90)*0.01),'C-1'!Q49+RANDBETWEEN(1,3)),0),0)&amp;"】")</f>
        <v/>
      </c>
      <c r="R49" s="325" t="str">
        <f ca="1">IF('C-1'!R49="","","【"&amp;ROUND(IFERROR(IF(ABS('C-1'!R49)&gt;=10,IF('C-1'!R49&gt;=0,'C-1'!R49*RANDBETWEEN(80,90)*0.01,'C-1'!R49*RANDBETWEEN(110,120)*0.01),'C-1'!R49-RANDBETWEEN(1,3)),0),0)&amp;"～"&amp;ROUND(IFERROR(IF(ABS('C-1'!R49)&gt;=10,IF('C-1'!R49&gt;=0,'C-1'!R49*RANDBETWEEN(110,120)*0.01,'C-1'!R49*RANDBETWEEN(80,90)*0.01),'C-1'!R49+RANDBETWEEN(1,3)),0),0)&amp;"】")</f>
        <v/>
      </c>
      <c r="S49" s="325" t="str">
        <f ca="1">IF('C-1'!S49="","","【"&amp;ROUND(IFERROR(IF(ABS('C-1'!S49)&gt;=10,IF('C-1'!S49&gt;=0,'C-1'!S49*RANDBETWEEN(80,90)*0.01,'C-1'!S49*RANDBETWEEN(110,120)*0.01),'C-1'!S49-RANDBETWEEN(1,3)),0),0)&amp;"～"&amp;ROUND(IFERROR(IF(ABS('C-1'!S49)&gt;=10,IF('C-1'!S49&gt;=0,'C-1'!S49*RANDBETWEEN(110,120)*0.01,'C-1'!S49*RANDBETWEEN(80,90)*0.01),'C-1'!S49+RANDBETWEEN(1,3)),0),0)&amp;"】")</f>
        <v/>
      </c>
      <c r="T49" s="325" t="str">
        <f ca="1">IF('C-1'!T49="","","【"&amp;ROUND(IFERROR(IF(ABS('C-1'!T49)&gt;=10,IF('C-1'!T49&gt;=0,'C-1'!T49*RANDBETWEEN(80,90)*0.01,'C-1'!T49*RANDBETWEEN(110,120)*0.01),'C-1'!T49-RANDBETWEEN(1,3)),0),0)&amp;"～"&amp;ROUND(IFERROR(IF(ABS('C-1'!T49)&gt;=10,IF('C-1'!T49&gt;=0,'C-1'!T49*RANDBETWEEN(110,120)*0.01,'C-1'!T49*RANDBETWEEN(80,90)*0.01),'C-1'!T49+RANDBETWEEN(1,3)),0),0)&amp;"】")</f>
        <v/>
      </c>
      <c r="U49" s="325" t="str">
        <f ca="1">IF('C-1'!U49="","","【"&amp;ROUND(IFERROR(IF(ABS('C-1'!U49)&gt;=10,IF('C-1'!U49&gt;=0,'C-1'!U49*RANDBETWEEN(80,90)*0.01,'C-1'!U49*RANDBETWEEN(110,120)*0.01),'C-1'!U49-RANDBETWEEN(1,3)),0),0)&amp;"～"&amp;ROUND(IFERROR(IF(ABS('C-1'!U49)&gt;=10,IF('C-1'!U49&gt;=0,'C-1'!U49*RANDBETWEEN(110,120)*0.01,'C-1'!U49*RANDBETWEEN(80,90)*0.01),'C-1'!U49+RANDBETWEEN(1,3)),0),0)&amp;"】")</f>
        <v/>
      </c>
      <c r="V49" s="325" t="str">
        <f ca="1">IF('C-1'!V49="","","【"&amp;ROUND(IFERROR(IF(ABS('C-1'!V49)&gt;=10,IF('C-1'!V49&gt;=0,'C-1'!V49*RANDBETWEEN(80,90)*0.01,'C-1'!V49*RANDBETWEEN(110,120)*0.01),'C-1'!V49-RANDBETWEEN(1,3)),0),0)&amp;"～"&amp;ROUND(IFERROR(IF(ABS('C-1'!V49)&gt;=10,IF('C-1'!V49&gt;=0,'C-1'!V49*RANDBETWEEN(110,120)*0.01,'C-1'!V49*RANDBETWEEN(80,90)*0.01),'C-1'!V49+RANDBETWEEN(1,3)),0),0)&amp;"】")</f>
        <v/>
      </c>
      <c r="W49" s="328" t="str">
        <f ca="1">IF('C-1'!W49="","","【"&amp;ROUND(IFERROR(IF(ABS('C-1'!W49)&gt;=10,IF('C-1'!W49&gt;=0,'C-1'!W49*RANDBETWEEN(80,90)*0.01,'C-1'!W49*RANDBETWEEN(110,120)*0.01),'C-1'!W49-RANDBETWEEN(1,3)),0),0)&amp;"～"&amp;ROUND(IFERROR(IF(ABS('C-1'!W49)&gt;=10,IF('C-1'!W49&gt;=0,'C-1'!W49*RANDBETWEEN(110,120)*0.01,'C-1'!W49*RANDBETWEEN(80,90)*0.01),'C-1'!W49+RANDBETWEEN(1,3)),0),0)&amp;"】")</f>
        <v/>
      </c>
    </row>
    <row r="50" spans="2:23" ht="30.75" customHeight="1" x14ac:dyDescent="0.15">
      <c r="B50" s="234" t="s">
        <v>337</v>
      </c>
      <c r="C50" s="411" t="str">
        <f>IF('C-1'!C50="","",'C-1'!C50)</f>
        <v/>
      </c>
      <c r="D50" s="411" t="str">
        <f>IF('C-1'!D50="","",'C-1'!D50)</f>
        <v>輸入者</v>
      </c>
      <c r="E50" s="416" t="str">
        <f>IF('C-1'!E50="","",'C-1'!E50)</f>
        <v>非関連企業</v>
      </c>
      <c r="F50" s="318" t="str">
        <f>IF('C-1'!F50="","",'C-1'!F50)</f>
        <v/>
      </c>
      <c r="G50" s="318" t="str">
        <f>IF('C-1'!G50="","",'C-1'!G50)</f>
        <v/>
      </c>
      <c r="H50" s="318" t="str">
        <f>IF('C-1'!H50="","",'C-1'!H50)</f>
        <v/>
      </c>
      <c r="I50" s="45" t="str">
        <f ca="1">IF('C-1'!I50="","","【"&amp;ROUND(IFERROR(IF(ABS('C-1'!I50)&gt;=10,IF('C-1'!I50&gt;=0,'C-1'!I50*RANDBETWEEN(80,90)*0.01,'C-1'!I50*RANDBETWEEN(110,120)*0.01),'C-1'!I50-RANDBETWEEN(1,3)),0),0)&amp;"～"&amp;ROUND(IFERROR(IF(ABS('C-1'!I50)&gt;=10,IF('C-1'!I50&gt;=0,'C-1'!I50*RANDBETWEEN(110,120)*0.01,'C-1'!I50*RANDBETWEEN(80,90)*0.01),'C-1'!I50+RANDBETWEEN(1,3)),0),0)&amp;"】")</f>
        <v/>
      </c>
      <c r="J50" s="45" t="str">
        <f ca="1">IF('C-1'!J50="","","【"&amp;ROUND(IFERROR(IF(ABS('C-1'!J50)&gt;=10,IF('C-1'!J50&gt;=0,'C-1'!J50*RANDBETWEEN(80,90)*0.01,'C-1'!J50*RANDBETWEEN(110,120)*0.01),'C-1'!J50-RANDBETWEEN(1,3)),0),0)&amp;"～"&amp;ROUND(IFERROR(IF(ABS('C-1'!J50)&gt;=10,IF('C-1'!J50&gt;=0,'C-1'!J50*RANDBETWEEN(110,120)*0.01,'C-1'!J50*RANDBETWEEN(80,90)*0.01),'C-1'!J50+RANDBETWEEN(1,3)),0),0)&amp;"】")</f>
        <v/>
      </c>
      <c r="K50" s="318" t="str">
        <f>IF('C-1'!K50="","",'C-1'!K50)</f>
        <v/>
      </c>
      <c r="L50" s="326" t="str">
        <f ca="1">IF('C-1'!L50="","","【"&amp;ROUND(IFERROR(IF(ABS('C-1'!L50)&gt;=10,IF('C-1'!L50&gt;=0,'C-1'!L50*RANDBETWEEN(80,90)*0.01,'C-1'!L50*RANDBETWEEN(110,120)*0.01),'C-1'!L50-RANDBETWEEN(1,3)),0),0)&amp;"～"&amp;ROUND(IFERROR(IF(ABS('C-1'!L50)&gt;=10,IF('C-1'!L50&gt;=0,'C-1'!L50*RANDBETWEEN(110,120)*0.01,'C-1'!L50*RANDBETWEEN(80,90)*0.01),'C-1'!L50+RANDBETWEEN(1,3)),0),0)&amp;"】")</f>
        <v/>
      </c>
      <c r="M50" s="45" t="str">
        <f ca="1">IF('C-1'!M50="","","【"&amp;ROUND(IFERROR(IF(ABS('C-1'!M50)&gt;=10,IF('C-1'!M50&gt;=0,'C-1'!M50*RANDBETWEEN(80,90)*0.01,'C-1'!M50*RANDBETWEEN(110,120)*0.01),'C-1'!M50-RANDBETWEEN(1,3)),0),0)&amp;"～"&amp;ROUND(IFERROR(IF(ABS('C-1'!M50)&gt;=10,IF('C-1'!M50&gt;=0,'C-1'!M50*RANDBETWEEN(110,120)*0.01,'C-1'!M50*RANDBETWEEN(80,90)*0.01),'C-1'!M50+RANDBETWEEN(1,3)),0),0)&amp;"】")</f>
        <v/>
      </c>
      <c r="N50" s="45" t="str">
        <f ca="1">IF('C-1'!N50="","","【"&amp;ROUND(IFERROR(IF(ABS('C-1'!N50)&gt;=10,IF('C-1'!N50&gt;=0,'C-1'!N50*RANDBETWEEN(80,90)*0.01,'C-1'!N50*RANDBETWEEN(110,120)*0.01),'C-1'!N50-RANDBETWEEN(1,3)),0),0)&amp;"～"&amp;ROUND(IFERROR(IF(ABS('C-1'!N50)&gt;=10,IF('C-1'!N50&gt;=0,'C-1'!N50*RANDBETWEEN(110,120)*0.01,'C-1'!N50*RANDBETWEEN(80,90)*0.01),'C-1'!N50+RANDBETWEEN(1,3)),0),0)&amp;"】")</f>
        <v/>
      </c>
      <c r="O50" s="45" t="str">
        <f ca="1">IF('C-1'!O50="","","【"&amp;ROUND(IFERROR(IF(ABS('C-1'!O50)&gt;=10,IF('C-1'!O50&gt;=0,'C-1'!O50*RANDBETWEEN(80,90)*0.01,'C-1'!O50*RANDBETWEEN(110,120)*0.01),'C-1'!O50-RANDBETWEEN(1,3)),0),0)&amp;"～"&amp;ROUND(IFERROR(IF(ABS('C-1'!O50)&gt;=10,IF('C-1'!O50&gt;=0,'C-1'!O50*RANDBETWEEN(110,120)*0.01,'C-1'!O50*RANDBETWEEN(80,90)*0.01),'C-1'!O50+RANDBETWEEN(1,3)),0),0)&amp;"】")</f>
        <v/>
      </c>
      <c r="P50" s="45" t="str">
        <f ca="1">IF('C-1'!P50="","","【"&amp;ROUND(IFERROR(IF(ABS('C-1'!P50)&gt;=10,IF('C-1'!P50&gt;=0,'C-1'!P50*RANDBETWEEN(80,90)*0.01,'C-1'!P50*RANDBETWEEN(110,120)*0.01),'C-1'!P50-RANDBETWEEN(1,3)),0),0)&amp;"～"&amp;ROUND(IFERROR(IF(ABS('C-1'!P50)&gt;=10,IF('C-1'!P50&gt;=0,'C-1'!P50*RANDBETWEEN(110,120)*0.01,'C-1'!P50*RANDBETWEEN(80,90)*0.01),'C-1'!P50+RANDBETWEEN(1,3)),0),0)&amp;"】")</f>
        <v/>
      </c>
      <c r="Q50" s="326" t="str">
        <f ca="1">IF('C-1'!Q50="","","【"&amp;ROUND(IFERROR(IF(ABS('C-1'!Q50)&gt;=10,IF('C-1'!Q50&gt;=0,'C-1'!Q50*RANDBETWEEN(80,90)*0.01,'C-1'!Q50*RANDBETWEEN(110,120)*0.01),'C-1'!Q50-RANDBETWEEN(1,3)),0),0)&amp;"～"&amp;ROUND(IFERROR(IF(ABS('C-1'!Q50)&gt;=10,IF('C-1'!Q50&gt;=0,'C-1'!Q50*RANDBETWEEN(110,120)*0.01,'C-1'!Q50*RANDBETWEEN(80,90)*0.01),'C-1'!Q50+RANDBETWEEN(1,3)),0),0)&amp;"】")</f>
        <v/>
      </c>
      <c r="R50" s="326" t="str">
        <f ca="1">IF('C-1'!R50="","","【"&amp;ROUND(IFERROR(IF(ABS('C-1'!R50)&gt;=10,IF('C-1'!R50&gt;=0,'C-1'!R50*RANDBETWEEN(80,90)*0.01,'C-1'!R50*RANDBETWEEN(110,120)*0.01),'C-1'!R50-RANDBETWEEN(1,3)),0),0)&amp;"～"&amp;ROUND(IFERROR(IF(ABS('C-1'!R50)&gt;=10,IF('C-1'!R50&gt;=0,'C-1'!R50*RANDBETWEEN(110,120)*0.01,'C-1'!R50*RANDBETWEEN(80,90)*0.01),'C-1'!R50+RANDBETWEEN(1,3)),0),0)&amp;"】")</f>
        <v/>
      </c>
      <c r="S50" s="326" t="str">
        <f ca="1">IF('C-1'!S50="","","【"&amp;ROUND(IFERROR(IF(ABS('C-1'!S50)&gt;=10,IF('C-1'!S50&gt;=0,'C-1'!S50*RANDBETWEEN(80,90)*0.01,'C-1'!S50*RANDBETWEEN(110,120)*0.01),'C-1'!S50-RANDBETWEEN(1,3)),0),0)&amp;"～"&amp;ROUND(IFERROR(IF(ABS('C-1'!S50)&gt;=10,IF('C-1'!S50&gt;=0,'C-1'!S50*RANDBETWEEN(110,120)*0.01,'C-1'!S50*RANDBETWEEN(80,90)*0.01),'C-1'!S50+RANDBETWEEN(1,3)),0),0)&amp;"】")</f>
        <v/>
      </c>
      <c r="T50" s="326" t="str">
        <f ca="1">IF('C-1'!T50="","","【"&amp;ROUND(IFERROR(IF(ABS('C-1'!T50)&gt;=10,IF('C-1'!T50&gt;=0,'C-1'!T50*RANDBETWEEN(80,90)*0.01,'C-1'!T50*RANDBETWEEN(110,120)*0.01),'C-1'!T50-RANDBETWEEN(1,3)),0),0)&amp;"～"&amp;ROUND(IFERROR(IF(ABS('C-1'!T50)&gt;=10,IF('C-1'!T50&gt;=0,'C-1'!T50*RANDBETWEEN(110,120)*0.01,'C-1'!T50*RANDBETWEEN(80,90)*0.01),'C-1'!T50+RANDBETWEEN(1,3)),0),0)&amp;"】")</f>
        <v/>
      </c>
      <c r="U50" s="326" t="str">
        <f ca="1">IF('C-1'!U50="","","【"&amp;ROUND(IFERROR(IF(ABS('C-1'!U50)&gt;=10,IF('C-1'!U50&gt;=0,'C-1'!U50*RANDBETWEEN(80,90)*0.01,'C-1'!U50*RANDBETWEEN(110,120)*0.01),'C-1'!U50-RANDBETWEEN(1,3)),0),0)&amp;"～"&amp;ROUND(IFERROR(IF(ABS('C-1'!U50)&gt;=10,IF('C-1'!U50&gt;=0,'C-1'!U50*RANDBETWEEN(110,120)*0.01,'C-1'!U50*RANDBETWEEN(80,90)*0.01),'C-1'!U50+RANDBETWEEN(1,3)),0),0)&amp;"】")</f>
        <v/>
      </c>
      <c r="V50" s="326" t="str">
        <f ca="1">IF('C-1'!V50="","","【"&amp;ROUND(IFERROR(IF(ABS('C-1'!V50)&gt;=10,IF('C-1'!V50&gt;=0,'C-1'!V50*RANDBETWEEN(80,90)*0.01,'C-1'!V50*RANDBETWEEN(110,120)*0.01),'C-1'!V50-RANDBETWEEN(1,3)),0),0)&amp;"～"&amp;ROUND(IFERROR(IF(ABS('C-1'!V50)&gt;=10,IF('C-1'!V50&gt;=0,'C-1'!V50*RANDBETWEEN(110,120)*0.01,'C-1'!V50*RANDBETWEEN(80,90)*0.01),'C-1'!V50+RANDBETWEEN(1,3)),0),0)&amp;"】")</f>
        <v/>
      </c>
      <c r="W50" s="329" t="str">
        <f ca="1">IF('C-1'!W50="","","【"&amp;ROUND(IFERROR(IF(ABS('C-1'!W50)&gt;=10,IF('C-1'!W50&gt;=0,'C-1'!W50*RANDBETWEEN(80,90)*0.01,'C-1'!W50*RANDBETWEEN(110,120)*0.01),'C-1'!W50-RANDBETWEEN(1,3)),0),0)&amp;"～"&amp;ROUND(IFERROR(IF(ABS('C-1'!W50)&gt;=10,IF('C-1'!W50&gt;=0,'C-1'!W50*RANDBETWEEN(110,120)*0.01,'C-1'!W50*RANDBETWEEN(80,90)*0.01),'C-1'!W50+RANDBETWEEN(1,3)),0),0)&amp;"】")</f>
        <v/>
      </c>
    </row>
    <row r="51" spans="2:23" ht="30.75" customHeight="1" x14ac:dyDescent="0.15">
      <c r="B51" s="234" t="s">
        <v>337</v>
      </c>
      <c r="C51" s="406" t="str">
        <f>IF('C-1'!C51="","",'C-1'!C51)</f>
        <v/>
      </c>
      <c r="D51" s="406" t="str">
        <f>IF('C-1'!D51="","",'C-1'!D51)</f>
        <v>輸入者</v>
      </c>
      <c r="E51" s="416" t="str">
        <f>IF('C-1'!E51="","",'C-1'!E51)</f>
        <v>非関連企業</v>
      </c>
      <c r="F51" s="318" t="str">
        <f>IF('C-1'!F51="","",'C-1'!F51)</f>
        <v/>
      </c>
      <c r="G51" s="318" t="str">
        <f>IF('C-1'!G51="","",'C-1'!G51)</f>
        <v/>
      </c>
      <c r="H51" s="318" t="str">
        <f>IF('C-1'!H51="","",'C-1'!H51)</f>
        <v/>
      </c>
      <c r="I51" s="45" t="str">
        <f ca="1">IF('C-1'!I51="","","【"&amp;ROUND(IFERROR(IF(ABS('C-1'!I51)&gt;=10,IF('C-1'!I51&gt;=0,'C-1'!I51*RANDBETWEEN(80,90)*0.01,'C-1'!I51*RANDBETWEEN(110,120)*0.01),'C-1'!I51-RANDBETWEEN(1,3)),0),0)&amp;"～"&amp;ROUND(IFERROR(IF(ABS('C-1'!I51)&gt;=10,IF('C-1'!I51&gt;=0,'C-1'!I51*RANDBETWEEN(110,120)*0.01,'C-1'!I51*RANDBETWEEN(80,90)*0.01),'C-1'!I51+RANDBETWEEN(1,3)),0),0)&amp;"】")</f>
        <v/>
      </c>
      <c r="J51" s="45" t="str">
        <f ca="1">IF('C-1'!J51="","","【"&amp;ROUND(IFERROR(IF(ABS('C-1'!J51)&gt;=10,IF('C-1'!J51&gt;=0,'C-1'!J51*RANDBETWEEN(80,90)*0.01,'C-1'!J51*RANDBETWEEN(110,120)*0.01),'C-1'!J51-RANDBETWEEN(1,3)),0),0)&amp;"～"&amp;ROUND(IFERROR(IF(ABS('C-1'!J51)&gt;=10,IF('C-1'!J51&gt;=0,'C-1'!J51*RANDBETWEEN(110,120)*0.01,'C-1'!J51*RANDBETWEEN(80,90)*0.01),'C-1'!J51+RANDBETWEEN(1,3)),0),0)&amp;"】")</f>
        <v/>
      </c>
      <c r="K51" s="318" t="str">
        <f>IF('C-1'!K51="","",'C-1'!K51)</f>
        <v/>
      </c>
      <c r="L51" s="326" t="str">
        <f ca="1">IF('C-1'!L51="","","【"&amp;ROUND(IFERROR(IF(ABS('C-1'!L51)&gt;=10,IF('C-1'!L51&gt;=0,'C-1'!L51*RANDBETWEEN(80,90)*0.01,'C-1'!L51*RANDBETWEEN(110,120)*0.01),'C-1'!L51-RANDBETWEEN(1,3)),0),0)&amp;"～"&amp;ROUND(IFERROR(IF(ABS('C-1'!L51)&gt;=10,IF('C-1'!L51&gt;=0,'C-1'!L51*RANDBETWEEN(110,120)*0.01,'C-1'!L51*RANDBETWEEN(80,90)*0.01),'C-1'!L51+RANDBETWEEN(1,3)),0),0)&amp;"】")</f>
        <v/>
      </c>
      <c r="M51" s="45" t="str">
        <f ca="1">IF('C-1'!M51="","","【"&amp;ROUND(IFERROR(IF(ABS('C-1'!M51)&gt;=10,IF('C-1'!M51&gt;=0,'C-1'!M51*RANDBETWEEN(80,90)*0.01,'C-1'!M51*RANDBETWEEN(110,120)*0.01),'C-1'!M51-RANDBETWEEN(1,3)),0),0)&amp;"～"&amp;ROUND(IFERROR(IF(ABS('C-1'!M51)&gt;=10,IF('C-1'!M51&gt;=0,'C-1'!M51*RANDBETWEEN(110,120)*0.01,'C-1'!M51*RANDBETWEEN(80,90)*0.01),'C-1'!M51+RANDBETWEEN(1,3)),0),0)&amp;"】")</f>
        <v/>
      </c>
      <c r="N51" s="45" t="str">
        <f ca="1">IF('C-1'!N51="","","【"&amp;ROUND(IFERROR(IF(ABS('C-1'!N51)&gt;=10,IF('C-1'!N51&gt;=0,'C-1'!N51*RANDBETWEEN(80,90)*0.01,'C-1'!N51*RANDBETWEEN(110,120)*0.01),'C-1'!N51-RANDBETWEEN(1,3)),0),0)&amp;"～"&amp;ROUND(IFERROR(IF(ABS('C-1'!N51)&gt;=10,IF('C-1'!N51&gt;=0,'C-1'!N51*RANDBETWEEN(110,120)*0.01,'C-1'!N51*RANDBETWEEN(80,90)*0.01),'C-1'!N51+RANDBETWEEN(1,3)),0),0)&amp;"】")</f>
        <v/>
      </c>
      <c r="O51" s="45" t="str">
        <f ca="1">IF('C-1'!O51="","","【"&amp;ROUND(IFERROR(IF(ABS('C-1'!O51)&gt;=10,IF('C-1'!O51&gt;=0,'C-1'!O51*RANDBETWEEN(80,90)*0.01,'C-1'!O51*RANDBETWEEN(110,120)*0.01),'C-1'!O51-RANDBETWEEN(1,3)),0),0)&amp;"～"&amp;ROUND(IFERROR(IF(ABS('C-1'!O51)&gt;=10,IF('C-1'!O51&gt;=0,'C-1'!O51*RANDBETWEEN(110,120)*0.01,'C-1'!O51*RANDBETWEEN(80,90)*0.01),'C-1'!O51+RANDBETWEEN(1,3)),0),0)&amp;"】")</f>
        <v/>
      </c>
      <c r="P51" s="45" t="str">
        <f ca="1">IF('C-1'!P51="","","【"&amp;ROUND(IFERROR(IF(ABS('C-1'!P51)&gt;=10,IF('C-1'!P51&gt;=0,'C-1'!P51*RANDBETWEEN(80,90)*0.01,'C-1'!P51*RANDBETWEEN(110,120)*0.01),'C-1'!P51-RANDBETWEEN(1,3)),0),0)&amp;"～"&amp;ROUND(IFERROR(IF(ABS('C-1'!P51)&gt;=10,IF('C-1'!P51&gt;=0,'C-1'!P51*RANDBETWEEN(110,120)*0.01,'C-1'!P51*RANDBETWEEN(80,90)*0.01),'C-1'!P51+RANDBETWEEN(1,3)),0),0)&amp;"】")</f>
        <v/>
      </c>
      <c r="Q51" s="326" t="str">
        <f ca="1">IF('C-1'!Q51="","","【"&amp;ROUND(IFERROR(IF(ABS('C-1'!Q51)&gt;=10,IF('C-1'!Q51&gt;=0,'C-1'!Q51*RANDBETWEEN(80,90)*0.01,'C-1'!Q51*RANDBETWEEN(110,120)*0.01),'C-1'!Q51-RANDBETWEEN(1,3)),0),0)&amp;"～"&amp;ROUND(IFERROR(IF(ABS('C-1'!Q51)&gt;=10,IF('C-1'!Q51&gt;=0,'C-1'!Q51*RANDBETWEEN(110,120)*0.01,'C-1'!Q51*RANDBETWEEN(80,90)*0.01),'C-1'!Q51+RANDBETWEEN(1,3)),0),0)&amp;"】")</f>
        <v/>
      </c>
      <c r="R51" s="326" t="str">
        <f ca="1">IF('C-1'!R51="","","【"&amp;ROUND(IFERROR(IF(ABS('C-1'!R51)&gt;=10,IF('C-1'!R51&gt;=0,'C-1'!R51*RANDBETWEEN(80,90)*0.01,'C-1'!R51*RANDBETWEEN(110,120)*0.01),'C-1'!R51-RANDBETWEEN(1,3)),0),0)&amp;"～"&amp;ROUND(IFERROR(IF(ABS('C-1'!R51)&gt;=10,IF('C-1'!R51&gt;=0,'C-1'!R51*RANDBETWEEN(110,120)*0.01,'C-1'!R51*RANDBETWEEN(80,90)*0.01),'C-1'!R51+RANDBETWEEN(1,3)),0),0)&amp;"】")</f>
        <v/>
      </c>
      <c r="S51" s="326" t="str">
        <f ca="1">IF('C-1'!S51="","","【"&amp;ROUND(IFERROR(IF(ABS('C-1'!S51)&gt;=10,IF('C-1'!S51&gt;=0,'C-1'!S51*RANDBETWEEN(80,90)*0.01,'C-1'!S51*RANDBETWEEN(110,120)*0.01),'C-1'!S51-RANDBETWEEN(1,3)),0),0)&amp;"～"&amp;ROUND(IFERROR(IF(ABS('C-1'!S51)&gt;=10,IF('C-1'!S51&gt;=0,'C-1'!S51*RANDBETWEEN(110,120)*0.01,'C-1'!S51*RANDBETWEEN(80,90)*0.01),'C-1'!S51+RANDBETWEEN(1,3)),0),0)&amp;"】")</f>
        <v/>
      </c>
      <c r="T51" s="326" t="str">
        <f ca="1">IF('C-1'!T51="","","【"&amp;ROUND(IFERROR(IF(ABS('C-1'!T51)&gt;=10,IF('C-1'!T51&gt;=0,'C-1'!T51*RANDBETWEEN(80,90)*0.01,'C-1'!T51*RANDBETWEEN(110,120)*0.01),'C-1'!T51-RANDBETWEEN(1,3)),0),0)&amp;"～"&amp;ROUND(IFERROR(IF(ABS('C-1'!T51)&gt;=10,IF('C-1'!T51&gt;=0,'C-1'!T51*RANDBETWEEN(110,120)*0.01,'C-1'!T51*RANDBETWEEN(80,90)*0.01),'C-1'!T51+RANDBETWEEN(1,3)),0),0)&amp;"】")</f>
        <v/>
      </c>
      <c r="U51" s="326" t="str">
        <f ca="1">IF('C-1'!U51="","","【"&amp;ROUND(IFERROR(IF(ABS('C-1'!U51)&gt;=10,IF('C-1'!U51&gt;=0,'C-1'!U51*RANDBETWEEN(80,90)*0.01,'C-1'!U51*RANDBETWEEN(110,120)*0.01),'C-1'!U51-RANDBETWEEN(1,3)),0),0)&amp;"～"&amp;ROUND(IFERROR(IF(ABS('C-1'!U51)&gt;=10,IF('C-1'!U51&gt;=0,'C-1'!U51*RANDBETWEEN(110,120)*0.01,'C-1'!U51*RANDBETWEEN(80,90)*0.01),'C-1'!U51+RANDBETWEEN(1,3)),0),0)&amp;"】")</f>
        <v/>
      </c>
      <c r="V51" s="326" t="str">
        <f ca="1">IF('C-1'!V51="","","【"&amp;ROUND(IFERROR(IF(ABS('C-1'!V51)&gt;=10,IF('C-1'!V51&gt;=0,'C-1'!V51*RANDBETWEEN(80,90)*0.01,'C-1'!V51*RANDBETWEEN(110,120)*0.01),'C-1'!V51-RANDBETWEEN(1,3)),0),0)&amp;"～"&amp;ROUND(IFERROR(IF(ABS('C-1'!V51)&gt;=10,IF('C-1'!V51&gt;=0,'C-1'!V51*RANDBETWEEN(110,120)*0.01,'C-1'!V51*RANDBETWEEN(80,90)*0.01),'C-1'!V51+RANDBETWEEN(1,3)),0),0)&amp;"】")</f>
        <v/>
      </c>
      <c r="W51" s="329" t="str">
        <f ca="1">IF('C-1'!W51="","","【"&amp;ROUND(IFERROR(IF(ABS('C-1'!W51)&gt;=10,IF('C-1'!W51&gt;=0,'C-1'!W51*RANDBETWEEN(80,90)*0.01,'C-1'!W51*RANDBETWEEN(110,120)*0.01),'C-1'!W51-RANDBETWEEN(1,3)),0),0)&amp;"～"&amp;ROUND(IFERROR(IF(ABS('C-1'!W51)&gt;=10,IF('C-1'!W51&gt;=0,'C-1'!W51*RANDBETWEEN(110,120)*0.01,'C-1'!W51*RANDBETWEEN(80,90)*0.01),'C-1'!W51+RANDBETWEEN(1,3)),0),0)&amp;"】")</f>
        <v/>
      </c>
    </row>
    <row r="52" spans="2:23" ht="30.75" customHeight="1" x14ac:dyDescent="0.15">
      <c r="B52" s="234" t="s">
        <v>337</v>
      </c>
      <c r="C52" s="406" t="str">
        <f>IF('C-1'!C52="","",'C-1'!C52)</f>
        <v/>
      </c>
      <c r="D52" s="406" t="str">
        <f>IF('C-1'!D52="","",'C-1'!D52)</f>
        <v>輸入者</v>
      </c>
      <c r="E52" s="416" t="str">
        <f>IF('C-1'!E52="","",'C-1'!E52)</f>
        <v>非関連企業</v>
      </c>
      <c r="F52" s="318" t="str">
        <f>IF('C-1'!F52="","",'C-1'!F52)</f>
        <v/>
      </c>
      <c r="G52" s="318" t="str">
        <f>IF('C-1'!G52="","",'C-1'!G52)</f>
        <v/>
      </c>
      <c r="H52" s="318" t="str">
        <f>IF('C-1'!H52="","",'C-1'!H52)</f>
        <v/>
      </c>
      <c r="I52" s="45" t="str">
        <f ca="1">IF('C-1'!I52="","","【"&amp;ROUND(IFERROR(IF(ABS('C-1'!I52)&gt;=10,IF('C-1'!I52&gt;=0,'C-1'!I52*RANDBETWEEN(80,90)*0.01,'C-1'!I52*RANDBETWEEN(110,120)*0.01),'C-1'!I52-RANDBETWEEN(1,3)),0),0)&amp;"～"&amp;ROUND(IFERROR(IF(ABS('C-1'!I52)&gt;=10,IF('C-1'!I52&gt;=0,'C-1'!I52*RANDBETWEEN(110,120)*0.01,'C-1'!I52*RANDBETWEEN(80,90)*0.01),'C-1'!I52+RANDBETWEEN(1,3)),0),0)&amp;"】")</f>
        <v/>
      </c>
      <c r="J52" s="45" t="str">
        <f ca="1">IF('C-1'!J52="","","【"&amp;ROUND(IFERROR(IF(ABS('C-1'!J52)&gt;=10,IF('C-1'!J52&gt;=0,'C-1'!J52*RANDBETWEEN(80,90)*0.01,'C-1'!J52*RANDBETWEEN(110,120)*0.01),'C-1'!J52-RANDBETWEEN(1,3)),0),0)&amp;"～"&amp;ROUND(IFERROR(IF(ABS('C-1'!J52)&gt;=10,IF('C-1'!J52&gt;=0,'C-1'!J52*RANDBETWEEN(110,120)*0.01,'C-1'!J52*RANDBETWEEN(80,90)*0.01),'C-1'!J52+RANDBETWEEN(1,3)),0),0)&amp;"】")</f>
        <v/>
      </c>
      <c r="K52" s="318" t="str">
        <f>IF('C-1'!K52="","",'C-1'!K52)</f>
        <v/>
      </c>
      <c r="L52" s="326" t="str">
        <f ca="1">IF('C-1'!L52="","","【"&amp;ROUND(IFERROR(IF(ABS('C-1'!L52)&gt;=10,IF('C-1'!L52&gt;=0,'C-1'!L52*RANDBETWEEN(80,90)*0.01,'C-1'!L52*RANDBETWEEN(110,120)*0.01),'C-1'!L52-RANDBETWEEN(1,3)),0),0)&amp;"～"&amp;ROUND(IFERROR(IF(ABS('C-1'!L52)&gt;=10,IF('C-1'!L52&gt;=0,'C-1'!L52*RANDBETWEEN(110,120)*0.01,'C-1'!L52*RANDBETWEEN(80,90)*0.01),'C-1'!L52+RANDBETWEEN(1,3)),0),0)&amp;"】")</f>
        <v/>
      </c>
      <c r="M52" s="45" t="str">
        <f ca="1">IF('C-1'!M52="","","【"&amp;ROUND(IFERROR(IF(ABS('C-1'!M52)&gt;=10,IF('C-1'!M52&gt;=0,'C-1'!M52*RANDBETWEEN(80,90)*0.01,'C-1'!M52*RANDBETWEEN(110,120)*0.01),'C-1'!M52-RANDBETWEEN(1,3)),0),0)&amp;"～"&amp;ROUND(IFERROR(IF(ABS('C-1'!M52)&gt;=10,IF('C-1'!M52&gt;=0,'C-1'!M52*RANDBETWEEN(110,120)*0.01,'C-1'!M52*RANDBETWEEN(80,90)*0.01),'C-1'!M52+RANDBETWEEN(1,3)),0),0)&amp;"】")</f>
        <v/>
      </c>
      <c r="N52" s="45" t="str">
        <f ca="1">IF('C-1'!N52="","","【"&amp;ROUND(IFERROR(IF(ABS('C-1'!N52)&gt;=10,IF('C-1'!N52&gt;=0,'C-1'!N52*RANDBETWEEN(80,90)*0.01,'C-1'!N52*RANDBETWEEN(110,120)*0.01),'C-1'!N52-RANDBETWEEN(1,3)),0),0)&amp;"～"&amp;ROUND(IFERROR(IF(ABS('C-1'!N52)&gt;=10,IF('C-1'!N52&gt;=0,'C-1'!N52*RANDBETWEEN(110,120)*0.01,'C-1'!N52*RANDBETWEEN(80,90)*0.01),'C-1'!N52+RANDBETWEEN(1,3)),0),0)&amp;"】")</f>
        <v/>
      </c>
      <c r="O52" s="45" t="str">
        <f ca="1">IF('C-1'!O52="","","【"&amp;ROUND(IFERROR(IF(ABS('C-1'!O52)&gt;=10,IF('C-1'!O52&gt;=0,'C-1'!O52*RANDBETWEEN(80,90)*0.01,'C-1'!O52*RANDBETWEEN(110,120)*0.01),'C-1'!O52-RANDBETWEEN(1,3)),0),0)&amp;"～"&amp;ROUND(IFERROR(IF(ABS('C-1'!O52)&gt;=10,IF('C-1'!O52&gt;=0,'C-1'!O52*RANDBETWEEN(110,120)*0.01,'C-1'!O52*RANDBETWEEN(80,90)*0.01),'C-1'!O52+RANDBETWEEN(1,3)),0),0)&amp;"】")</f>
        <v/>
      </c>
      <c r="P52" s="45" t="str">
        <f ca="1">IF('C-1'!P52="","","【"&amp;ROUND(IFERROR(IF(ABS('C-1'!P52)&gt;=10,IF('C-1'!P52&gt;=0,'C-1'!P52*RANDBETWEEN(80,90)*0.01,'C-1'!P52*RANDBETWEEN(110,120)*0.01),'C-1'!P52-RANDBETWEEN(1,3)),0),0)&amp;"～"&amp;ROUND(IFERROR(IF(ABS('C-1'!P52)&gt;=10,IF('C-1'!P52&gt;=0,'C-1'!P52*RANDBETWEEN(110,120)*0.01,'C-1'!P52*RANDBETWEEN(80,90)*0.01),'C-1'!P52+RANDBETWEEN(1,3)),0),0)&amp;"】")</f>
        <v/>
      </c>
      <c r="Q52" s="326" t="str">
        <f ca="1">IF('C-1'!Q52="","","【"&amp;ROUND(IFERROR(IF(ABS('C-1'!Q52)&gt;=10,IF('C-1'!Q52&gt;=0,'C-1'!Q52*RANDBETWEEN(80,90)*0.01,'C-1'!Q52*RANDBETWEEN(110,120)*0.01),'C-1'!Q52-RANDBETWEEN(1,3)),0),0)&amp;"～"&amp;ROUND(IFERROR(IF(ABS('C-1'!Q52)&gt;=10,IF('C-1'!Q52&gt;=0,'C-1'!Q52*RANDBETWEEN(110,120)*0.01,'C-1'!Q52*RANDBETWEEN(80,90)*0.01),'C-1'!Q52+RANDBETWEEN(1,3)),0),0)&amp;"】")</f>
        <v/>
      </c>
      <c r="R52" s="326" t="str">
        <f ca="1">IF('C-1'!R52="","","【"&amp;ROUND(IFERROR(IF(ABS('C-1'!R52)&gt;=10,IF('C-1'!R52&gt;=0,'C-1'!R52*RANDBETWEEN(80,90)*0.01,'C-1'!R52*RANDBETWEEN(110,120)*0.01),'C-1'!R52-RANDBETWEEN(1,3)),0),0)&amp;"～"&amp;ROUND(IFERROR(IF(ABS('C-1'!R52)&gt;=10,IF('C-1'!R52&gt;=0,'C-1'!R52*RANDBETWEEN(110,120)*0.01,'C-1'!R52*RANDBETWEEN(80,90)*0.01),'C-1'!R52+RANDBETWEEN(1,3)),0),0)&amp;"】")</f>
        <v/>
      </c>
      <c r="S52" s="326" t="str">
        <f ca="1">IF('C-1'!S52="","","【"&amp;ROUND(IFERROR(IF(ABS('C-1'!S52)&gt;=10,IF('C-1'!S52&gt;=0,'C-1'!S52*RANDBETWEEN(80,90)*0.01,'C-1'!S52*RANDBETWEEN(110,120)*0.01),'C-1'!S52-RANDBETWEEN(1,3)),0),0)&amp;"～"&amp;ROUND(IFERROR(IF(ABS('C-1'!S52)&gt;=10,IF('C-1'!S52&gt;=0,'C-1'!S52*RANDBETWEEN(110,120)*0.01,'C-1'!S52*RANDBETWEEN(80,90)*0.01),'C-1'!S52+RANDBETWEEN(1,3)),0),0)&amp;"】")</f>
        <v/>
      </c>
      <c r="T52" s="326" t="str">
        <f ca="1">IF('C-1'!T52="","","【"&amp;ROUND(IFERROR(IF(ABS('C-1'!T52)&gt;=10,IF('C-1'!T52&gt;=0,'C-1'!T52*RANDBETWEEN(80,90)*0.01,'C-1'!T52*RANDBETWEEN(110,120)*0.01),'C-1'!T52-RANDBETWEEN(1,3)),0),0)&amp;"～"&amp;ROUND(IFERROR(IF(ABS('C-1'!T52)&gt;=10,IF('C-1'!T52&gt;=0,'C-1'!T52*RANDBETWEEN(110,120)*0.01,'C-1'!T52*RANDBETWEEN(80,90)*0.01),'C-1'!T52+RANDBETWEEN(1,3)),0),0)&amp;"】")</f>
        <v/>
      </c>
      <c r="U52" s="326" t="str">
        <f ca="1">IF('C-1'!U52="","","【"&amp;ROUND(IFERROR(IF(ABS('C-1'!U52)&gt;=10,IF('C-1'!U52&gt;=0,'C-1'!U52*RANDBETWEEN(80,90)*0.01,'C-1'!U52*RANDBETWEEN(110,120)*0.01),'C-1'!U52-RANDBETWEEN(1,3)),0),0)&amp;"～"&amp;ROUND(IFERROR(IF(ABS('C-1'!U52)&gt;=10,IF('C-1'!U52&gt;=0,'C-1'!U52*RANDBETWEEN(110,120)*0.01,'C-1'!U52*RANDBETWEEN(80,90)*0.01),'C-1'!U52+RANDBETWEEN(1,3)),0),0)&amp;"】")</f>
        <v/>
      </c>
      <c r="V52" s="326" t="str">
        <f ca="1">IF('C-1'!V52="","","【"&amp;ROUND(IFERROR(IF(ABS('C-1'!V52)&gt;=10,IF('C-1'!V52&gt;=0,'C-1'!V52*RANDBETWEEN(80,90)*0.01,'C-1'!V52*RANDBETWEEN(110,120)*0.01),'C-1'!V52-RANDBETWEEN(1,3)),0),0)&amp;"～"&amp;ROUND(IFERROR(IF(ABS('C-1'!V52)&gt;=10,IF('C-1'!V52&gt;=0,'C-1'!V52*RANDBETWEEN(110,120)*0.01,'C-1'!V52*RANDBETWEEN(80,90)*0.01),'C-1'!V52+RANDBETWEEN(1,3)),0),0)&amp;"】")</f>
        <v/>
      </c>
      <c r="W52" s="329" t="str">
        <f ca="1">IF('C-1'!W52="","","【"&amp;ROUND(IFERROR(IF(ABS('C-1'!W52)&gt;=10,IF('C-1'!W52&gt;=0,'C-1'!W52*RANDBETWEEN(80,90)*0.01,'C-1'!W52*RANDBETWEEN(110,120)*0.01),'C-1'!W52-RANDBETWEEN(1,3)),0),0)&amp;"～"&amp;ROUND(IFERROR(IF(ABS('C-1'!W52)&gt;=10,IF('C-1'!W52&gt;=0,'C-1'!W52*RANDBETWEEN(110,120)*0.01,'C-1'!W52*RANDBETWEEN(80,90)*0.01),'C-1'!W52+RANDBETWEEN(1,3)),0),0)&amp;"】")</f>
        <v/>
      </c>
    </row>
    <row r="53" spans="2:23" ht="30.75" customHeight="1" x14ac:dyDescent="0.15">
      <c r="B53" s="234" t="s">
        <v>337</v>
      </c>
      <c r="C53" s="406" t="str">
        <f>IF('C-1'!C53="","",'C-1'!C53)</f>
        <v/>
      </c>
      <c r="D53" s="406" t="str">
        <f>IF('C-1'!D53="","",'C-1'!D53)</f>
        <v>輸入者</v>
      </c>
      <c r="E53" s="416" t="str">
        <f>IF('C-1'!E53="","",'C-1'!E53)</f>
        <v>非関連企業</v>
      </c>
      <c r="F53" s="318" t="str">
        <f>IF('C-1'!F53="","",'C-1'!F53)</f>
        <v/>
      </c>
      <c r="G53" s="318" t="str">
        <f>IF('C-1'!G53="","",'C-1'!G53)</f>
        <v/>
      </c>
      <c r="H53" s="318" t="str">
        <f>IF('C-1'!H53="","",'C-1'!H53)</f>
        <v/>
      </c>
      <c r="I53" s="45" t="str">
        <f ca="1">IF('C-1'!I53="","","【"&amp;ROUND(IFERROR(IF(ABS('C-1'!I53)&gt;=10,IF('C-1'!I53&gt;=0,'C-1'!I53*RANDBETWEEN(80,90)*0.01,'C-1'!I53*RANDBETWEEN(110,120)*0.01),'C-1'!I53-RANDBETWEEN(1,3)),0),0)&amp;"～"&amp;ROUND(IFERROR(IF(ABS('C-1'!I53)&gt;=10,IF('C-1'!I53&gt;=0,'C-1'!I53*RANDBETWEEN(110,120)*0.01,'C-1'!I53*RANDBETWEEN(80,90)*0.01),'C-1'!I53+RANDBETWEEN(1,3)),0),0)&amp;"】")</f>
        <v/>
      </c>
      <c r="J53" s="45" t="str">
        <f ca="1">IF('C-1'!J53="","","【"&amp;ROUND(IFERROR(IF(ABS('C-1'!J53)&gt;=10,IF('C-1'!J53&gt;=0,'C-1'!J53*RANDBETWEEN(80,90)*0.01,'C-1'!J53*RANDBETWEEN(110,120)*0.01),'C-1'!J53-RANDBETWEEN(1,3)),0),0)&amp;"～"&amp;ROUND(IFERROR(IF(ABS('C-1'!J53)&gt;=10,IF('C-1'!J53&gt;=0,'C-1'!J53*RANDBETWEEN(110,120)*0.01,'C-1'!J53*RANDBETWEEN(80,90)*0.01),'C-1'!J53+RANDBETWEEN(1,3)),0),0)&amp;"】")</f>
        <v/>
      </c>
      <c r="K53" s="318" t="str">
        <f>IF('C-1'!K53="","",'C-1'!K53)</f>
        <v/>
      </c>
      <c r="L53" s="326" t="str">
        <f ca="1">IF('C-1'!L53="","","【"&amp;ROUND(IFERROR(IF(ABS('C-1'!L53)&gt;=10,IF('C-1'!L53&gt;=0,'C-1'!L53*RANDBETWEEN(80,90)*0.01,'C-1'!L53*RANDBETWEEN(110,120)*0.01),'C-1'!L53-RANDBETWEEN(1,3)),0),0)&amp;"～"&amp;ROUND(IFERROR(IF(ABS('C-1'!L53)&gt;=10,IF('C-1'!L53&gt;=0,'C-1'!L53*RANDBETWEEN(110,120)*0.01,'C-1'!L53*RANDBETWEEN(80,90)*0.01),'C-1'!L53+RANDBETWEEN(1,3)),0),0)&amp;"】")</f>
        <v/>
      </c>
      <c r="M53" s="45" t="str">
        <f ca="1">IF('C-1'!M53="","","【"&amp;ROUND(IFERROR(IF(ABS('C-1'!M53)&gt;=10,IF('C-1'!M53&gt;=0,'C-1'!M53*RANDBETWEEN(80,90)*0.01,'C-1'!M53*RANDBETWEEN(110,120)*0.01),'C-1'!M53-RANDBETWEEN(1,3)),0),0)&amp;"～"&amp;ROUND(IFERROR(IF(ABS('C-1'!M53)&gt;=10,IF('C-1'!M53&gt;=0,'C-1'!M53*RANDBETWEEN(110,120)*0.01,'C-1'!M53*RANDBETWEEN(80,90)*0.01),'C-1'!M53+RANDBETWEEN(1,3)),0),0)&amp;"】")</f>
        <v/>
      </c>
      <c r="N53" s="45" t="str">
        <f ca="1">IF('C-1'!N53="","","【"&amp;ROUND(IFERROR(IF(ABS('C-1'!N53)&gt;=10,IF('C-1'!N53&gt;=0,'C-1'!N53*RANDBETWEEN(80,90)*0.01,'C-1'!N53*RANDBETWEEN(110,120)*0.01),'C-1'!N53-RANDBETWEEN(1,3)),0),0)&amp;"～"&amp;ROUND(IFERROR(IF(ABS('C-1'!N53)&gt;=10,IF('C-1'!N53&gt;=0,'C-1'!N53*RANDBETWEEN(110,120)*0.01,'C-1'!N53*RANDBETWEEN(80,90)*0.01),'C-1'!N53+RANDBETWEEN(1,3)),0),0)&amp;"】")</f>
        <v/>
      </c>
      <c r="O53" s="45" t="str">
        <f ca="1">IF('C-1'!O53="","","【"&amp;ROUND(IFERROR(IF(ABS('C-1'!O53)&gt;=10,IF('C-1'!O53&gt;=0,'C-1'!O53*RANDBETWEEN(80,90)*0.01,'C-1'!O53*RANDBETWEEN(110,120)*0.01),'C-1'!O53-RANDBETWEEN(1,3)),0),0)&amp;"～"&amp;ROUND(IFERROR(IF(ABS('C-1'!O53)&gt;=10,IF('C-1'!O53&gt;=0,'C-1'!O53*RANDBETWEEN(110,120)*0.01,'C-1'!O53*RANDBETWEEN(80,90)*0.01),'C-1'!O53+RANDBETWEEN(1,3)),0),0)&amp;"】")</f>
        <v/>
      </c>
      <c r="P53" s="45" t="str">
        <f ca="1">IF('C-1'!P53="","","【"&amp;ROUND(IFERROR(IF(ABS('C-1'!P53)&gt;=10,IF('C-1'!P53&gt;=0,'C-1'!P53*RANDBETWEEN(80,90)*0.01,'C-1'!P53*RANDBETWEEN(110,120)*0.01),'C-1'!P53-RANDBETWEEN(1,3)),0),0)&amp;"～"&amp;ROUND(IFERROR(IF(ABS('C-1'!P53)&gt;=10,IF('C-1'!P53&gt;=0,'C-1'!P53*RANDBETWEEN(110,120)*0.01,'C-1'!P53*RANDBETWEEN(80,90)*0.01),'C-1'!P53+RANDBETWEEN(1,3)),0),0)&amp;"】")</f>
        <v/>
      </c>
      <c r="Q53" s="326" t="str">
        <f ca="1">IF('C-1'!Q53="","","【"&amp;ROUND(IFERROR(IF(ABS('C-1'!Q53)&gt;=10,IF('C-1'!Q53&gt;=0,'C-1'!Q53*RANDBETWEEN(80,90)*0.01,'C-1'!Q53*RANDBETWEEN(110,120)*0.01),'C-1'!Q53-RANDBETWEEN(1,3)),0),0)&amp;"～"&amp;ROUND(IFERROR(IF(ABS('C-1'!Q53)&gt;=10,IF('C-1'!Q53&gt;=0,'C-1'!Q53*RANDBETWEEN(110,120)*0.01,'C-1'!Q53*RANDBETWEEN(80,90)*0.01),'C-1'!Q53+RANDBETWEEN(1,3)),0),0)&amp;"】")</f>
        <v/>
      </c>
      <c r="R53" s="326" t="str">
        <f ca="1">IF('C-1'!R53="","","【"&amp;ROUND(IFERROR(IF(ABS('C-1'!R53)&gt;=10,IF('C-1'!R53&gt;=0,'C-1'!R53*RANDBETWEEN(80,90)*0.01,'C-1'!R53*RANDBETWEEN(110,120)*0.01),'C-1'!R53-RANDBETWEEN(1,3)),0),0)&amp;"～"&amp;ROUND(IFERROR(IF(ABS('C-1'!R53)&gt;=10,IF('C-1'!R53&gt;=0,'C-1'!R53*RANDBETWEEN(110,120)*0.01,'C-1'!R53*RANDBETWEEN(80,90)*0.01),'C-1'!R53+RANDBETWEEN(1,3)),0),0)&amp;"】")</f>
        <v/>
      </c>
      <c r="S53" s="326" t="str">
        <f ca="1">IF('C-1'!S53="","","【"&amp;ROUND(IFERROR(IF(ABS('C-1'!S53)&gt;=10,IF('C-1'!S53&gt;=0,'C-1'!S53*RANDBETWEEN(80,90)*0.01,'C-1'!S53*RANDBETWEEN(110,120)*0.01),'C-1'!S53-RANDBETWEEN(1,3)),0),0)&amp;"～"&amp;ROUND(IFERROR(IF(ABS('C-1'!S53)&gt;=10,IF('C-1'!S53&gt;=0,'C-1'!S53*RANDBETWEEN(110,120)*0.01,'C-1'!S53*RANDBETWEEN(80,90)*0.01),'C-1'!S53+RANDBETWEEN(1,3)),0),0)&amp;"】")</f>
        <v/>
      </c>
      <c r="T53" s="326" t="str">
        <f ca="1">IF('C-1'!T53="","","【"&amp;ROUND(IFERROR(IF(ABS('C-1'!T53)&gt;=10,IF('C-1'!T53&gt;=0,'C-1'!T53*RANDBETWEEN(80,90)*0.01,'C-1'!T53*RANDBETWEEN(110,120)*0.01),'C-1'!T53-RANDBETWEEN(1,3)),0),0)&amp;"～"&amp;ROUND(IFERROR(IF(ABS('C-1'!T53)&gt;=10,IF('C-1'!T53&gt;=0,'C-1'!T53*RANDBETWEEN(110,120)*0.01,'C-1'!T53*RANDBETWEEN(80,90)*0.01),'C-1'!T53+RANDBETWEEN(1,3)),0),0)&amp;"】")</f>
        <v/>
      </c>
      <c r="U53" s="326" t="str">
        <f ca="1">IF('C-1'!U53="","","【"&amp;ROUND(IFERROR(IF(ABS('C-1'!U53)&gt;=10,IF('C-1'!U53&gt;=0,'C-1'!U53*RANDBETWEEN(80,90)*0.01,'C-1'!U53*RANDBETWEEN(110,120)*0.01),'C-1'!U53-RANDBETWEEN(1,3)),0),0)&amp;"～"&amp;ROUND(IFERROR(IF(ABS('C-1'!U53)&gt;=10,IF('C-1'!U53&gt;=0,'C-1'!U53*RANDBETWEEN(110,120)*0.01,'C-1'!U53*RANDBETWEEN(80,90)*0.01),'C-1'!U53+RANDBETWEEN(1,3)),0),0)&amp;"】")</f>
        <v/>
      </c>
      <c r="V53" s="326" t="str">
        <f ca="1">IF('C-1'!V53="","","【"&amp;ROUND(IFERROR(IF(ABS('C-1'!V53)&gt;=10,IF('C-1'!V53&gt;=0,'C-1'!V53*RANDBETWEEN(80,90)*0.01,'C-1'!V53*RANDBETWEEN(110,120)*0.01),'C-1'!V53-RANDBETWEEN(1,3)),0),0)&amp;"～"&amp;ROUND(IFERROR(IF(ABS('C-1'!V53)&gt;=10,IF('C-1'!V53&gt;=0,'C-1'!V53*RANDBETWEEN(110,120)*0.01,'C-1'!V53*RANDBETWEEN(80,90)*0.01),'C-1'!V53+RANDBETWEEN(1,3)),0),0)&amp;"】")</f>
        <v/>
      </c>
      <c r="W53" s="329" t="str">
        <f ca="1">IF('C-1'!W53="","","【"&amp;ROUND(IFERROR(IF(ABS('C-1'!W53)&gt;=10,IF('C-1'!W53&gt;=0,'C-1'!W53*RANDBETWEEN(80,90)*0.01,'C-1'!W53*RANDBETWEEN(110,120)*0.01),'C-1'!W53-RANDBETWEEN(1,3)),0),0)&amp;"～"&amp;ROUND(IFERROR(IF(ABS('C-1'!W53)&gt;=10,IF('C-1'!W53&gt;=0,'C-1'!W53*RANDBETWEEN(110,120)*0.01,'C-1'!W53*RANDBETWEEN(80,90)*0.01),'C-1'!W53+RANDBETWEEN(1,3)),0),0)&amp;"】")</f>
        <v/>
      </c>
    </row>
    <row r="54" spans="2:23" ht="30.75" customHeight="1" x14ac:dyDescent="0.15">
      <c r="B54" s="234" t="s">
        <v>337</v>
      </c>
      <c r="C54" s="406" t="str">
        <f>IF('C-1'!C54="","",'C-1'!C54)</f>
        <v/>
      </c>
      <c r="D54" s="406" t="str">
        <f>IF('C-1'!D54="","",'C-1'!D54)</f>
        <v>輸入者</v>
      </c>
      <c r="E54" s="416" t="str">
        <f>IF('C-1'!E54="","",'C-1'!E54)</f>
        <v>非関連企業</v>
      </c>
      <c r="F54" s="318" t="str">
        <f>IF('C-1'!F54="","",'C-1'!F54)</f>
        <v/>
      </c>
      <c r="G54" s="318" t="str">
        <f>IF('C-1'!G54="","",'C-1'!G54)</f>
        <v/>
      </c>
      <c r="H54" s="318" t="str">
        <f>IF('C-1'!H54="","",'C-1'!H54)</f>
        <v/>
      </c>
      <c r="I54" s="45" t="str">
        <f ca="1">IF('C-1'!I54="","","【"&amp;ROUND(IFERROR(IF(ABS('C-1'!I54)&gt;=10,IF('C-1'!I54&gt;=0,'C-1'!I54*RANDBETWEEN(80,90)*0.01,'C-1'!I54*RANDBETWEEN(110,120)*0.01),'C-1'!I54-RANDBETWEEN(1,3)),0),0)&amp;"～"&amp;ROUND(IFERROR(IF(ABS('C-1'!I54)&gt;=10,IF('C-1'!I54&gt;=0,'C-1'!I54*RANDBETWEEN(110,120)*0.01,'C-1'!I54*RANDBETWEEN(80,90)*0.01),'C-1'!I54+RANDBETWEEN(1,3)),0),0)&amp;"】")</f>
        <v/>
      </c>
      <c r="J54" s="45" t="str">
        <f ca="1">IF('C-1'!J54="","","【"&amp;ROUND(IFERROR(IF(ABS('C-1'!J54)&gt;=10,IF('C-1'!J54&gt;=0,'C-1'!J54*RANDBETWEEN(80,90)*0.01,'C-1'!J54*RANDBETWEEN(110,120)*0.01),'C-1'!J54-RANDBETWEEN(1,3)),0),0)&amp;"～"&amp;ROUND(IFERROR(IF(ABS('C-1'!J54)&gt;=10,IF('C-1'!J54&gt;=0,'C-1'!J54*RANDBETWEEN(110,120)*0.01,'C-1'!J54*RANDBETWEEN(80,90)*0.01),'C-1'!J54+RANDBETWEEN(1,3)),0),0)&amp;"】")</f>
        <v/>
      </c>
      <c r="K54" s="318" t="str">
        <f>IF('C-1'!K54="","",'C-1'!K54)</f>
        <v/>
      </c>
      <c r="L54" s="326" t="str">
        <f ca="1">IF('C-1'!L54="","","【"&amp;ROUND(IFERROR(IF(ABS('C-1'!L54)&gt;=10,IF('C-1'!L54&gt;=0,'C-1'!L54*RANDBETWEEN(80,90)*0.01,'C-1'!L54*RANDBETWEEN(110,120)*0.01),'C-1'!L54-RANDBETWEEN(1,3)),0),0)&amp;"～"&amp;ROUND(IFERROR(IF(ABS('C-1'!L54)&gt;=10,IF('C-1'!L54&gt;=0,'C-1'!L54*RANDBETWEEN(110,120)*0.01,'C-1'!L54*RANDBETWEEN(80,90)*0.01),'C-1'!L54+RANDBETWEEN(1,3)),0),0)&amp;"】")</f>
        <v/>
      </c>
      <c r="M54" s="45" t="str">
        <f ca="1">IF('C-1'!M54="","","【"&amp;ROUND(IFERROR(IF(ABS('C-1'!M54)&gt;=10,IF('C-1'!M54&gt;=0,'C-1'!M54*RANDBETWEEN(80,90)*0.01,'C-1'!M54*RANDBETWEEN(110,120)*0.01),'C-1'!M54-RANDBETWEEN(1,3)),0),0)&amp;"～"&amp;ROUND(IFERROR(IF(ABS('C-1'!M54)&gt;=10,IF('C-1'!M54&gt;=0,'C-1'!M54*RANDBETWEEN(110,120)*0.01,'C-1'!M54*RANDBETWEEN(80,90)*0.01),'C-1'!M54+RANDBETWEEN(1,3)),0),0)&amp;"】")</f>
        <v/>
      </c>
      <c r="N54" s="45" t="str">
        <f ca="1">IF('C-1'!N54="","","【"&amp;ROUND(IFERROR(IF(ABS('C-1'!N54)&gt;=10,IF('C-1'!N54&gt;=0,'C-1'!N54*RANDBETWEEN(80,90)*0.01,'C-1'!N54*RANDBETWEEN(110,120)*0.01),'C-1'!N54-RANDBETWEEN(1,3)),0),0)&amp;"～"&amp;ROUND(IFERROR(IF(ABS('C-1'!N54)&gt;=10,IF('C-1'!N54&gt;=0,'C-1'!N54*RANDBETWEEN(110,120)*0.01,'C-1'!N54*RANDBETWEEN(80,90)*0.01),'C-1'!N54+RANDBETWEEN(1,3)),0),0)&amp;"】")</f>
        <v/>
      </c>
      <c r="O54" s="45" t="str">
        <f ca="1">IF('C-1'!O54="","","【"&amp;ROUND(IFERROR(IF(ABS('C-1'!O54)&gt;=10,IF('C-1'!O54&gt;=0,'C-1'!O54*RANDBETWEEN(80,90)*0.01,'C-1'!O54*RANDBETWEEN(110,120)*0.01),'C-1'!O54-RANDBETWEEN(1,3)),0),0)&amp;"～"&amp;ROUND(IFERROR(IF(ABS('C-1'!O54)&gt;=10,IF('C-1'!O54&gt;=0,'C-1'!O54*RANDBETWEEN(110,120)*0.01,'C-1'!O54*RANDBETWEEN(80,90)*0.01),'C-1'!O54+RANDBETWEEN(1,3)),0),0)&amp;"】")</f>
        <v/>
      </c>
      <c r="P54" s="45" t="str">
        <f ca="1">IF('C-1'!P54="","","【"&amp;ROUND(IFERROR(IF(ABS('C-1'!P54)&gt;=10,IF('C-1'!P54&gt;=0,'C-1'!P54*RANDBETWEEN(80,90)*0.01,'C-1'!P54*RANDBETWEEN(110,120)*0.01),'C-1'!P54-RANDBETWEEN(1,3)),0),0)&amp;"～"&amp;ROUND(IFERROR(IF(ABS('C-1'!P54)&gt;=10,IF('C-1'!P54&gt;=0,'C-1'!P54*RANDBETWEEN(110,120)*0.01,'C-1'!P54*RANDBETWEEN(80,90)*0.01),'C-1'!P54+RANDBETWEEN(1,3)),0),0)&amp;"】")</f>
        <v/>
      </c>
      <c r="Q54" s="326" t="str">
        <f ca="1">IF('C-1'!Q54="","","【"&amp;ROUND(IFERROR(IF(ABS('C-1'!Q54)&gt;=10,IF('C-1'!Q54&gt;=0,'C-1'!Q54*RANDBETWEEN(80,90)*0.01,'C-1'!Q54*RANDBETWEEN(110,120)*0.01),'C-1'!Q54-RANDBETWEEN(1,3)),0),0)&amp;"～"&amp;ROUND(IFERROR(IF(ABS('C-1'!Q54)&gt;=10,IF('C-1'!Q54&gt;=0,'C-1'!Q54*RANDBETWEEN(110,120)*0.01,'C-1'!Q54*RANDBETWEEN(80,90)*0.01),'C-1'!Q54+RANDBETWEEN(1,3)),0),0)&amp;"】")</f>
        <v/>
      </c>
      <c r="R54" s="326" t="str">
        <f ca="1">IF('C-1'!R54="","","【"&amp;ROUND(IFERROR(IF(ABS('C-1'!R54)&gt;=10,IF('C-1'!R54&gt;=0,'C-1'!R54*RANDBETWEEN(80,90)*0.01,'C-1'!R54*RANDBETWEEN(110,120)*0.01),'C-1'!R54-RANDBETWEEN(1,3)),0),0)&amp;"～"&amp;ROUND(IFERROR(IF(ABS('C-1'!R54)&gt;=10,IF('C-1'!R54&gt;=0,'C-1'!R54*RANDBETWEEN(110,120)*0.01,'C-1'!R54*RANDBETWEEN(80,90)*0.01),'C-1'!R54+RANDBETWEEN(1,3)),0),0)&amp;"】")</f>
        <v/>
      </c>
      <c r="S54" s="326" t="str">
        <f ca="1">IF('C-1'!S54="","","【"&amp;ROUND(IFERROR(IF(ABS('C-1'!S54)&gt;=10,IF('C-1'!S54&gt;=0,'C-1'!S54*RANDBETWEEN(80,90)*0.01,'C-1'!S54*RANDBETWEEN(110,120)*0.01),'C-1'!S54-RANDBETWEEN(1,3)),0),0)&amp;"～"&amp;ROUND(IFERROR(IF(ABS('C-1'!S54)&gt;=10,IF('C-1'!S54&gt;=0,'C-1'!S54*RANDBETWEEN(110,120)*0.01,'C-1'!S54*RANDBETWEEN(80,90)*0.01),'C-1'!S54+RANDBETWEEN(1,3)),0),0)&amp;"】")</f>
        <v/>
      </c>
      <c r="T54" s="326" t="str">
        <f ca="1">IF('C-1'!T54="","","【"&amp;ROUND(IFERROR(IF(ABS('C-1'!T54)&gt;=10,IF('C-1'!T54&gt;=0,'C-1'!T54*RANDBETWEEN(80,90)*0.01,'C-1'!T54*RANDBETWEEN(110,120)*0.01),'C-1'!T54-RANDBETWEEN(1,3)),0),0)&amp;"～"&amp;ROUND(IFERROR(IF(ABS('C-1'!T54)&gt;=10,IF('C-1'!T54&gt;=0,'C-1'!T54*RANDBETWEEN(110,120)*0.01,'C-1'!T54*RANDBETWEEN(80,90)*0.01),'C-1'!T54+RANDBETWEEN(1,3)),0),0)&amp;"】")</f>
        <v/>
      </c>
      <c r="U54" s="326" t="str">
        <f ca="1">IF('C-1'!U54="","","【"&amp;ROUND(IFERROR(IF(ABS('C-1'!U54)&gt;=10,IF('C-1'!U54&gt;=0,'C-1'!U54*RANDBETWEEN(80,90)*0.01,'C-1'!U54*RANDBETWEEN(110,120)*0.01),'C-1'!U54-RANDBETWEEN(1,3)),0),0)&amp;"～"&amp;ROUND(IFERROR(IF(ABS('C-1'!U54)&gt;=10,IF('C-1'!U54&gt;=0,'C-1'!U54*RANDBETWEEN(110,120)*0.01,'C-1'!U54*RANDBETWEEN(80,90)*0.01),'C-1'!U54+RANDBETWEEN(1,3)),0),0)&amp;"】")</f>
        <v/>
      </c>
      <c r="V54" s="326" t="str">
        <f ca="1">IF('C-1'!V54="","","【"&amp;ROUND(IFERROR(IF(ABS('C-1'!V54)&gt;=10,IF('C-1'!V54&gt;=0,'C-1'!V54*RANDBETWEEN(80,90)*0.01,'C-1'!V54*RANDBETWEEN(110,120)*0.01),'C-1'!V54-RANDBETWEEN(1,3)),0),0)&amp;"～"&amp;ROUND(IFERROR(IF(ABS('C-1'!V54)&gt;=10,IF('C-1'!V54&gt;=0,'C-1'!V54*RANDBETWEEN(110,120)*0.01,'C-1'!V54*RANDBETWEEN(80,90)*0.01),'C-1'!V54+RANDBETWEEN(1,3)),0),0)&amp;"】")</f>
        <v/>
      </c>
      <c r="W54" s="329" t="str">
        <f ca="1">IF('C-1'!W54="","","【"&amp;ROUND(IFERROR(IF(ABS('C-1'!W54)&gt;=10,IF('C-1'!W54&gt;=0,'C-1'!W54*RANDBETWEEN(80,90)*0.01,'C-1'!W54*RANDBETWEEN(110,120)*0.01),'C-1'!W54-RANDBETWEEN(1,3)),0),0)&amp;"～"&amp;ROUND(IFERROR(IF(ABS('C-1'!W54)&gt;=10,IF('C-1'!W54&gt;=0,'C-1'!W54*RANDBETWEEN(110,120)*0.01,'C-1'!W54*RANDBETWEEN(80,90)*0.01),'C-1'!W54+RANDBETWEEN(1,3)),0),0)&amp;"】")</f>
        <v/>
      </c>
    </row>
    <row r="55" spans="2:23" ht="30.75" customHeight="1" x14ac:dyDescent="0.15">
      <c r="B55" s="234" t="s">
        <v>337</v>
      </c>
      <c r="C55" s="406" t="str">
        <f>IF('C-1'!C55="","",'C-1'!C55)</f>
        <v/>
      </c>
      <c r="D55" s="406" t="str">
        <f>IF('C-1'!D55="","",'C-1'!D55)</f>
        <v>輸入者</v>
      </c>
      <c r="E55" s="416" t="str">
        <f>IF('C-1'!E55="","",'C-1'!E55)</f>
        <v>非関連企業</v>
      </c>
      <c r="F55" s="318" t="str">
        <f>IF('C-1'!F55="","",'C-1'!F55)</f>
        <v/>
      </c>
      <c r="G55" s="318" t="str">
        <f>IF('C-1'!G55="","",'C-1'!G55)</f>
        <v/>
      </c>
      <c r="H55" s="318" t="str">
        <f>IF('C-1'!H55="","",'C-1'!H55)</f>
        <v/>
      </c>
      <c r="I55" s="45" t="str">
        <f ca="1">IF('C-1'!I55="","","【"&amp;ROUND(IFERROR(IF(ABS('C-1'!I55)&gt;=10,IF('C-1'!I55&gt;=0,'C-1'!I55*RANDBETWEEN(80,90)*0.01,'C-1'!I55*RANDBETWEEN(110,120)*0.01),'C-1'!I55-RANDBETWEEN(1,3)),0),0)&amp;"～"&amp;ROUND(IFERROR(IF(ABS('C-1'!I55)&gt;=10,IF('C-1'!I55&gt;=0,'C-1'!I55*RANDBETWEEN(110,120)*0.01,'C-1'!I55*RANDBETWEEN(80,90)*0.01),'C-1'!I55+RANDBETWEEN(1,3)),0),0)&amp;"】")</f>
        <v/>
      </c>
      <c r="J55" s="45" t="str">
        <f ca="1">IF('C-1'!J55="","","【"&amp;ROUND(IFERROR(IF(ABS('C-1'!J55)&gt;=10,IF('C-1'!J55&gt;=0,'C-1'!J55*RANDBETWEEN(80,90)*0.01,'C-1'!J55*RANDBETWEEN(110,120)*0.01),'C-1'!J55-RANDBETWEEN(1,3)),0),0)&amp;"～"&amp;ROUND(IFERROR(IF(ABS('C-1'!J55)&gt;=10,IF('C-1'!J55&gt;=0,'C-1'!J55*RANDBETWEEN(110,120)*0.01,'C-1'!J55*RANDBETWEEN(80,90)*0.01),'C-1'!J55+RANDBETWEEN(1,3)),0),0)&amp;"】")</f>
        <v/>
      </c>
      <c r="K55" s="318" t="str">
        <f>IF('C-1'!K55="","",'C-1'!K55)</f>
        <v/>
      </c>
      <c r="L55" s="326" t="str">
        <f ca="1">IF('C-1'!L55="","","【"&amp;ROUND(IFERROR(IF(ABS('C-1'!L55)&gt;=10,IF('C-1'!L55&gt;=0,'C-1'!L55*RANDBETWEEN(80,90)*0.01,'C-1'!L55*RANDBETWEEN(110,120)*0.01),'C-1'!L55-RANDBETWEEN(1,3)),0),0)&amp;"～"&amp;ROUND(IFERROR(IF(ABS('C-1'!L55)&gt;=10,IF('C-1'!L55&gt;=0,'C-1'!L55*RANDBETWEEN(110,120)*0.01,'C-1'!L55*RANDBETWEEN(80,90)*0.01),'C-1'!L55+RANDBETWEEN(1,3)),0),0)&amp;"】")</f>
        <v/>
      </c>
      <c r="M55" s="45" t="str">
        <f ca="1">IF('C-1'!M55="","","【"&amp;ROUND(IFERROR(IF(ABS('C-1'!M55)&gt;=10,IF('C-1'!M55&gt;=0,'C-1'!M55*RANDBETWEEN(80,90)*0.01,'C-1'!M55*RANDBETWEEN(110,120)*0.01),'C-1'!M55-RANDBETWEEN(1,3)),0),0)&amp;"～"&amp;ROUND(IFERROR(IF(ABS('C-1'!M55)&gt;=10,IF('C-1'!M55&gt;=0,'C-1'!M55*RANDBETWEEN(110,120)*0.01,'C-1'!M55*RANDBETWEEN(80,90)*0.01),'C-1'!M55+RANDBETWEEN(1,3)),0),0)&amp;"】")</f>
        <v/>
      </c>
      <c r="N55" s="45" t="str">
        <f ca="1">IF('C-1'!N55="","","【"&amp;ROUND(IFERROR(IF(ABS('C-1'!N55)&gt;=10,IF('C-1'!N55&gt;=0,'C-1'!N55*RANDBETWEEN(80,90)*0.01,'C-1'!N55*RANDBETWEEN(110,120)*0.01),'C-1'!N55-RANDBETWEEN(1,3)),0),0)&amp;"～"&amp;ROUND(IFERROR(IF(ABS('C-1'!N55)&gt;=10,IF('C-1'!N55&gt;=0,'C-1'!N55*RANDBETWEEN(110,120)*0.01,'C-1'!N55*RANDBETWEEN(80,90)*0.01),'C-1'!N55+RANDBETWEEN(1,3)),0),0)&amp;"】")</f>
        <v/>
      </c>
      <c r="O55" s="45" t="str">
        <f ca="1">IF('C-1'!O55="","","【"&amp;ROUND(IFERROR(IF(ABS('C-1'!O55)&gt;=10,IF('C-1'!O55&gt;=0,'C-1'!O55*RANDBETWEEN(80,90)*0.01,'C-1'!O55*RANDBETWEEN(110,120)*0.01),'C-1'!O55-RANDBETWEEN(1,3)),0),0)&amp;"～"&amp;ROUND(IFERROR(IF(ABS('C-1'!O55)&gt;=10,IF('C-1'!O55&gt;=0,'C-1'!O55*RANDBETWEEN(110,120)*0.01,'C-1'!O55*RANDBETWEEN(80,90)*0.01),'C-1'!O55+RANDBETWEEN(1,3)),0),0)&amp;"】")</f>
        <v/>
      </c>
      <c r="P55" s="45" t="str">
        <f ca="1">IF('C-1'!P55="","","【"&amp;ROUND(IFERROR(IF(ABS('C-1'!P55)&gt;=10,IF('C-1'!P55&gt;=0,'C-1'!P55*RANDBETWEEN(80,90)*0.01,'C-1'!P55*RANDBETWEEN(110,120)*0.01),'C-1'!P55-RANDBETWEEN(1,3)),0),0)&amp;"～"&amp;ROUND(IFERROR(IF(ABS('C-1'!P55)&gt;=10,IF('C-1'!P55&gt;=0,'C-1'!P55*RANDBETWEEN(110,120)*0.01,'C-1'!P55*RANDBETWEEN(80,90)*0.01),'C-1'!P55+RANDBETWEEN(1,3)),0),0)&amp;"】")</f>
        <v/>
      </c>
      <c r="Q55" s="326" t="str">
        <f ca="1">IF('C-1'!Q55="","","【"&amp;ROUND(IFERROR(IF(ABS('C-1'!Q55)&gt;=10,IF('C-1'!Q55&gt;=0,'C-1'!Q55*RANDBETWEEN(80,90)*0.01,'C-1'!Q55*RANDBETWEEN(110,120)*0.01),'C-1'!Q55-RANDBETWEEN(1,3)),0),0)&amp;"～"&amp;ROUND(IFERROR(IF(ABS('C-1'!Q55)&gt;=10,IF('C-1'!Q55&gt;=0,'C-1'!Q55*RANDBETWEEN(110,120)*0.01,'C-1'!Q55*RANDBETWEEN(80,90)*0.01),'C-1'!Q55+RANDBETWEEN(1,3)),0),0)&amp;"】")</f>
        <v/>
      </c>
      <c r="R55" s="326" t="str">
        <f ca="1">IF('C-1'!R55="","","【"&amp;ROUND(IFERROR(IF(ABS('C-1'!R55)&gt;=10,IF('C-1'!R55&gt;=0,'C-1'!R55*RANDBETWEEN(80,90)*0.01,'C-1'!R55*RANDBETWEEN(110,120)*0.01),'C-1'!R55-RANDBETWEEN(1,3)),0),0)&amp;"～"&amp;ROUND(IFERROR(IF(ABS('C-1'!R55)&gt;=10,IF('C-1'!R55&gt;=0,'C-1'!R55*RANDBETWEEN(110,120)*0.01,'C-1'!R55*RANDBETWEEN(80,90)*0.01),'C-1'!R55+RANDBETWEEN(1,3)),0),0)&amp;"】")</f>
        <v/>
      </c>
      <c r="S55" s="326" t="str">
        <f ca="1">IF('C-1'!S55="","","【"&amp;ROUND(IFERROR(IF(ABS('C-1'!S55)&gt;=10,IF('C-1'!S55&gt;=0,'C-1'!S55*RANDBETWEEN(80,90)*0.01,'C-1'!S55*RANDBETWEEN(110,120)*0.01),'C-1'!S55-RANDBETWEEN(1,3)),0),0)&amp;"～"&amp;ROUND(IFERROR(IF(ABS('C-1'!S55)&gt;=10,IF('C-1'!S55&gt;=0,'C-1'!S55*RANDBETWEEN(110,120)*0.01,'C-1'!S55*RANDBETWEEN(80,90)*0.01),'C-1'!S55+RANDBETWEEN(1,3)),0),0)&amp;"】")</f>
        <v/>
      </c>
      <c r="T55" s="326" t="str">
        <f ca="1">IF('C-1'!T55="","","【"&amp;ROUND(IFERROR(IF(ABS('C-1'!T55)&gt;=10,IF('C-1'!T55&gt;=0,'C-1'!T55*RANDBETWEEN(80,90)*0.01,'C-1'!T55*RANDBETWEEN(110,120)*0.01),'C-1'!T55-RANDBETWEEN(1,3)),0),0)&amp;"～"&amp;ROUND(IFERROR(IF(ABS('C-1'!T55)&gt;=10,IF('C-1'!T55&gt;=0,'C-1'!T55*RANDBETWEEN(110,120)*0.01,'C-1'!T55*RANDBETWEEN(80,90)*0.01),'C-1'!T55+RANDBETWEEN(1,3)),0),0)&amp;"】")</f>
        <v/>
      </c>
      <c r="U55" s="326" t="str">
        <f ca="1">IF('C-1'!U55="","","【"&amp;ROUND(IFERROR(IF(ABS('C-1'!U55)&gt;=10,IF('C-1'!U55&gt;=0,'C-1'!U55*RANDBETWEEN(80,90)*0.01,'C-1'!U55*RANDBETWEEN(110,120)*0.01),'C-1'!U55-RANDBETWEEN(1,3)),0),0)&amp;"～"&amp;ROUND(IFERROR(IF(ABS('C-1'!U55)&gt;=10,IF('C-1'!U55&gt;=0,'C-1'!U55*RANDBETWEEN(110,120)*0.01,'C-1'!U55*RANDBETWEEN(80,90)*0.01),'C-1'!U55+RANDBETWEEN(1,3)),0),0)&amp;"】")</f>
        <v/>
      </c>
      <c r="V55" s="326" t="str">
        <f ca="1">IF('C-1'!V55="","","【"&amp;ROUND(IFERROR(IF(ABS('C-1'!V55)&gt;=10,IF('C-1'!V55&gt;=0,'C-1'!V55*RANDBETWEEN(80,90)*0.01,'C-1'!V55*RANDBETWEEN(110,120)*0.01),'C-1'!V55-RANDBETWEEN(1,3)),0),0)&amp;"～"&amp;ROUND(IFERROR(IF(ABS('C-1'!V55)&gt;=10,IF('C-1'!V55&gt;=0,'C-1'!V55*RANDBETWEEN(110,120)*0.01,'C-1'!V55*RANDBETWEEN(80,90)*0.01),'C-1'!V55+RANDBETWEEN(1,3)),0),0)&amp;"】")</f>
        <v/>
      </c>
      <c r="W55" s="329" t="str">
        <f ca="1">IF('C-1'!W55="","","【"&amp;ROUND(IFERROR(IF(ABS('C-1'!W55)&gt;=10,IF('C-1'!W55&gt;=0,'C-1'!W55*RANDBETWEEN(80,90)*0.01,'C-1'!W55*RANDBETWEEN(110,120)*0.01),'C-1'!W55-RANDBETWEEN(1,3)),0),0)&amp;"～"&amp;ROUND(IFERROR(IF(ABS('C-1'!W55)&gt;=10,IF('C-1'!W55&gt;=0,'C-1'!W55*RANDBETWEEN(110,120)*0.01,'C-1'!W55*RANDBETWEEN(80,90)*0.01),'C-1'!W55+RANDBETWEEN(1,3)),0),0)&amp;"】")</f>
        <v/>
      </c>
    </row>
    <row r="56" spans="2:23" ht="30.75" customHeight="1" x14ac:dyDescent="0.15">
      <c r="B56" s="234" t="s">
        <v>337</v>
      </c>
      <c r="C56" s="406" t="str">
        <f>IF('C-1'!C56="","",'C-1'!C56)</f>
        <v/>
      </c>
      <c r="D56" s="406" t="str">
        <f>IF('C-1'!D56="","",'C-1'!D56)</f>
        <v>輸入者</v>
      </c>
      <c r="E56" s="416" t="str">
        <f>IF('C-1'!E56="","",'C-1'!E56)</f>
        <v>非関連企業</v>
      </c>
      <c r="F56" s="318" t="str">
        <f>IF('C-1'!F56="","",'C-1'!F56)</f>
        <v/>
      </c>
      <c r="G56" s="318" t="str">
        <f>IF('C-1'!G56="","",'C-1'!G56)</f>
        <v/>
      </c>
      <c r="H56" s="318" t="str">
        <f>IF('C-1'!H56="","",'C-1'!H56)</f>
        <v/>
      </c>
      <c r="I56" s="45" t="str">
        <f ca="1">IF('C-1'!I56="","","【"&amp;ROUND(IFERROR(IF(ABS('C-1'!I56)&gt;=10,IF('C-1'!I56&gt;=0,'C-1'!I56*RANDBETWEEN(80,90)*0.01,'C-1'!I56*RANDBETWEEN(110,120)*0.01),'C-1'!I56-RANDBETWEEN(1,3)),0),0)&amp;"～"&amp;ROUND(IFERROR(IF(ABS('C-1'!I56)&gt;=10,IF('C-1'!I56&gt;=0,'C-1'!I56*RANDBETWEEN(110,120)*0.01,'C-1'!I56*RANDBETWEEN(80,90)*0.01),'C-1'!I56+RANDBETWEEN(1,3)),0),0)&amp;"】")</f>
        <v/>
      </c>
      <c r="J56" s="45" t="str">
        <f ca="1">IF('C-1'!J56="","","【"&amp;ROUND(IFERROR(IF(ABS('C-1'!J56)&gt;=10,IF('C-1'!J56&gt;=0,'C-1'!J56*RANDBETWEEN(80,90)*0.01,'C-1'!J56*RANDBETWEEN(110,120)*0.01),'C-1'!J56-RANDBETWEEN(1,3)),0),0)&amp;"～"&amp;ROUND(IFERROR(IF(ABS('C-1'!J56)&gt;=10,IF('C-1'!J56&gt;=0,'C-1'!J56*RANDBETWEEN(110,120)*0.01,'C-1'!J56*RANDBETWEEN(80,90)*0.01),'C-1'!J56+RANDBETWEEN(1,3)),0),0)&amp;"】")</f>
        <v/>
      </c>
      <c r="K56" s="318" t="str">
        <f>IF('C-1'!K56="","",'C-1'!K56)</f>
        <v/>
      </c>
      <c r="L56" s="326" t="str">
        <f ca="1">IF('C-1'!L56="","","【"&amp;ROUND(IFERROR(IF(ABS('C-1'!L56)&gt;=10,IF('C-1'!L56&gt;=0,'C-1'!L56*RANDBETWEEN(80,90)*0.01,'C-1'!L56*RANDBETWEEN(110,120)*0.01),'C-1'!L56-RANDBETWEEN(1,3)),0),0)&amp;"～"&amp;ROUND(IFERROR(IF(ABS('C-1'!L56)&gt;=10,IF('C-1'!L56&gt;=0,'C-1'!L56*RANDBETWEEN(110,120)*0.01,'C-1'!L56*RANDBETWEEN(80,90)*0.01),'C-1'!L56+RANDBETWEEN(1,3)),0),0)&amp;"】")</f>
        <v/>
      </c>
      <c r="M56" s="45" t="str">
        <f ca="1">IF('C-1'!M56="","","【"&amp;ROUND(IFERROR(IF(ABS('C-1'!M56)&gt;=10,IF('C-1'!M56&gt;=0,'C-1'!M56*RANDBETWEEN(80,90)*0.01,'C-1'!M56*RANDBETWEEN(110,120)*0.01),'C-1'!M56-RANDBETWEEN(1,3)),0),0)&amp;"～"&amp;ROUND(IFERROR(IF(ABS('C-1'!M56)&gt;=10,IF('C-1'!M56&gt;=0,'C-1'!M56*RANDBETWEEN(110,120)*0.01,'C-1'!M56*RANDBETWEEN(80,90)*0.01),'C-1'!M56+RANDBETWEEN(1,3)),0),0)&amp;"】")</f>
        <v/>
      </c>
      <c r="N56" s="45" t="str">
        <f ca="1">IF('C-1'!N56="","","【"&amp;ROUND(IFERROR(IF(ABS('C-1'!N56)&gt;=10,IF('C-1'!N56&gt;=0,'C-1'!N56*RANDBETWEEN(80,90)*0.01,'C-1'!N56*RANDBETWEEN(110,120)*0.01),'C-1'!N56-RANDBETWEEN(1,3)),0),0)&amp;"～"&amp;ROUND(IFERROR(IF(ABS('C-1'!N56)&gt;=10,IF('C-1'!N56&gt;=0,'C-1'!N56*RANDBETWEEN(110,120)*0.01,'C-1'!N56*RANDBETWEEN(80,90)*0.01),'C-1'!N56+RANDBETWEEN(1,3)),0),0)&amp;"】")</f>
        <v/>
      </c>
      <c r="O56" s="45" t="str">
        <f ca="1">IF('C-1'!O56="","","【"&amp;ROUND(IFERROR(IF(ABS('C-1'!O56)&gt;=10,IF('C-1'!O56&gt;=0,'C-1'!O56*RANDBETWEEN(80,90)*0.01,'C-1'!O56*RANDBETWEEN(110,120)*0.01),'C-1'!O56-RANDBETWEEN(1,3)),0),0)&amp;"～"&amp;ROUND(IFERROR(IF(ABS('C-1'!O56)&gt;=10,IF('C-1'!O56&gt;=0,'C-1'!O56*RANDBETWEEN(110,120)*0.01,'C-1'!O56*RANDBETWEEN(80,90)*0.01),'C-1'!O56+RANDBETWEEN(1,3)),0),0)&amp;"】")</f>
        <v/>
      </c>
      <c r="P56" s="45" t="str">
        <f ca="1">IF('C-1'!P56="","","【"&amp;ROUND(IFERROR(IF(ABS('C-1'!P56)&gt;=10,IF('C-1'!P56&gt;=0,'C-1'!P56*RANDBETWEEN(80,90)*0.01,'C-1'!P56*RANDBETWEEN(110,120)*0.01),'C-1'!P56-RANDBETWEEN(1,3)),0),0)&amp;"～"&amp;ROUND(IFERROR(IF(ABS('C-1'!P56)&gt;=10,IF('C-1'!P56&gt;=0,'C-1'!P56*RANDBETWEEN(110,120)*0.01,'C-1'!P56*RANDBETWEEN(80,90)*0.01),'C-1'!P56+RANDBETWEEN(1,3)),0),0)&amp;"】")</f>
        <v/>
      </c>
      <c r="Q56" s="326" t="str">
        <f ca="1">IF('C-1'!Q56="","","【"&amp;ROUND(IFERROR(IF(ABS('C-1'!Q56)&gt;=10,IF('C-1'!Q56&gt;=0,'C-1'!Q56*RANDBETWEEN(80,90)*0.01,'C-1'!Q56*RANDBETWEEN(110,120)*0.01),'C-1'!Q56-RANDBETWEEN(1,3)),0),0)&amp;"～"&amp;ROUND(IFERROR(IF(ABS('C-1'!Q56)&gt;=10,IF('C-1'!Q56&gt;=0,'C-1'!Q56*RANDBETWEEN(110,120)*0.01,'C-1'!Q56*RANDBETWEEN(80,90)*0.01),'C-1'!Q56+RANDBETWEEN(1,3)),0),0)&amp;"】")</f>
        <v/>
      </c>
      <c r="R56" s="326" t="str">
        <f ca="1">IF('C-1'!R56="","","【"&amp;ROUND(IFERROR(IF(ABS('C-1'!R56)&gt;=10,IF('C-1'!R56&gt;=0,'C-1'!R56*RANDBETWEEN(80,90)*0.01,'C-1'!R56*RANDBETWEEN(110,120)*0.01),'C-1'!R56-RANDBETWEEN(1,3)),0),0)&amp;"～"&amp;ROUND(IFERROR(IF(ABS('C-1'!R56)&gt;=10,IF('C-1'!R56&gt;=0,'C-1'!R56*RANDBETWEEN(110,120)*0.01,'C-1'!R56*RANDBETWEEN(80,90)*0.01),'C-1'!R56+RANDBETWEEN(1,3)),0),0)&amp;"】")</f>
        <v/>
      </c>
      <c r="S56" s="326" t="str">
        <f ca="1">IF('C-1'!S56="","","【"&amp;ROUND(IFERROR(IF(ABS('C-1'!S56)&gt;=10,IF('C-1'!S56&gt;=0,'C-1'!S56*RANDBETWEEN(80,90)*0.01,'C-1'!S56*RANDBETWEEN(110,120)*0.01),'C-1'!S56-RANDBETWEEN(1,3)),0),0)&amp;"～"&amp;ROUND(IFERROR(IF(ABS('C-1'!S56)&gt;=10,IF('C-1'!S56&gt;=0,'C-1'!S56*RANDBETWEEN(110,120)*0.01,'C-1'!S56*RANDBETWEEN(80,90)*0.01),'C-1'!S56+RANDBETWEEN(1,3)),0),0)&amp;"】")</f>
        <v/>
      </c>
      <c r="T56" s="326" t="str">
        <f ca="1">IF('C-1'!T56="","","【"&amp;ROUND(IFERROR(IF(ABS('C-1'!T56)&gt;=10,IF('C-1'!T56&gt;=0,'C-1'!T56*RANDBETWEEN(80,90)*0.01,'C-1'!T56*RANDBETWEEN(110,120)*0.01),'C-1'!T56-RANDBETWEEN(1,3)),0),0)&amp;"～"&amp;ROUND(IFERROR(IF(ABS('C-1'!T56)&gt;=10,IF('C-1'!T56&gt;=0,'C-1'!T56*RANDBETWEEN(110,120)*0.01,'C-1'!T56*RANDBETWEEN(80,90)*0.01),'C-1'!T56+RANDBETWEEN(1,3)),0),0)&amp;"】")</f>
        <v/>
      </c>
      <c r="U56" s="326" t="str">
        <f ca="1">IF('C-1'!U56="","","【"&amp;ROUND(IFERROR(IF(ABS('C-1'!U56)&gt;=10,IF('C-1'!U56&gt;=0,'C-1'!U56*RANDBETWEEN(80,90)*0.01,'C-1'!U56*RANDBETWEEN(110,120)*0.01),'C-1'!U56-RANDBETWEEN(1,3)),0),0)&amp;"～"&amp;ROUND(IFERROR(IF(ABS('C-1'!U56)&gt;=10,IF('C-1'!U56&gt;=0,'C-1'!U56*RANDBETWEEN(110,120)*0.01,'C-1'!U56*RANDBETWEEN(80,90)*0.01),'C-1'!U56+RANDBETWEEN(1,3)),0),0)&amp;"】")</f>
        <v/>
      </c>
      <c r="V56" s="326" t="str">
        <f ca="1">IF('C-1'!V56="","","【"&amp;ROUND(IFERROR(IF(ABS('C-1'!V56)&gt;=10,IF('C-1'!V56&gt;=0,'C-1'!V56*RANDBETWEEN(80,90)*0.01,'C-1'!V56*RANDBETWEEN(110,120)*0.01),'C-1'!V56-RANDBETWEEN(1,3)),0),0)&amp;"～"&amp;ROUND(IFERROR(IF(ABS('C-1'!V56)&gt;=10,IF('C-1'!V56&gt;=0,'C-1'!V56*RANDBETWEEN(110,120)*0.01,'C-1'!V56*RANDBETWEEN(80,90)*0.01),'C-1'!V56+RANDBETWEEN(1,3)),0),0)&amp;"】")</f>
        <v/>
      </c>
      <c r="W56" s="329" t="str">
        <f ca="1">IF('C-1'!W56="","","【"&amp;ROUND(IFERROR(IF(ABS('C-1'!W56)&gt;=10,IF('C-1'!W56&gt;=0,'C-1'!W56*RANDBETWEEN(80,90)*0.01,'C-1'!W56*RANDBETWEEN(110,120)*0.01),'C-1'!W56-RANDBETWEEN(1,3)),0),0)&amp;"～"&amp;ROUND(IFERROR(IF(ABS('C-1'!W56)&gt;=10,IF('C-1'!W56&gt;=0,'C-1'!W56*RANDBETWEEN(110,120)*0.01,'C-1'!W56*RANDBETWEEN(80,90)*0.01),'C-1'!W56+RANDBETWEEN(1,3)),0),0)&amp;"】")</f>
        <v/>
      </c>
    </row>
    <row r="57" spans="2:23" ht="30.75" customHeight="1" x14ac:dyDescent="0.15">
      <c r="B57" s="234" t="s">
        <v>337</v>
      </c>
      <c r="C57" s="406" t="str">
        <f>IF('C-1'!C57="","",'C-1'!C57)</f>
        <v/>
      </c>
      <c r="D57" s="406" t="str">
        <f>IF('C-1'!D57="","",'C-1'!D57)</f>
        <v>輸入者</v>
      </c>
      <c r="E57" s="416" t="str">
        <f>IF('C-1'!E57="","",'C-1'!E57)</f>
        <v>非関連企業</v>
      </c>
      <c r="F57" s="318" t="str">
        <f>IF('C-1'!F57="","",'C-1'!F57)</f>
        <v/>
      </c>
      <c r="G57" s="318" t="str">
        <f>IF('C-1'!G57="","",'C-1'!G57)</f>
        <v/>
      </c>
      <c r="H57" s="318" t="str">
        <f>IF('C-1'!H57="","",'C-1'!H57)</f>
        <v/>
      </c>
      <c r="I57" s="45" t="str">
        <f ca="1">IF('C-1'!I57="","","【"&amp;ROUND(IFERROR(IF(ABS('C-1'!I57)&gt;=10,IF('C-1'!I57&gt;=0,'C-1'!I57*RANDBETWEEN(80,90)*0.01,'C-1'!I57*RANDBETWEEN(110,120)*0.01),'C-1'!I57-RANDBETWEEN(1,3)),0),0)&amp;"～"&amp;ROUND(IFERROR(IF(ABS('C-1'!I57)&gt;=10,IF('C-1'!I57&gt;=0,'C-1'!I57*RANDBETWEEN(110,120)*0.01,'C-1'!I57*RANDBETWEEN(80,90)*0.01),'C-1'!I57+RANDBETWEEN(1,3)),0),0)&amp;"】")</f>
        <v/>
      </c>
      <c r="J57" s="45" t="str">
        <f ca="1">IF('C-1'!J57="","","【"&amp;ROUND(IFERROR(IF(ABS('C-1'!J57)&gt;=10,IF('C-1'!J57&gt;=0,'C-1'!J57*RANDBETWEEN(80,90)*0.01,'C-1'!J57*RANDBETWEEN(110,120)*0.01),'C-1'!J57-RANDBETWEEN(1,3)),0),0)&amp;"～"&amp;ROUND(IFERROR(IF(ABS('C-1'!J57)&gt;=10,IF('C-1'!J57&gt;=0,'C-1'!J57*RANDBETWEEN(110,120)*0.01,'C-1'!J57*RANDBETWEEN(80,90)*0.01),'C-1'!J57+RANDBETWEEN(1,3)),0),0)&amp;"】")</f>
        <v/>
      </c>
      <c r="K57" s="318" t="str">
        <f>IF('C-1'!K57="","",'C-1'!K57)</f>
        <v/>
      </c>
      <c r="L57" s="326" t="str">
        <f ca="1">IF('C-1'!L57="","","【"&amp;ROUND(IFERROR(IF(ABS('C-1'!L57)&gt;=10,IF('C-1'!L57&gt;=0,'C-1'!L57*RANDBETWEEN(80,90)*0.01,'C-1'!L57*RANDBETWEEN(110,120)*0.01),'C-1'!L57-RANDBETWEEN(1,3)),0),0)&amp;"～"&amp;ROUND(IFERROR(IF(ABS('C-1'!L57)&gt;=10,IF('C-1'!L57&gt;=0,'C-1'!L57*RANDBETWEEN(110,120)*0.01,'C-1'!L57*RANDBETWEEN(80,90)*0.01),'C-1'!L57+RANDBETWEEN(1,3)),0),0)&amp;"】")</f>
        <v/>
      </c>
      <c r="M57" s="45" t="str">
        <f ca="1">IF('C-1'!M57="","","【"&amp;ROUND(IFERROR(IF(ABS('C-1'!M57)&gt;=10,IF('C-1'!M57&gt;=0,'C-1'!M57*RANDBETWEEN(80,90)*0.01,'C-1'!M57*RANDBETWEEN(110,120)*0.01),'C-1'!M57-RANDBETWEEN(1,3)),0),0)&amp;"～"&amp;ROUND(IFERROR(IF(ABS('C-1'!M57)&gt;=10,IF('C-1'!M57&gt;=0,'C-1'!M57*RANDBETWEEN(110,120)*0.01,'C-1'!M57*RANDBETWEEN(80,90)*0.01),'C-1'!M57+RANDBETWEEN(1,3)),0),0)&amp;"】")</f>
        <v/>
      </c>
      <c r="N57" s="45" t="str">
        <f ca="1">IF('C-1'!N57="","","【"&amp;ROUND(IFERROR(IF(ABS('C-1'!N57)&gt;=10,IF('C-1'!N57&gt;=0,'C-1'!N57*RANDBETWEEN(80,90)*0.01,'C-1'!N57*RANDBETWEEN(110,120)*0.01),'C-1'!N57-RANDBETWEEN(1,3)),0),0)&amp;"～"&amp;ROUND(IFERROR(IF(ABS('C-1'!N57)&gt;=10,IF('C-1'!N57&gt;=0,'C-1'!N57*RANDBETWEEN(110,120)*0.01,'C-1'!N57*RANDBETWEEN(80,90)*0.01),'C-1'!N57+RANDBETWEEN(1,3)),0),0)&amp;"】")</f>
        <v/>
      </c>
      <c r="O57" s="45" t="str">
        <f ca="1">IF('C-1'!O57="","","【"&amp;ROUND(IFERROR(IF(ABS('C-1'!O57)&gt;=10,IF('C-1'!O57&gt;=0,'C-1'!O57*RANDBETWEEN(80,90)*0.01,'C-1'!O57*RANDBETWEEN(110,120)*0.01),'C-1'!O57-RANDBETWEEN(1,3)),0),0)&amp;"～"&amp;ROUND(IFERROR(IF(ABS('C-1'!O57)&gt;=10,IF('C-1'!O57&gt;=0,'C-1'!O57*RANDBETWEEN(110,120)*0.01,'C-1'!O57*RANDBETWEEN(80,90)*0.01),'C-1'!O57+RANDBETWEEN(1,3)),0),0)&amp;"】")</f>
        <v/>
      </c>
      <c r="P57" s="45" t="str">
        <f ca="1">IF('C-1'!P57="","","【"&amp;ROUND(IFERROR(IF(ABS('C-1'!P57)&gt;=10,IF('C-1'!P57&gt;=0,'C-1'!P57*RANDBETWEEN(80,90)*0.01,'C-1'!P57*RANDBETWEEN(110,120)*0.01),'C-1'!P57-RANDBETWEEN(1,3)),0),0)&amp;"～"&amp;ROUND(IFERROR(IF(ABS('C-1'!P57)&gt;=10,IF('C-1'!P57&gt;=0,'C-1'!P57*RANDBETWEEN(110,120)*0.01,'C-1'!P57*RANDBETWEEN(80,90)*0.01),'C-1'!P57+RANDBETWEEN(1,3)),0),0)&amp;"】")</f>
        <v/>
      </c>
      <c r="Q57" s="326" t="str">
        <f ca="1">IF('C-1'!Q57="","","【"&amp;ROUND(IFERROR(IF(ABS('C-1'!Q57)&gt;=10,IF('C-1'!Q57&gt;=0,'C-1'!Q57*RANDBETWEEN(80,90)*0.01,'C-1'!Q57*RANDBETWEEN(110,120)*0.01),'C-1'!Q57-RANDBETWEEN(1,3)),0),0)&amp;"～"&amp;ROUND(IFERROR(IF(ABS('C-1'!Q57)&gt;=10,IF('C-1'!Q57&gt;=0,'C-1'!Q57*RANDBETWEEN(110,120)*0.01,'C-1'!Q57*RANDBETWEEN(80,90)*0.01),'C-1'!Q57+RANDBETWEEN(1,3)),0),0)&amp;"】")</f>
        <v/>
      </c>
      <c r="R57" s="326" t="str">
        <f ca="1">IF('C-1'!R57="","","【"&amp;ROUND(IFERROR(IF(ABS('C-1'!R57)&gt;=10,IF('C-1'!R57&gt;=0,'C-1'!R57*RANDBETWEEN(80,90)*0.01,'C-1'!R57*RANDBETWEEN(110,120)*0.01),'C-1'!R57-RANDBETWEEN(1,3)),0),0)&amp;"～"&amp;ROUND(IFERROR(IF(ABS('C-1'!R57)&gt;=10,IF('C-1'!R57&gt;=0,'C-1'!R57*RANDBETWEEN(110,120)*0.01,'C-1'!R57*RANDBETWEEN(80,90)*0.01),'C-1'!R57+RANDBETWEEN(1,3)),0),0)&amp;"】")</f>
        <v/>
      </c>
      <c r="S57" s="326" t="str">
        <f ca="1">IF('C-1'!S57="","","【"&amp;ROUND(IFERROR(IF(ABS('C-1'!S57)&gt;=10,IF('C-1'!S57&gt;=0,'C-1'!S57*RANDBETWEEN(80,90)*0.01,'C-1'!S57*RANDBETWEEN(110,120)*0.01),'C-1'!S57-RANDBETWEEN(1,3)),0),0)&amp;"～"&amp;ROUND(IFERROR(IF(ABS('C-1'!S57)&gt;=10,IF('C-1'!S57&gt;=0,'C-1'!S57*RANDBETWEEN(110,120)*0.01,'C-1'!S57*RANDBETWEEN(80,90)*0.01),'C-1'!S57+RANDBETWEEN(1,3)),0),0)&amp;"】")</f>
        <v/>
      </c>
      <c r="T57" s="326" t="str">
        <f ca="1">IF('C-1'!T57="","","【"&amp;ROUND(IFERROR(IF(ABS('C-1'!T57)&gt;=10,IF('C-1'!T57&gt;=0,'C-1'!T57*RANDBETWEEN(80,90)*0.01,'C-1'!T57*RANDBETWEEN(110,120)*0.01),'C-1'!T57-RANDBETWEEN(1,3)),0),0)&amp;"～"&amp;ROUND(IFERROR(IF(ABS('C-1'!T57)&gt;=10,IF('C-1'!T57&gt;=0,'C-1'!T57*RANDBETWEEN(110,120)*0.01,'C-1'!T57*RANDBETWEEN(80,90)*0.01),'C-1'!T57+RANDBETWEEN(1,3)),0),0)&amp;"】")</f>
        <v/>
      </c>
      <c r="U57" s="326" t="str">
        <f ca="1">IF('C-1'!U57="","","【"&amp;ROUND(IFERROR(IF(ABS('C-1'!U57)&gt;=10,IF('C-1'!U57&gt;=0,'C-1'!U57*RANDBETWEEN(80,90)*0.01,'C-1'!U57*RANDBETWEEN(110,120)*0.01),'C-1'!U57-RANDBETWEEN(1,3)),0),0)&amp;"～"&amp;ROUND(IFERROR(IF(ABS('C-1'!U57)&gt;=10,IF('C-1'!U57&gt;=0,'C-1'!U57*RANDBETWEEN(110,120)*0.01,'C-1'!U57*RANDBETWEEN(80,90)*0.01),'C-1'!U57+RANDBETWEEN(1,3)),0),0)&amp;"】")</f>
        <v/>
      </c>
      <c r="V57" s="326" t="str">
        <f ca="1">IF('C-1'!V57="","","【"&amp;ROUND(IFERROR(IF(ABS('C-1'!V57)&gt;=10,IF('C-1'!V57&gt;=0,'C-1'!V57*RANDBETWEEN(80,90)*0.01,'C-1'!V57*RANDBETWEEN(110,120)*0.01),'C-1'!V57-RANDBETWEEN(1,3)),0),0)&amp;"～"&amp;ROUND(IFERROR(IF(ABS('C-1'!V57)&gt;=10,IF('C-1'!V57&gt;=0,'C-1'!V57*RANDBETWEEN(110,120)*0.01,'C-1'!V57*RANDBETWEEN(80,90)*0.01),'C-1'!V57+RANDBETWEEN(1,3)),0),0)&amp;"】")</f>
        <v/>
      </c>
      <c r="W57" s="329" t="str">
        <f ca="1">IF('C-1'!W57="","","【"&amp;ROUND(IFERROR(IF(ABS('C-1'!W57)&gt;=10,IF('C-1'!W57&gt;=0,'C-1'!W57*RANDBETWEEN(80,90)*0.01,'C-1'!W57*RANDBETWEEN(110,120)*0.01),'C-1'!W57-RANDBETWEEN(1,3)),0),0)&amp;"～"&amp;ROUND(IFERROR(IF(ABS('C-1'!W57)&gt;=10,IF('C-1'!W57&gt;=0,'C-1'!W57*RANDBETWEEN(110,120)*0.01,'C-1'!W57*RANDBETWEEN(80,90)*0.01),'C-1'!W57+RANDBETWEEN(1,3)),0),0)&amp;"】")</f>
        <v/>
      </c>
    </row>
    <row r="58" spans="2:23" ht="30.75" customHeight="1" x14ac:dyDescent="0.15">
      <c r="B58" s="234" t="s">
        <v>337</v>
      </c>
      <c r="C58" s="406" t="str">
        <f>IF('C-1'!C58="","",'C-1'!C58)</f>
        <v/>
      </c>
      <c r="D58" s="406" t="str">
        <f>IF('C-1'!D58="","",'C-1'!D58)</f>
        <v>輸入者</v>
      </c>
      <c r="E58" s="416" t="str">
        <f>IF('C-1'!E58="","",'C-1'!E58)</f>
        <v>非関連企業</v>
      </c>
      <c r="F58" s="318" t="str">
        <f>IF('C-1'!F58="","",'C-1'!F58)</f>
        <v/>
      </c>
      <c r="G58" s="318" t="str">
        <f>IF('C-1'!G58="","",'C-1'!G58)</f>
        <v/>
      </c>
      <c r="H58" s="318" t="str">
        <f>IF('C-1'!H58="","",'C-1'!H58)</f>
        <v/>
      </c>
      <c r="I58" s="45" t="str">
        <f ca="1">IF('C-1'!I58="","","【"&amp;ROUND(IFERROR(IF(ABS('C-1'!I58)&gt;=10,IF('C-1'!I58&gt;=0,'C-1'!I58*RANDBETWEEN(80,90)*0.01,'C-1'!I58*RANDBETWEEN(110,120)*0.01),'C-1'!I58-RANDBETWEEN(1,3)),0),0)&amp;"～"&amp;ROUND(IFERROR(IF(ABS('C-1'!I58)&gt;=10,IF('C-1'!I58&gt;=0,'C-1'!I58*RANDBETWEEN(110,120)*0.01,'C-1'!I58*RANDBETWEEN(80,90)*0.01),'C-1'!I58+RANDBETWEEN(1,3)),0),0)&amp;"】")</f>
        <v/>
      </c>
      <c r="J58" s="45" t="str">
        <f ca="1">IF('C-1'!J58="","","【"&amp;ROUND(IFERROR(IF(ABS('C-1'!J58)&gt;=10,IF('C-1'!J58&gt;=0,'C-1'!J58*RANDBETWEEN(80,90)*0.01,'C-1'!J58*RANDBETWEEN(110,120)*0.01),'C-1'!J58-RANDBETWEEN(1,3)),0),0)&amp;"～"&amp;ROUND(IFERROR(IF(ABS('C-1'!J58)&gt;=10,IF('C-1'!J58&gt;=0,'C-1'!J58*RANDBETWEEN(110,120)*0.01,'C-1'!J58*RANDBETWEEN(80,90)*0.01),'C-1'!J58+RANDBETWEEN(1,3)),0),0)&amp;"】")</f>
        <v/>
      </c>
      <c r="K58" s="318" t="str">
        <f>IF('C-1'!K58="","",'C-1'!K58)</f>
        <v/>
      </c>
      <c r="L58" s="326" t="str">
        <f ca="1">IF('C-1'!L58="","","【"&amp;ROUND(IFERROR(IF(ABS('C-1'!L58)&gt;=10,IF('C-1'!L58&gt;=0,'C-1'!L58*RANDBETWEEN(80,90)*0.01,'C-1'!L58*RANDBETWEEN(110,120)*0.01),'C-1'!L58-RANDBETWEEN(1,3)),0),0)&amp;"～"&amp;ROUND(IFERROR(IF(ABS('C-1'!L58)&gt;=10,IF('C-1'!L58&gt;=0,'C-1'!L58*RANDBETWEEN(110,120)*0.01,'C-1'!L58*RANDBETWEEN(80,90)*0.01),'C-1'!L58+RANDBETWEEN(1,3)),0),0)&amp;"】")</f>
        <v/>
      </c>
      <c r="M58" s="45" t="str">
        <f ca="1">IF('C-1'!M58="","","【"&amp;ROUND(IFERROR(IF(ABS('C-1'!M58)&gt;=10,IF('C-1'!M58&gt;=0,'C-1'!M58*RANDBETWEEN(80,90)*0.01,'C-1'!M58*RANDBETWEEN(110,120)*0.01),'C-1'!M58-RANDBETWEEN(1,3)),0),0)&amp;"～"&amp;ROUND(IFERROR(IF(ABS('C-1'!M58)&gt;=10,IF('C-1'!M58&gt;=0,'C-1'!M58*RANDBETWEEN(110,120)*0.01,'C-1'!M58*RANDBETWEEN(80,90)*0.01),'C-1'!M58+RANDBETWEEN(1,3)),0),0)&amp;"】")</f>
        <v/>
      </c>
      <c r="N58" s="45" t="str">
        <f ca="1">IF('C-1'!N58="","","【"&amp;ROUND(IFERROR(IF(ABS('C-1'!N58)&gt;=10,IF('C-1'!N58&gt;=0,'C-1'!N58*RANDBETWEEN(80,90)*0.01,'C-1'!N58*RANDBETWEEN(110,120)*0.01),'C-1'!N58-RANDBETWEEN(1,3)),0),0)&amp;"～"&amp;ROUND(IFERROR(IF(ABS('C-1'!N58)&gt;=10,IF('C-1'!N58&gt;=0,'C-1'!N58*RANDBETWEEN(110,120)*0.01,'C-1'!N58*RANDBETWEEN(80,90)*0.01),'C-1'!N58+RANDBETWEEN(1,3)),0),0)&amp;"】")</f>
        <v/>
      </c>
      <c r="O58" s="45" t="str">
        <f ca="1">IF('C-1'!O58="","","【"&amp;ROUND(IFERROR(IF(ABS('C-1'!O58)&gt;=10,IF('C-1'!O58&gt;=0,'C-1'!O58*RANDBETWEEN(80,90)*0.01,'C-1'!O58*RANDBETWEEN(110,120)*0.01),'C-1'!O58-RANDBETWEEN(1,3)),0),0)&amp;"～"&amp;ROUND(IFERROR(IF(ABS('C-1'!O58)&gt;=10,IF('C-1'!O58&gt;=0,'C-1'!O58*RANDBETWEEN(110,120)*0.01,'C-1'!O58*RANDBETWEEN(80,90)*0.01),'C-1'!O58+RANDBETWEEN(1,3)),0),0)&amp;"】")</f>
        <v/>
      </c>
      <c r="P58" s="45" t="str">
        <f ca="1">IF('C-1'!P58="","","【"&amp;ROUND(IFERROR(IF(ABS('C-1'!P58)&gt;=10,IF('C-1'!P58&gt;=0,'C-1'!P58*RANDBETWEEN(80,90)*0.01,'C-1'!P58*RANDBETWEEN(110,120)*0.01),'C-1'!P58-RANDBETWEEN(1,3)),0),0)&amp;"～"&amp;ROUND(IFERROR(IF(ABS('C-1'!P58)&gt;=10,IF('C-1'!P58&gt;=0,'C-1'!P58*RANDBETWEEN(110,120)*0.01,'C-1'!P58*RANDBETWEEN(80,90)*0.01),'C-1'!P58+RANDBETWEEN(1,3)),0),0)&amp;"】")</f>
        <v/>
      </c>
      <c r="Q58" s="326" t="str">
        <f ca="1">IF('C-1'!Q58="","","【"&amp;ROUND(IFERROR(IF(ABS('C-1'!Q58)&gt;=10,IF('C-1'!Q58&gt;=0,'C-1'!Q58*RANDBETWEEN(80,90)*0.01,'C-1'!Q58*RANDBETWEEN(110,120)*0.01),'C-1'!Q58-RANDBETWEEN(1,3)),0),0)&amp;"～"&amp;ROUND(IFERROR(IF(ABS('C-1'!Q58)&gt;=10,IF('C-1'!Q58&gt;=0,'C-1'!Q58*RANDBETWEEN(110,120)*0.01,'C-1'!Q58*RANDBETWEEN(80,90)*0.01),'C-1'!Q58+RANDBETWEEN(1,3)),0),0)&amp;"】")</f>
        <v/>
      </c>
      <c r="R58" s="326" t="str">
        <f ca="1">IF('C-1'!R58="","","【"&amp;ROUND(IFERROR(IF(ABS('C-1'!R58)&gt;=10,IF('C-1'!R58&gt;=0,'C-1'!R58*RANDBETWEEN(80,90)*0.01,'C-1'!R58*RANDBETWEEN(110,120)*0.01),'C-1'!R58-RANDBETWEEN(1,3)),0),0)&amp;"～"&amp;ROUND(IFERROR(IF(ABS('C-1'!R58)&gt;=10,IF('C-1'!R58&gt;=0,'C-1'!R58*RANDBETWEEN(110,120)*0.01,'C-1'!R58*RANDBETWEEN(80,90)*0.01),'C-1'!R58+RANDBETWEEN(1,3)),0),0)&amp;"】")</f>
        <v/>
      </c>
      <c r="S58" s="326" t="str">
        <f ca="1">IF('C-1'!S58="","","【"&amp;ROUND(IFERROR(IF(ABS('C-1'!S58)&gt;=10,IF('C-1'!S58&gt;=0,'C-1'!S58*RANDBETWEEN(80,90)*0.01,'C-1'!S58*RANDBETWEEN(110,120)*0.01),'C-1'!S58-RANDBETWEEN(1,3)),0),0)&amp;"～"&amp;ROUND(IFERROR(IF(ABS('C-1'!S58)&gt;=10,IF('C-1'!S58&gt;=0,'C-1'!S58*RANDBETWEEN(110,120)*0.01,'C-1'!S58*RANDBETWEEN(80,90)*0.01),'C-1'!S58+RANDBETWEEN(1,3)),0),0)&amp;"】")</f>
        <v/>
      </c>
      <c r="T58" s="326" t="str">
        <f ca="1">IF('C-1'!T58="","","【"&amp;ROUND(IFERROR(IF(ABS('C-1'!T58)&gt;=10,IF('C-1'!T58&gt;=0,'C-1'!T58*RANDBETWEEN(80,90)*0.01,'C-1'!T58*RANDBETWEEN(110,120)*0.01),'C-1'!T58-RANDBETWEEN(1,3)),0),0)&amp;"～"&amp;ROUND(IFERROR(IF(ABS('C-1'!T58)&gt;=10,IF('C-1'!T58&gt;=0,'C-1'!T58*RANDBETWEEN(110,120)*0.01,'C-1'!T58*RANDBETWEEN(80,90)*0.01),'C-1'!T58+RANDBETWEEN(1,3)),0),0)&amp;"】")</f>
        <v/>
      </c>
      <c r="U58" s="326" t="str">
        <f ca="1">IF('C-1'!U58="","","【"&amp;ROUND(IFERROR(IF(ABS('C-1'!U58)&gt;=10,IF('C-1'!U58&gt;=0,'C-1'!U58*RANDBETWEEN(80,90)*0.01,'C-1'!U58*RANDBETWEEN(110,120)*0.01),'C-1'!U58-RANDBETWEEN(1,3)),0),0)&amp;"～"&amp;ROUND(IFERROR(IF(ABS('C-1'!U58)&gt;=10,IF('C-1'!U58&gt;=0,'C-1'!U58*RANDBETWEEN(110,120)*0.01,'C-1'!U58*RANDBETWEEN(80,90)*0.01),'C-1'!U58+RANDBETWEEN(1,3)),0),0)&amp;"】")</f>
        <v/>
      </c>
      <c r="V58" s="326" t="str">
        <f ca="1">IF('C-1'!V58="","","【"&amp;ROUND(IFERROR(IF(ABS('C-1'!V58)&gt;=10,IF('C-1'!V58&gt;=0,'C-1'!V58*RANDBETWEEN(80,90)*0.01,'C-1'!V58*RANDBETWEEN(110,120)*0.01),'C-1'!V58-RANDBETWEEN(1,3)),0),0)&amp;"～"&amp;ROUND(IFERROR(IF(ABS('C-1'!V58)&gt;=10,IF('C-1'!V58&gt;=0,'C-1'!V58*RANDBETWEEN(110,120)*0.01,'C-1'!V58*RANDBETWEEN(80,90)*0.01),'C-1'!V58+RANDBETWEEN(1,3)),0),0)&amp;"】")</f>
        <v/>
      </c>
      <c r="W58" s="329" t="str">
        <f ca="1">IF('C-1'!W58="","","【"&amp;ROUND(IFERROR(IF(ABS('C-1'!W58)&gt;=10,IF('C-1'!W58&gt;=0,'C-1'!W58*RANDBETWEEN(80,90)*0.01,'C-1'!W58*RANDBETWEEN(110,120)*0.01),'C-1'!W58-RANDBETWEEN(1,3)),0),0)&amp;"～"&amp;ROUND(IFERROR(IF(ABS('C-1'!W58)&gt;=10,IF('C-1'!W58&gt;=0,'C-1'!W58*RANDBETWEEN(110,120)*0.01,'C-1'!W58*RANDBETWEEN(80,90)*0.01),'C-1'!W58+RANDBETWEEN(1,3)),0),0)&amp;"】")</f>
        <v/>
      </c>
    </row>
    <row r="59" spans="2:23" ht="30.75" customHeight="1" x14ac:dyDescent="0.15">
      <c r="B59" s="234" t="s">
        <v>337</v>
      </c>
      <c r="C59" s="406" t="str">
        <f>IF('C-1'!C59="","",'C-1'!C59)</f>
        <v/>
      </c>
      <c r="D59" s="406" t="str">
        <f>IF('C-1'!D59="","",'C-1'!D59)</f>
        <v>輸入者</v>
      </c>
      <c r="E59" s="416" t="str">
        <f>IF('C-1'!E59="","",'C-1'!E59)</f>
        <v>非関連企業</v>
      </c>
      <c r="F59" s="318" t="str">
        <f>IF('C-1'!F59="","",'C-1'!F59)</f>
        <v/>
      </c>
      <c r="G59" s="318" t="str">
        <f>IF('C-1'!G59="","",'C-1'!G59)</f>
        <v/>
      </c>
      <c r="H59" s="318" t="str">
        <f>IF('C-1'!H59="","",'C-1'!H59)</f>
        <v/>
      </c>
      <c r="I59" s="45" t="str">
        <f ca="1">IF('C-1'!I59="","","【"&amp;ROUND(IFERROR(IF(ABS('C-1'!I59)&gt;=10,IF('C-1'!I59&gt;=0,'C-1'!I59*RANDBETWEEN(80,90)*0.01,'C-1'!I59*RANDBETWEEN(110,120)*0.01),'C-1'!I59-RANDBETWEEN(1,3)),0),0)&amp;"～"&amp;ROUND(IFERROR(IF(ABS('C-1'!I59)&gt;=10,IF('C-1'!I59&gt;=0,'C-1'!I59*RANDBETWEEN(110,120)*0.01,'C-1'!I59*RANDBETWEEN(80,90)*0.01),'C-1'!I59+RANDBETWEEN(1,3)),0),0)&amp;"】")</f>
        <v/>
      </c>
      <c r="J59" s="45" t="str">
        <f ca="1">IF('C-1'!J59="","","【"&amp;ROUND(IFERROR(IF(ABS('C-1'!J59)&gt;=10,IF('C-1'!J59&gt;=0,'C-1'!J59*RANDBETWEEN(80,90)*0.01,'C-1'!J59*RANDBETWEEN(110,120)*0.01),'C-1'!J59-RANDBETWEEN(1,3)),0),0)&amp;"～"&amp;ROUND(IFERROR(IF(ABS('C-1'!J59)&gt;=10,IF('C-1'!J59&gt;=0,'C-1'!J59*RANDBETWEEN(110,120)*0.01,'C-1'!J59*RANDBETWEEN(80,90)*0.01),'C-1'!J59+RANDBETWEEN(1,3)),0),0)&amp;"】")</f>
        <v/>
      </c>
      <c r="K59" s="318" t="str">
        <f>IF('C-1'!K59="","",'C-1'!K59)</f>
        <v/>
      </c>
      <c r="L59" s="326" t="str">
        <f ca="1">IF('C-1'!L59="","","【"&amp;ROUND(IFERROR(IF(ABS('C-1'!L59)&gt;=10,IF('C-1'!L59&gt;=0,'C-1'!L59*RANDBETWEEN(80,90)*0.01,'C-1'!L59*RANDBETWEEN(110,120)*0.01),'C-1'!L59-RANDBETWEEN(1,3)),0),0)&amp;"～"&amp;ROUND(IFERROR(IF(ABS('C-1'!L59)&gt;=10,IF('C-1'!L59&gt;=0,'C-1'!L59*RANDBETWEEN(110,120)*0.01,'C-1'!L59*RANDBETWEEN(80,90)*0.01),'C-1'!L59+RANDBETWEEN(1,3)),0),0)&amp;"】")</f>
        <v/>
      </c>
      <c r="M59" s="45" t="str">
        <f ca="1">IF('C-1'!M59="","","【"&amp;ROUND(IFERROR(IF(ABS('C-1'!M59)&gt;=10,IF('C-1'!M59&gt;=0,'C-1'!M59*RANDBETWEEN(80,90)*0.01,'C-1'!M59*RANDBETWEEN(110,120)*0.01),'C-1'!M59-RANDBETWEEN(1,3)),0),0)&amp;"～"&amp;ROUND(IFERROR(IF(ABS('C-1'!M59)&gt;=10,IF('C-1'!M59&gt;=0,'C-1'!M59*RANDBETWEEN(110,120)*0.01,'C-1'!M59*RANDBETWEEN(80,90)*0.01),'C-1'!M59+RANDBETWEEN(1,3)),0),0)&amp;"】")</f>
        <v/>
      </c>
      <c r="N59" s="45" t="str">
        <f ca="1">IF('C-1'!N59="","","【"&amp;ROUND(IFERROR(IF(ABS('C-1'!N59)&gt;=10,IF('C-1'!N59&gt;=0,'C-1'!N59*RANDBETWEEN(80,90)*0.01,'C-1'!N59*RANDBETWEEN(110,120)*0.01),'C-1'!N59-RANDBETWEEN(1,3)),0),0)&amp;"～"&amp;ROUND(IFERROR(IF(ABS('C-1'!N59)&gt;=10,IF('C-1'!N59&gt;=0,'C-1'!N59*RANDBETWEEN(110,120)*0.01,'C-1'!N59*RANDBETWEEN(80,90)*0.01),'C-1'!N59+RANDBETWEEN(1,3)),0),0)&amp;"】")</f>
        <v/>
      </c>
      <c r="O59" s="45" t="str">
        <f ca="1">IF('C-1'!O59="","","【"&amp;ROUND(IFERROR(IF(ABS('C-1'!O59)&gt;=10,IF('C-1'!O59&gt;=0,'C-1'!O59*RANDBETWEEN(80,90)*0.01,'C-1'!O59*RANDBETWEEN(110,120)*0.01),'C-1'!O59-RANDBETWEEN(1,3)),0),0)&amp;"～"&amp;ROUND(IFERROR(IF(ABS('C-1'!O59)&gt;=10,IF('C-1'!O59&gt;=0,'C-1'!O59*RANDBETWEEN(110,120)*0.01,'C-1'!O59*RANDBETWEEN(80,90)*0.01),'C-1'!O59+RANDBETWEEN(1,3)),0),0)&amp;"】")</f>
        <v/>
      </c>
      <c r="P59" s="45" t="str">
        <f ca="1">IF('C-1'!P59="","","【"&amp;ROUND(IFERROR(IF(ABS('C-1'!P59)&gt;=10,IF('C-1'!P59&gt;=0,'C-1'!P59*RANDBETWEEN(80,90)*0.01,'C-1'!P59*RANDBETWEEN(110,120)*0.01),'C-1'!P59-RANDBETWEEN(1,3)),0),0)&amp;"～"&amp;ROUND(IFERROR(IF(ABS('C-1'!P59)&gt;=10,IF('C-1'!P59&gt;=0,'C-1'!P59*RANDBETWEEN(110,120)*0.01,'C-1'!P59*RANDBETWEEN(80,90)*0.01),'C-1'!P59+RANDBETWEEN(1,3)),0),0)&amp;"】")</f>
        <v/>
      </c>
      <c r="Q59" s="326" t="str">
        <f ca="1">IF('C-1'!Q59="","","【"&amp;ROUND(IFERROR(IF(ABS('C-1'!Q59)&gt;=10,IF('C-1'!Q59&gt;=0,'C-1'!Q59*RANDBETWEEN(80,90)*0.01,'C-1'!Q59*RANDBETWEEN(110,120)*0.01),'C-1'!Q59-RANDBETWEEN(1,3)),0),0)&amp;"～"&amp;ROUND(IFERROR(IF(ABS('C-1'!Q59)&gt;=10,IF('C-1'!Q59&gt;=0,'C-1'!Q59*RANDBETWEEN(110,120)*0.01,'C-1'!Q59*RANDBETWEEN(80,90)*0.01),'C-1'!Q59+RANDBETWEEN(1,3)),0),0)&amp;"】")</f>
        <v/>
      </c>
      <c r="R59" s="326" t="str">
        <f ca="1">IF('C-1'!R59="","","【"&amp;ROUND(IFERROR(IF(ABS('C-1'!R59)&gt;=10,IF('C-1'!R59&gt;=0,'C-1'!R59*RANDBETWEEN(80,90)*0.01,'C-1'!R59*RANDBETWEEN(110,120)*0.01),'C-1'!R59-RANDBETWEEN(1,3)),0),0)&amp;"～"&amp;ROUND(IFERROR(IF(ABS('C-1'!R59)&gt;=10,IF('C-1'!R59&gt;=0,'C-1'!R59*RANDBETWEEN(110,120)*0.01,'C-1'!R59*RANDBETWEEN(80,90)*0.01),'C-1'!R59+RANDBETWEEN(1,3)),0),0)&amp;"】")</f>
        <v/>
      </c>
      <c r="S59" s="326" t="str">
        <f ca="1">IF('C-1'!S59="","","【"&amp;ROUND(IFERROR(IF(ABS('C-1'!S59)&gt;=10,IF('C-1'!S59&gt;=0,'C-1'!S59*RANDBETWEEN(80,90)*0.01,'C-1'!S59*RANDBETWEEN(110,120)*0.01),'C-1'!S59-RANDBETWEEN(1,3)),0),0)&amp;"～"&amp;ROUND(IFERROR(IF(ABS('C-1'!S59)&gt;=10,IF('C-1'!S59&gt;=0,'C-1'!S59*RANDBETWEEN(110,120)*0.01,'C-1'!S59*RANDBETWEEN(80,90)*0.01),'C-1'!S59+RANDBETWEEN(1,3)),0),0)&amp;"】")</f>
        <v/>
      </c>
      <c r="T59" s="326" t="str">
        <f ca="1">IF('C-1'!T59="","","【"&amp;ROUND(IFERROR(IF(ABS('C-1'!T59)&gt;=10,IF('C-1'!T59&gt;=0,'C-1'!T59*RANDBETWEEN(80,90)*0.01,'C-1'!T59*RANDBETWEEN(110,120)*0.01),'C-1'!T59-RANDBETWEEN(1,3)),0),0)&amp;"～"&amp;ROUND(IFERROR(IF(ABS('C-1'!T59)&gt;=10,IF('C-1'!T59&gt;=0,'C-1'!T59*RANDBETWEEN(110,120)*0.01,'C-1'!T59*RANDBETWEEN(80,90)*0.01),'C-1'!T59+RANDBETWEEN(1,3)),0),0)&amp;"】")</f>
        <v/>
      </c>
      <c r="U59" s="326" t="str">
        <f ca="1">IF('C-1'!U59="","","【"&amp;ROUND(IFERROR(IF(ABS('C-1'!U59)&gt;=10,IF('C-1'!U59&gt;=0,'C-1'!U59*RANDBETWEEN(80,90)*0.01,'C-1'!U59*RANDBETWEEN(110,120)*0.01),'C-1'!U59-RANDBETWEEN(1,3)),0),0)&amp;"～"&amp;ROUND(IFERROR(IF(ABS('C-1'!U59)&gt;=10,IF('C-1'!U59&gt;=0,'C-1'!U59*RANDBETWEEN(110,120)*0.01,'C-1'!U59*RANDBETWEEN(80,90)*0.01),'C-1'!U59+RANDBETWEEN(1,3)),0),0)&amp;"】")</f>
        <v/>
      </c>
      <c r="V59" s="326" t="str">
        <f ca="1">IF('C-1'!V59="","","【"&amp;ROUND(IFERROR(IF(ABS('C-1'!V59)&gt;=10,IF('C-1'!V59&gt;=0,'C-1'!V59*RANDBETWEEN(80,90)*0.01,'C-1'!V59*RANDBETWEEN(110,120)*0.01),'C-1'!V59-RANDBETWEEN(1,3)),0),0)&amp;"～"&amp;ROUND(IFERROR(IF(ABS('C-1'!V59)&gt;=10,IF('C-1'!V59&gt;=0,'C-1'!V59*RANDBETWEEN(110,120)*0.01,'C-1'!V59*RANDBETWEEN(80,90)*0.01),'C-1'!V59+RANDBETWEEN(1,3)),0),0)&amp;"】")</f>
        <v/>
      </c>
      <c r="W59" s="329" t="str">
        <f ca="1">IF('C-1'!W59="","","【"&amp;ROUND(IFERROR(IF(ABS('C-1'!W59)&gt;=10,IF('C-1'!W59&gt;=0,'C-1'!W59*RANDBETWEEN(80,90)*0.01,'C-1'!W59*RANDBETWEEN(110,120)*0.01),'C-1'!W59-RANDBETWEEN(1,3)),0),0)&amp;"～"&amp;ROUND(IFERROR(IF(ABS('C-1'!W59)&gt;=10,IF('C-1'!W59&gt;=0,'C-1'!W59*RANDBETWEEN(110,120)*0.01,'C-1'!W59*RANDBETWEEN(80,90)*0.01),'C-1'!W59+RANDBETWEEN(1,3)),0),0)&amp;"】")</f>
        <v/>
      </c>
    </row>
    <row r="60" spans="2:23" ht="30.75" customHeight="1" x14ac:dyDescent="0.15">
      <c r="B60" s="234" t="s">
        <v>337</v>
      </c>
      <c r="C60" s="406" t="str">
        <f>IF('C-1'!C60="","",'C-1'!C60)</f>
        <v/>
      </c>
      <c r="D60" s="406" t="str">
        <f>IF('C-1'!D60="","",'C-1'!D60)</f>
        <v>輸入者</v>
      </c>
      <c r="E60" s="416" t="str">
        <f>IF('C-1'!E60="","",'C-1'!E60)</f>
        <v>非関連企業</v>
      </c>
      <c r="F60" s="318" t="str">
        <f>IF('C-1'!F60="","",'C-1'!F60)</f>
        <v/>
      </c>
      <c r="G60" s="318" t="str">
        <f>IF('C-1'!G60="","",'C-1'!G60)</f>
        <v/>
      </c>
      <c r="H60" s="318" t="str">
        <f>IF('C-1'!H60="","",'C-1'!H60)</f>
        <v/>
      </c>
      <c r="I60" s="45" t="str">
        <f ca="1">IF('C-1'!I60="","","【"&amp;ROUND(IFERROR(IF(ABS('C-1'!I60)&gt;=10,IF('C-1'!I60&gt;=0,'C-1'!I60*RANDBETWEEN(80,90)*0.01,'C-1'!I60*RANDBETWEEN(110,120)*0.01),'C-1'!I60-RANDBETWEEN(1,3)),0),0)&amp;"～"&amp;ROUND(IFERROR(IF(ABS('C-1'!I60)&gt;=10,IF('C-1'!I60&gt;=0,'C-1'!I60*RANDBETWEEN(110,120)*0.01,'C-1'!I60*RANDBETWEEN(80,90)*0.01),'C-1'!I60+RANDBETWEEN(1,3)),0),0)&amp;"】")</f>
        <v/>
      </c>
      <c r="J60" s="45" t="str">
        <f ca="1">IF('C-1'!J60="","","【"&amp;ROUND(IFERROR(IF(ABS('C-1'!J60)&gt;=10,IF('C-1'!J60&gt;=0,'C-1'!J60*RANDBETWEEN(80,90)*0.01,'C-1'!J60*RANDBETWEEN(110,120)*0.01),'C-1'!J60-RANDBETWEEN(1,3)),0),0)&amp;"～"&amp;ROUND(IFERROR(IF(ABS('C-1'!J60)&gt;=10,IF('C-1'!J60&gt;=0,'C-1'!J60*RANDBETWEEN(110,120)*0.01,'C-1'!J60*RANDBETWEEN(80,90)*0.01),'C-1'!J60+RANDBETWEEN(1,3)),0),0)&amp;"】")</f>
        <v/>
      </c>
      <c r="K60" s="318" t="str">
        <f>IF('C-1'!K60="","",'C-1'!K60)</f>
        <v/>
      </c>
      <c r="L60" s="326" t="str">
        <f ca="1">IF('C-1'!L60="","","【"&amp;ROUND(IFERROR(IF(ABS('C-1'!L60)&gt;=10,IF('C-1'!L60&gt;=0,'C-1'!L60*RANDBETWEEN(80,90)*0.01,'C-1'!L60*RANDBETWEEN(110,120)*0.01),'C-1'!L60-RANDBETWEEN(1,3)),0),0)&amp;"～"&amp;ROUND(IFERROR(IF(ABS('C-1'!L60)&gt;=10,IF('C-1'!L60&gt;=0,'C-1'!L60*RANDBETWEEN(110,120)*0.01,'C-1'!L60*RANDBETWEEN(80,90)*0.01),'C-1'!L60+RANDBETWEEN(1,3)),0),0)&amp;"】")</f>
        <v/>
      </c>
      <c r="M60" s="45" t="str">
        <f ca="1">IF('C-1'!M60="","","【"&amp;ROUND(IFERROR(IF(ABS('C-1'!M60)&gt;=10,IF('C-1'!M60&gt;=0,'C-1'!M60*RANDBETWEEN(80,90)*0.01,'C-1'!M60*RANDBETWEEN(110,120)*0.01),'C-1'!M60-RANDBETWEEN(1,3)),0),0)&amp;"～"&amp;ROUND(IFERROR(IF(ABS('C-1'!M60)&gt;=10,IF('C-1'!M60&gt;=0,'C-1'!M60*RANDBETWEEN(110,120)*0.01,'C-1'!M60*RANDBETWEEN(80,90)*0.01),'C-1'!M60+RANDBETWEEN(1,3)),0),0)&amp;"】")</f>
        <v/>
      </c>
      <c r="N60" s="45" t="str">
        <f ca="1">IF('C-1'!N60="","","【"&amp;ROUND(IFERROR(IF(ABS('C-1'!N60)&gt;=10,IF('C-1'!N60&gt;=0,'C-1'!N60*RANDBETWEEN(80,90)*0.01,'C-1'!N60*RANDBETWEEN(110,120)*0.01),'C-1'!N60-RANDBETWEEN(1,3)),0),0)&amp;"～"&amp;ROUND(IFERROR(IF(ABS('C-1'!N60)&gt;=10,IF('C-1'!N60&gt;=0,'C-1'!N60*RANDBETWEEN(110,120)*0.01,'C-1'!N60*RANDBETWEEN(80,90)*0.01),'C-1'!N60+RANDBETWEEN(1,3)),0),0)&amp;"】")</f>
        <v/>
      </c>
      <c r="O60" s="45" t="str">
        <f ca="1">IF('C-1'!O60="","","【"&amp;ROUND(IFERROR(IF(ABS('C-1'!O60)&gt;=10,IF('C-1'!O60&gt;=0,'C-1'!O60*RANDBETWEEN(80,90)*0.01,'C-1'!O60*RANDBETWEEN(110,120)*0.01),'C-1'!O60-RANDBETWEEN(1,3)),0),0)&amp;"～"&amp;ROUND(IFERROR(IF(ABS('C-1'!O60)&gt;=10,IF('C-1'!O60&gt;=0,'C-1'!O60*RANDBETWEEN(110,120)*0.01,'C-1'!O60*RANDBETWEEN(80,90)*0.01),'C-1'!O60+RANDBETWEEN(1,3)),0),0)&amp;"】")</f>
        <v/>
      </c>
      <c r="P60" s="45" t="str">
        <f ca="1">IF('C-1'!P60="","","【"&amp;ROUND(IFERROR(IF(ABS('C-1'!P60)&gt;=10,IF('C-1'!P60&gt;=0,'C-1'!P60*RANDBETWEEN(80,90)*0.01,'C-1'!P60*RANDBETWEEN(110,120)*0.01),'C-1'!P60-RANDBETWEEN(1,3)),0),0)&amp;"～"&amp;ROUND(IFERROR(IF(ABS('C-1'!P60)&gt;=10,IF('C-1'!P60&gt;=0,'C-1'!P60*RANDBETWEEN(110,120)*0.01,'C-1'!P60*RANDBETWEEN(80,90)*0.01),'C-1'!P60+RANDBETWEEN(1,3)),0),0)&amp;"】")</f>
        <v/>
      </c>
      <c r="Q60" s="326" t="str">
        <f ca="1">IF('C-1'!Q60="","","【"&amp;ROUND(IFERROR(IF(ABS('C-1'!Q60)&gt;=10,IF('C-1'!Q60&gt;=0,'C-1'!Q60*RANDBETWEEN(80,90)*0.01,'C-1'!Q60*RANDBETWEEN(110,120)*0.01),'C-1'!Q60-RANDBETWEEN(1,3)),0),0)&amp;"～"&amp;ROUND(IFERROR(IF(ABS('C-1'!Q60)&gt;=10,IF('C-1'!Q60&gt;=0,'C-1'!Q60*RANDBETWEEN(110,120)*0.01,'C-1'!Q60*RANDBETWEEN(80,90)*0.01),'C-1'!Q60+RANDBETWEEN(1,3)),0),0)&amp;"】")</f>
        <v/>
      </c>
      <c r="R60" s="326" t="str">
        <f ca="1">IF('C-1'!R60="","","【"&amp;ROUND(IFERROR(IF(ABS('C-1'!R60)&gt;=10,IF('C-1'!R60&gt;=0,'C-1'!R60*RANDBETWEEN(80,90)*0.01,'C-1'!R60*RANDBETWEEN(110,120)*0.01),'C-1'!R60-RANDBETWEEN(1,3)),0),0)&amp;"～"&amp;ROUND(IFERROR(IF(ABS('C-1'!R60)&gt;=10,IF('C-1'!R60&gt;=0,'C-1'!R60*RANDBETWEEN(110,120)*0.01,'C-1'!R60*RANDBETWEEN(80,90)*0.01),'C-1'!R60+RANDBETWEEN(1,3)),0),0)&amp;"】")</f>
        <v/>
      </c>
      <c r="S60" s="326" t="str">
        <f ca="1">IF('C-1'!S60="","","【"&amp;ROUND(IFERROR(IF(ABS('C-1'!S60)&gt;=10,IF('C-1'!S60&gt;=0,'C-1'!S60*RANDBETWEEN(80,90)*0.01,'C-1'!S60*RANDBETWEEN(110,120)*0.01),'C-1'!S60-RANDBETWEEN(1,3)),0),0)&amp;"～"&amp;ROUND(IFERROR(IF(ABS('C-1'!S60)&gt;=10,IF('C-1'!S60&gt;=0,'C-1'!S60*RANDBETWEEN(110,120)*0.01,'C-1'!S60*RANDBETWEEN(80,90)*0.01),'C-1'!S60+RANDBETWEEN(1,3)),0),0)&amp;"】")</f>
        <v/>
      </c>
      <c r="T60" s="326" t="str">
        <f ca="1">IF('C-1'!T60="","","【"&amp;ROUND(IFERROR(IF(ABS('C-1'!T60)&gt;=10,IF('C-1'!T60&gt;=0,'C-1'!T60*RANDBETWEEN(80,90)*0.01,'C-1'!T60*RANDBETWEEN(110,120)*0.01),'C-1'!T60-RANDBETWEEN(1,3)),0),0)&amp;"～"&amp;ROUND(IFERROR(IF(ABS('C-1'!T60)&gt;=10,IF('C-1'!T60&gt;=0,'C-1'!T60*RANDBETWEEN(110,120)*0.01,'C-1'!T60*RANDBETWEEN(80,90)*0.01),'C-1'!T60+RANDBETWEEN(1,3)),0),0)&amp;"】")</f>
        <v/>
      </c>
      <c r="U60" s="326" t="str">
        <f ca="1">IF('C-1'!U60="","","【"&amp;ROUND(IFERROR(IF(ABS('C-1'!U60)&gt;=10,IF('C-1'!U60&gt;=0,'C-1'!U60*RANDBETWEEN(80,90)*0.01,'C-1'!U60*RANDBETWEEN(110,120)*0.01),'C-1'!U60-RANDBETWEEN(1,3)),0),0)&amp;"～"&amp;ROUND(IFERROR(IF(ABS('C-1'!U60)&gt;=10,IF('C-1'!U60&gt;=0,'C-1'!U60*RANDBETWEEN(110,120)*0.01,'C-1'!U60*RANDBETWEEN(80,90)*0.01),'C-1'!U60+RANDBETWEEN(1,3)),0),0)&amp;"】")</f>
        <v/>
      </c>
      <c r="V60" s="326" t="str">
        <f ca="1">IF('C-1'!V60="","","【"&amp;ROUND(IFERROR(IF(ABS('C-1'!V60)&gt;=10,IF('C-1'!V60&gt;=0,'C-1'!V60*RANDBETWEEN(80,90)*0.01,'C-1'!V60*RANDBETWEEN(110,120)*0.01),'C-1'!V60-RANDBETWEEN(1,3)),0),0)&amp;"～"&amp;ROUND(IFERROR(IF(ABS('C-1'!V60)&gt;=10,IF('C-1'!V60&gt;=0,'C-1'!V60*RANDBETWEEN(110,120)*0.01,'C-1'!V60*RANDBETWEEN(80,90)*0.01),'C-1'!V60+RANDBETWEEN(1,3)),0),0)&amp;"】")</f>
        <v/>
      </c>
      <c r="W60" s="329" t="str">
        <f ca="1">IF('C-1'!W60="","","【"&amp;ROUND(IFERROR(IF(ABS('C-1'!W60)&gt;=10,IF('C-1'!W60&gt;=0,'C-1'!W60*RANDBETWEEN(80,90)*0.01,'C-1'!W60*RANDBETWEEN(110,120)*0.01),'C-1'!W60-RANDBETWEEN(1,3)),0),0)&amp;"～"&amp;ROUND(IFERROR(IF(ABS('C-1'!W60)&gt;=10,IF('C-1'!W60&gt;=0,'C-1'!W60*RANDBETWEEN(110,120)*0.01,'C-1'!W60*RANDBETWEEN(80,90)*0.01),'C-1'!W60+RANDBETWEEN(1,3)),0),0)&amp;"】")</f>
        <v/>
      </c>
    </row>
    <row r="61" spans="2:23" ht="30.75" customHeight="1" thickBot="1" x14ac:dyDescent="0.2">
      <c r="B61" s="256" t="s">
        <v>337</v>
      </c>
      <c r="C61" s="412" t="str">
        <f>IF('C-1'!C61="","",'C-1'!C61)</f>
        <v/>
      </c>
      <c r="D61" s="412" t="str">
        <f>IF('C-1'!D61="","",'C-1'!D61)</f>
        <v>輸入者</v>
      </c>
      <c r="E61" s="417" t="str">
        <f>IF('C-1'!E61="","",'C-1'!E61)</f>
        <v>非関連企業</v>
      </c>
      <c r="F61" s="379" t="str">
        <f>IF('C-1'!F61="","",'C-1'!F61)</f>
        <v/>
      </c>
      <c r="G61" s="379" t="str">
        <f>IF('C-1'!G61="","",'C-1'!G61)</f>
        <v/>
      </c>
      <c r="H61" s="379" t="str">
        <f>IF('C-1'!H61="","",'C-1'!H61)</f>
        <v/>
      </c>
      <c r="I61" s="45" t="str">
        <f ca="1">IF('C-1'!I61="","","【"&amp;ROUND(IFERROR(IF(ABS('C-1'!I61)&gt;=10,IF('C-1'!I61&gt;=0,'C-1'!I61*RANDBETWEEN(80,90)*0.01,'C-1'!I61*RANDBETWEEN(110,120)*0.01),'C-1'!I61-RANDBETWEEN(1,3)),0),0)&amp;"～"&amp;ROUND(IFERROR(IF(ABS('C-1'!I61)&gt;=10,IF('C-1'!I61&gt;=0,'C-1'!I61*RANDBETWEEN(110,120)*0.01,'C-1'!I61*RANDBETWEEN(80,90)*0.01),'C-1'!I61+RANDBETWEEN(1,3)),0),0)&amp;"】")</f>
        <v/>
      </c>
      <c r="J61" s="46" t="str">
        <f ca="1">IF('C-1'!J61="","","【"&amp;ROUND(IFERROR(IF(ABS('C-1'!J61)&gt;=10,IF('C-1'!J61&gt;=0,'C-1'!J61*RANDBETWEEN(80,90)*0.01,'C-1'!J61*RANDBETWEEN(110,120)*0.01),'C-1'!J61-RANDBETWEEN(1,3)),0),0)&amp;"～"&amp;ROUND(IFERROR(IF(ABS('C-1'!J61)&gt;=10,IF('C-1'!J61&gt;=0,'C-1'!J61*RANDBETWEEN(110,120)*0.01,'C-1'!J61*RANDBETWEEN(80,90)*0.01),'C-1'!J61+RANDBETWEEN(1,3)),0),0)&amp;"】")</f>
        <v/>
      </c>
      <c r="K61" s="379" t="str">
        <f>IF('C-1'!K61="","",'C-1'!K61)</f>
        <v/>
      </c>
      <c r="L61" s="327" t="str">
        <f ca="1">IF('C-1'!L61="","","【"&amp;ROUND(IFERROR(IF(ABS('C-1'!L61)&gt;=10,IF('C-1'!L61&gt;=0,'C-1'!L61*RANDBETWEEN(80,90)*0.01,'C-1'!L61*RANDBETWEEN(110,120)*0.01),'C-1'!L61-RANDBETWEEN(1,3)),0),0)&amp;"～"&amp;ROUND(IFERROR(IF(ABS('C-1'!L61)&gt;=10,IF('C-1'!L61&gt;=0,'C-1'!L61*RANDBETWEEN(110,120)*0.01,'C-1'!L61*RANDBETWEEN(80,90)*0.01),'C-1'!L61+RANDBETWEEN(1,3)),0),0)&amp;"】")</f>
        <v/>
      </c>
      <c r="M61" s="46" t="str">
        <f ca="1">IF('C-1'!M61="","","【"&amp;ROUND(IFERROR(IF(ABS('C-1'!M61)&gt;=10,IF('C-1'!M61&gt;=0,'C-1'!M61*RANDBETWEEN(80,90)*0.01,'C-1'!M61*RANDBETWEEN(110,120)*0.01),'C-1'!M61-RANDBETWEEN(1,3)),0),0)&amp;"～"&amp;ROUND(IFERROR(IF(ABS('C-1'!M61)&gt;=10,IF('C-1'!M61&gt;=0,'C-1'!M61*RANDBETWEEN(110,120)*0.01,'C-1'!M61*RANDBETWEEN(80,90)*0.01),'C-1'!M61+RANDBETWEEN(1,3)),0),0)&amp;"】")</f>
        <v/>
      </c>
      <c r="N61" s="46" t="str">
        <f ca="1">IF('C-1'!N61="","","【"&amp;ROUND(IFERROR(IF(ABS('C-1'!N61)&gt;=10,IF('C-1'!N61&gt;=0,'C-1'!N61*RANDBETWEEN(80,90)*0.01,'C-1'!N61*RANDBETWEEN(110,120)*0.01),'C-1'!N61-RANDBETWEEN(1,3)),0),0)&amp;"～"&amp;ROUND(IFERROR(IF(ABS('C-1'!N61)&gt;=10,IF('C-1'!N61&gt;=0,'C-1'!N61*RANDBETWEEN(110,120)*0.01,'C-1'!N61*RANDBETWEEN(80,90)*0.01),'C-1'!N61+RANDBETWEEN(1,3)),0),0)&amp;"】")</f>
        <v/>
      </c>
      <c r="O61" s="46" t="str">
        <f ca="1">IF('C-1'!O61="","","【"&amp;ROUND(IFERROR(IF(ABS('C-1'!O61)&gt;=10,IF('C-1'!O61&gt;=0,'C-1'!O61*RANDBETWEEN(80,90)*0.01,'C-1'!O61*RANDBETWEEN(110,120)*0.01),'C-1'!O61-RANDBETWEEN(1,3)),0),0)&amp;"～"&amp;ROUND(IFERROR(IF(ABS('C-1'!O61)&gt;=10,IF('C-1'!O61&gt;=0,'C-1'!O61*RANDBETWEEN(110,120)*0.01,'C-1'!O61*RANDBETWEEN(80,90)*0.01),'C-1'!O61+RANDBETWEEN(1,3)),0),0)&amp;"】")</f>
        <v/>
      </c>
      <c r="P61" s="46" t="str">
        <f ca="1">IF('C-1'!P61="","","【"&amp;ROUND(IFERROR(IF(ABS('C-1'!P61)&gt;=10,IF('C-1'!P61&gt;=0,'C-1'!P61*RANDBETWEEN(80,90)*0.01,'C-1'!P61*RANDBETWEEN(110,120)*0.01),'C-1'!P61-RANDBETWEEN(1,3)),0),0)&amp;"～"&amp;ROUND(IFERROR(IF(ABS('C-1'!P61)&gt;=10,IF('C-1'!P61&gt;=0,'C-1'!P61*RANDBETWEEN(110,120)*0.01,'C-1'!P61*RANDBETWEEN(80,90)*0.01),'C-1'!P61+RANDBETWEEN(1,3)),0),0)&amp;"】")</f>
        <v/>
      </c>
      <c r="Q61" s="327" t="str">
        <f ca="1">IF('C-1'!Q61="","","【"&amp;ROUND(IFERROR(IF(ABS('C-1'!Q61)&gt;=10,IF('C-1'!Q61&gt;=0,'C-1'!Q61*RANDBETWEEN(80,90)*0.01,'C-1'!Q61*RANDBETWEEN(110,120)*0.01),'C-1'!Q61-RANDBETWEEN(1,3)),0),0)&amp;"～"&amp;ROUND(IFERROR(IF(ABS('C-1'!Q61)&gt;=10,IF('C-1'!Q61&gt;=0,'C-1'!Q61*RANDBETWEEN(110,120)*0.01,'C-1'!Q61*RANDBETWEEN(80,90)*0.01),'C-1'!Q61+RANDBETWEEN(1,3)),0),0)&amp;"】")</f>
        <v/>
      </c>
      <c r="R61" s="327" t="str">
        <f ca="1">IF('C-1'!R61="","","【"&amp;ROUND(IFERROR(IF(ABS('C-1'!R61)&gt;=10,IF('C-1'!R61&gt;=0,'C-1'!R61*RANDBETWEEN(80,90)*0.01,'C-1'!R61*RANDBETWEEN(110,120)*0.01),'C-1'!R61-RANDBETWEEN(1,3)),0),0)&amp;"～"&amp;ROUND(IFERROR(IF(ABS('C-1'!R61)&gt;=10,IF('C-1'!R61&gt;=0,'C-1'!R61*RANDBETWEEN(110,120)*0.01,'C-1'!R61*RANDBETWEEN(80,90)*0.01),'C-1'!R61+RANDBETWEEN(1,3)),0),0)&amp;"】")</f>
        <v/>
      </c>
      <c r="S61" s="327" t="str">
        <f ca="1">IF('C-1'!S61="","","【"&amp;ROUND(IFERROR(IF(ABS('C-1'!S61)&gt;=10,IF('C-1'!S61&gt;=0,'C-1'!S61*RANDBETWEEN(80,90)*0.01,'C-1'!S61*RANDBETWEEN(110,120)*0.01),'C-1'!S61-RANDBETWEEN(1,3)),0),0)&amp;"～"&amp;ROUND(IFERROR(IF(ABS('C-1'!S61)&gt;=10,IF('C-1'!S61&gt;=0,'C-1'!S61*RANDBETWEEN(110,120)*0.01,'C-1'!S61*RANDBETWEEN(80,90)*0.01),'C-1'!S61+RANDBETWEEN(1,3)),0),0)&amp;"】")</f>
        <v/>
      </c>
      <c r="T61" s="327" t="str">
        <f ca="1">IF('C-1'!T61="","","【"&amp;ROUND(IFERROR(IF(ABS('C-1'!T61)&gt;=10,IF('C-1'!T61&gt;=0,'C-1'!T61*RANDBETWEEN(80,90)*0.01,'C-1'!T61*RANDBETWEEN(110,120)*0.01),'C-1'!T61-RANDBETWEEN(1,3)),0),0)&amp;"～"&amp;ROUND(IFERROR(IF(ABS('C-1'!T61)&gt;=10,IF('C-1'!T61&gt;=0,'C-1'!T61*RANDBETWEEN(110,120)*0.01,'C-1'!T61*RANDBETWEEN(80,90)*0.01),'C-1'!T61+RANDBETWEEN(1,3)),0),0)&amp;"】")</f>
        <v/>
      </c>
      <c r="U61" s="327" t="str">
        <f ca="1">IF('C-1'!U61="","","【"&amp;ROUND(IFERROR(IF(ABS('C-1'!U61)&gt;=10,IF('C-1'!U61&gt;=0,'C-1'!U61*RANDBETWEEN(80,90)*0.01,'C-1'!U61*RANDBETWEEN(110,120)*0.01),'C-1'!U61-RANDBETWEEN(1,3)),0),0)&amp;"～"&amp;ROUND(IFERROR(IF(ABS('C-1'!U61)&gt;=10,IF('C-1'!U61&gt;=0,'C-1'!U61*RANDBETWEEN(110,120)*0.01,'C-1'!U61*RANDBETWEEN(80,90)*0.01),'C-1'!U61+RANDBETWEEN(1,3)),0),0)&amp;"】")</f>
        <v/>
      </c>
      <c r="V61" s="327" t="str">
        <f ca="1">IF('C-1'!V61="","","【"&amp;ROUND(IFERROR(IF(ABS('C-1'!V61)&gt;=10,IF('C-1'!V61&gt;=0,'C-1'!V61*RANDBETWEEN(80,90)*0.01,'C-1'!V61*RANDBETWEEN(110,120)*0.01),'C-1'!V61-RANDBETWEEN(1,3)),0),0)&amp;"～"&amp;ROUND(IFERROR(IF(ABS('C-1'!V61)&gt;=10,IF('C-1'!V61&gt;=0,'C-1'!V61*RANDBETWEEN(110,120)*0.01,'C-1'!V61*RANDBETWEEN(80,90)*0.01),'C-1'!V61+RANDBETWEEN(1,3)),0),0)&amp;"】")</f>
        <v/>
      </c>
      <c r="W61" s="330" t="str">
        <f ca="1">IF('C-1'!W61="","","【"&amp;ROUND(IFERROR(IF(ABS('C-1'!W61)&gt;=10,IF('C-1'!W61&gt;=0,'C-1'!W61*RANDBETWEEN(80,90)*0.01,'C-1'!W61*RANDBETWEEN(110,120)*0.01),'C-1'!W61-RANDBETWEEN(1,3)),0),0)&amp;"～"&amp;ROUND(IFERROR(IF(ABS('C-1'!W61)&gt;=10,IF('C-1'!W61&gt;=0,'C-1'!W61*RANDBETWEEN(110,120)*0.01,'C-1'!W61*RANDBETWEEN(80,90)*0.01),'C-1'!W61+RANDBETWEEN(1,3)),0),0)&amp;"】")</f>
        <v/>
      </c>
    </row>
    <row r="62" spans="2:23" ht="30.75" customHeight="1" thickTop="1" thickBot="1" x14ac:dyDescent="0.2">
      <c r="B62" s="225" t="s">
        <v>334</v>
      </c>
      <c r="C62" s="399"/>
      <c r="D62" s="399"/>
      <c r="E62" s="400"/>
      <c r="F62" s="400"/>
      <c r="G62" s="264"/>
      <c r="H62" s="264"/>
      <c r="I62" s="262" t="str">
        <f ca="1">IF('C-1'!I62="","","【"&amp;ROUND(IFERROR(IF(ABS('C-1'!I62)&gt;=10,IF('C-1'!I62&gt;=0,'C-1'!I62*RANDBETWEEN(80,90)*0.01,'C-1'!I62*RANDBETWEEN(110,120)*0.01),'C-1'!I62-RANDBETWEEN(1,3)),0),0)&amp;"～"&amp;ROUND(IFERROR(IF(ABS('C-1'!I62)&gt;=10,IF('C-1'!I62&gt;=0,'C-1'!I62*RANDBETWEEN(110,120)*0.01,'C-1'!I62*RANDBETWEEN(80,90)*0.01),'C-1'!I62+RANDBETWEEN(1,3)),0),0)&amp;"】")</f>
        <v>【-2～1】</v>
      </c>
      <c r="J62" s="262" t="str">
        <f ca="1">IF(SUM('C-1'!J49:'C-1'!J61)=0,"","【"&amp;ROUND(IFERROR(IF(ABS('C-1'!J62)&gt;=10,IF('C-1'!J62&gt;=0,'C-1'!J62*RANDBETWEEN(80,90)*0.01,'C-1'!J62*RANDBETWEEN(110,120)*0.01),'C-1'!J62-RANDBETWEEN(1,3)),0),0)&amp;"～"&amp;ROUND(IFERROR(IF(ABS('C-1'!J62)&gt;=10,IF('C-1'!J62&gt;=0,'C-1'!J62*RANDBETWEEN(110,120)*0.01,'C-1'!J62*RANDBETWEEN(80,90)*0.01),'C-1'!J62+RANDBETWEEN(1,3)),0),0)&amp;"】")</f>
        <v/>
      </c>
      <c r="K62" s="265"/>
      <c r="L62" s="262" t="str">
        <f ca="1">IF('C-1'!L62="","","【"&amp;ROUND(IFERROR(IF(ABS('C-1'!L62)&gt;=10,IF('C-1'!L62&gt;=0,'C-1'!L62*RANDBETWEEN(80,90)*0.01,'C-1'!L62*RANDBETWEEN(110,120)*0.01),'C-1'!L62-RANDBETWEEN(1,3)),0),0)&amp;"～"&amp;ROUND(IFERROR(IF(ABS('C-1'!L62)&gt;=10,IF('C-1'!L62&gt;=0,'C-1'!L62*RANDBETWEEN(110,120)*0.01,'C-1'!L62*RANDBETWEEN(80,90)*0.01),'C-1'!L62+RANDBETWEEN(1,3)),0),0)&amp;"】")</f>
        <v/>
      </c>
      <c r="M62" s="262" t="str">
        <f ca="1">IF('C-1'!M62="","","【"&amp;ROUND(IFERROR(IF(ABS('C-1'!M62)&gt;=10,IF('C-1'!M62&gt;=0,'C-1'!M62*RANDBETWEEN(80,90)*0.01,'C-1'!M62*RANDBETWEEN(110,120)*0.01),'C-1'!M62-RANDBETWEEN(1,3)),0),0)&amp;"～"&amp;ROUND(IFERROR(IF(ABS('C-1'!M62)&gt;=10,IF('C-1'!M62&gt;=0,'C-1'!M62*RANDBETWEEN(110,120)*0.01,'C-1'!M62*RANDBETWEEN(80,90)*0.01),'C-1'!M62+RANDBETWEEN(1,3)),0),0)&amp;"】")</f>
        <v/>
      </c>
      <c r="N62" s="262" t="str">
        <f ca="1">IF('C-1'!N62="","","【"&amp;ROUND(IFERROR(IF(ABS('C-1'!N62)&gt;=10,IF('C-1'!N62&gt;=0,'C-1'!N62*RANDBETWEEN(80,90)*0.01,'C-1'!N62*RANDBETWEEN(110,120)*0.01),'C-1'!N62-RANDBETWEEN(1,3)),0),0)&amp;"～"&amp;ROUND(IFERROR(IF(ABS('C-1'!N62)&gt;=10,IF('C-1'!N62&gt;=0,'C-1'!N62*RANDBETWEEN(110,120)*0.01,'C-1'!N62*RANDBETWEEN(80,90)*0.01),'C-1'!N62+RANDBETWEEN(1,3)),0),0)&amp;"】")</f>
        <v/>
      </c>
      <c r="O62" s="262" t="str">
        <f ca="1">IF('C-1'!O62="","","【"&amp;ROUND(IFERROR(IF(ABS('C-1'!O62)&gt;=10,IF('C-1'!O62&gt;=0,'C-1'!O62*RANDBETWEEN(80,90)*0.01,'C-1'!O62*RANDBETWEEN(110,120)*0.01),'C-1'!O62-RANDBETWEEN(1,3)),0),0)&amp;"～"&amp;ROUND(IFERROR(IF(ABS('C-1'!O62)&gt;=10,IF('C-1'!O62&gt;=0,'C-1'!O62*RANDBETWEEN(110,120)*0.01,'C-1'!O62*RANDBETWEEN(80,90)*0.01),'C-1'!O62+RANDBETWEEN(1,3)),0),0)&amp;"】")</f>
        <v/>
      </c>
      <c r="P62" s="262" t="str">
        <f ca="1">IF('C-1'!P62="","","【"&amp;ROUND(IFERROR(IF(ABS('C-1'!P62)&gt;=10,IF('C-1'!P62&gt;=0,'C-1'!P62*RANDBETWEEN(80,90)*0.01,'C-1'!P62*RANDBETWEEN(110,120)*0.01),'C-1'!P62-RANDBETWEEN(1,3)),0),0)&amp;"～"&amp;ROUND(IFERROR(IF(ABS('C-1'!P62)&gt;=10,IF('C-1'!P62&gt;=0,'C-1'!P62*RANDBETWEEN(110,120)*0.01,'C-1'!P62*RANDBETWEEN(80,90)*0.01),'C-1'!P62+RANDBETWEEN(1,3)),0),0)&amp;"】")</f>
        <v/>
      </c>
      <c r="Q62" s="262" t="str">
        <f ca="1">IF('C-1'!Q62="","","【"&amp;ROUND(IFERROR(IF(ABS('C-1'!Q62)&gt;=10,IF('C-1'!Q62&gt;=0,'C-1'!Q62*RANDBETWEEN(80,90)*0.01,'C-1'!Q62*RANDBETWEEN(110,120)*0.01),'C-1'!Q62-RANDBETWEEN(1,3)),0),0)&amp;"～"&amp;ROUND(IFERROR(IF(ABS('C-1'!Q62)&gt;=10,IF('C-1'!Q62&gt;=0,'C-1'!Q62*RANDBETWEEN(110,120)*0.01,'C-1'!Q62*RANDBETWEEN(80,90)*0.01),'C-1'!Q62+RANDBETWEEN(1,3)),0),0)&amp;"】")</f>
        <v/>
      </c>
      <c r="R62" s="262" t="str">
        <f ca="1">IF('C-1'!R62="","","【"&amp;ROUND(IFERROR(IF(ABS('C-1'!R62)&gt;=10,IF('C-1'!R62&gt;=0,'C-1'!R62*RANDBETWEEN(80,90)*0.01,'C-1'!R62*RANDBETWEEN(110,120)*0.01),'C-1'!R62-RANDBETWEEN(1,3)),0),0)&amp;"～"&amp;ROUND(IFERROR(IF(ABS('C-1'!R62)&gt;=10,IF('C-1'!R62&gt;=0,'C-1'!R62*RANDBETWEEN(110,120)*0.01,'C-1'!R62*RANDBETWEEN(80,90)*0.01),'C-1'!R62+RANDBETWEEN(1,3)),0),0)&amp;"】")</f>
        <v/>
      </c>
      <c r="S62" s="262" t="str">
        <f ca="1">IF('C-1'!S62="","","【"&amp;ROUND(IFERROR(IF(ABS('C-1'!S62)&gt;=10,IF('C-1'!S62&gt;=0,'C-1'!S62*RANDBETWEEN(80,90)*0.01,'C-1'!S62*RANDBETWEEN(110,120)*0.01),'C-1'!S62-RANDBETWEEN(1,3)),0),0)&amp;"～"&amp;ROUND(IFERROR(IF(ABS('C-1'!S62)&gt;=10,IF('C-1'!S62&gt;=0,'C-1'!S62*RANDBETWEEN(110,120)*0.01,'C-1'!S62*RANDBETWEEN(80,90)*0.01),'C-1'!S62+RANDBETWEEN(1,3)),0),0)&amp;"】")</f>
        <v/>
      </c>
      <c r="T62" s="262" t="str">
        <f ca="1">IF('C-1'!T62="","","【"&amp;ROUND(IFERROR(IF(ABS('C-1'!T62)&gt;=10,IF('C-1'!T62&gt;=0,'C-1'!T62*RANDBETWEEN(80,90)*0.01,'C-1'!T62*RANDBETWEEN(110,120)*0.01),'C-1'!T62-RANDBETWEEN(1,3)),0),0)&amp;"～"&amp;ROUND(IFERROR(IF(ABS('C-1'!T62)&gt;=10,IF('C-1'!T62&gt;=0,'C-1'!T62*RANDBETWEEN(110,120)*0.01,'C-1'!T62*RANDBETWEEN(80,90)*0.01),'C-1'!T62+RANDBETWEEN(1,3)),0),0)&amp;"】")</f>
        <v/>
      </c>
      <c r="U62" s="262" t="str">
        <f ca="1">IF('C-1'!U62="","","【"&amp;ROUND(IFERROR(IF(ABS('C-1'!U62)&gt;=10,IF('C-1'!U62&gt;=0,'C-1'!U62*RANDBETWEEN(80,90)*0.01,'C-1'!U62*RANDBETWEEN(110,120)*0.01),'C-1'!U62-RANDBETWEEN(1,3)),0),0)&amp;"～"&amp;ROUND(IFERROR(IF(ABS('C-1'!U62)&gt;=10,IF('C-1'!U62&gt;=0,'C-1'!U62*RANDBETWEEN(110,120)*0.01,'C-1'!U62*RANDBETWEEN(80,90)*0.01),'C-1'!U62+RANDBETWEEN(1,3)),0),0)&amp;"】")</f>
        <v/>
      </c>
      <c r="V62" s="262" t="str">
        <f ca="1">IF('C-1'!V62="","","【"&amp;ROUND(IFERROR(IF(ABS('C-1'!V62)&gt;=10,IF('C-1'!V62&gt;=0,'C-1'!V62*RANDBETWEEN(80,90)*0.01,'C-1'!V62*RANDBETWEEN(110,120)*0.01),'C-1'!V62-RANDBETWEEN(1,3)),0),0)&amp;"～"&amp;ROUND(IFERROR(IF(ABS('C-1'!V62)&gt;=10,IF('C-1'!V62&gt;=0,'C-1'!V62*RANDBETWEEN(110,120)*0.01,'C-1'!V62*RANDBETWEEN(80,90)*0.01),'C-1'!V62+RANDBETWEEN(1,3)),0),0)&amp;"】")</f>
        <v/>
      </c>
      <c r="W62" s="331" t="e">
        <f ca="1">IF('C-1'!W62="","","【"&amp;ROUND(IFERROR(IF(ABS('C-1'!W62)&gt;=10,IF('C-1'!W62&gt;=0,'C-1'!W62*RANDBETWEEN(80,90)*0.01,'C-1'!W62*RANDBETWEEN(110,120)*0.01),'C-1'!W62-RANDBETWEEN(1,3)),0),0)&amp;"～"&amp;ROUND(IFERROR(IF(ABS('C-1'!W62)&gt;=10,IF('C-1'!W62&gt;=0,'C-1'!W62*RANDBETWEEN(110,120)*0.01,'C-1'!W62*RANDBETWEEN(80,90)*0.01),'C-1'!W62+RANDBETWEEN(1,3)),0),0)&amp;"】")</f>
        <v>#VALUE!</v>
      </c>
    </row>
    <row r="63" spans="2:23" ht="30.75" customHeight="1" x14ac:dyDescent="0.15">
      <c r="B63" s="234" t="s">
        <v>338</v>
      </c>
      <c r="C63" s="410" t="str">
        <f>IF('C-1'!C63="","",'C-1'!C63)</f>
        <v/>
      </c>
      <c r="D63" s="410" t="str">
        <f>IF('C-1'!D63="","",'C-1'!D63)</f>
        <v>輸入者</v>
      </c>
      <c r="E63" s="416" t="str">
        <f>IF('C-1'!E63="","",'C-1'!E63)</f>
        <v>関連企業</v>
      </c>
      <c r="F63" s="285" t="s">
        <v>330</v>
      </c>
      <c r="G63" s="145" t="s">
        <v>331</v>
      </c>
      <c r="H63" s="145" t="s">
        <v>331</v>
      </c>
      <c r="I63" s="320" t="str">
        <f ca="1">IF('C-1'!I63="","","【"&amp;ROUND(IFERROR(IF(ABS('C-1'!I63)&gt;=10,IF('C-1'!I63&gt;=0,'C-1'!I63*RANDBETWEEN(80,90)*0.01,'C-1'!I63*RANDBETWEEN(110,120)*0.01),'C-1'!I63-RANDBETWEEN(1,3)),0),0)&amp;"～"&amp;ROUND(IFERROR(IF(ABS('C-1'!I63)&gt;=10,IF('C-1'!I63&gt;=0,'C-1'!I63*RANDBETWEEN(110,120)*0.01,'C-1'!I63*RANDBETWEEN(80,90)*0.01),'C-1'!I63+RANDBETWEEN(1,3)),0),0)&amp;"】")</f>
        <v/>
      </c>
      <c r="J63" s="320" t="str">
        <f ca="1">IF('C-1'!J63="","","【"&amp;ROUND(IFERROR(IF(ABS('C-1'!J63)&gt;=10,IF('C-1'!J63&gt;=0,'C-1'!J63*RANDBETWEEN(80,90)*0.01,'C-1'!J63*RANDBETWEEN(110,120)*0.01),'C-1'!J63-RANDBETWEEN(1,3)),0),0)&amp;"～"&amp;ROUND(IFERROR(IF(ABS('C-1'!J63)&gt;=10,IF('C-1'!J63&gt;=0,'C-1'!J63*RANDBETWEEN(110,120)*0.01,'C-1'!J63*RANDBETWEEN(80,90)*0.01),'C-1'!J63+RANDBETWEEN(1,3)),0),0)&amp;"】")</f>
        <v/>
      </c>
      <c r="K63" s="145" t="s">
        <v>331</v>
      </c>
      <c r="L63" s="325" t="str">
        <f ca="1">IF('C-1'!L63="","","【"&amp;ROUND(IFERROR(IF(ABS('C-1'!L63)&gt;=10,IF('C-1'!L63&gt;=0,'C-1'!L63*RANDBETWEEN(80,90)*0.01,'C-1'!L63*RANDBETWEEN(110,120)*0.01),'C-1'!L63-RANDBETWEEN(1,3)),0),0)&amp;"～"&amp;ROUND(IFERROR(IF(ABS('C-1'!L63)&gt;=10,IF('C-1'!L63&gt;=0,'C-1'!L63*RANDBETWEEN(110,120)*0.01,'C-1'!L63*RANDBETWEEN(80,90)*0.01),'C-1'!L63+RANDBETWEEN(1,3)),0),0)&amp;"】")</f>
        <v/>
      </c>
      <c r="M63" s="320" t="str">
        <f ca="1">IF('C-1'!M63="","","【"&amp;ROUND(IFERROR(IF(ABS('C-1'!M63)&gt;=10,IF('C-1'!M63&gt;=0,'C-1'!M63*RANDBETWEEN(80,90)*0.01,'C-1'!M63*RANDBETWEEN(110,120)*0.01),'C-1'!M63-RANDBETWEEN(1,3)),0),0)&amp;"～"&amp;ROUND(IFERROR(IF(ABS('C-1'!M63)&gt;=10,IF('C-1'!M63&gt;=0,'C-1'!M63*RANDBETWEEN(110,120)*0.01,'C-1'!M63*RANDBETWEEN(80,90)*0.01),'C-1'!M63+RANDBETWEEN(1,3)),0),0)&amp;"】")</f>
        <v/>
      </c>
      <c r="N63" s="320" t="str">
        <f ca="1">IF('C-1'!N63="","","【"&amp;ROUND(IFERROR(IF(ABS('C-1'!N63)&gt;=10,IF('C-1'!N63&gt;=0,'C-1'!N63*RANDBETWEEN(80,90)*0.01,'C-1'!N63*RANDBETWEEN(110,120)*0.01),'C-1'!N63-RANDBETWEEN(1,3)),0),0)&amp;"～"&amp;ROUND(IFERROR(IF(ABS('C-1'!N63)&gt;=10,IF('C-1'!N63&gt;=0,'C-1'!N63*RANDBETWEEN(110,120)*0.01,'C-1'!N63*RANDBETWEEN(80,90)*0.01),'C-1'!N63+RANDBETWEEN(1,3)),0),0)&amp;"】")</f>
        <v/>
      </c>
      <c r="O63" s="320" t="str">
        <f ca="1">IF('C-1'!O63="","","【"&amp;ROUND(IFERROR(IF(ABS('C-1'!O63)&gt;=10,IF('C-1'!O63&gt;=0,'C-1'!O63*RANDBETWEEN(80,90)*0.01,'C-1'!O63*RANDBETWEEN(110,120)*0.01),'C-1'!O63-RANDBETWEEN(1,3)),0),0)&amp;"～"&amp;ROUND(IFERROR(IF(ABS('C-1'!O63)&gt;=10,IF('C-1'!O63&gt;=0,'C-1'!O63*RANDBETWEEN(110,120)*0.01,'C-1'!O63*RANDBETWEEN(80,90)*0.01),'C-1'!O63+RANDBETWEEN(1,3)),0),0)&amp;"】")</f>
        <v/>
      </c>
      <c r="P63" s="320" t="str">
        <f ca="1">IF('C-1'!P63="","","【"&amp;ROUND(IFERROR(IF(ABS('C-1'!P63)&gt;=10,IF('C-1'!P63&gt;=0,'C-1'!P63*RANDBETWEEN(80,90)*0.01,'C-1'!P63*RANDBETWEEN(110,120)*0.01),'C-1'!P63-RANDBETWEEN(1,3)),0),0)&amp;"～"&amp;ROUND(IFERROR(IF(ABS('C-1'!P63)&gt;=10,IF('C-1'!P63&gt;=0,'C-1'!P63*RANDBETWEEN(110,120)*0.01,'C-1'!P63*RANDBETWEEN(80,90)*0.01),'C-1'!P63+RANDBETWEEN(1,3)),0),0)&amp;"】")</f>
        <v/>
      </c>
      <c r="Q63" s="325" t="str">
        <f ca="1">IF('C-1'!Q63="","","【"&amp;ROUND(IFERROR(IF(ABS('C-1'!Q63)&gt;=10,IF('C-1'!Q63&gt;=0,'C-1'!Q63*RANDBETWEEN(80,90)*0.01,'C-1'!Q63*RANDBETWEEN(110,120)*0.01),'C-1'!Q63-RANDBETWEEN(1,3)),0),0)&amp;"～"&amp;ROUND(IFERROR(IF(ABS('C-1'!Q63)&gt;=10,IF('C-1'!Q63&gt;=0,'C-1'!Q63*RANDBETWEEN(110,120)*0.01,'C-1'!Q63*RANDBETWEEN(80,90)*0.01),'C-1'!Q63+RANDBETWEEN(1,3)),0),0)&amp;"】")</f>
        <v/>
      </c>
      <c r="R63" s="325" t="str">
        <f ca="1">IF('C-1'!R63="","","【"&amp;ROUND(IFERROR(IF(ABS('C-1'!R63)&gt;=10,IF('C-1'!R63&gt;=0,'C-1'!R63*RANDBETWEEN(80,90)*0.01,'C-1'!R63*RANDBETWEEN(110,120)*0.01),'C-1'!R63-RANDBETWEEN(1,3)),0),0)&amp;"～"&amp;ROUND(IFERROR(IF(ABS('C-1'!R63)&gt;=10,IF('C-1'!R63&gt;=0,'C-1'!R63*RANDBETWEEN(110,120)*0.01,'C-1'!R63*RANDBETWEEN(80,90)*0.01),'C-1'!R63+RANDBETWEEN(1,3)),0),0)&amp;"】")</f>
        <v/>
      </c>
      <c r="S63" s="325" t="str">
        <f ca="1">IF('C-1'!S63="","","【"&amp;ROUND(IFERROR(IF(ABS('C-1'!S63)&gt;=10,IF('C-1'!S63&gt;=0,'C-1'!S63*RANDBETWEEN(80,90)*0.01,'C-1'!S63*RANDBETWEEN(110,120)*0.01),'C-1'!S63-RANDBETWEEN(1,3)),0),0)&amp;"～"&amp;ROUND(IFERROR(IF(ABS('C-1'!S63)&gt;=10,IF('C-1'!S63&gt;=0,'C-1'!S63*RANDBETWEEN(110,120)*0.01,'C-1'!S63*RANDBETWEEN(80,90)*0.01),'C-1'!S63+RANDBETWEEN(1,3)),0),0)&amp;"】")</f>
        <v/>
      </c>
      <c r="T63" s="325" t="str">
        <f ca="1">IF('C-1'!T63="","","【"&amp;ROUND(IFERROR(IF(ABS('C-1'!T63)&gt;=10,IF('C-1'!T63&gt;=0,'C-1'!T63*RANDBETWEEN(80,90)*0.01,'C-1'!T63*RANDBETWEEN(110,120)*0.01),'C-1'!T63-RANDBETWEEN(1,3)),0),0)&amp;"～"&amp;ROUND(IFERROR(IF(ABS('C-1'!T63)&gt;=10,IF('C-1'!T63&gt;=0,'C-1'!T63*RANDBETWEEN(110,120)*0.01,'C-1'!T63*RANDBETWEEN(80,90)*0.01),'C-1'!T63+RANDBETWEEN(1,3)),0),0)&amp;"】")</f>
        <v/>
      </c>
      <c r="U63" s="325" t="str">
        <f ca="1">IF('C-1'!U63="","","【"&amp;ROUND(IFERROR(IF(ABS('C-1'!U63)&gt;=10,IF('C-1'!U63&gt;=0,'C-1'!U63*RANDBETWEEN(80,90)*0.01,'C-1'!U63*RANDBETWEEN(110,120)*0.01),'C-1'!U63-RANDBETWEEN(1,3)),0),0)&amp;"～"&amp;ROUND(IFERROR(IF(ABS('C-1'!U63)&gt;=10,IF('C-1'!U63&gt;=0,'C-1'!U63*RANDBETWEEN(110,120)*0.01,'C-1'!U63*RANDBETWEEN(80,90)*0.01),'C-1'!U63+RANDBETWEEN(1,3)),0),0)&amp;"】")</f>
        <v/>
      </c>
      <c r="V63" s="325" t="str">
        <f ca="1">IF('C-1'!V63="","","【"&amp;ROUND(IFERROR(IF(ABS('C-1'!V63)&gt;=10,IF('C-1'!V63&gt;=0,'C-1'!V63*RANDBETWEEN(80,90)*0.01,'C-1'!V63*RANDBETWEEN(110,120)*0.01),'C-1'!V63-RANDBETWEEN(1,3)),0),0)&amp;"～"&amp;ROUND(IFERROR(IF(ABS('C-1'!V63)&gt;=10,IF('C-1'!V63&gt;=0,'C-1'!V63*RANDBETWEEN(110,120)*0.01,'C-1'!V63*RANDBETWEEN(80,90)*0.01),'C-1'!V63+RANDBETWEEN(1,3)),0),0)&amp;"】")</f>
        <v/>
      </c>
      <c r="W63" s="328" t="str">
        <f ca="1">IF('C-1'!W63="","","【"&amp;ROUND(IFERROR(IF(ABS('C-1'!W63)&gt;=10,IF('C-1'!W63&gt;=0,'C-1'!W63*RANDBETWEEN(80,90)*0.01,'C-1'!W63*RANDBETWEEN(110,120)*0.01),'C-1'!W63-RANDBETWEEN(1,3)),0),0)&amp;"～"&amp;ROUND(IFERROR(IF(ABS('C-1'!W63)&gt;=10,IF('C-1'!W63&gt;=0,'C-1'!W63*RANDBETWEEN(110,120)*0.01,'C-1'!W63*RANDBETWEEN(80,90)*0.01),'C-1'!W63+RANDBETWEEN(1,3)),0),0)&amp;"】")</f>
        <v/>
      </c>
    </row>
    <row r="64" spans="2:23" ht="30.75" customHeight="1" x14ac:dyDescent="0.15">
      <c r="B64" s="234" t="s">
        <v>338</v>
      </c>
      <c r="C64" s="411" t="str">
        <f>IF('C-1'!C64="","",'C-1'!C64)</f>
        <v/>
      </c>
      <c r="D64" s="411" t="str">
        <f>IF('C-1'!D64="","",'C-1'!D64)</f>
        <v>輸入者</v>
      </c>
      <c r="E64" s="416" t="str">
        <f>IF('C-1'!E64="","",'C-1'!E64)</f>
        <v>非関連企業</v>
      </c>
      <c r="F64" s="318" t="str">
        <f>IF('C-1'!F64="","",'C-1'!F64)</f>
        <v/>
      </c>
      <c r="G64" s="318" t="str">
        <f>IF('C-1'!G64="","",'C-1'!G64)</f>
        <v/>
      </c>
      <c r="H64" s="318" t="str">
        <f>IF('C-1'!H64="","",'C-1'!H64)</f>
        <v/>
      </c>
      <c r="I64" s="45" t="str">
        <f ca="1">IF('C-1'!I64="","","【"&amp;ROUND(IFERROR(IF(ABS('C-1'!I64)&gt;=10,IF('C-1'!I64&gt;=0,'C-1'!I64*RANDBETWEEN(80,90)*0.01,'C-1'!I64*RANDBETWEEN(110,120)*0.01),'C-1'!I64-RANDBETWEEN(1,3)),0),0)&amp;"～"&amp;ROUND(IFERROR(IF(ABS('C-1'!I64)&gt;=10,IF('C-1'!I64&gt;=0,'C-1'!I64*RANDBETWEEN(110,120)*0.01,'C-1'!I64*RANDBETWEEN(80,90)*0.01),'C-1'!I64+RANDBETWEEN(1,3)),0),0)&amp;"】")</f>
        <v/>
      </c>
      <c r="J64" s="45" t="str">
        <f ca="1">IF('C-1'!J64="","","【"&amp;ROUND(IFERROR(IF(ABS('C-1'!J64)&gt;=10,IF('C-1'!J64&gt;=0,'C-1'!J64*RANDBETWEEN(80,90)*0.01,'C-1'!J64*RANDBETWEEN(110,120)*0.01),'C-1'!J64-RANDBETWEEN(1,3)),0),0)&amp;"～"&amp;ROUND(IFERROR(IF(ABS('C-1'!J64)&gt;=10,IF('C-1'!J64&gt;=0,'C-1'!J64*RANDBETWEEN(110,120)*0.01,'C-1'!J64*RANDBETWEEN(80,90)*0.01),'C-1'!J64+RANDBETWEEN(1,3)),0),0)&amp;"】")</f>
        <v/>
      </c>
      <c r="K64" s="318" t="str">
        <f>IF('C-1'!K64="","",'C-1'!K64)</f>
        <v/>
      </c>
      <c r="L64" s="326" t="str">
        <f ca="1">IF('C-1'!L64="","","【"&amp;ROUND(IFERROR(IF(ABS('C-1'!L64)&gt;=10,IF('C-1'!L64&gt;=0,'C-1'!L64*RANDBETWEEN(80,90)*0.01,'C-1'!L64*RANDBETWEEN(110,120)*0.01),'C-1'!L64-RANDBETWEEN(1,3)),0),0)&amp;"～"&amp;ROUND(IFERROR(IF(ABS('C-1'!L64)&gt;=10,IF('C-1'!L64&gt;=0,'C-1'!L64*RANDBETWEEN(110,120)*0.01,'C-1'!L64*RANDBETWEEN(80,90)*0.01),'C-1'!L64+RANDBETWEEN(1,3)),0),0)&amp;"】")</f>
        <v/>
      </c>
      <c r="M64" s="45" t="str">
        <f ca="1">IF('C-1'!M64="","","【"&amp;ROUND(IFERROR(IF(ABS('C-1'!M64)&gt;=10,IF('C-1'!M64&gt;=0,'C-1'!M64*RANDBETWEEN(80,90)*0.01,'C-1'!M64*RANDBETWEEN(110,120)*0.01),'C-1'!M64-RANDBETWEEN(1,3)),0),0)&amp;"～"&amp;ROUND(IFERROR(IF(ABS('C-1'!M64)&gt;=10,IF('C-1'!M64&gt;=0,'C-1'!M64*RANDBETWEEN(110,120)*0.01,'C-1'!M64*RANDBETWEEN(80,90)*0.01),'C-1'!M64+RANDBETWEEN(1,3)),0),0)&amp;"】")</f>
        <v/>
      </c>
      <c r="N64" s="45" t="str">
        <f ca="1">IF('C-1'!N64="","","【"&amp;ROUND(IFERROR(IF(ABS('C-1'!N64)&gt;=10,IF('C-1'!N64&gt;=0,'C-1'!N64*RANDBETWEEN(80,90)*0.01,'C-1'!N64*RANDBETWEEN(110,120)*0.01),'C-1'!N64-RANDBETWEEN(1,3)),0),0)&amp;"～"&amp;ROUND(IFERROR(IF(ABS('C-1'!N64)&gt;=10,IF('C-1'!N64&gt;=0,'C-1'!N64*RANDBETWEEN(110,120)*0.01,'C-1'!N64*RANDBETWEEN(80,90)*0.01),'C-1'!N64+RANDBETWEEN(1,3)),0),0)&amp;"】")</f>
        <v/>
      </c>
      <c r="O64" s="45" t="str">
        <f ca="1">IF('C-1'!O64="","","【"&amp;ROUND(IFERROR(IF(ABS('C-1'!O64)&gt;=10,IF('C-1'!O64&gt;=0,'C-1'!O64*RANDBETWEEN(80,90)*0.01,'C-1'!O64*RANDBETWEEN(110,120)*0.01),'C-1'!O64-RANDBETWEEN(1,3)),0),0)&amp;"～"&amp;ROUND(IFERROR(IF(ABS('C-1'!O64)&gt;=10,IF('C-1'!O64&gt;=0,'C-1'!O64*RANDBETWEEN(110,120)*0.01,'C-1'!O64*RANDBETWEEN(80,90)*0.01),'C-1'!O64+RANDBETWEEN(1,3)),0),0)&amp;"】")</f>
        <v/>
      </c>
      <c r="P64" s="45" t="str">
        <f ca="1">IF('C-1'!P64="","","【"&amp;ROUND(IFERROR(IF(ABS('C-1'!P64)&gt;=10,IF('C-1'!P64&gt;=0,'C-1'!P64*RANDBETWEEN(80,90)*0.01,'C-1'!P64*RANDBETWEEN(110,120)*0.01),'C-1'!P64-RANDBETWEEN(1,3)),0),0)&amp;"～"&amp;ROUND(IFERROR(IF(ABS('C-1'!P64)&gt;=10,IF('C-1'!P64&gt;=0,'C-1'!P64*RANDBETWEEN(110,120)*0.01,'C-1'!P64*RANDBETWEEN(80,90)*0.01),'C-1'!P64+RANDBETWEEN(1,3)),0),0)&amp;"】")</f>
        <v/>
      </c>
      <c r="Q64" s="326" t="str">
        <f ca="1">IF('C-1'!Q64="","","【"&amp;ROUND(IFERROR(IF(ABS('C-1'!Q64)&gt;=10,IF('C-1'!Q64&gt;=0,'C-1'!Q64*RANDBETWEEN(80,90)*0.01,'C-1'!Q64*RANDBETWEEN(110,120)*0.01),'C-1'!Q64-RANDBETWEEN(1,3)),0),0)&amp;"～"&amp;ROUND(IFERROR(IF(ABS('C-1'!Q64)&gt;=10,IF('C-1'!Q64&gt;=0,'C-1'!Q64*RANDBETWEEN(110,120)*0.01,'C-1'!Q64*RANDBETWEEN(80,90)*0.01),'C-1'!Q64+RANDBETWEEN(1,3)),0),0)&amp;"】")</f>
        <v/>
      </c>
      <c r="R64" s="326" t="str">
        <f ca="1">IF('C-1'!R64="","","【"&amp;ROUND(IFERROR(IF(ABS('C-1'!R64)&gt;=10,IF('C-1'!R64&gt;=0,'C-1'!R64*RANDBETWEEN(80,90)*0.01,'C-1'!R64*RANDBETWEEN(110,120)*0.01),'C-1'!R64-RANDBETWEEN(1,3)),0),0)&amp;"～"&amp;ROUND(IFERROR(IF(ABS('C-1'!R64)&gt;=10,IF('C-1'!R64&gt;=0,'C-1'!R64*RANDBETWEEN(110,120)*0.01,'C-1'!R64*RANDBETWEEN(80,90)*0.01),'C-1'!R64+RANDBETWEEN(1,3)),0),0)&amp;"】")</f>
        <v/>
      </c>
      <c r="S64" s="326" t="str">
        <f ca="1">IF('C-1'!S64="","","【"&amp;ROUND(IFERROR(IF(ABS('C-1'!S64)&gt;=10,IF('C-1'!S64&gt;=0,'C-1'!S64*RANDBETWEEN(80,90)*0.01,'C-1'!S64*RANDBETWEEN(110,120)*0.01),'C-1'!S64-RANDBETWEEN(1,3)),0),0)&amp;"～"&amp;ROUND(IFERROR(IF(ABS('C-1'!S64)&gt;=10,IF('C-1'!S64&gt;=0,'C-1'!S64*RANDBETWEEN(110,120)*0.01,'C-1'!S64*RANDBETWEEN(80,90)*0.01),'C-1'!S64+RANDBETWEEN(1,3)),0),0)&amp;"】")</f>
        <v/>
      </c>
      <c r="T64" s="326" t="str">
        <f ca="1">IF('C-1'!T64="","","【"&amp;ROUND(IFERROR(IF(ABS('C-1'!T64)&gt;=10,IF('C-1'!T64&gt;=0,'C-1'!T64*RANDBETWEEN(80,90)*0.01,'C-1'!T64*RANDBETWEEN(110,120)*0.01),'C-1'!T64-RANDBETWEEN(1,3)),0),0)&amp;"～"&amp;ROUND(IFERROR(IF(ABS('C-1'!T64)&gt;=10,IF('C-1'!T64&gt;=0,'C-1'!T64*RANDBETWEEN(110,120)*0.01,'C-1'!T64*RANDBETWEEN(80,90)*0.01),'C-1'!T64+RANDBETWEEN(1,3)),0),0)&amp;"】")</f>
        <v/>
      </c>
      <c r="U64" s="326" t="str">
        <f ca="1">IF('C-1'!U64="","","【"&amp;ROUND(IFERROR(IF(ABS('C-1'!U64)&gt;=10,IF('C-1'!U64&gt;=0,'C-1'!U64*RANDBETWEEN(80,90)*0.01,'C-1'!U64*RANDBETWEEN(110,120)*0.01),'C-1'!U64-RANDBETWEEN(1,3)),0),0)&amp;"～"&amp;ROUND(IFERROR(IF(ABS('C-1'!U64)&gt;=10,IF('C-1'!U64&gt;=0,'C-1'!U64*RANDBETWEEN(110,120)*0.01,'C-1'!U64*RANDBETWEEN(80,90)*0.01),'C-1'!U64+RANDBETWEEN(1,3)),0),0)&amp;"】")</f>
        <v/>
      </c>
      <c r="V64" s="326" t="str">
        <f ca="1">IF('C-1'!V64="","","【"&amp;ROUND(IFERROR(IF(ABS('C-1'!V64)&gt;=10,IF('C-1'!V64&gt;=0,'C-1'!V64*RANDBETWEEN(80,90)*0.01,'C-1'!V64*RANDBETWEEN(110,120)*0.01),'C-1'!V64-RANDBETWEEN(1,3)),0),0)&amp;"～"&amp;ROUND(IFERROR(IF(ABS('C-1'!V64)&gt;=10,IF('C-1'!V64&gt;=0,'C-1'!V64*RANDBETWEEN(110,120)*0.01,'C-1'!V64*RANDBETWEEN(80,90)*0.01),'C-1'!V64+RANDBETWEEN(1,3)),0),0)&amp;"】")</f>
        <v/>
      </c>
      <c r="W64" s="329" t="str">
        <f ca="1">IF('C-1'!W64="","","【"&amp;ROUND(IFERROR(IF(ABS('C-1'!W64)&gt;=10,IF('C-1'!W64&gt;=0,'C-1'!W64*RANDBETWEEN(80,90)*0.01,'C-1'!W64*RANDBETWEEN(110,120)*0.01),'C-1'!W64-RANDBETWEEN(1,3)),0),0)&amp;"～"&amp;ROUND(IFERROR(IF(ABS('C-1'!W64)&gt;=10,IF('C-1'!W64&gt;=0,'C-1'!W64*RANDBETWEEN(110,120)*0.01,'C-1'!W64*RANDBETWEEN(80,90)*0.01),'C-1'!W64+RANDBETWEEN(1,3)),0),0)&amp;"】")</f>
        <v/>
      </c>
    </row>
    <row r="65" spans="2:23" ht="30.75" customHeight="1" x14ac:dyDescent="0.15">
      <c r="B65" s="234" t="s">
        <v>338</v>
      </c>
      <c r="C65" s="411" t="str">
        <f>IF('C-1'!C65="","",'C-1'!C65)</f>
        <v/>
      </c>
      <c r="D65" s="411" t="str">
        <f>IF('C-1'!D65="","",'C-1'!D65)</f>
        <v>輸入者</v>
      </c>
      <c r="E65" s="416" t="str">
        <f>IF('C-1'!E65="","",'C-1'!E65)</f>
        <v>非関連企業</v>
      </c>
      <c r="F65" s="318" t="str">
        <f>IF('C-1'!F65="","",'C-1'!F65)</f>
        <v/>
      </c>
      <c r="G65" s="318" t="str">
        <f>IF('C-1'!G65="","",'C-1'!G65)</f>
        <v/>
      </c>
      <c r="H65" s="318" t="str">
        <f>IF('C-1'!H65="","",'C-1'!H65)</f>
        <v/>
      </c>
      <c r="I65" s="45" t="str">
        <f ca="1">IF('C-1'!I65="","","【"&amp;ROUND(IFERROR(IF(ABS('C-1'!I65)&gt;=10,IF('C-1'!I65&gt;=0,'C-1'!I65*RANDBETWEEN(80,90)*0.01,'C-1'!I65*RANDBETWEEN(110,120)*0.01),'C-1'!I65-RANDBETWEEN(1,3)),0),0)&amp;"～"&amp;ROUND(IFERROR(IF(ABS('C-1'!I65)&gt;=10,IF('C-1'!I65&gt;=0,'C-1'!I65*RANDBETWEEN(110,120)*0.01,'C-1'!I65*RANDBETWEEN(80,90)*0.01),'C-1'!I65+RANDBETWEEN(1,3)),0),0)&amp;"】")</f>
        <v/>
      </c>
      <c r="J65" s="45" t="str">
        <f ca="1">IF('C-1'!J65="","","【"&amp;ROUND(IFERROR(IF(ABS('C-1'!J65)&gt;=10,IF('C-1'!J65&gt;=0,'C-1'!J65*RANDBETWEEN(80,90)*0.01,'C-1'!J65*RANDBETWEEN(110,120)*0.01),'C-1'!J65-RANDBETWEEN(1,3)),0),0)&amp;"～"&amp;ROUND(IFERROR(IF(ABS('C-1'!J65)&gt;=10,IF('C-1'!J65&gt;=0,'C-1'!J65*RANDBETWEEN(110,120)*0.01,'C-1'!J65*RANDBETWEEN(80,90)*0.01),'C-1'!J65+RANDBETWEEN(1,3)),0),0)&amp;"】")</f>
        <v/>
      </c>
      <c r="K65" s="318" t="str">
        <f>IF('C-1'!K65="","",'C-1'!K65)</f>
        <v/>
      </c>
      <c r="L65" s="326" t="str">
        <f ca="1">IF('C-1'!L65="","","【"&amp;ROUND(IFERROR(IF(ABS('C-1'!L65)&gt;=10,IF('C-1'!L65&gt;=0,'C-1'!L65*RANDBETWEEN(80,90)*0.01,'C-1'!L65*RANDBETWEEN(110,120)*0.01),'C-1'!L65-RANDBETWEEN(1,3)),0),0)&amp;"～"&amp;ROUND(IFERROR(IF(ABS('C-1'!L65)&gt;=10,IF('C-1'!L65&gt;=0,'C-1'!L65*RANDBETWEEN(110,120)*0.01,'C-1'!L65*RANDBETWEEN(80,90)*0.01),'C-1'!L65+RANDBETWEEN(1,3)),0),0)&amp;"】")</f>
        <v/>
      </c>
      <c r="M65" s="45" t="str">
        <f ca="1">IF('C-1'!M65="","","【"&amp;ROUND(IFERROR(IF(ABS('C-1'!M65)&gt;=10,IF('C-1'!M65&gt;=0,'C-1'!M65*RANDBETWEEN(80,90)*0.01,'C-1'!M65*RANDBETWEEN(110,120)*0.01),'C-1'!M65-RANDBETWEEN(1,3)),0),0)&amp;"～"&amp;ROUND(IFERROR(IF(ABS('C-1'!M65)&gt;=10,IF('C-1'!M65&gt;=0,'C-1'!M65*RANDBETWEEN(110,120)*0.01,'C-1'!M65*RANDBETWEEN(80,90)*0.01),'C-1'!M65+RANDBETWEEN(1,3)),0),0)&amp;"】")</f>
        <v/>
      </c>
      <c r="N65" s="45" t="str">
        <f ca="1">IF('C-1'!N65="","","【"&amp;ROUND(IFERROR(IF(ABS('C-1'!N65)&gt;=10,IF('C-1'!N65&gt;=0,'C-1'!N65*RANDBETWEEN(80,90)*0.01,'C-1'!N65*RANDBETWEEN(110,120)*0.01),'C-1'!N65-RANDBETWEEN(1,3)),0),0)&amp;"～"&amp;ROUND(IFERROR(IF(ABS('C-1'!N65)&gt;=10,IF('C-1'!N65&gt;=0,'C-1'!N65*RANDBETWEEN(110,120)*0.01,'C-1'!N65*RANDBETWEEN(80,90)*0.01),'C-1'!N65+RANDBETWEEN(1,3)),0),0)&amp;"】")</f>
        <v/>
      </c>
      <c r="O65" s="45" t="str">
        <f ca="1">IF('C-1'!O65="","","【"&amp;ROUND(IFERROR(IF(ABS('C-1'!O65)&gt;=10,IF('C-1'!O65&gt;=0,'C-1'!O65*RANDBETWEEN(80,90)*0.01,'C-1'!O65*RANDBETWEEN(110,120)*0.01),'C-1'!O65-RANDBETWEEN(1,3)),0),0)&amp;"～"&amp;ROUND(IFERROR(IF(ABS('C-1'!O65)&gt;=10,IF('C-1'!O65&gt;=0,'C-1'!O65*RANDBETWEEN(110,120)*0.01,'C-1'!O65*RANDBETWEEN(80,90)*0.01),'C-1'!O65+RANDBETWEEN(1,3)),0),0)&amp;"】")</f>
        <v/>
      </c>
      <c r="P65" s="45" t="str">
        <f ca="1">IF('C-1'!P65="","","【"&amp;ROUND(IFERROR(IF(ABS('C-1'!P65)&gt;=10,IF('C-1'!P65&gt;=0,'C-1'!P65*RANDBETWEEN(80,90)*0.01,'C-1'!P65*RANDBETWEEN(110,120)*0.01),'C-1'!P65-RANDBETWEEN(1,3)),0),0)&amp;"～"&amp;ROUND(IFERROR(IF(ABS('C-1'!P65)&gt;=10,IF('C-1'!P65&gt;=0,'C-1'!P65*RANDBETWEEN(110,120)*0.01,'C-1'!P65*RANDBETWEEN(80,90)*0.01),'C-1'!P65+RANDBETWEEN(1,3)),0),0)&amp;"】")</f>
        <v/>
      </c>
      <c r="Q65" s="326" t="str">
        <f ca="1">IF('C-1'!Q65="","","【"&amp;ROUND(IFERROR(IF(ABS('C-1'!Q65)&gt;=10,IF('C-1'!Q65&gt;=0,'C-1'!Q65*RANDBETWEEN(80,90)*0.01,'C-1'!Q65*RANDBETWEEN(110,120)*0.01),'C-1'!Q65-RANDBETWEEN(1,3)),0),0)&amp;"～"&amp;ROUND(IFERROR(IF(ABS('C-1'!Q65)&gt;=10,IF('C-1'!Q65&gt;=0,'C-1'!Q65*RANDBETWEEN(110,120)*0.01,'C-1'!Q65*RANDBETWEEN(80,90)*0.01),'C-1'!Q65+RANDBETWEEN(1,3)),0),0)&amp;"】")</f>
        <v/>
      </c>
      <c r="R65" s="326" t="str">
        <f ca="1">IF('C-1'!R65="","","【"&amp;ROUND(IFERROR(IF(ABS('C-1'!R65)&gt;=10,IF('C-1'!R65&gt;=0,'C-1'!R65*RANDBETWEEN(80,90)*0.01,'C-1'!R65*RANDBETWEEN(110,120)*0.01),'C-1'!R65-RANDBETWEEN(1,3)),0),0)&amp;"～"&amp;ROUND(IFERROR(IF(ABS('C-1'!R65)&gt;=10,IF('C-1'!R65&gt;=0,'C-1'!R65*RANDBETWEEN(110,120)*0.01,'C-1'!R65*RANDBETWEEN(80,90)*0.01),'C-1'!R65+RANDBETWEEN(1,3)),0),0)&amp;"】")</f>
        <v/>
      </c>
      <c r="S65" s="326" t="str">
        <f ca="1">IF('C-1'!S65="","","【"&amp;ROUND(IFERROR(IF(ABS('C-1'!S65)&gt;=10,IF('C-1'!S65&gt;=0,'C-1'!S65*RANDBETWEEN(80,90)*0.01,'C-1'!S65*RANDBETWEEN(110,120)*0.01),'C-1'!S65-RANDBETWEEN(1,3)),0),0)&amp;"～"&amp;ROUND(IFERROR(IF(ABS('C-1'!S65)&gt;=10,IF('C-1'!S65&gt;=0,'C-1'!S65*RANDBETWEEN(110,120)*0.01,'C-1'!S65*RANDBETWEEN(80,90)*0.01),'C-1'!S65+RANDBETWEEN(1,3)),0),0)&amp;"】")</f>
        <v/>
      </c>
      <c r="T65" s="326" t="str">
        <f ca="1">IF('C-1'!T65="","","【"&amp;ROUND(IFERROR(IF(ABS('C-1'!T65)&gt;=10,IF('C-1'!T65&gt;=0,'C-1'!T65*RANDBETWEEN(80,90)*0.01,'C-1'!T65*RANDBETWEEN(110,120)*0.01),'C-1'!T65-RANDBETWEEN(1,3)),0),0)&amp;"～"&amp;ROUND(IFERROR(IF(ABS('C-1'!T65)&gt;=10,IF('C-1'!T65&gt;=0,'C-1'!T65*RANDBETWEEN(110,120)*0.01,'C-1'!T65*RANDBETWEEN(80,90)*0.01),'C-1'!T65+RANDBETWEEN(1,3)),0),0)&amp;"】")</f>
        <v/>
      </c>
      <c r="U65" s="326" t="str">
        <f ca="1">IF('C-1'!U65="","","【"&amp;ROUND(IFERROR(IF(ABS('C-1'!U65)&gt;=10,IF('C-1'!U65&gt;=0,'C-1'!U65*RANDBETWEEN(80,90)*0.01,'C-1'!U65*RANDBETWEEN(110,120)*0.01),'C-1'!U65-RANDBETWEEN(1,3)),0),0)&amp;"～"&amp;ROUND(IFERROR(IF(ABS('C-1'!U65)&gt;=10,IF('C-1'!U65&gt;=0,'C-1'!U65*RANDBETWEEN(110,120)*0.01,'C-1'!U65*RANDBETWEEN(80,90)*0.01),'C-1'!U65+RANDBETWEEN(1,3)),0),0)&amp;"】")</f>
        <v/>
      </c>
      <c r="V65" s="326" t="str">
        <f ca="1">IF('C-1'!V65="","","【"&amp;ROUND(IFERROR(IF(ABS('C-1'!V65)&gt;=10,IF('C-1'!V65&gt;=0,'C-1'!V65*RANDBETWEEN(80,90)*0.01,'C-1'!V65*RANDBETWEEN(110,120)*0.01),'C-1'!V65-RANDBETWEEN(1,3)),0),0)&amp;"～"&amp;ROUND(IFERROR(IF(ABS('C-1'!V65)&gt;=10,IF('C-1'!V65&gt;=0,'C-1'!V65*RANDBETWEEN(110,120)*0.01,'C-1'!V65*RANDBETWEEN(80,90)*0.01),'C-1'!V65+RANDBETWEEN(1,3)),0),0)&amp;"】")</f>
        <v/>
      </c>
      <c r="W65" s="329" t="str">
        <f ca="1">IF('C-1'!W65="","","【"&amp;ROUND(IFERROR(IF(ABS('C-1'!W65)&gt;=10,IF('C-1'!W65&gt;=0,'C-1'!W65*RANDBETWEEN(80,90)*0.01,'C-1'!W65*RANDBETWEEN(110,120)*0.01),'C-1'!W65-RANDBETWEEN(1,3)),0),0)&amp;"～"&amp;ROUND(IFERROR(IF(ABS('C-1'!W65)&gt;=10,IF('C-1'!W65&gt;=0,'C-1'!W65*RANDBETWEEN(110,120)*0.01,'C-1'!W65*RANDBETWEEN(80,90)*0.01),'C-1'!W65+RANDBETWEEN(1,3)),0),0)&amp;"】")</f>
        <v/>
      </c>
    </row>
    <row r="66" spans="2:23" ht="30.75" customHeight="1" x14ac:dyDescent="0.15">
      <c r="B66" s="234" t="s">
        <v>338</v>
      </c>
      <c r="C66" s="411" t="str">
        <f>IF('C-1'!C66="","",'C-1'!C66)</f>
        <v/>
      </c>
      <c r="D66" s="411" t="str">
        <f>IF('C-1'!D66="","",'C-1'!D66)</f>
        <v>輸入者</v>
      </c>
      <c r="E66" s="416" t="str">
        <f>IF('C-1'!E66="","",'C-1'!E66)</f>
        <v>非関連企業</v>
      </c>
      <c r="F66" s="318" t="str">
        <f>IF('C-1'!F66="","",'C-1'!F66)</f>
        <v/>
      </c>
      <c r="G66" s="318" t="str">
        <f>IF('C-1'!G66="","",'C-1'!G66)</f>
        <v/>
      </c>
      <c r="H66" s="318" t="str">
        <f>IF('C-1'!H66="","",'C-1'!H66)</f>
        <v/>
      </c>
      <c r="I66" s="45" t="str">
        <f ca="1">IF('C-1'!I66="","","【"&amp;ROUND(IFERROR(IF(ABS('C-1'!I66)&gt;=10,IF('C-1'!I66&gt;=0,'C-1'!I66*RANDBETWEEN(80,90)*0.01,'C-1'!I66*RANDBETWEEN(110,120)*0.01),'C-1'!I66-RANDBETWEEN(1,3)),0),0)&amp;"～"&amp;ROUND(IFERROR(IF(ABS('C-1'!I66)&gt;=10,IF('C-1'!I66&gt;=0,'C-1'!I66*RANDBETWEEN(110,120)*0.01,'C-1'!I66*RANDBETWEEN(80,90)*0.01),'C-1'!I66+RANDBETWEEN(1,3)),0),0)&amp;"】")</f>
        <v/>
      </c>
      <c r="J66" s="45" t="str">
        <f ca="1">IF('C-1'!J66="","","【"&amp;ROUND(IFERROR(IF(ABS('C-1'!J66)&gt;=10,IF('C-1'!J66&gt;=0,'C-1'!J66*RANDBETWEEN(80,90)*0.01,'C-1'!J66*RANDBETWEEN(110,120)*0.01),'C-1'!J66-RANDBETWEEN(1,3)),0),0)&amp;"～"&amp;ROUND(IFERROR(IF(ABS('C-1'!J66)&gt;=10,IF('C-1'!J66&gt;=0,'C-1'!J66*RANDBETWEEN(110,120)*0.01,'C-1'!J66*RANDBETWEEN(80,90)*0.01),'C-1'!J66+RANDBETWEEN(1,3)),0),0)&amp;"】")</f>
        <v/>
      </c>
      <c r="K66" s="318" t="str">
        <f>IF('C-1'!K66="","",'C-1'!K66)</f>
        <v/>
      </c>
      <c r="L66" s="326" t="str">
        <f ca="1">IF('C-1'!L66="","","【"&amp;ROUND(IFERROR(IF(ABS('C-1'!L66)&gt;=10,IF('C-1'!L66&gt;=0,'C-1'!L66*RANDBETWEEN(80,90)*0.01,'C-1'!L66*RANDBETWEEN(110,120)*0.01),'C-1'!L66-RANDBETWEEN(1,3)),0),0)&amp;"～"&amp;ROUND(IFERROR(IF(ABS('C-1'!L66)&gt;=10,IF('C-1'!L66&gt;=0,'C-1'!L66*RANDBETWEEN(110,120)*0.01,'C-1'!L66*RANDBETWEEN(80,90)*0.01),'C-1'!L66+RANDBETWEEN(1,3)),0),0)&amp;"】")</f>
        <v/>
      </c>
      <c r="M66" s="45" t="str">
        <f ca="1">IF('C-1'!M66="","","【"&amp;ROUND(IFERROR(IF(ABS('C-1'!M66)&gt;=10,IF('C-1'!M66&gt;=0,'C-1'!M66*RANDBETWEEN(80,90)*0.01,'C-1'!M66*RANDBETWEEN(110,120)*0.01),'C-1'!M66-RANDBETWEEN(1,3)),0),0)&amp;"～"&amp;ROUND(IFERROR(IF(ABS('C-1'!M66)&gt;=10,IF('C-1'!M66&gt;=0,'C-1'!M66*RANDBETWEEN(110,120)*0.01,'C-1'!M66*RANDBETWEEN(80,90)*0.01),'C-1'!M66+RANDBETWEEN(1,3)),0),0)&amp;"】")</f>
        <v/>
      </c>
      <c r="N66" s="45" t="str">
        <f ca="1">IF('C-1'!N66="","","【"&amp;ROUND(IFERROR(IF(ABS('C-1'!N66)&gt;=10,IF('C-1'!N66&gt;=0,'C-1'!N66*RANDBETWEEN(80,90)*0.01,'C-1'!N66*RANDBETWEEN(110,120)*0.01),'C-1'!N66-RANDBETWEEN(1,3)),0),0)&amp;"～"&amp;ROUND(IFERROR(IF(ABS('C-1'!N66)&gt;=10,IF('C-1'!N66&gt;=0,'C-1'!N66*RANDBETWEEN(110,120)*0.01,'C-1'!N66*RANDBETWEEN(80,90)*0.01),'C-1'!N66+RANDBETWEEN(1,3)),0),0)&amp;"】")</f>
        <v/>
      </c>
      <c r="O66" s="45" t="str">
        <f ca="1">IF('C-1'!O66="","","【"&amp;ROUND(IFERROR(IF(ABS('C-1'!O66)&gt;=10,IF('C-1'!O66&gt;=0,'C-1'!O66*RANDBETWEEN(80,90)*0.01,'C-1'!O66*RANDBETWEEN(110,120)*0.01),'C-1'!O66-RANDBETWEEN(1,3)),0),0)&amp;"～"&amp;ROUND(IFERROR(IF(ABS('C-1'!O66)&gt;=10,IF('C-1'!O66&gt;=0,'C-1'!O66*RANDBETWEEN(110,120)*0.01,'C-1'!O66*RANDBETWEEN(80,90)*0.01),'C-1'!O66+RANDBETWEEN(1,3)),0),0)&amp;"】")</f>
        <v/>
      </c>
      <c r="P66" s="45" t="str">
        <f ca="1">IF('C-1'!P66="","","【"&amp;ROUND(IFERROR(IF(ABS('C-1'!P66)&gt;=10,IF('C-1'!P66&gt;=0,'C-1'!P66*RANDBETWEEN(80,90)*0.01,'C-1'!P66*RANDBETWEEN(110,120)*0.01),'C-1'!P66-RANDBETWEEN(1,3)),0),0)&amp;"～"&amp;ROUND(IFERROR(IF(ABS('C-1'!P66)&gt;=10,IF('C-1'!P66&gt;=0,'C-1'!P66*RANDBETWEEN(110,120)*0.01,'C-1'!P66*RANDBETWEEN(80,90)*0.01),'C-1'!P66+RANDBETWEEN(1,3)),0),0)&amp;"】")</f>
        <v/>
      </c>
      <c r="Q66" s="326" t="str">
        <f ca="1">IF('C-1'!Q66="","","【"&amp;ROUND(IFERROR(IF(ABS('C-1'!Q66)&gt;=10,IF('C-1'!Q66&gt;=0,'C-1'!Q66*RANDBETWEEN(80,90)*0.01,'C-1'!Q66*RANDBETWEEN(110,120)*0.01),'C-1'!Q66-RANDBETWEEN(1,3)),0),0)&amp;"～"&amp;ROUND(IFERROR(IF(ABS('C-1'!Q66)&gt;=10,IF('C-1'!Q66&gt;=0,'C-1'!Q66*RANDBETWEEN(110,120)*0.01,'C-1'!Q66*RANDBETWEEN(80,90)*0.01),'C-1'!Q66+RANDBETWEEN(1,3)),0),0)&amp;"】")</f>
        <v/>
      </c>
      <c r="R66" s="326" t="str">
        <f ca="1">IF('C-1'!R66="","","【"&amp;ROUND(IFERROR(IF(ABS('C-1'!R66)&gt;=10,IF('C-1'!R66&gt;=0,'C-1'!R66*RANDBETWEEN(80,90)*0.01,'C-1'!R66*RANDBETWEEN(110,120)*0.01),'C-1'!R66-RANDBETWEEN(1,3)),0),0)&amp;"～"&amp;ROUND(IFERROR(IF(ABS('C-1'!R66)&gt;=10,IF('C-1'!R66&gt;=0,'C-1'!R66*RANDBETWEEN(110,120)*0.01,'C-1'!R66*RANDBETWEEN(80,90)*0.01),'C-1'!R66+RANDBETWEEN(1,3)),0),0)&amp;"】")</f>
        <v/>
      </c>
      <c r="S66" s="326" t="str">
        <f ca="1">IF('C-1'!S66="","","【"&amp;ROUND(IFERROR(IF(ABS('C-1'!S66)&gt;=10,IF('C-1'!S66&gt;=0,'C-1'!S66*RANDBETWEEN(80,90)*0.01,'C-1'!S66*RANDBETWEEN(110,120)*0.01),'C-1'!S66-RANDBETWEEN(1,3)),0),0)&amp;"～"&amp;ROUND(IFERROR(IF(ABS('C-1'!S66)&gt;=10,IF('C-1'!S66&gt;=0,'C-1'!S66*RANDBETWEEN(110,120)*0.01,'C-1'!S66*RANDBETWEEN(80,90)*0.01),'C-1'!S66+RANDBETWEEN(1,3)),0),0)&amp;"】")</f>
        <v/>
      </c>
      <c r="T66" s="326" t="str">
        <f ca="1">IF('C-1'!T66="","","【"&amp;ROUND(IFERROR(IF(ABS('C-1'!T66)&gt;=10,IF('C-1'!T66&gt;=0,'C-1'!T66*RANDBETWEEN(80,90)*0.01,'C-1'!T66*RANDBETWEEN(110,120)*0.01),'C-1'!T66-RANDBETWEEN(1,3)),0),0)&amp;"～"&amp;ROUND(IFERROR(IF(ABS('C-1'!T66)&gt;=10,IF('C-1'!T66&gt;=0,'C-1'!T66*RANDBETWEEN(110,120)*0.01,'C-1'!T66*RANDBETWEEN(80,90)*0.01),'C-1'!T66+RANDBETWEEN(1,3)),0),0)&amp;"】")</f>
        <v/>
      </c>
      <c r="U66" s="326" t="str">
        <f ca="1">IF('C-1'!U66="","","【"&amp;ROUND(IFERROR(IF(ABS('C-1'!U66)&gt;=10,IF('C-1'!U66&gt;=0,'C-1'!U66*RANDBETWEEN(80,90)*0.01,'C-1'!U66*RANDBETWEEN(110,120)*0.01),'C-1'!U66-RANDBETWEEN(1,3)),0),0)&amp;"～"&amp;ROUND(IFERROR(IF(ABS('C-1'!U66)&gt;=10,IF('C-1'!U66&gt;=0,'C-1'!U66*RANDBETWEEN(110,120)*0.01,'C-1'!U66*RANDBETWEEN(80,90)*0.01),'C-1'!U66+RANDBETWEEN(1,3)),0),0)&amp;"】")</f>
        <v/>
      </c>
      <c r="V66" s="326" t="str">
        <f ca="1">IF('C-1'!V66="","","【"&amp;ROUND(IFERROR(IF(ABS('C-1'!V66)&gt;=10,IF('C-1'!V66&gt;=0,'C-1'!V66*RANDBETWEEN(80,90)*0.01,'C-1'!V66*RANDBETWEEN(110,120)*0.01),'C-1'!V66-RANDBETWEEN(1,3)),0),0)&amp;"～"&amp;ROUND(IFERROR(IF(ABS('C-1'!V66)&gt;=10,IF('C-1'!V66&gt;=0,'C-1'!V66*RANDBETWEEN(110,120)*0.01,'C-1'!V66*RANDBETWEEN(80,90)*0.01),'C-1'!V66+RANDBETWEEN(1,3)),0),0)&amp;"】")</f>
        <v/>
      </c>
      <c r="W66" s="329" t="str">
        <f ca="1">IF('C-1'!W66="","","【"&amp;ROUND(IFERROR(IF(ABS('C-1'!W66)&gt;=10,IF('C-1'!W66&gt;=0,'C-1'!W66*RANDBETWEEN(80,90)*0.01,'C-1'!W66*RANDBETWEEN(110,120)*0.01),'C-1'!W66-RANDBETWEEN(1,3)),0),0)&amp;"～"&amp;ROUND(IFERROR(IF(ABS('C-1'!W66)&gt;=10,IF('C-1'!W66&gt;=0,'C-1'!W66*RANDBETWEEN(110,120)*0.01,'C-1'!W66*RANDBETWEEN(80,90)*0.01),'C-1'!W66+RANDBETWEEN(1,3)),0),0)&amp;"】")</f>
        <v/>
      </c>
    </row>
    <row r="67" spans="2:23" ht="30.75" customHeight="1" x14ac:dyDescent="0.15">
      <c r="B67" s="234" t="s">
        <v>338</v>
      </c>
      <c r="C67" s="411" t="str">
        <f>IF('C-1'!C67="","",'C-1'!C67)</f>
        <v/>
      </c>
      <c r="D67" s="411" t="str">
        <f>IF('C-1'!D67="","",'C-1'!D67)</f>
        <v>輸入者</v>
      </c>
      <c r="E67" s="416" t="str">
        <f>IF('C-1'!E67="","",'C-1'!E67)</f>
        <v>非関連企業</v>
      </c>
      <c r="F67" s="318" t="str">
        <f>IF('C-1'!F67="","",'C-1'!F67)</f>
        <v/>
      </c>
      <c r="G67" s="318" t="str">
        <f>IF('C-1'!G67="","",'C-1'!G67)</f>
        <v/>
      </c>
      <c r="H67" s="318" t="str">
        <f>IF('C-1'!H67="","",'C-1'!H67)</f>
        <v/>
      </c>
      <c r="I67" s="45" t="str">
        <f ca="1">IF('C-1'!I67="","","【"&amp;ROUND(IFERROR(IF(ABS('C-1'!I67)&gt;=10,IF('C-1'!I67&gt;=0,'C-1'!I67*RANDBETWEEN(80,90)*0.01,'C-1'!I67*RANDBETWEEN(110,120)*0.01),'C-1'!I67-RANDBETWEEN(1,3)),0),0)&amp;"～"&amp;ROUND(IFERROR(IF(ABS('C-1'!I67)&gt;=10,IF('C-1'!I67&gt;=0,'C-1'!I67*RANDBETWEEN(110,120)*0.01,'C-1'!I67*RANDBETWEEN(80,90)*0.01),'C-1'!I67+RANDBETWEEN(1,3)),0),0)&amp;"】")</f>
        <v/>
      </c>
      <c r="J67" s="45" t="str">
        <f ca="1">IF('C-1'!J67="","","【"&amp;ROUND(IFERROR(IF(ABS('C-1'!J67)&gt;=10,IF('C-1'!J67&gt;=0,'C-1'!J67*RANDBETWEEN(80,90)*0.01,'C-1'!J67*RANDBETWEEN(110,120)*0.01),'C-1'!J67-RANDBETWEEN(1,3)),0),0)&amp;"～"&amp;ROUND(IFERROR(IF(ABS('C-1'!J67)&gt;=10,IF('C-1'!J67&gt;=0,'C-1'!J67*RANDBETWEEN(110,120)*0.01,'C-1'!J67*RANDBETWEEN(80,90)*0.01),'C-1'!J67+RANDBETWEEN(1,3)),0),0)&amp;"】")</f>
        <v/>
      </c>
      <c r="K67" s="318" t="str">
        <f>IF('C-1'!K67="","",'C-1'!K67)</f>
        <v/>
      </c>
      <c r="L67" s="326" t="str">
        <f ca="1">IF('C-1'!L67="","","【"&amp;ROUND(IFERROR(IF(ABS('C-1'!L67)&gt;=10,IF('C-1'!L67&gt;=0,'C-1'!L67*RANDBETWEEN(80,90)*0.01,'C-1'!L67*RANDBETWEEN(110,120)*0.01),'C-1'!L67-RANDBETWEEN(1,3)),0),0)&amp;"～"&amp;ROUND(IFERROR(IF(ABS('C-1'!L67)&gt;=10,IF('C-1'!L67&gt;=0,'C-1'!L67*RANDBETWEEN(110,120)*0.01,'C-1'!L67*RANDBETWEEN(80,90)*0.01),'C-1'!L67+RANDBETWEEN(1,3)),0),0)&amp;"】")</f>
        <v/>
      </c>
      <c r="M67" s="45" t="str">
        <f ca="1">IF('C-1'!M67="","","【"&amp;ROUND(IFERROR(IF(ABS('C-1'!M67)&gt;=10,IF('C-1'!M67&gt;=0,'C-1'!M67*RANDBETWEEN(80,90)*0.01,'C-1'!M67*RANDBETWEEN(110,120)*0.01),'C-1'!M67-RANDBETWEEN(1,3)),0),0)&amp;"～"&amp;ROUND(IFERROR(IF(ABS('C-1'!M67)&gt;=10,IF('C-1'!M67&gt;=0,'C-1'!M67*RANDBETWEEN(110,120)*0.01,'C-1'!M67*RANDBETWEEN(80,90)*0.01),'C-1'!M67+RANDBETWEEN(1,3)),0),0)&amp;"】")</f>
        <v/>
      </c>
      <c r="N67" s="45" t="str">
        <f ca="1">IF('C-1'!N67="","","【"&amp;ROUND(IFERROR(IF(ABS('C-1'!N67)&gt;=10,IF('C-1'!N67&gt;=0,'C-1'!N67*RANDBETWEEN(80,90)*0.01,'C-1'!N67*RANDBETWEEN(110,120)*0.01),'C-1'!N67-RANDBETWEEN(1,3)),0),0)&amp;"～"&amp;ROUND(IFERROR(IF(ABS('C-1'!N67)&gt;=10,IF('C-1'!N67&gt;=0,'C-1'!N67*RANDBETWEEN(110,120)*0.01,'C-1'!N67*RANDBETWEEN(80,90)*0.01),'C-1'!N67+RANDBETWEEN(1,3)),0),0)&amp;"】")</f>
        <v/>
      </c>
      <c r="O67" s="45" t="str">
        <f ca="1">IF('C-1'!O67="","","【"&amp;ROUND(IFERROR(IF(ABS('C-1'!O67)&gt;=10,IF('C-1'!O67&gt;=0,'C-1'!O67*RANDBETWEEN(80,90)*0.01,'C-1'!O67*RANDBETWEEN(110,120)*0.01),'C-1'!O67-RANDBETWEEN(1,3)),0),0)&amp;"～"&amp;ROUND(IFERROR(IF(ABS('C-1'!O67)&gt;=10,IF('C-1'!O67&gt;=0,'C-1'!O67*RANDBETWEEN(110,120)*0.01,'C-1'!O67*RANDBETWEEN(80,90)*0.01),'C-1'!O67+RANDBETWEEN(1,3)),0),0)&amp;"】")</f>
        <v/>
      </c>
      <c r="P67" s="45" t="str">
        <f ca="1">IF('C-1'!P67="","","【"&amp;ROUND(IFERROR(IF(ABS('C-1'!P67)&gt;=10,IF('C-1'!P67&gt;=0,'C-1'!P67*RANDBETWEEN(80,90)*0.01,'C-1'!P67*RANDBETWEEN(110,120)*0.01),'C-1'!P67-RANDBETWEEN(1,3)),0),0)&amp;"～"&amp;ROUND(IFERROR(IF(ABS('C-1'!P67)&gt;=10,IF('C-1'!P67&gt;=0,'C-1'!P67*RANDBETWEEN(110,120)*0.01,'C-1'!P67*RANDBETWEEN(80,90)*0.01),'C-1'!P67+RANDBETWEEN(1,3)),0),0)&amp;"】")</f>
        <v/>
      </c>
      <c r="Q67" s="326" t="str">
        <f ca="1">IF('C-1'!Q67="","","【"&amp;ROUND(IFERROR(IF(ABS('C-1'!Q67)&gt;=10,IF('C-1'!Q67&gt;=0,'C-1'!Q67*RANDBETWEEN(80,90)*0.01,'C-1'!Q67*RANDBETWEEN(110,120)*0.01),'C-1'!Q67-RANDBETWEEN(1,3)),0),0)&amp;"～"&amp;ROUND(IFERROR(IF(ABS('C-1'!Q67)&gt;=10,IF('C-1'!Q67&gt;=0,'C-1'!Q67*RANDBETWEEN(110,120)*0.01,'C-1'!Q67*RANDBETWEEN(80,90)*0.01),'C-1'!Q67+RANDBETWEEN(1,3)),0),0)&amp;"】")</f>
        <v/>
      </c>
      <c r="R67" s="326" t="str">
        <f ca="1">IF('C-1'!R67="","","【"&amp;ROUND(IFERROR(IF(ABS('C-1'!R67)&gt;=10,IF('C-1'!R67&gt;=0,'C-1'!R67*RANDBETWEEN(80,90)*0.01,'C-1'!R67*RANDBETWEEN(110,120)*0.01),'C-1'!R67-RANDBETWEEN(1,3)),0),0)&amp;"～"&amp;ROUND(IFERROR(IF(ABS('C-1'!R67)&gt;=10,IF('C-1'!R67&gt;=0,'C-1'!R67*RANDBETWEEN(110,120)*0.01,'C-1'!R67*RANDBETWEEN(80,90)*0.01),'C-1'!R67+RANDBETWEEN(1,3)),0),0)&amp;"】")</f>
        <v/>
      </c>
      <c r="S67" s="326" t="str">
        <f ca="1">IF('C-1'!S67="","","【"&amp;ROUND(IFERROR(IF(ABS('C-1'!S67)&gt;=10,IF('C-1'!S67&gt;=0,'C-1'!S67*RANDBETWEEN(80,90)*0.01,'C-1'!S67*RANDBETWEEN(110,120)*0.01),'C-1'!S67-RANDBETWEEN(1,3)),0),0)&amp;"～"&amp;ROUND(IFERROR(IF(ABS('C-1'!S67)&gt;=10,IF('C-1'!S67&gt;=0,'C-1'!S67*RANDBETWEEN(110,120)*0.01,'C-1'!S67*RANDBETWEEN(80,90)*0.01),'C-1'!S67+RANDBETWEEN(1,3)),0),0)&amp;"】")</f>
        <v/>
      </c>
      <c r="T67" s="326" t="str">
        <f ca="1">IF('C-1'!T67="","","【"&amp;ROUND(IFERROR(IF(ABS('C-1'!T67)&gt;=10,IF('C-1'!T67&gt;=0,'C-1'!T67*RANDBETWEEN(80,90)*0.01,'C-1'!T67*RANDBETWEEN(110,120)*0.01),'C-1'!T67-RANDBETWEEN(1,3)),0),0)&amp;"～"&amp;ROUND(IFERROR(IF(ABS('C-1'!T67)&gt;=10,IF('C-1'!T67&gt;=0,'C-1'!T67*RANDBETWEEN(110,120)*0.01,'C-1'!T67*RANDBETWEEN(80,90)*0.01),'C-1'!T67+RANDBETWEEN(1,3)),0),0)&amp;"】")</f>
        <v/>
      </c>
      <c r="U67" s="326" t="str">
        <f ca="1">IF('C-1'!U67="","","【"&amp;ROUND(IFERROR(IF(ABS('C-1'!U67)&gt;=10,IF('C-1'!U67&gt;=0,'C-1'!U67*RANDBETWEEN(80,90)*0.01,'C-1'!U67*RANDBETWEEN(110,120)*0.01),'C-1'!U67-RANDBETWEEN(1,3)),0),0)&amp;"～"&amp;ROUND(IFERROR(IF(ABS('C-1'!U67)&gt;=10,IF('C-1'!U67&gt;=0,'C-1'!U67*RANDBETWEEN(110,120)*0.01,'C-1'!U67*RANDBETWEEN(80,90)*0.01),'C-1'!U67+RANDBETWEEN(1,3)),0),0)&amp;"】")</f>
        <v/>
      </c>
      <c r="V67" s="326" t="str">
        <f ca="1">IF('C-1'!V67="","","【"&amp;ROUND(IFERROR(IF(ABS('C-1'!V67)&gt;=10,IF('C-1'!V67&gt;=0,'C-1'!V67*RANDBETWEEN(80,90)*0.01,'C-1'!V67*RANDBETWEEN(110,120)*0.01),'C-1'!V67-RANDBETWEEN(1,3)),0),0)&amp;"～"&amp;ROUND(IFERROR(IF(ABS('C-1'!V67)&gt;=10,IF('C-1'!V67&gt;=0,'C-1'!V67*RANDBETWEEN(110,120)*0.01,'C-1'!V67*RANDBETWEEN(80,90)*0.01),'C-1'!V67+RANDBETWEEN(1,3)),0),0)&amp;"】")</f>
        <v/>
      </c>
      <c r="W67" s="329" t="str">
        <f ca="1">IF('C-1'!W67="","","【"&amp;ROUND(IFERROR(IF(ABS('C-1'!W67)&gt;=10,IF('C-1'!W67&gt;=0,'C-1'!W67*RANDBETWEEN(80,90)*0.01,'C-1'!W67*RANDBETWEEN(110,120)*0.01),'C-1'!W67-RANDBETWEEN(1,3)),0),0)&amp;"～"&amp;ROUND(IFERROR(IF(ABS('C-1'!W67)&gt;=10,IF('C-1'!W67&gt;=0,'C-1'!W67*RANDBETWEEN(110,120)*0.01,'C-1'!W67*RANDBETWEEN(80,90)*0.01),'C-1'!W67+RANDBETWEEN(1,3)),0),0)&amp;"】")</f>
        <v/>
      </c>
    </row>
    <row r="68" spans="2:23" ht="30.75" customHeight="1" x14ac:dyDescent="0.15">
      <c r="B68" s="234" t="s">
        <v>338</v>
      </c>
      <c r="C68" s="411" t="str">
        <f>IF('C-1'!C68="","",'C-1'!C68)</f>
        <v/>
      </c>
      <c r="D68" s="411" t="str">
        <f>IF('C-1'!D68="","",'C-1'!D68)</f>
        <v>輸入者</v>
      </c>
      <c r="E68" s="416" t="str">
        <f>IF('C-1'!E68="","",'C-1'!E68)</f>
        <v>非関連企業</v>
      </c>
      <c r="F68" s="318" t="str">
        <f>IF('C-1'!F68="","",'C-1'!F68)</f>
        <v/>
      </c>
      <c r="G68" s="318" t="str">
        <f>IF('C-1'!G68="","",'C-1'!G68)</f>
        <v/>
      </c>
      <c r="H68" s="318" t="str">
        <f>IF('C-1'!H68="","",'C-1'!H68)</f>
        <v/>
      </c>
      <c r="I68" s="45" t="str">
        <f ca="1">IF('C-1'!I68="","","【"&amp;ROUND(IFERROR(IF(ABS('C-1'!I68)&gt;=10,IF('C-1'!I68&gt;=0,'C-1'!I68*RANDBETWEEN(80,90)*0.01,'C-1'!I68*RANDBETWEEN(110,120)*0.01),'C-1'!I68-RANDBETWEEN(1,3)),0),0)&amp;"～"&amp;ROUND(IFERROR(IF(ABS('C-1'!I68)&gt;=10,IF('C-1'!I68&gt;=0,'C-1'!I68*RANDBETWEEN(110,120)*0.01,'C-1'!I68*RANDBETWEEN(80,90)*0.01),'C-1'!I68+RANDBETWEEN(1,3)),0),0)&amp;"】")</f>
        <v/>
      </c>
      <c r="J68" s="45" t="str">
        <f ca="1">IF('C-1'!J68="","","【"&amp;ROUND(IFERROR(IF(ABS('C-1'!J68)&gt;=10,IF('C-1'!J68&gt;=0,'C-1'!J68*RANDBETWEEN(80,90)*0.01,'C-1'!J68*RANDBETWEEN(110,120)*0.01),'C-1'!J68-RANDBETWEEN(1,3)),0),0)&amp;"～"&amp;ROUND(IFERROR(IF(ABS('C-1'!J68)&gt;=10,IF('C-1'!J68&gt;=0,'C-1'!J68*RANDBETWEEN(110,120)*0.01,'C-1'!J68*RANDBETWEEN(80,90)*0.01),'C-1'!J68+RANDBETWEEN(1,3)),0),0)&amp;"】")</f>
        <v/>
      </c>
      <c r="K68" s="318" t="str">
        <f>IF('C-1'!K68="","",'C-1'!K68)</f>
        <v/>
      </c>
      <c r="L68" s="326" t="str">
        <f ca="1">IF('C-1'!L68="","","【"&amp;ROUND(IFERROR(IF(ABS('C-1'!L68)&gt;=10,IF('C-1'!L68&gt;=0,'C-1'!L68*RANDBETWEEN(80,90)*0.01,'C-1'!L68*RANDBETWEEN(110,120)*0.01),'C-1'!L68-RANDBETWEEN(1,3)),0),0)&amp;"～"&amp;ROUND(IFERROR(IF(ABS('C-1'!L68)&gt;=10,IF('C-1'!L68&gt;=0,'C-1'!L68*RANDBETWEEN(110,120)*0.01,'C-1'!L68*RANDBETWEEN(80,90)*0.01),'C-1'!L68+RANDBETWEEN(1,3)),0),0)&amp;"】")</f>
        <v/>
      </c>
      <c r="M68" s="45" t="str">
        <f ca="1">IF('C-1'!M68="","","【"&amp;ROUND(IFERROR(IF(ABS('C-1'!M68)&gt;=10,IF('C-1'!M68&gt;=0,'C-1'!M68*RANDBETWEEN(80,90)*0.01,'C-1'!M68*RANDBETWEEN(110,120)*0.01),'C-1'!M68-RANDBETWEEN(1,3)),0),0)&amp;"～"&amp;ROUND(IFERROR(IF(ABS('C-1'!M68)&gt;=10,IF('C-1'!M68&gt;=0,'C-1'!M68*RANDBETWEEN(110,120)*0.01,'C-1'!M68*RANDBETWEEN(80,90)*0.01),'C-1'!M68+RANDBETWEEN(1,3)),0),0)&amp;"】")</f>
        <v/>
      </c>
      <c r="N68" s="45" t="str">
        <f ca="1">IF('C-1'!N68="","","【"&amp;ROUND(IFERROR(IF(ABS('C-1'!N68)&gt;=10,IF('C-1'!N68&gt;=0,'C-1'!N68*RANDBETWEEN(80,90)*0.01,'C-1'!N68*RANDBETWEEN(110,120)*0.01),'C-1'!N68-RANDBETWEEN(1,3)),0),0)&amp;"～"&amp;ROUND(IFERROR(IF(ABS('C-1'!N68)&gt;=10,IF('C-1'!N68&gt;=0,'C-1'!N68*RANDBETWEEN(110,120)*0.01,'C-1'!N68*RANDBETWEEN(80,90)*0.01),'C-1'!N68+RANDBETWEEN(1,3)),0),0)&amp;"】")</f>
        <v/>
      </c>
      <c r="O68" s="45" t="str">
        <f ca="1">IF('C-1'!O68="","","【"&amp;ROUND(IFERROR(IF(ABS('C-1'!O68)&gt;=10,IF('C-1'!O68&gt;=0,'C-1'!O68*RANDBETWEEN(80,90)*0.01,'C-1'!O68*RANDBETWEEN(110,120)*0.01),'C-1'!O68-RANDBETWEEN(1,3)),0),0)&amp;"～"&amp;ROUND(IFERROR(IF(ABS('C-1'!O68)&gt;=10,IF('C-1'!O68&gt;=0,'C-1'!O68*RANDBETWEEN(110,120)*0.01,'C-1'!O68*RANDBETWEEN(80,90)*0.01),'C-1'!O68+RANDBETWEEN(1,3)),0),0)&amp;"】")</f>
        <v/>
      </c>
      <c r="P68" s="45" t="str">
        <f ca="1">IF('C-1'!P68="","","【"&amp;ROUND(IFERROR(IF(ABS('C-1'!P68)&gt;=10,IF('C-1'!P68&gt;=0,'C-1'!P68*RANDBETWEEN(80,90)*0.01,'C-1'!P68*RANDBETWEEN(110,120)*0.01),'C-1'!P68-RANDBETWEEN(1,3)),0),0)&amp;"～"&amp;ROUND(IFERROR(IF(ABS('C-1'!P68)&gt;=10,IF('C-1'!P68&gt;=0,'C-1'!P68*RANDBETWEEN(110,120)*0.01,'C-1'!P68*RANDBETWEEN(80,90)*0.01),'C-1'!P68+RANDBETWEEN(1,3)),0),0)&amp;"】")</f>
        <v/>
      </c>
      <c r="Q68" s="326" t="str">
        <f ca="1">IF('C-1'!Q68="","","【"&amp;ROUND(IFERROR(IF(ABS('C-1'!Q68)&gt;=10,IF('C-1'!Q68&gt;=0,'C-1'!Q68*RANDBETWEEN(80,90)*0.01,'C-1'!Q68*RANDBETWEEN(110,120)*0.01),'C-1'!Q68-RANDBETWEEN(1,3)),0),0)&amp;"～"&amp;ROUND(IFERROR(IF(ABS('C-1'!Q68)&gt;=10,IF('C-1'!Q68&gt;=0,'C-1'!Q68*RANDBETWEEN(110,120)*0.01,'C-1'!Q68*RANDBETWEEN(80,90)*0.01),'C-1'!Q68+RANDBETWEEN(1,3)),0),0)&amp;"】")</f>
        <v/>
      </c>
      <c r="R68" s="326" t="str">
        <f ca="1">IF('C-1'!R68="","","【"&amp;ROUND(IFERROR(IF(ABS('C-1'!R68)&gt;=10,IF('C-1'!R68&gt;=0,'C-1'!R68*RANDBETWEEN(80,90)*0.01,'C-1'!R68*RANDBETWEEN(110,120)*0.01),'C-1'!R68-RANDBETWEEN(1,3)),0),0)&amp;"～"&amp;ROUND(IFERROR(IF(ABS('C-1'!R68)&gt;=10,IF('C-1'!R68&gt;=0,'C-1'!R68*RANDBETWEEN(110,120)*0.01,'C-1'!R68*RANDBETWEEN(80,90)*0.01),'C-1'!R68+RANDBETWEEN(1,3)),0),0)&amp;"】")</f>
        <v/>
      </c>
      <c r="S68" s="326" t="str">
        <f ca="1">IF('C-1'!S68="","","【"&amp;ROUND(IFERROR(IF(ABS('C-1'!S68)&gt;=10,IF('C-1'!S68&gt;=0,'C-1'!S68*RANDBETWEEN(80,90)*0.01,'C-1'!S68*RANDBETWEEN(110,120)*0.01),'C-1'!S68-RANDBETWEEN(1,3)),0),0)&amp;"～"&amp;ROUND(IFERROR(IF(ABS('C-1'!S68)&gt;=10,IF('C-1'!S68&gt;=0,'C-1'!S68*RANDBETWEEN(110,120)*0.01,'C-1'!S68*RANDBETWEEN(80,90)*0.01),'C-1'!S68+RANDBETWEEN(1,3)),0),0)&amp;"】")</f>
        <v/>
      </c>
      <c r="T68" s="326" t="str">
        <f ca="1">IF('C-1'!T68="","","【"&amp;ROUND(IFERROR(IF(ABS('C-1'!T68)&gt;=10,IF('C-1'!T68&gt;=0,'C-1'!T68*RANDBETWEEN(80,90)*0.01,'C-1'!T68*RANDBETWEEN(110,120)*0.01),'C-1'!T68-RANDBETWEEN(1,3)),0),0)&amp;"～"&amp;ROUND(IFERROR(IF(ABS('C-1'!T68)&gt;=10,IF('C-1'!T68&gt;=0,'C-1'!T68*RANDBETWEEN(110,120)*0.01,'C-1'!T68*RANDBETWEEN(80,90)*0.01),'C-1'!T68+RANDBETWEEN(1,3)),0),0)&amp;"】")</f>
        <v/>
      </c>
      <c r="U68" s="326" t="str">
        <f ca="1">IF('C-1'!U68="","","【"&amp;ROUND(IFERROR(IF(ABS('C-1'!U68)&gt;=10,IF('C-1'!U68&gt;=0,'C-1'!U68*RANDBETWEEN(80,90)*0.01,'C-1'!U68*RANDBETWEEN(110,120)*0.01),'C-1'!U68-RANDBETWEEN(1,3)),0),0)&amp;"～"&amp;ROUND(IFERROR(IF(ABS('C-1'!U68)&gt;=10,IF('C-1'!U68&gt;=0,'C-1'!U68*RANDBETWEEN(110,120)*0.01,'C-1'!U68*RANDBETWEEN(80,90)*0.01),'C-1'!U68+RANDBETWEEN(1,3)),0),0)&amp;"】")</f>
        <v/>
      </c>
      <c r="V68" s="326" t="str">
        <f ca="1">IF('C-1'!V68="","","【"&amp;ROUND(IFERROR(IF(ABS('C-1'!V68)&gt;=10,IF('C-1'!V68&gt;=0,'C-1'!V68*RANDBETWEEN(80,90)*0.01,'C-1'!V68*RANDBETWEEN(110,120)*0.01),'C-1'!V68-RANDBETWEEN(1,3)),0),0)&amp;"～"&amp;ROUND(IFERROR(IF(ABS('C-1'!V68)&gt;=10,IF('C-1'!V68&gt;=0,'C-1'!V68*RANDBETWEEN(110,120)*0.01,'C-1'!V68*RANDBETWEEN(80,90)*0.01),'C-1'!V68+RANDBETWEEN(1,3)),0),0)&amp;"】")</f>
        <v/>
      </c>
      <c r="W68" s="329" t="str">
        <f ca="1">IF('C-1'!W68="","","【"&amp;ROUND(IFERROR(IF(ABS('C-1'!W68)&gt;=10,IF('C-1'!W68&gt;=0,'C-1'!W68*RANDBETWEEN(80,90)*0.01,'C-1'!W68*RANDBETWEEN(110,120)*0.01),'C-1'!W68-RANDBETWEEN(1,3)),0),0)&amp;"～"&amp;ROUND(IFERROR(IF(ABS('C-1'!W68)&gt;=10,IF('C-1'!W68&gt;=0,'C-1'!W68*RANDBETWEEN(110,120)*0.01,'C-1'!W68*RANDBETWEEN(80,90)*0.01),'C-1'!W68+RANDBETWEEN(1,3)),0),0)&amp;"】")</f>
        <v/>
      </c>
    </row>
    <row r="69" spans="2:23" ht="30.75" customHeight="1" x14ac:dyDescent="0.15">
      <c r="B69" s="234" t="s">
        <v>338</v>
      </c>
      <c r="C69" s="411" t="str">
        <f>IF('C-1'!C69="","",'C-1'!C69)</f>
        <v/>
      </c>
      <c r="D69" s="411" t="str">
        <f>IF('C-1'!D69="","",'C-1'!D69)</f>
        <v>輸入者</v>
      </c>
      <c r="E69" s="416" t="str">
        <f>IF('C-1'!E69="","",'C-1'!E69)</f>
        <v>非関連企業</v>
      </c>
      <c r="F69" s="318" t="str">
        <f>IF('C-1'!F69="","",'C-1'!F69)</f>
        <v/>
      </c>
      <c r="G69" s="318" t="str">
        <f>IF('C-1'!G69="","",'C-1'!G69)</f>
        <v/>
      </c>
      <c r="H69" s="318" t="str">
        <f>IF('C-1'!H69="","",'C-1'!H69)</f>
        <v/>
      </c>
      <c r="I69" s="45" t="str">
        <f ca="1">IF('C-1'!I69="","","【"&amp;ROUND(IFERROR(IF(ABS('C-1'!I69)&gt;=10,IF('C-1'!I69&gt;=0,'C-1'!I69*RANDBETWEEN(80,90)*0.01,'C-1'!I69*RANDBETWEEN(110,120)*0.01),'C-1'!I69-RANDBETWEEN(1,3)),0),0)&amp;"～"&amp;ROUND(IFERROR(IF(ABS('C-1'!I69)&gt;=10,IF('C-1'!I69&gt;=0,'C-1'!I69*RANDBETWEEN(110,120)*0.01,'C-1'!I69*RANDBETWEEN(80,90)*0.01),'C-1'!I69+RANDBETWEEN(1,3)),0),0)&amp;"】")</f>
        <v/>
      </c>
      <c r="J69" s="45" t="str">
        <f ca="1">IF('C-1'!J69="","","【"&amp;ROUND(IFERROR(IF(ABS('C-1'!J69)&gt;=10,IF('C-1'!J69&gt;=0,'C-1'!J69*RANDBETWEEN(80,90)*0.01,'C-1'!J69*RANDBETWEEN(110,120)*0.01),'C-1'!J69-RANDBETWEEN(1,3)),0),0)&amp;"～"&amp;ROUND(IFERROR(IF(ABS('C-1'!J69)&gt;=10,IF('C-1'!J69&gt;=0,'C-1'!J69*RANDBETWEEN(110,120)*0.01,'C-1'!J69*RANDBETWEEN(80,90)*0.01),'C-1'!J69+RANDBETWEEN(1,3)),0),0)&amp;"】")</f>
        <v/>
      </c>
      <c r="K69" s="318" t="str">
        <f>IF('C-1'!K69="","",'C-1'!K69)</f>
        <v/>
      </c>
      <c r="L69" s="326" t="str">
        <f ca="1">IF('C-1'!L69="","","【"&amp;ROUND(IFERROR(IF(ABS('C-1'!L69)&gt;=10,IF('C-1'!L69&gt;=0,'C-1'!L69*RANDBETWEEN(80,90)*0.01,'C-1'!L69*RANDBETWEEN(110,120)*0.01),'C-1'!L69-RANDBETWEEN(1,3)),0),0)&amp;"～"&amp;ROUND(IFERROR(IF(ABS('C-1'!L69)&gt;=10,IF('C-1'!L69&gt;=0,'C-1'!L69*RANDBETWEEN(110,120)*0.01,'C-1'!L69*RANDBETWEEN(80,90)*0.01),'C-1'!L69+RANDBETWEEN(1,3)),0),0)&amp;"】")</f>
        <v/>
      </c>
      <c r="M69" s="45" t="str">
        <f ca="1">IF('C-1'!M69="","","【"&amp;ROUND(IFERROR(IF(ABS('C-1'!M69)&gt;=10,IF('C-1'!M69&gt;=0,'C-1'!M69*RANDBETWEEN(80,90)*0.01,'C-1'!M69*RANDBETWEEN(110,120)*0.01),'C-1'!M69-RANDBETWEEN(1,3)),0),0)&amp;"～"&amp;ROUND(IFERROR(IF(ABS('C-1'!M69)&gt;=10,IF('C-1'!M69&gt;=0,'C-1'!M69*RANDBETWEEN(110,120)*0.01,'C-1'!M69*RANDBETWEEN(80,90)*0.01),'C-1'!M69+RANDBETWEEN(1,3)),0),0)&amp;"】")</f>
        <v/>
      </c>
      <c r="N69" s="45" t="str">
        <f ca="1">IF('C-1'!N69="","","【"&amp;ROUND(IFERROR(IF(ABS('C-1'!N69)&gt;=10,IF('C-1'!N69&gt;=0,'C-1'!N69*RANDBETWEEN(80,90)*0.01,'C-1'!N69*RANDBETWEEN(110,120)*0.01),'C-1'!N69-RANDBETWEEN(1,3)),0),0)&amp;"～"&amp;ROUND(IFERROR(IF(ABS('C-1'!N69)&gt;=10,IF('C-1'!N69&gt;=0,'C-1'!N69*RANDBETWEEN(110,120)*0.01,'C-1'!N69*RANDBETWEEN(80,90)*0.01),'C-1'!N69+RANDBETWEEN(1,3)),0),0)&amp;"】")</f>
        <v/>
      </c>
      <c r="O69" s="45" t="str">
        <f ca="1">IF('C-1'!O69="","","【"&amp;ROUND(IFERROR(IF(ABS('C-1'!O69)&gt;=10,IF('C-1'!O69&gt;=0,'C-1'!O69*RANDBETWEEN(80,90)*0.01,'C-1'!O69*RANDBETWEEN(110,120)*0.01),'C-1'!O69-RANDBETWEEN(1,3)),0),0)&amp;"～"&amp;ROUND(IFERROR(IF(ABS('C-1'!O69)&gt;=10,IF('C-1'!O69&gt;=0,'C-1'!O69*RANDBETWEEN(110,120)*0.01,'C-1'!O69*RANDBETWEEN(80,90)*0.01),'C-1'!O69+RANDBETWEEN(1,3)),0),0)&amp;"】")</f>
        <v/>
      </c>
      <c r="P69" s="45" t="str">
        <f ca="1">IF('C-1'!P69="","","【"&amp;ROUND(IFERROR(IF(ABS('C-1'!P69)&gt;=10,IF('C-1'!P69&gt;=0,'C-1'!P69*RANDBETWEEN(80,90)*0.01,'C-1'!P69*RANDBETWEEN(110,120)*0.01),'C-1'!P69-RANDBETWEEN(1,3)),0),0)&amp;"～"&amp;ROUND(IFERROR(IF(ABS('C-1'!P69)&gt;=10,IF('C-1'!P69&gt;=0,'C-1'!P69*RANDBETWEEN(110,120)*0.01,'C-1'!P69*RANDBETWEEN(80,90)*0.01),'C-1'!P69+RANDBETWEEN(1,3)),0),0)&amp;"】")</f>
        <v/>
      </c>
      <c r="Q69" s="326" t="str">
        <f ca="1">IF('C-1'!Q69="","","【"&amp;ROUND(IFERROR(IF(ABS('C-1'!Q69)&gt;=10,IF('C-1'!Q69&gt;=0,'C-1'!Q69*RANDBETWEEN(80,90)*0.01,'C-1'!Q69*RANDBETWEEN(110,120)*0.01),'C-1'!Q69-RANDBETWEEN(1,3)),0),0)&amp;"～"&amp;ROUND(IFERROR(IF(ABS('C-1'!Q69)&gt;=10,IF('C-1'!Q69&gt;=0,'C-1'!Q69*RANDBETWEEN(110,120)*0.01,'C-1'!Q69*RANDBETWEEN(80,90)*0.01),'C-1'!Q69+RANDBETWEEN(1,3)),0),0)&amp;"】")</f>
        <v/>
      </c>
      <c r="R69" s="326" t="str">
        <f ca="1">IF('C-1'!R69="","","【"&amp;ROUND(IFERROR(IF(ABS('C-1'!R69)&gt;=10,IF('C-1'!R69&gt;=0,'C-1'!R69*RANDBETWEEN(80,90)*0.01,'C-1'!R69*RANDBETWEEN(110,120)*0.01),'C-1'!R69-RANDBETWEEN(1,3)),0),0)&amp;"～"&amp;ROUND(IFERROR(IF(ABS('C-1'!R69)&gt;=10,IF('C-1'!R69&gt;=0,'C-1'!R69*RANDBETWEEN(110,120)*0.01,'C-1'!R69*RANDBETWEEN(80,90)*0.01),'C-1'!R69+RANDBETWEEN(1,3)),0),0)&amp;"】")</f>
        <v/>
      </c>
      <c r="S69" s="326" t="str">
        <f ca="1">IF('C-1'!S69="","","【"&amp;ROUND(IFERROR(IF(ABS('C-1'!S69)&gt;=10,IF('C-1'!S69&gt;=0,'C-1'!S69*RANDBETWEEN(80,90)*0.01,'C-1'!S69*RANDBETWEEN(110,120)*0.01),'C-1'!S69-RANDBETWEEN(1,3)),0),0)&amp;"～"&amp;ROUND(IFERROR(IF(ABS('C-1'!S69)&gt;=10,IF('C-1'!S69&gt;=0,'C-1'!S69*RANDBETWEEN(110,120)*0.01,'C-1'!S69*RANDBETWEEN(80,90)*0.01),'C-1'!S69+RANDBETWEEN(1,3)),0),0)&amp;"】")</f>
        <v/>
      </c>
      <c r="T69" s="326" t="str">
        <f ca="1">IF('C-1'!T69="","","【"&amp;ROUND(IFERROR(IF(ABS('C-1'!T69)&gt;=10,IF('C-1'!T69&gt;=0,'C-1'!T69*RANDBETWEEN(80,90)*0.01,'C-1'!T69*RANDBETWEEN(110,120)*0.01),'C-1'!T69-RANDBETWEEN(1,3)),0),0)&amp;"～"&amp;ROUND(IFERROR(IF(ABS('C-1'!T69)&gt;=10,IF('C-1'!T69&gt;=0,'C-1'!T69*RANDBETWEEN(110,120)*0.01,'C-1'!T69*RANDBETWEEN(80,90)*0.01),'C-1'!T69+RANDBETWEEN(1,3)),0),0)&amp;"】")</f>
        <v/>
      </c>
      <c r="U69" s="326" t="str">
        <f ca="1">IF('C-1'!U69="","","【"&amp;ROUND(IFERROR(IF(ABS('C-1'!U69)&gt;=10,IF('C-1'!U69&gt;=0,'C-1'!U69*RANDBETWEEN(80,90)*0.01,'C-1'!U69*RANDBETWEEN(110,120)*0.01),'C-1'!U69-RANDBETWEEN(1,3)),0),0)&amp;"～"&amp;ROUND(IFERROR(IF(ABS('C-1'!U69)&gt;=10,IF('C-1'!U69&gt;=0,'C-1'!U69*RANDBETWEEN(110,120)*0.01,'C-1'!U69*RANDBETWEEN(80,90)*0.01),'C-1'!U69+RANDBETWEEN(1,3)),0),0)&amp;"】")</f>
        <v/>
      </c>
      <c r="V69" s="326" t="str">
        <f ca="1">IF('C-1'!V69="","","【"&amp;ROUND(IFERROR(IF(ABS('C-1'!V69)&gt;=10,IF('C-1'!V69&gt;=0,'C-1'!V69*RANDBETWEEN(80,90)*0.01,'C-1'!V69*RANDBETWEEN(110,120)*0.01),'C-1'!V69-RANDBETWEEN(1,3)),0),0)&amp;"～"&amp;ROUND(IFERROR(IF(ABS('C-1'!V69)&gt;=10,IF('C-1'!V69&gt;=0,'C-1'!V69*RANDBETWEEN(110,120)*0.01,'C-1'!V69*RANDBETWEEN(80,90)*0.01),'C-1'!V69+RANDBETWEEN(1,3)),0),0)&amp;"】")</f>
        <v/>
      </c>
      <c r="W69" s="329" t="str">
        <f ca="1">IF('C-1'!W69="","","【"&amp;ROUND(IFERROR(IF(ABS('C-1'!W69)&gt;=10,IF('C-1'!W69&gt;=0,'C-1'!W69*RANDBETWEEN(80,90)*0.01,'C-1'!W69*RANDBETWEEN(110,120)*0.01),'C-1'!W69-RANDBETWEEN(1,3)),0),0)&amp;"～"&amp;ROUND(IFERROR(IF(ABS('C-1'!W69)&gt;=10,IF('C-1'!W69&gt;=0,'C-1'!W69*RANDBETWEEN(110,120)*0.01,'C-1'!W69*RANDBETWEEN(80,90)*0.01),'C-1'!W69+RANDBETWEEN(1,3)),0),0)&amp;"】")</f>
        <v/>
      </c>
    </row>
    <row r="70" spans="2:23" ht="30.75" customHeight="1" x14ac:dyDescent="0.15">
      <c r="B70" s="234" t="s">
        <v>338</v>
      </c>
      <c r="C70" s="411" t="str">
        <f>IF('C-1'!C70="","",'C-1'!C70)</f>
        <v/>
      </c>
      <c r="D70" s="411" t="str">
        <f>IF('C-1'!D70="","",'C-1'!D70)</f>
        <v>輸入者</v>
      </c>
      <c r="E70" s="416" t="str">
        <f>IF('C-1'!E70="","",'C-1'!E70)</f>
        <v>非関連企業</v>
      </c>
      <c r="F70" s="318" t="str">
        <f>IF('C-1'!F70="","",'C-1'!F70)</f>
        <v/>
      </c>
      <c r="G70" s="318" t="str">
        <f>IF('C-1'!G70="","",'C-1'!G70)</f>
        <v/>
      </c>
      <c r="H70" s="318" t="str">
        <f>IF('C-1'!H70="","",'C-1'!H70)</f>
        <v/>
      </c>
      <c r="I70" s="45" t="str">
        <f ca="1">IF('C-1'!I70="","","【"&amp;ROUND(IFERROR(IF(ABS('C-1'!I70)&gt;=10,IF('C-1'!I70&gt;=0,'C-1'!I70*RANDBETWEEN(80,90)*0.01,'C-1'!I70*RANDBETWEEN(110,120)*0.01),'C-1'!I70-RANDBETWEEN(1,3)),0),0)&amp;"～"&amp;ROUND(IFERROR(IF(ABS('C-1'!I70)&gt;=10,IF('C-1'!I70&gt;=0,'C-1'!I70*RANDBETWEEN(110,120)*0.01,'C-1'!I70*RANDBETWEEN(80,90)*0.01),'C-1'!I70+RANDBETWEEN(1,3)),0),0)&amp;"】")</f>
        <v/>
      </c>
      <c r="J70" s="45" t="str">
        <f ca="1">IF('C-1'!J70="","","【"&amp;ROUND(IFERROR(IF(ABS('C-1'!J70)&gt;=10,IF('C-1'!J70&gt;=0,'C-1'!J70*RANDBETWEEN(80,90)*0.01,'C-1'!J70*RANDBETWEEN(110,120)*0.01),'C-1'!J70-RANDBETWEEN(1,3)),0),0)&amp;"～"&amp;ROUND(IFERROR(IF(ABS('C-1'!J70)&gt;=10,IF('C-1'!J70&gt;=0,'C-1'!J70*RANDBETWEEN(110,120)*0.01,'C-1'!J70*RANDBETWEEN(80,90)*0.01),'C-1'!J70+RANDBETWEEN(1,3)),0),0)&amp;"】")</f>
        <v/>
      </c>
      <c r="K70" s="318" t="str">
        <f>IF('C-1'!K70="","",'C-1'!K70)</f>
        <v/>
      </c>
      <c r="L70" s="326" t="str">
        <f ca="1">IF('C-1'!L70="","","【"&amp;ROUND(IFERROR(IF(ABS('C-1'!L70)&gt;=10,IF('C-1'!L70&gt;=0,'C-1'!L70*RANDBETWEEN(80,90)*0.01,'C-1'!L70*RANDBETWEEN(110,120)*0.01),'C-1'!L70-RANDBETWEEN(1,3)),0),0)&amp;"～"&amp;ROUND(IFERROR(IF(ABS('C-1'!L70)&gt;=10,IF('C-1'!L70&gt;=0,'C-1'!L70*RANDBETWEEN(110,120)*0.01,'C-1'!L70*RANDBETWEEN(80,90)*0.01),'C-1'!L70+RANDBETWEEN(1,3)),0),0)&amp;"】")</f>
        <v/>
      </c>
      <c r="M70" s="45" t="str">
        <f ca="1">IF('C-1'!M70="","","【"&amp;ROUND(IFERROR(IF(ABS('C-1'!M70)&gt;=10,IF('C-1'!M70&gt;=0,'C-1'!M70*RANDBETWEEN(80,90)*0.01,'C-1'!M70*RANDBETWEEN(110,120)*0.01),'C-1'!M70-RANDBETWEEN(1,3)),0),0)&amp;"～"&amp;ROUND(IFERROR(IF(ABS('C-1'!M70)&gt;=10,IF('C-1'!M70&gt;=0,'C-1'!M70*RANDBETWEEN(110,120)*0.01,'C-1'!M70*RANDBETWEEN(80,90)*0.01),'C-1'!M70+RANDBETWEEN(1,3)),0),0)&amp;"】")</f>
        <v/>
      </c>
      <c r="N70" s="45" t="str">
        <f ca="1">IF('C-1'!N70="","","【"&amp;ROUND(IFERROR(IF(ABS('C-1'!N70)&gt;=10,IF('C-1'!N70&gt;=0,'C-1'!N70*RANDBETWEEN(80,90)*0.01,'C-1'!N70*RANDBETWEEN(110,120)*0.01),'C-1'!N70-RANDBETWEEN(1,3)),0),0)&amp;"～"&amp;ROUND(IFERROR(IF(ABS('C-1'!N70)&gt;=10,IF('C-1'!N70&gt;=0,'C-1'!N70*RANDBETWEEN(110,120)*0.01,'C-1'!N70*RANDBETWEEN(80,90)*0.01),'C-1'!N70+RANDBETWEEN(1,3)),0),0)&amp;"】")</f>
        <v/>
      </c>
      <c r="O70" s="45" t="str">
        <f ca="1">IF('C-1'!O70="","","【"&amp;ROUND(IFERROR(IF(ABS('C-1'!O70)&gt;=10,IF('C-1'!O70&gt;=0,'C-1'!O70*RANDBETWEEN(80,90)*0.01,'C-1'!O70*RANDBETWEEN(110,120)*0.01),'C-1'!O70-RANDBETWEEN(1,3)),0),0)&amp;"～"&amp;ROUND(IFERROR(IF(ABS('C-1'!O70)&gt;=10,IF('C-1'!O70&gt;=0,'C-1'!O70*RANDBETWEEN(110,120)*0.01,'C-1'!O70*RANDBETWEEN(80,90)*0.01),'C-1'!O70+RANDBETWEEN(1,3)),0),0)&amp;"】")</f>
        <v/>
      </c>
      <c r="P70" s="45" t="str">
        <f ca="1">IF('C-1'!P70="","","【"&amp;ROUND(IFERROR(IF(ABS('C-1'!P70)&gt;=10,IF('C-1'!P70&gt;=0,'C-1'!P70*RANDBETWEEN(80,90)*0.01,'C-1'!P70*RANDBETWEEN(110,120)*0.01),'C-1'!P70-RANDBETWEEN(1,3)),0),0)&amp;"～"&amp;ROUND(IFERROR(IF(ABS('C-1'!P70)&gt;=10,IF('C-1'!P70&gt;=0,'C-1'!P70*RANDBETWEEN(110,120)*0.01,'C-1'!P70*RANDBETWEEN(80,90)*0.01),'C-1'!P70+RANDBETWEEN(1,3)),0),0)&amp;"】")</f>
        <v/>
      </c>
      <c r="Q70" s="326" t="str">
        <f ca="1">IF('C-1'!Q70="","","【"&amp;ROUND(IFERROR(IF(ABS('C-1'!Q70)&gt;=10,IF('C-1'!Q70&gt;=0,'C-1'!Q70*RANDBETWEEN(80,90)*0.01,'C-1'!Q70*RANDBETWEEN(110,120)*0.01),'C-1'!Q70-RANDBETWEEN(1,3)),0),0)&amp;"～"&amp;ROUND(IFERROR(IF(ABS('C-1'!Q70)&gt;=10,IF('C-1'!Q70&gt;=0,'C-1'!Q70*RANDBETWEEN(110,120)*0.01,'C-1'!Q70*RANDBETWEEN(80,90)*0.01),'C-1'!Q70+RANDBETWEEN(1,3)),0),0)&amp;"】")</f>
        <v/>
      </c>
      <c r="R70" s="326" t="str">
        <f ca="1">IF('C-1'!R70="","","【"&amp;ROUND(IFERROR(IF(ABS('C-1'!R70)&gt;=10,IF('C-1'!R70&gt;=0,'C-1'!R70*RANDBETWEEN(80,90)*0.01,'C-1'!R70*RANDBETWEEN(110,120)*0.01),'C-1'!R70-RANDBETWEEN(1,3)),0),0)&amp;"～"&amp;ROUND(IFERROR(IF(ABS('C-1'!R70)&gt;=10,IF('C-1'!R70&gt;=0,'C-1'!R70*RANDBETWEEN(110,120)*0.01,'C-1'!R70*RANDBETWEEN(80,90)*0.01),'C-1'!R70+RANDBETWEEN(1,3)),0),0)&amp;"】")</f>
        <v/>
      </c>
      <c r="S70" s="326" t="str">
        <f ca="1">IF('C-1'!S70="","","【"&amp;ROUND(IFERROR(IF(ABS('C-1'!S70)&gt;=10,IF('C-1'!S70&gt;=0,'C-1'!S70*RANDBETWEEN(80,90)*0.01,'C-1'!S70*RANDBETWEEN(110,120)*0.01),'C-1'!S70-RANDBETWEEN(1,3)),0),0)&amp;"～"&amp;ROUND(IFERROR(IF(ABS('C-1'!S70)&gt;=10,IF('C-1'!S70&gt;=0,'C-1'!S70*RANDBETWEEN(110,120)*0.01,'C-1'!S70*RANDBETWEEN(80,90)*0.01),'C-1'!S70+RANDBETWEEN(1,3)),0),0)&amp;"】")</f>
        <v/>
      </c>
      <c r="T70" s="326" t="str">
        <f ca="1">IF('C-1'!T70="","","【"&amp;ROUND(IFERROR(IF(ABS('C-1'!T70)&gt;=10,IF('C-1'!T70&gt;=0,'C-1'!T70*RANDBETWEEN(80,90)*0.01,'C-1'!T70*RANDBETWEEN(110,120)*0.01),'C-1'!T70-RANDBETWEEN(1,3)),0),0)&amp;"～"&amp;ROUND(IFERROR(IF(ABS('C-1'!T70)&gt;=10,IF('C-1'!T70&gt;=0,'C-1'!T70*RANDBETWEEN(110,120)*0.01,'C-1'!T70*RANDBETWEEN(80,90)*0.01),'C-1'!T70+RANDBETWEEN(1,3)),0),0)&amp;"】")</f>
        <v/>
      </c>
      <c r="U70" s="326" t="str">
        <f ca="1">IF('C-1'!U70="","","【"&amp;ROUND(IFERROR(IF(ABS('C-1'!U70)&gt;=10,IF('C-1'!U70&gt;=0,'C-1'!U70*RANDBETWEEN(80,90)*0.01,'C-1'!U70*RANDBETWEEN(110,120)*0.01),'C-1'!U70-RANDBETWEEN(1,3)),0),0)&amp;"～"&amp;ROUND(IFERROR(IF(ABS('C-1'!U70)&gt;=10,IF('C-1'!U70&gt;=0,'C-1'!U70*RANDBETWEEN(110,120)*0.01,'C-1'!U70*RANDBETWEEN(80,90)*0.01),'C-1'!U70+RANDBETWEEN(1,3)),0),0)&amp;"】")</f>
        <v/>
      </c>
      <c r="V70" s="326" t="str">
        <f ca="1">IF('C-1'!V70="","","【"&amp;ROUND(IFERROR(IF(ABS('C-1'!V70)&gt;=10,IF('C-1'!V70&gt;=0,'C-1'!V70*RANDBETWEEN(80,90)*0.01,'C-1'!V70*RANDBETWEEN(110,120)*0.01),'C-1'!V70-RANDBETWEEN(1,3)),0),0)&amp;"～"&amp;ROUND(IFERROR(IF(ABS('C-1'!V70)&gt;=10,IF('C-1'!V70&gt;=0,'C-1'!V70*RANDBETWEEN(110,120)*0.01,'C-1'!V70*RANDBETWEEN(80,90)*0.01),'C-1'!V70+RANDBETWEEN(1,3)),0),0)&amp;"】")</f>
        <v/>
      </c>
      <c r="W70" s="329" t="str">
        <f ca="1">IF('C-1'!W70="","","【"&amp;ROUND(IFERROR(IF(ABS('C-1'!W70)&gt;=10,IF('C-1'!W70&gt;=0,'C-1'!W70*RANDBETWEEN(80,90)*0.01,'C-1'!W70*RANDBETWEEN(110,120)*0.01),'C-1'!W70-RANDBETWEEN(1,3)),0),0)&amp;"～"&amp;ROUND(IFERROR(IF(ABS('C-1'!W70)&gt;=10,IF('C-1'!W70&gt;=0,'C-1'!W70*RANDBETWEEN(110,120)*0.01,'C-1'!W70*RANDBETWEEN(80,90)*0.01),'C-1'!W70+RANDBETWEEN(1,3)),0),0)&amp;"】")</f>
        <v/>
      </c>
    </row>
    <row r="71" spans="2:23" ht="30.75" customHeight="1" x14ac:dyDescent="0.15">
      <c r="B71" s="234" t="s">
        <v>338</v>
      </c>
      <c r="C71" s="411" t="str">
        <f>IF('C-1'!C71="","",'C-1'!C71)</f>
        <v/>
      </c>
      <c r="D71" s="411" t="str">
        <f>IF('C-1'!D71="","",'C-1'!D71)</f>
        <v>輸入者</v>
      </c>
      <c r="E71" s="416" t="str">
        <f>IF('C-1'!E71="","",'C-1'!E71)</f>
        <v>非関連企業</v>
      </c>
      <c r="F71" s="318" t="str">
        <f>IF('C-1'!F71="","",'C-1'!F71)</f>
        <v/>
      </c>
      <c r="G71" s="318" t="str">
        <f>IF('C-1'!G71="","",'C-1'!G71)</f>
        <v/>
      </c>
      <c r="H71" s="318" t="str">
        <f>IF('C-1'!H71="","",'C-1'!H71)</f>
        <v/>
      </c>
      <c r="I71" s="45" t="str">
        <f ca="1">IF('C-1'!I71="","","【"&amp;ROUND(IFERROR(IF(ABS('C-1'!I71)&gt;=10,IF('C-1'!I71&gt;=0,'C-1'!I71*RANDBETWEEN(80,90)*0.01,'C-1'!I71*RANDBETWEEN(110,120)*0.01),'C-1'!I71-RANDBETWEEN(1,3)),0),0)&amp;"～"&amp;ROUND(IFERROR(IF(ABS('C-1'!I71)&gt;=10,IF('C-1'!I71&gt;=0,'C-1'!I71*RANDBETWEEN(110,120)*0.01,'C-1'!I71*RANDBETWEEN(80,90)*0.01),'C-1'!I71+RANDBETWEEN(1,3)),0),0)&amp;"】")</f>
        <v/>
      </c>
      <c r="J71" s="45" t="str">
        <f ca="1">IF('C-1'!J71="","","【"&amp;ROUND(IFERROR(IF(ABS('C-1'!J71)&gt;=10,IF('C-1'!J71&gt;=0,'C-1'!J71*RANDBETWEEN(80,90)*0.01,'C-1'!J71*RANDBETWEEN(110,120)*0.01),'C-1'!J71-RANDBETWEEN(1,3)),0),0)&amp;"～"&amp;ROUND(IFERROR(IF(ABS('C-1'!J71)&gt;=10,IF('C-1'!J71&gt;=0,'C-1'!J71*RANDBETWEEN(110,120)*0.01,'C-1'!J71*RANDBETWEEN(80,90)*0.01),'C-1'!J71+RANDBETWEEN(1,3)),0),0)&amp;"】")</f>
        <v/>
      </c>
      <c r="K71" s="318" t="str">
        <f>IF('C-1'!K71="","",'C-1'!K71)</f>
        <v/>
      </c>
      <c r="L71" s="326" t="str">
        <f ca="1">IF('C-1'!L71="","","【"&amp;ROUND(IFERROR(IF(ABS('C-1'!L71)&gt;=10,IF('C-1'!L71&gt;=0,'C-1'!L71*RANDBETWEEN(80,90)*0.01,'C-1'!L71*RANDBETWEEN(110,120)*0.01),'C-1'!L71-RANDBETWEEN(1,3)),0),0)&amp;"～"&amp;ROUND(IFERROR(IF(ABS('C-1'!L71)&gt;=10,IF('C-1'!L71&gt;=0,'C-1'!L71*RANDBETWEEN(110,120)*0.01,'C-1'!L71*RANDBETWEEN(80,90)*0.01),'C-1'!L71+RANDBETWEEN(1,3)),0),0)&amp;"】")</f>
        <v/>
      </c>
      <c r="M71" s="45" t="str">
        <f ca="1">IF('C-1'!M71="","","【"&amp;ROUND(IFERROR(IF(ABS('C-1'!M71)&gt;=10,IF('C-1'!M71&gt;=0,'C-1'!M71*RANDBETWEEN(80,90)*0.01,'C-1'!M71*RANDBETWEEN(110,120)*0.01),'C-1'!M71-RANDBETWEEN(1,3)),0),0)&amp;"～"&amp;ROUND(IFERROR(IF(ABS('C-1'!M71)&gt;=10,IF('C-1'!M71&gt;=0,'C-1'!M71*RANDBETWEEN(110,120)*0.01,'C-1'!M71*RANDBETWEEN(80,90)*0.01),'C-1'!M71+RANDBETWEEN(1,3)),0),0)&amp;"】")</f>
        <v/>
      </c>
      <c r="N71" s="45" t="str">
        <f ca="1">IF('C-1'!N71="","","【"&amp;ROUND(IFERROR(IF(ABS('C-1'!N71)&gt;=10,IF('C-1'!N71&gt;=0,'C-1'!N71*RANDBETWEEN(80,90)*0.01,'C-1'!N71*RANDBETWEEN(110,120)*0.01),'C-1'!N71-RANDBETWEEN(1,3)),0),0)&amp;"～"&amp;ROUND(IFERROR(IF(ABS('C-1'!N71)&gt;=10,IF('C-1'!N71&gt;=0,'C-1'!N71*RANDBETWEEN(110,120)*0.01,'C-1'!N71*RANDBETWEEN(80,90)*0.01),'C-1'!N71+RANDBETWEEN(1,3)),0),0)&amp;"】")</f>
        <v/>
      </c>
      <c r="O71" s="45" t="str">
        <f ca="1">IF('C-1'!O71="","","【"&amp;ROUND(IFERROR(IF(ABS('C-1'!O71)&gt;=10,IF('C-1'!O71&gt;=0,'C-1'!O71*RANDBETWEEN(80,90)*0.01,'C-1'!O71*RANDBETWEEN(110,120)*0.01),'C-1'!O71-RANDBETWEEN(1,3)),0),0)&amp;"～"&amp;ROUND(IFERROR(IF(ABS('C-1'!O71)&gt;=10,IF('C-1'!O71&gt;=0,'C-1'!O71*RANDBETWEEN(110,120)*0.01,'C-1'!O71*RANDBETWEEN(80,90)*0.01),'C-1'!O71+RANDBETWEEN(1,3)),0),0)&amp;"】")</f>
        <v/>
      </c>
      <c r="P71" s="45" t="str">
        <f ca="1">IF('C-1'!P71="","","【"&amp;ROUND(IFERROR(IF(ABS('C-1'!P71)&gt;=10,IF('C-1'!P71&gt;=0,'C-1'!P71*RANDBETWEEN(80,90)*0.01,'C-1'!P71*RANDBETWEEN(110,120)*0.01),'C-1'!P71-RANDBETWEEN(1,3)),0),0)&amp;"～"&amp;ROUND(IFERROR(IF(ABS('C-1'!P71)&gt;=10,IF('C-1'!P71&gt;=0,'C-1'!P71*RANDBETWEEN(110,120)*0.01,'C-1'!P71*RANDBETWEEN(80,90)*0.01),'C-1'!P71+RANDBETWEEN(1,3)),0),0)&amp;"】")</f>
        <v/>
      </c>
      <c r="Q71" s="326" t="str">
        <f ca="1">IF('C-1'!Q71="","","【"&amp;ROUND(IFERROR(IF(ABS('C-1'!Q71)&gt;=10,IF('C-1'!Q71&gt;=0,'C-1'!Q71*RANDBETWEEN(80,90)*0.01,'C-1'!Q71*RANDBETWEEN(110,120)*0.01),'C-1'!Q71-RANDBETWEEN(1,3)),0),0)&amp;"～"&amp;ROUND(IFERROR(IF(ABS('C-1'!Q71)&gt;=10,IF('C-1'!Q71&gt;=0,'C-1'!Q71*RANDBETWEEN(110,120)*0.01,'C-1'!Q71*RANDBETWEEN(80,90)*0.01),'C-1'!Q71+RANDBETWEEN(1,3)),0),0)&amp;"】")</f>
        <v/>
      </c>
      <c r="R71" s="326" t="str">
        <f ca="1">IF('C-1'!R71="","","【"&amp;ROUND(IFERROR(IF(ABS('C-1'!R71)&gt;=10,IF('C-1'!R71&gt;=0,'C-1'!R71*RANDBETWEEN(80,90)*0.01,'C-1'!R71*RANDBETWEEN(110,120)*0.01),'C-1'!R71-RANDBETWEEN(1,3)),0),0)&amp;"～"&amp;ROUND(IFERROR(IF(ABS('C-1'!R71)&gt;=10,IF('C-1'!R71&gt;=0,'C-1'!R71*RANDBETWEEN(110,120)*0.01,'C-1'!R71*RANDBETWEEN(80,90)*0.01),'C-1'!R71+RANDBETWEEN(1,3)),0),0)&amp;"】")</f>
        <v/>
      </c>
      <c r="S71" s="326" t="str">
        <f ca="1">IF('C-1'!S71="","","【"&amp;ROUND(IFERROR(IF(ABS('C-1'!S71)&gt;=10,IF('C-1'!S71&gt;=0,'C-1'!S71*RANDBETWEEN(80,90)*0.01,'C-1'!S71*RANDBETWEEN(110,120)*0.01),'C-1'!S71-RANDBETWEEN(1,3)),0),0)&amp;"～"&amp;ROUND(IFERROR(IF(ABS('C-1'!S71)&gt;=10,IF('C-1'!S71&gt;=0,'C-1'!S71*RANDBETWEEN(110,120)*0.01,'C-1'!S71*RANDBETWEEN(80,90)*0.01),'C-1'!S71+RANDBETWEEN(1,3)),0),0)&amp;"】")</f>
        <v/>
      </c>
      <c r="T71" s="326" t="str">
        <f ca="1">IF('C-1'!T71="","","【"&amp;ROUND(IFERROR(IF(ABS('C-1'!T71)&gt;=10,IF('C-1'!T71&gt;=0,'C-1'!T71*RANDBETWEEN(80,90)*0.01,'C-1'!T71*RANDBETWEEN(110,120)*0.01),'C-1'!T71-RANDBETWEEN(1,3)),0),0)&amp;"～"&amp;ROUND(IFERROR(IF(ABS('C-1'!T71)&gt;=10,IF('C-1'!T71&gt;=0,'C-1'!T71*RANDBETWEEN(110,120)*0.01,'C-1'!T71*RANDBETWEEN(80,90)*0.01),'C-1'!T71+RANDBETWEEN(1,3)),0),0)&amp;"】")</f>
        <v/>
      </c>
      <c r="U71" s="326" t="str">
        <f ca="1">IF('C-1'!U71="","","【"&amp;ROUND(IFERROR(IF(ABS('C-1'!U71)&gt;=10,IF('C-1'!U71&gt;=0,'C-1'!U71*RANDBETWEEN(80,90)*0.01,'C-1'!U71*RANDBETWEEN(110,120)*0.01),'C-1'!U71-RANDBETWEEN(1,3)),0),0)&amp;"～"&amp;ROUND(IFERROR(IF(ABS('C-1'!U71)&gt;=10,IF('C-1'!U71&gt;=0,'C-1'!U71*RANDBETWEEN(110,120)*0.01,'C-1'!U71*RANDBETWEEN(80,90)*0.01),'C-1'!U71+RANDBETWEEN(1,3)),0),0)&amp;"】")</f>
        <v/>
      </c>
      <c r="V71" s="326" t="str">
        <f ca="1">IF('C-1'!V71="","","【"&amp;ROUND(IFERROR(IF(ABS('C-1'!V71)&gt;=10,IF('C-1'!V71&gt;=0,'C-1'!V71*RANDBETWEEN(80,90)*0.01,'C-1'!V71*RANDBETWEEN(110,120)*0.01),'C-1'!V71-RANDBETWEEN(1,3)),0),0)&amp;"～"&amp;ROUND(IFERROR(IF(ABS('C-1'!V71)&gt;=10,IF('C-1'!V71&gt;=0,'C-1'!V71*RANDBETWEEN(110,120)*0.01,'C-1'!V71*RANDBETWEEN(80,90)*0.01),'C-1'!V71+RANDBETWEEN(1,3)),0),0)&amp;"】")</f>
        <v/>
      </c>
      <c r="W71" s="329" t="str">
        <f ca="1">IF('C-1'!W71="","","【"&amp;ROUND(IFERROR(IF(ABS('C-1'!W71)&gt;=10,IF('C-1'!W71&gt;=0,'C-1'!W71*RANDBETWEEN(80,90)*0.01,'C-1'!W71*RANDBETWEEN(110,120)*0.01),'C-1'!W71-RANDBETWEEN(1,3)),0),0)&amp;"～"&amp;ROUND(IFERROR(IF(ABS('C-1'!W71)&gt;=10,IF('C-1'!W71&gt;=0,'C-1'!W71*RANDBETWEEN(110,120)*0.01,'C-1'!W71*RANDBETWEEN(80,90)*0.01),'C-1'!W71+RANDBETWEEN(1,3)),0),0)&amp;"】")</f>
        <v/>
      </c>
    </row>
    <row r="72" spans="2:23" ht="30.75" customHeight="1" x14ac:dyDescent="0.15">
      <c r="B72" s="234" t="s">
        <v>338</v>
      </c>
      <c r="C72" s="411" t="str">
        <f>IF('C-1'!C72="","",'C-1'!C72)</f>
        <v/>
      </c>
      <c r="D72" s="411" t="str">
        <f>IF('C-1'!D72="","",'C-1'!D72)</f>
        <v>輸入者</v>
      </c>
      <c r="E72" s="416" t="str">
        <f>IF('C-1'!E72="","",'C-1'!E72)</f>
        <v>非関連企業</v>
      </c>
      <c r="F72" s="318" t="str">
        <f>IF('C-1'!F72="","",'C-1'!F72)</f>
        <v/>
      </c>
      <c r="G72" s="318" t="str">
        <f>IF('C-1'!G72="","",'C-1'!G72)</f>
        <v/>
      </c>
      <c r="H72" s="318" t="str">
        <f>IF('C-1'!H72="","",'C-1'!H72)</f>
        <v/>
      </c>
      <c r="I72" s="45" t="str">
        <f ca="1">IF('C-1'!I72="","","【"&amp;ROUND(IFERROR(IF(ABS('C-1'!I72)&gt;=10,IF('C-1'!I72&gt;=0,'C-1'!I72*RANDBETWEEN(80,90)*0.01,'C-1'!I72*RANDBETWEEN(110,120)*0.01),'C-1'!I72-RANDBETWEEN(1,3)),0),0)&amp;"～"&amp;ROUND(IFERROR(IF(ABS('C-1'!I72)&gt;=10,IF('C-1'!I72&gt;=0,'C-1'!I72*RANDBETWEEN(110,120)*0.01,'C-1'!I72*RANDBETWEEN(80,90)*0.01),'C-1'!I72+RANDBETWEEN(1,3)),0),0)&amp;"】")</f>
        <v/>
      </c>
      <c r="J72" s="45" t="str">
        <f ca="1">IF('C-1'!J72="","","【"&amp;ROUND(IFERROR(IF(ABS('C-1'!J72)&gt;=10,IF('C-1'!J72&gt;=0,'C-1'!J72*RANDBETWEEN(80,90)*0.01,'C-1'!J72*RANDBETWEEN(110,120)*0.01),'C-1'!J72-RANDBETWEEN(1,3)),0),0)&amp;"～"&amp;ROUND(IFERROR(IF(ABS('C-1'!J72)&gt;=10,IF('C-1'!J72&gt;=0,'C-1'!J72*RANDBETWEEN(110,120)*0.01,'C-1'!J72*RANDBETWEEN(80,90)*0.01),'C-1'!J72+RANDBETWEEN(1,3)),0),0)&amp;"】")</f>
        <v/>
      </c>
      <c r="K72" s="318" t="str">
        <f>IF('C-1'!K72="","",'C-1'!K72)</f>
        <v/>
      </c>
      <c r="L72" s="326" t="str">
        <f ca="1">IF('C-1'!L72="","","【"&amp;ROUND(IFERROR(IF(ABS('C-1'!L72)&gt;=10,IF('C-1'!L72&gt;=0,'C-1'!L72*RANDBETWEEN(80,90)*0.01,'C-1'!L72*RANDBETWEEN(110,120)*0.01),'C-1'!L72-RANDBETWEEN(1,3)),0),0)&amp;"～"&amp;ROUND(IFERROR(IF(ABS('C-1'!L72)&gt;=10,IF('C-1'!L72&gt;=0,'C-1'!L72*RANDBETWEEN(110,120)*0.01,'C-1'!L72*RANDBETWEEN(80,90)*0.01),'C-1'!L72+RANDBETWEEN(1,3)),0),0)&amp;"】")</f>
        <v/>
      </c>
      <c r="M72" s="45" t="str">
        <f ca="1">IF('C-1'!M72="","","【"&amp;ROUND(IFERROR(IF(ABS('C-1'!M72)&gt;=10,IF('C-1'!M72&gt;=0,'C-1'!M72*RANDBETWEEN(80,90)*0.01,'C-1'!M72*RANDBETWEEN(110,120)*0.01),'C-1'!M72-RANDBETWEEN(1,3)),0),0)&amp;"～"&amp;ROUND(IFERROR(IF(ABS('C-1'!M72)&gt;=10,IF('C-1'!M72&gt;=0,'C-1'!M72*RANDBETWEEN(110,120)*0.01,'C-1'!M72*RANDBETWEEN(80,90)*0.01),'C-1'!M72+RANDBETWEEN(1,3)),0),0)&amp;"】")</f>
        <v/>
      </c>
      <c r="N72" s="45" t="str">
        <f ca="1">IF('C-1'!N72="","","【"&amp;ROUND(IFERROR(IF(ABS('C-1'!N72)&gt;=10,IF('C-1'!N72&gt;=0,'C-1'!N72*RANDBETWEEN(80,90)*0.01,'C-1'!N72*RANDBETWEEN(110,120)*0.01),'C-1'!N72-RANDBETWEEN(1,3)),0),0)&amp;"～"&amp;ROUND(IFERROR(IF(ABS('C-1'!N72)&gt;=10,IF('C-1'!N72&gt;=0,'C-1'!N72*RANDBETWEEN(110,120)*0.01,'C-1'!N72*RANDBETWEEN(80,90)*0.01),'C-1'!N72+RANDBETWEEN(1,3)),0),0)&amp;"】")</f>
        <v/>
      </c>
      <c r="O72" s="45" t="str">
        <f ca="1">IF('C-1'!O72="","","【"&amp;ROUND(IFERROR(IF(ABS('C-1'!O72)&gt;=10,IF('C-1'!O72&gt;=0,'C-1'!O72*RANDBETWEEN(80,90)*0.01,'C-1'!O72*RANDBETWEEN(110,120)*0.01),'C-1'!O72-RANDBETWEEN(1,3)),0),0)&amp;"～"&amp;ROUND(IFERROR(IF(ABS('C-1'!O72)&gt;=10,IF('C-1'!O72&gt;=0,'C-1'!O72*RANDBETWEEN(110,120)*0.01,'C-1'!O72*RANDBETWEEN(80,90)*0.01),'C-1'!O72+RANDBETWEEN(1,3)),0),0)&amp;"】")</f>
        <v/>
      </c>
      <c r="P72" s="45" t="str">
        <f ca="1">IF('C-1'!P72="","","【"&amp;ROUND(IFERROR(IF(ABS('C-1'!P72)&gt;=10,IF('C-1'!P72&gt;=0,'C-1'!P72*RANDBETWEEN(80,90)*0.01,'C-1'!P72*RANDBETWEEN(110,120)*0.01),'C-1'!P72-RANDBETWEEN(1,3)),0),0)&amp;"～"&amp;ROUND(IFERROR(IF(ABS('C-1'!P72)&gt;=10,IF('C-1'!P72&gt;=0,'C-1'!P72*RANDBETWEEN(110,120)*0.01,'C-1'!P72*RANDBETWEEN(80,90)*0.01),'C-1'!P72+RANDBETWEEN(1,3)),0),0)&amp;"】")</f>
        <v/>
      </c>
      <c r="Q72" s="326" t="str">
        <f ca="1">IF('C-1'!Q72="","","【"&amp;ROUND(IFERROR(IF(ABS('C-1'!Q72)&gt;=10,IF('C-1'!Q72&gt;=0,'C-1'!Q72*RANDBETWEEN(80,90)*0.01,'C-1'!Q72*RANDBETWEEN(110,120)*0.01),'C-1'!Q72-RANDBETWEEN(1,3)),0),0)&amp;"～"&amp;ROUND(IFERROR(IF(ABS('C-1'!Q72)&gt;=10,IF('C-1'!Q72&gt;=0,'C-1'!Q72*RANDBETWEEN(110,120)*0.01,'C-1'!Q72*RANDBETWEEN(80,90)*0.01),'C-1'!Q72+RANDBETWEEN(1,3)),0),0)&amp;"】")</f>
        <v/>
      </c>
      <c r="R72" s="326" t="str">
        <f ca="1">IF('C-1'!R72="","","【"&amp;ROUND(IFERROR(IF(ABS('C-1'!R72)&gt;=10,IF('C-1'!R72&gt;=0,'C-1'!R72*RANDBETWEEN(80,90)*0.01,'C-1'!R72*RANDBETWEEN(110,120)*0.01),'C-1'!R72-RANDBETWEEN(1,3)),0),0)&amp;"～"&amp;ROUND(IFERROR(IF(ABS('C-1'!R72)&gt;=10,IF('C-1'!R72&gt;=0,'C-1'!R72*RANDBETWEEN(110,120)*0.01,'C-1'!R72*RANDBETWEEN(80,90)*0.01),'C-1'!R72+RANDBETWEEN(1,3)),0),0)&amp;"】")</f>
        <v/>
      </c>
      <c r="S72" s="326" t="str">
        <f ca="1">IF('C-1'!S72="","","【"&amp;ROUND(IFERROR(IF(ABS('C-1'!S72)&gt;=10,IF('C-1'!S72&gt;=0,'C-1'!S72*RANDBETWEEN(80,90)*0.01,'C-1'!S72*RANDBETWEEN(110,120)*0.01),'C-1'!S72-RANDBETWEEN(1,3)),0),0)&amp;"～"&amp;ROUND(IFERROR(IF(ABS('C-1'!S72)&gt;=10,IF('C-1'!S72&gt;=0,'C-1'!S72*RANDBETWEEN(110,120)*0.01,'C-1'!S72*RANDBETWEEN(80,90)*0.01),'C-1'!S72+RANDBETWEEN(1,3)),0),0)&amp;"】")</f>
        <v/>
      </c>
      <c r="T72" s="326" t="str">
        <f ca="1">IF('C-1'!T72="","","【"&amp;ROUND(IFERROR(IF(ABS('C-1'!T72)&gt;=10,IF('C-1'!T72&gt;=0,'C-1'!T72*RANDBETWEEN(80,90)*0.01,'C-1'!T72*RANDBETWEEN(110,120)*0.01),'C-1'!T72-RANDBETWEEN(1,3)),0),0)&amp;"～"&amp;ROUND(IFERROR(IF(ABS('C-1'!T72)&gt;=10,IF('C-1'!T72&gt;=0,'C-1'!T72*RANDBETWEEN(110,120)*0.01,'C-1'!T72*RANDBETWEEN(80,90)*0.01),'C-1'!T72+RANDBETWEEN(1,3)),0),0)&amp;"】")</f>
        <v/>
      </c>
      <c r="U72" s="326" t="str">
        <f ca="1">IF('C-1'!U72="","","【"&amp;ROUND(IFERROR(IF(ABS('C-1'!U72)&gt;=10,IF('C-1'!U72&gt;=0,'C-1'!U72*RANDBETWEEN(80,90)*0.01,'C-1'!U72*RANDBETWEEN(110,120)*0.01),'C-1'!U72-RANDBETWEEN(1,3)),0),0)&amp;"～"&amp;ROUND(IFERROR(IF(ABS('C-1'!U72)&gt;=10,IF('C-1'!U72&gt;=0,'C-1'!U72*RANDBETWEEN(110,120)*0.01,'C-1'!U72*RANDBETWEEN(80,90)*0.01),'C-1'!U72+RANDBETWEEN(1,3)),0),0)&amp;"】")</f>
        <v/>
      </c>
      <c r="V72" s="326" t="str">
        <f ca="1">IF('C-1'!V72="","","【"&amp;ROUND(IFERROR(IF(ABS('C-1'!V72)&gt;=10,IF('C-1'!V72&gt;=0,'C-1'!V72*RANDBETWEEN(80,90)*0.01,'C-1'!V72*RANDBETWEEN(110,120)*0.01),'C-1'!V72-RANDBETWEEN(1,3)),0),0)&amp;"～"&amp;ROUND(IFERROR(IF(ABS('C-1'!V72)&gt;=10,IF('C-1'!V72&gt;=0,'C-1'!V72*RANDBETWEEN(110,120)*0.01,'C-1'!V72*RANDBETWEEN(80,90)*0.01),'C-1'!V72+RANDBETWEEN(1,3)),0),0)&amp;"】")</f>
        <v/>
      </c>
      <c r="W72" s="329" t="str">
        <f ca="1">IF('C-1'!W72="","","【"&amp;ROUND(IFERROR(IF(ABS('C-1'!W72)&gt;=10,IF('C-1'!W72&gt;=0,'C-1'!W72*RANDBETWEEN(80,90)*0.01,'C-1'!W72*RANDBETWEEN(110,120)*0.01),'C-1'!W72-RANDBETWEEN(1,3)),0),0)&amp;"～"&amp;ROUND(IFERROR(IF(ABS('C-1'!W72)&gt;=10,IF('C-1'!W72&gt;=0,'C-1'!W72*RANDBETWEEN(110,120)*0.01,'C-1'!W72*RANDBETWEEN(80,90)*0.01),'C-1'!W72+RANDBETWEEN(1,3)),0),0)&amp;"】")</f>
        <v/>
      </c>
    </row>
    <row r="73" spans="2:23" ht="30.75" customHeight="1" x14ac:dyDescent="0.15">
      <c r="B73" s="234" t="s">
        <v>338</v>
      </c>
      <c r="C73" s="411" t="str">
        <f>IF('C-1'!C73="","",'C-1'!C73)</f>
        <v/>
      </c>
      <c r="D73" s="411" t="str">
        <f>IF('C-1'!D73="","",'C-1'!D73)</f>
        <v>輸入者</v>
      </c>
      <c r="E73" s="416" t="str">
        <f>IF('C-1'!E73="","",'C-1'!E73)</f>
        <v>非関連企業</v>
      </c>
      <c r="F73" s="318" t="str">
        <f>IF('C-1'!F73="","",'C-1'!F73)</f>
        <v/>
      </c>
      <c r="G73" s="318" t="str">
        <f>IF('C-1'!G73="","",'C-1'!G73)</f>
        <v/>
      </c>
      <c r="H73" s="318" t="str">
        <f>IF('C-1'!H73="","",'C-1'!H73)</f>
        <v/>
      </c>
      <c r="I73" s="45" t="str">
        <f ca="1">IF('C-1'!I73="","","【"&amp;ROUND(IFERROR(IF(ABS('C-1'!I73)&gt;=10,IF('C-1'!I73&gt;=0,'C-1'!I73*RANDBETWEEN(80,90)*0.01,'C-1'!I73*RANDBETWEEN(110,120)*0.01),'C-1'!I73-RANDBETWEEN(1,3)),0),0)&amp;"～"&amp;ROUND(IFERROR(IF(ABS('C-1'!I73)&gt;=10,IF('C-1'!I73&gt;=0,'C-1'!I73*RANDBETWEEN(110,120)*0.01,'C-1'!I73*RANDBETWEEN(80,90)*0.01),'C-1'!I73+RANDBETWEEN(1,3)),0),0)&amp;"】")</f>
        <v/>
      </c>
      <c r="J73" s="45" t="str">
        <f ca="1">IF('C-1'!J73="","","【"&amp;ROUND(IFERROR(IF(ABS('C-1'!J73)&gt;=10,IF('C-1'!J73&gt;=0,'C-1'!J73*RANDBETWEEN(80,90)*0.01,'C-1'!J73*RANDBETWEEN(110,120)*0.01),'C-1'!J73-RANDBETWEEN(1,3)),0),0)&amp;"～"&amp;ROUND(IFERROR(IF(ABS('C-1'!J73)&gt;=10,IF('C-1'!J73&gt;=0,'C-1'!J73*RANDBETWEEN(110,120)*0.01,'C-1'!J73*RANDBETWEEN(80,90)*0.01),'C-1'!J73+RANDBETWEEN(1,3)),0),0)&amp;"】")</f>
        <v/>
      </c>
      <c r="K73" s="318" t="str">
        <f>IF('C-1'!K73="","",'C-1'!K73)</f>
        <v/>
      </c>
      <c r="L73" s="326" t="str">
        <f ca="1">IF('C-1'!L73="","","【"&amp;ROUND(IFERROR(IF(ABS('C-1'!L73)&gt;=10,IF('C-1'!L73&gt;=0,'C-1'!L73*RANDBETWEEN(80,90)*0.01,'C-1'!L73*RANDBETWEEN(110,120)*0.01),'C-1'!L73-RANDBETWEEN(1,3)),0),0)&amp;"～"&amp;ROUND(IFERROR(IF(ABS('C-1'!L73)&gt;=10,IF('C-1'!L73&gt;=0,'C-1'!L73*RANDBETWEEN(110,120)*0.01,'C-1'!L73*RANDBETWEEN(80,90)*0.01),'C-1'!L73+RANDBETWEEN(1,3)),0),0)&amp;"】")</f>
        <v/>
      </c>
      <c r="M73" s="45" t="str">
        <f ca="1">IF('C-1'!M73="","","【"&amp;ROUND(IFERROR(IF(ABS('C-1'!M73)&gt;=10,IF('C-1'!M73&gt;=0,'C-1'!M73*RANDBETWEEN(80,90)*0.01,'C-1'!M73*RANDBETWEEN(110,120)*0.01),'C-1'!M73-RANDBETWEEN(1,3)),0),0)&amp;"～"&amp;ROUND(IFERROR(IF(ABS('C-1'!M73)&gt;=10,IF('C-1'!M73&gt;=0,'C-1'!M73*RANDBETWEEN(110,120)*0.01,'C-1'!M73*RANDBETWEEN(80,90)*0.01),'C-1'!M73+RANDBETWEEN(1,3)),0),0)&amp;"】")</f>
        <v/>
      </c>
      <c r="N73" s="45" t="str">
        <f ca="1">IF('C-1'!N73="","","【"&amp;ROUND(IFERROR(IF(ABS('C-1'!N73)&gt;=10,IF('C-1'!N73&gt;=0,'C-1'!N73*RANDBETWEEN(80,90)*0.01,'C-1'!N73*RANDBETWEEN(110,120)*0.01),'C-1'!N73-RANDBETWEEN(1,3)),0),0)&amp;"～"&amp;ROUND(IFERROR(IF(ABS('C-1'!N73)&gt;=10,IF('C-1'!N73&gt;=0,'C-1'!N73*RANDBETWEEN(110,120)*0.01,'C-1'!N73*RANDBETWEEN(80,90)*0.01),'C-1'!N73+RANDBETWEEN(1,3)),0),0)&amp;"】")</f>
        <v/>
      </c>
      <c r="O73" s="45" t="str">
        <f ca="1">IF('C-1'!O73="","","【"&amp;ROUND(IFERROR(IF(ABS('C-1'!O73)&gt;=10,IF('C-1'!O73&gt;=0,'C-1'!O73*RANDBETWEEN(80,90)*0.01,'C-1'!O73*RANDBETWEEN(110,120)*0.01),'C-1'!O73-RANDBETWEEN(1,3)),0),0)&amp;"～"&amp;ROUND(IFERROR(IF(ABS('C-1'!O73)&gt;=10,IF('C-1'!O73&gt;=0,'C-1'!O73*RANDBETWEEN(110,120)*0.01,'C-1'!O73*RANDBETWEEN(80,90)*0.01),'C-1'!O73+RANDBETWEEN(1,3)),0),0)&amp;"】")</f>
        <v/>
      </c>
      <c r="P73" s="45" t="str">
        <f ca="1">IF('C-1'!P73="","","【"&amp;ROUND(IFERROR(IF(ABS('C-1'!P73)&gt;=10,IF('C-1'!P73&gt;=0,'C-1'!P73*RANDBETWEEN(80,90)*0.01,'C-1'!P73*RANDBETWEEN(110,120)*0.01),'C-1'!P73-RANDBETWEEN(1,3)),0),0)&amp;"～"&amp;ROUND(IFERROR(IF(ABS('C-1'!P73)&gt;=10,IF('C-1'!P73&gt;=0,'C-1'!P73*RANDBETWEEN(110,120)*0.01,'C-1'!P73*RANDBETWEEN(80,90)*0.01),'C-1'!P73+RANDBETWEEN(1,3)),0),0)&amp;"】")</f>
        <v/>
      </c>
      <c r="Q73" s="326" t="str">
        <f ca="1">IF('C-1'!Q73="","","【"&amp;ROUND(IFERROR(IF(ABS('C-1'!Q73)&gt;=10,IF('C-1'!Q73&gt;=0,'C-1'!Q73*RANDBETWEEN(80,90)*0.01,'C-1'!Q73*RANDBETWEEN(110,120)*0.01),'C-1'!Q73-RANDBETWEEN(1,3)),0),0)&amp;"～"&amp;ROUND(IFERROR(IF(ABS('C-1'!Q73)&gt;=10,IF('C-1'!Q73&gt;=0,'C-1'!Q73*RANDBETWEEN(110,120)*0.01,'C-1'!Q73*RANDBETWEEN(80,90)*0.01),'C-1'!Q73+RANDBETWEEN(1,3)),0),0)&amp;"】")</f>
        <v/>
      </c>
      <c r="R73" s="326" t="str">
        <f ca="1">IF('C-1'!R73="","","【"&amp;ROUND(IFERROR(IF(ABS('C-1'!R73)&gt;=10,IF('C-1'!R73&gt;=0,'C-1'!R73*RANDBETWEEN(80,90)*0.01,'C-1'!R73*RANDBETWEEN(110,120)*0.01),'C-1'!R73-RANDBETWEEN(1,3)),0),0)&amp;"～"&amp;ROUND(IFERROR(IF(ABS('C-1'!R73)&gt;=10,IF('C-1'!R73&gt;=0,'C-1'!R73*RANDBETWEEN(110,120)*0.01,'C-1'!R73*RANDBETWEEN(80,90)*0.01),'C-1'!R73+RANDBETWEEN(1,3)),0),0)&amp;"】")</f>
        <v/>
      </c>
      <c r="S73" s="326" t="str">
        <f ca="1">IF('C-1'!S73="","","【"&amp;ROUND(IFERROR(IF(ABS('C-1'!S73)&gt;=10,IF('C-1'!S73&gt;=0,'C-1'!S73*RANDBETWEEN(80,90)*0.01,'C-1'!S73*RANDBETWEEN(110,120)*0.01),'C-1'!S73-RANDBETWEEN(1,3)),0),0)&amp;"～"&amp;ROUND(IFERROR(IF(ABS('C-1'!S73)&gt;=10,IF('C-1'!S73&gt;=0,'C-1'!S73*RANDBETWEEN(110,120)*0.01,'C-1'!S73*RANDBETWEEN(80,90)*0.01),'C-1'!S73+RANDBETWEEN(1,3)),0),0)&amp;"】")</f>
        <v/>
      </c>
      <c r="T73" s="326" t="str">
        <f ca="1">IF('C-1'!T73="","","【"&amp;ROUND(IFERROR(IF(ABS('C-1'!T73)&gt;=10,IF('C-1'!T73&gt;=0,'C-1'!T73*RANDBETWEEN(80,90)*0.01,'C-1'!T73*RANDBETWEEN(110,120)*0.01),'C-1'!T73-RANDBETWEEN(1,3)),0),0)&amp;"～"&amp;ROUND(IFERROR(IF(ABS('C-1'!T73)&gt;=10,IF('C-1'!T73&gt;=0,'C-1'!T73*RANDBETWEEN(110,120)*0.01,'C-1'!T73*RANDBETWEEN(80,90)*0.01),'C-1'!T73+RANDBETWEEN(1,3)),0),0)&amp;"】")</f>
        <v/>
      </c>
      <c r="U73" s="326" t="str">
        <f ca="1">IF('C-1'!U73="","","【"&amp;ROUND(IFERROR(IF(ABS('C-1'!U73)&gt;=10,IF('C-1'!U73&gt;=0,'C-1'!U73*RANDBETWEEN(80,90)*0.01,'C-1'!U73*RANDBETWEEN(110,120)*0.01),'C-1'!U73-RANDBETWEEN(1,3)),0),0)&amp;"～"&amp;ROUND(IFERROR(IF(ABS('C-1'!U73)&gt;=10,IF('C-1'!U73&gt;=0,'C-1'!U73*RANDBETWEEN(110,120)*0.01,'C-1'!U73*RANDBETWEEN(80,90)*0.01),'C-1'!U73+RANDBETWEEN(1,3)),0),0)&amp;"】")</f>
        <v/>
      </c>
      <c r="V73" s="326" t="str">
        <f ca="1">IF('C-1'!V73="","","【"&amp;ROUND(IFERROR(IF(ABS('C-1'!V73)&gt;=10,IF('C-1'!V73&gt;=0,'C-1'!V73*RANDBETWEEN(80,90)*0.01,'C-1'!V73*RANDBETWEEN(110,120)*0.01),'C-1'!V73-RANDBETWEEN(1,3)),0),0)&amp;"～"&amp;ROUND(IFERROR(IF(ABS('C-1'!V73)&gt;=10,IF('C-1'!V73&gt;=0,'C-1'!V73*RANDBETWEEN(110,120)*0.01,'C-1'!V73*RANDBETWEEN(80,90)*0.01),'C-1'!V73+RANDBETWEEN(1,3)),0),0)&amp;"】")</f>
        <v/>
      </c>
      <c r="W73" s="329" t="str">
        <f ca="1">IF('C-1'!W73="","","【"&amp;ROUND(IFERROR(IF(ABS('C-1'!W73)&gt;=10,IF('C-1'!W73&gt;=0,'C-1'!W73*RANDBETWEEN(80,90)*0.01,'C-1'!W73*RANDBETWEEN(110,120)*0.01),'C-1'!W73-RANDBETWEEN(1,3)),0),0)&amp;"～"&amp;ROUND(IFERROR(IF(ABS('C-1'!W73)&gt;=10,IF('C-1'!W73&gt;=0,'C-1'!W73*RANDBETWEEN(110,120)*0.01,'C-1'!W73*RANDBETWEEN(80,90)*0.01),'C-1'!W73+RANDBETWEEN(1,3)),0),0)&amp;"】")</f>
        <v/>
      </c>
    </row>
    <row r="74" spans="2:23" ht="30.75" customHeight="1" x14ac:dyDescent="0.15">
      <c r="B74" s="234" t="s">
        <v>338</v>
      </c>
      <c r="C74" s="411" t="str">
        <f>IF('C-1'!C74="","",'C-1'!C74)</f>
        <v/>
      </c>
      <c r="D74" s="411" t="str">
        <f>IF('C-1'!D74="","",'C-1'!D74)</f>
        <v>輸入者</v>
      </c>
      <c r="E74" s="416" t="str">
        <f>IF('C-1'!E74="","",'C-1'!E74)</f>
        <v>非関連企業</v>
      </c>
      <c r="F74" s="318" t="str">
        <f>IF('C-1'!F74="","",'C-1'!F74)</f>
        <v/>
      </c>
      <c r="G74" s="318" t="str">
        <f>IF('C-1'!G74="","",'C-1'!G74)</f>
        <v/>
      </c>
      <c r="H74" s="318" t="str">
        <f>IF('C-1'!H74="","",'C-1'!H74)</f>
        <v/>
      </c>
      <c r="I74" s="45" t="str">
        <f ca="1">IF('C-1'!I74="","","【"&amp;ROUND(IFERROR(IF(ABS('C-1'!I74)&gt;=10,IF('C-1'!I74&gt;=0,'C-1'!I74*RANDBETWEEN(80,90)*0.01,'C-1'!I74*RANDBETWEEN(110,120)*0.01),'C-1'!I74-RANDBETWEEN(1,3)),0),0)&amp;"～"&amp;ROUND(IFERROR(IF(ABS('C-1'!I74)&gt;=10,IF('C-1'!I74&gt;=0,'C-1'!I74*RANDBETWEEN(110,120)*0.01,'C-1'!I74*RANDBETWEEN(80,90)*0.01),'C-1'!I74+RANDBETWEEN(1,3)),0),0)&amp;"】")</f>
        <v/>
      </c>
      <c r="J74" s="45" t="str">
        <f ca="1">IF('C-1'!J74="","","【"&amp;ROUND(IFERROR(IF(ABS('C-1'!J74)&gt;=10,IF('C-1'!J74&gt;=0,'C-1'!J74*RANDBETWEEN(80,90)*0.01,'C-1'!J74*RANDBETWEEN(110,120)*0.01),'C-1'!J74-RANDBETWEEN(1,3)),0),0)&amp;"～"&amp;ROUND(IFERROR(IF(ABS('C-1'!J74)&gt;=10,IF('C-1'!J74&gt;=0,'C-1'!J74*RANDBETWEEN(110,120)*0.01,'C-1'!J74*RANDBETWEEN(80,90)*0.01),'C-1'!J74+RANDBETWEEN(1,3)),0),0)&amp;"】")</f>
        <v/>
      </c>
      <c r="K74" s="318" t="str">
        <f>IF('C-1'!K74="","",'C-1'!K74)</f>
        <v/>
      </c>
      <c r="L74" s="326" t="str">
        <f ca="1">IF('C-1'!L74="","","【"&amp;ROUND(IFERROR(IF(ABS('C-1'!L74)&gt;=10,IF('C-1'!L74&gt;=0,'C-1'!L74*RANDBETWEEN(80,90)*0.01,'C-1'!L74*RANDBETWEEN(110,120)*0.01),'C-1'!L74-RANDBETWEEN(1,3)),0),0)&amp;"～"&amp;ROUND(IFERROR(IF(ABS('C-1'!L74)&gt;=10,IF('C-1'!L74&gt;=0,'C-1'!L74*RANDBETWEEN(110,120)*0.01,'C-1'!L74*RANDBETWEEN(80,90)*0.01),'C-1'!L74+RANDBETWEEN(1,3)),0),0)&amp;"】")</f>
        <v/>
      </c>
      <c r="M74" s="45" t="str">
        <f ca="1">IF('C-1'!M74="","","【"&amp;ROUND(IFERROR(IF(ABS('C-1'!M74)&gt;=10,IF('C-1'!M74&gt;=0,'C-1'!M74*RANDBETWEEN(80,90)*0.01,'C-1'!M74*RANDBETWEEN(110,120)*0.01),'C-1'!M74-RANDBETWEEN(1,3)),0),0)&amp;"～"&amp;ROUND(IFERROR(IF(ABS('C-1'!M74)&gt;=10,IF('C-1'!M74&gt;=0,'C-1'!M74*RANDBETWEEN(110,120)*0.01,'C-1'!M74*RANDBETWEEN(80,90)*0.01),'C-1'!M74+RANDBETWEEN(1,3)),0),0)&amp;"】")</f>
        <v/>
      </c>
      <c r="N74" s="45" t="str">
        <f ca="1">IF('C-1'!N74="","","【"&amp;ROUND(IFERROR(IF(ABS('C-1'!N74)&gt;=10,IF('C-1'!N74&gt;=0,'C-1'!N74*RANDBETWEEN(80,90)*0.01,'C-1'!N74*RANDBETWEEN(110,120)*0.01),'C-1'!N74-RANDBETWEEN(1,3)),0),0)&amp;"～"&amp;ROUND(IFERROR(IF(ABS('C-1'!N74)&gt;=10,IF('C-1'!N74&gt;=0,'C-1'!N74*RANDBETWEEN(110,120)*0.01,'C-1'!N74*RANDBETWEEN(80,90)*0.01),'C-1'!N74+RANDBETWEEN(1,3)),0),0)&amp;"】")</f>
        <v/>
      </c>
      <c r="O74" s="45" t="str">
        <f ca="1">IF('C-1'!O74="","","【"&amp;ROUND(IFERROR(IF(ABS('C-1'!O74)&gt;=10,IF('C-1'!O74&gt;=0,'C-1'!O74*RANDBETWEEN(80,90)*0.01,'C-1'!O74*RANDBETWEEN(110,120)*0.01),'C-1'!O74-RANDBETWEEN(1,3)),0),0)&amp;"～"&amp;ROUND(IFERROR(IF(ABS('C-1'!O74)&gt;=10,IF('C-1'!O74&gt;=0,'C-1'!O74*RANDBETWEEN(110,120)*0.01,'C-1'!O74*RANDBETWEEN(80,90)*0.01),'C-1'!O74+RANDBETWEEN(1,3)),0),0)&amp;"】")</f>
        <v/>
      </c>
      <c r="P74" s="45" t="str">
        <f ca="1">IF('C-1'!P74="","","【"&amp;ROUND(IFERROR(IF(ABS('C-1'!P74)&gt;=10,IF('C-1'!P74&gt;=0,'C-1'!P74*RANDBETWEEN(80,90)*0.01,'C-1'!P74*RANDBETWEEN(110,120)*0.01),'C-1'!P74-RANDBETWEEN(1,3)),0),0)&amp;"～"&amp;ROUND(IFERROR(IF(ABS('C-1'!P74)&gt;=10,IF('C-1'!P74&gt;=0,'C-1'!P74*RANDBETWEEN(110,120)*0.01,'C-1'!P74*RANDBETWEEN(80,90)*0.01),'C-1'!P74+RANDBETWEEN(1,3)),0),0)&amp;"】")</f>
        <v/>
      </c>
      <c r="Q74" s="326" t="str">
        <f ca="1">IF('C-1'!Q74="","","【"&amp;ROUND(IFERROR(IF(ABS('C-1'!Q74)&gt;=10,IF('C-1'!Q74&gt;=0,'C-1'!Q74*RANDBETWEEN(80,90)*0.01,'C-1'!Q74*RANDBETWEEN(110,120)*0.01),'C-1'!Q74-RANDBETWEEN(1,3)),0),0)&amp;"～"&amp;ROUND(IFERROR(IF(ABS('C-1'!Q74)&gt;=10,IF('C-1'!Q74&gt;=0,'C-1'!Q74*RANDBETWEEN(110,120)*0.01,'C-1'!Q74*RANDBETWEEN(80,90)*0.01),'C-1'!Q74+RANDBETWEEN(1,3)),0),0)&amp;"】")</f>
        <v/>
      </c>
      <c r="R74" s="326" t="str">
        <f ca="1">IF('C-1'!R74="","","【"&amp;ROUND(IFERROR(IF(ABS('C-1'!R74)&gt;=10,IF('C-1'!R74&gt;=0,'C-1'!R74*RANDBETWEEN(80,90)*0.01,'C-1'!R74*RANDBETWEEN(110,120)*0.01),'C-1'!R74-RANDBETWEEN(1,3)),0),0)&amp;"～"&amp;ROUND(IFERROR(IF(ABS('C-1'!R74)&gt;=10,IF('C-1'!R74&gt;=0,'C-1'!R74*RANDBETWEEN(110,120)*0.01,'C-1'!R74*RANDBETWEEN(80,90)*0.01),'C-1'!R74+RANDBETWEEN(1,3)),0),0)&amp;"】")</f>
        <v/>
      </c>
      <c r="S74" s="326" t="str">
        <f ca="1">IF('C-1'!S74="","","【"&amp;ROUND(IFERROR(IF(ABS('C-1'!S74)&gt;=10,IF('C-1'!S74&gt;=0,'C-1'!S74*RANDBETWEEN(80,90)*0.01,'C-1'!S74*RANDBETWEEN(110,120)*0.01),'C-1'!S74-RANDBETWEEN(1,3)),0),0)&amp;"～"&amp;ROUND(IFERROR(IF(ABS('C-1'!S74)&gt;=10,IF('C-1'!S74&gt;=0,'C-1'!S74*RANDBETWEEN(110,120)*0.01,'C-1'!S74*RANDBETWEEN(80,90)*0.01),'C-1'!S74+RANDBETWEEN(1,3)),0),0)&amp;"】")</f>
        <v/>
      </c>
      <c r="T74" s="326" t="str">
        <f ca="1">IF('C-1'!T74="","","【"&amp;ROUND(IFERROR(IF(ABS('C-1'!T74)&gt;=10,IF('C-1'!T74&gt;=0,'C-1'!T74*RANDBETWEEN(80,90)*0.01,'C-1'!T74*RANDBETWEEN(110,120)*0.01),'C-1'!T74-RANDBETWEEN(1,3)),0),0)&amp;"～"&amp;ROUND(IFERROR(IF(ABS('C-1'!T74)&gt;=10,IF('C-1'!T74&gt;=0,'C-1'!T74*RANDBETWEEN(110,120)*0.01,'C-1'!T74*RANDBETWEEN(80,90)*0.01),'C-1'!T74+RANDBETWEEN(1,3)),0),0)&amp;"】")</f>
        <v/>
      </c>
      <c r="U74" s="326" t="str">
        <f ca="1">IF('C-1'!U74="","","【"&amp;ROUND(IFERROR(IF(ABS('C-1'!U74)&gt;=10,IF('C-1'!U74&gt;=0,'C-1'!U74*RANDBETWEEN(80,90)*0.01,'C-1'!U74*RANDBETWEEN(110,120)*0.01),'C-1'!U74-RANDBETWEEN(1,3)),0),0)&amp;"～"&amp;ROUND(IFERROR(IF(ABS('C-1'!U74)&gt;=10,IF('C-1'!U74&gt;=0,'C-1'!U74*RANDBETWEEN(110,120)*0.01,'C-1'!U74*RANDBETWEEN(80,90)*0.01),'C-1'!U74+RANDBETWEEN(1,3)),0),0)&amp;"】")</f>
        <v/>
      </c>
      <c r="V74" s="326" t="str">
        <f ca="1">IF('C-1'!V74="","","【"&amp;ROUND(IFERROR(IF(ABS('C-1'!V74)&gt;=10,IF('C-1'!V74&gt;=0,'C-1'!V74*RANDBETWEEN(80,90)*0.01,'C-1'!V74*RANDBETWEEN(110,120)*0.01),'C-1'!V74-RANDBETWEEN(1,3)),0),0)&amp;"～"&amp;ROUND(IFERROR(IF(ABS('C-1'!V74)&gt;=10,IF('C-1'!V74&gt;=0,'C-1'!V74*RANDBETWEEN(110,120)*0.01,'C-1'!V74*RANDBETWEEN(80,90)*0.01),'C-1'!V74+RANDBETWEEN(1,3)),0),0)&amp;"】")</f>
        <v/>
      </c>
      <c r="W74" s="329" t="str">
        <f ca="1">IF('C-1'!W74="","","【"&amp;ROUND(IFERROR(IF(ABS('C-1'!W74)&gt;=10,IF('C-1'!W74&gt;=0,'C-1'!W74*RANDBETWEEN(80,90)*0.01,'C-1'!W74*RANDBETWEEN(110,120)*0.01),'C-1'!W74-RANDBETWEEN(1,3)),0),0)&amp;"～"&amp;ROUND(IFERROR(IF(ABS('C-1'!W74)&gt;=10,IF('C-1'!W74&gt;=0,'C-1'!W74*RANDBETWEEN(110,120)*0.01,'C-1'!W74*RANDBETWEEN(80,90)*0.01),'C-1'!W74+RANDBETWEEN(1,3)),0),0)&amp;"】")</f>
        <v/>
      </c>
    </row>
    <row r="75" spans="2:23" ht="30.75" customHeight="1" thickBot="1" x14ac:dyDescent="0.2">
      <c r="B75" s="256" t="s">
        <v>338</v>
      </c>
      <c r="C75" s="411" t="str">
        <f>IF('C-1'!C75="","",'C-1'!C75)</f>
        <v/>
      </c>
      <c r="D75" s="411" t="str">
        <f>IF('C-1'!D75="","",'C-1'!D75)</f>
        <v>輸入者</v>
      </c>
      <c r="E75" s="416" t="str">
        <f>IF('C-1'!E75="","",'C-1'!E75)</f>
        <v>非関連企業</v>
      </c>
      <c r="F75" s="318" t="str">
        <f>IF('C-1'!F75="","",'C-1'!F75)</f>
        <v/>
      </c>
      <c r="G75" s="318" t="str">
        <f>IF('C-1'!G75="","",'C-1'!G75)</f>
        <v/>
      </c>
      <c r="H75" s="318" t="str">
        <f>IF('C-1'!H75="","",'C-1'!H75)</f>
        <v/>
      </c>
      <c r="I75" s="45" t="str">
        <f ca="1">IF('C-1'!I75="","","【"&amp;ROUND(IFERROR(IF(ABS('C-1'!I75)&gt;=10,IF('C-1'!I75&gt;=0,'C-1'!I75*RANDBETWEEN(80,90)*0.01,'C-1'!I75*RANDBETWEEN(110,120)*0.01),'C-1'!I75-RANDBETWEEN(1,3)),0),0)&amp;"～"&amp;ROUND(IFERROR(IF(ABS('C-1'!I75)&gt;=10,IF('C-1'!I75&gt;=0,'C-1'!I75*RANDBETWEEN(110,120)*0.01,'C-1'!I75*RANDBETWEEN(80,90)*0.01),'C-1'!I75+RANDBETWEEN(1,3)),0),0)&amp;"】")</f>
        <v/>
      </c>
      <c r="J75" s="46" t="str">
        <f ca="1">IF('C-1'!J75="","","【"&amp;ROUND(IFERROR(IF(ABS('C-1'!J75)&gt;=10,IF('C-1'!J75&gt;=0,'C-1'!J75*RANDBETWEEN(80,90)*0.01,'C-1'!J75*RANDBETWEEN(110,120)*0.01),'C-1'!J75-RANDBETWEEN(1,3)),0),0)&amp;"～"&amp;ROUND(IFERROR(IF(ABS('C-1'!J75)&gt;=10,IF('C-1'!J75&gt;=0,'C-1'!J75*RANDBETWEEN(110,120)*0.01,'C-1'!J75*RANDBETWEEN(80,90)*0.01),'C-1'!J75+RANDBETWEEN(1,3)),0),0)&amp;"】")</f>
        <v/>
      </c>
      <c r="K75" s="318" t="str">
        <f>IF('C-1'!K75="","",'C-1'!K75)</f>
        <v/>
      </c>
      <c r="L75" s="327" t="str">
        <f ca="1">IF('C-1'!L75="","","【"&amp;ROUND(IFERROR(IF(ABS('C-1'!L75)&gt;=10,IF('C-1'!L75&gt;=0,'C-1'!L75*RANDBETWEEN(80,90)*0.01,'C-1'!L75*RANDBETWEEN(110,120)*0.01),'C-1'!L75-RANDBETWEEN(1,3)),0),0)&amp;"～"&amp;ROUND(IFERROR(IF(ABS('C-1'!L75)&gt;=10,IF('C-1'!L75&gt;=0,'C-1'!L75*RANDBETWEEN(110,120)*0.01,'C-1'!L75*RANDBETWEEN(80,90)*0.01),'C-1'!L75+RANDBETWEEN(1,3)),0),0)&amp;"】")</f>
        <v/>
      </c>
      <c r="M75" s="46" t="str">
        <f ca="1">IF('C-1'!M75="","","【"&amp;ROUND(IFERROR(IF(ABS('C-1'!M75)&gt;=10,IF('C-1'!M75&gt;=0,'C-1'!M75*RANDBETWEEN(80,90)*0.01,'C-1'!M75*RANDBETWEEN(110,120)*0.01),'C-1'!M75-RANDBETWEEN(1,3)),0),0)&amp;"～"&amp;ROUND(IFERROR(IF(ABS('C-1'!M75)&gt;=10,IF('C-1'!M75&gt;=0,'C-1'!M75*RANDBETWEEN(110,120)*0.01,'C-1'!M75*RANDBETWEEN(80,90)*0.01),'C-1'!M75+RANDBETWEEN(1,3)),0),0)&amp;"】")</f>
        <v/>
      </c>
      <c r="N75" s="46" t="str">
        <f ca="1">IF('C-1'!N75="","","【"&amp;ROUND(IFERROR(IF(ABS('C-1'!N75)&gt;=10,IF('C-1'!N75&gt;=0,'C-1'!N75*RANDBETWEEN(80,90)*0.01,'C-1'!N75*RANDBETWEEN(110,120)*0.01),'C-1'!N75-RANDBETWEEN(1,3)),0),0)&amp;"～"&amp;ROUND(IFERROR(IF(ABS('C-1'!N75)&gt;=10,IF('C-1'!N75&gt;=0,'C-1'!N75*RANDBETWEEN(110,120)*0.01,'C-1'!N75*RANDBETWEEN(80,90)*0.01),'C-1'!N75+RANDBETWEEN(1,3)),0),0)&amp;"】")</f>
        <v/>
      </c>
      <c r="O75" s="46" t="str">
        <f ca="1">IF('C-1'!O75="","","【"&amp;ROUND(IFERROR(IF(ABS('C-1'!O75)&gt;=10,IF('C-1'!O75&gt;=0,'C-1'!O75*RANDBETWEEN(80,90)*0.01,'C-1'!O75*RANDBETWEEN(110,120)*0.01),'C-1'!O75-RANDBETWEEN(1,3)),0),0)&amp;"～"&amp;ROUND(IFERROR(IF(ABS('C-1'!O75)&gt;=10,IF('C-1'!O75&gt;=0,'C-1'!O75*RANDBETWEEN(110,120)*0.01,'C-1'!O75*RANDBETWEEN(80,90)*0.01),'C-1'!O75+RANDBETWEEN(1,3)),0),0)&amp;"】")</f>
        <v/>
      </c>
      <c r="P75" s="46" t="str">
        <f ca="1">IF('C-1'!P75="","","【"&amp;ROUND(IFERROR(IF(ABS('C-1'!P75)&gt;=10,IF('C-1'!P75&gt;=0,'C-1'!P75*RANDBETWEEN(80,90)*0.01,'C-1'!P75*RANDBETWEEN(110,120)*0.01),'C-1'!P75-RANDBETWEEN(1,3)),0),0)&amp;"～"&amp;ROUND(IFERROR(IF(ABS('C-1'!P75)&gt;=10,IF('C-1'!P75&gt;=0,'C-1'!P75*RANDBETWEEN(110,120)*0.01,'C-1'!P75*RANDBETWEEN(80,90)*0.01),'C-1'!P75+RANDBETWEEN(1,3)),0),0)&amp;"】")</f>
        <v/>
      </c>
      <c r="Q75" s="327" t="str">
        <f ca="1">IF('C-1'!Q75="","","【"&amp;ROUND(IFERROR(IF(ABS('C-1'!Q75)&gt;=10,IF('C-1'!Q75&gt;=0,'C-1'!Q75*RANDBETWEEN(80,90)*0.01,'C-1'!Q75*RANDBETWEEN(110,120)*0.01),'C-1'!Q75-RANDBETWEEN(1,3)),0),0)&amp;"～"&amp;ROUND(IFERROR(IF(ABS('C-1'!Q75)&gt;=10,IF('C-1'!Q75&gt;=0,'C-1'!Q75*RANDBETWEEN(110,120)*0.01,'C-1'!Q75*RANDBETWEEN(80,90)*0.01),'C-1'!Q75+RANDBETWEEN(1,3)),0),0)&amp;"】")</f>
        <v/>
      </c>
      <c r="R75" s="327" t="str">
        <f ca="1">IF('C-1'!R75="","","【"&amp;ROUND(IFERROR(IF(ABS('C-1'!R75)&gt;=10,IF('C-1'!R75&gt;=0,'C-1'!R75*RANDBETWEEN(80,90)*0.01,'C-1'!R75*RANDBETWEEN(110,120)*0.01),'C-1'!R75-RANDBETWEEN(1,3)),0),0)&amp;"～"&amp;ROUND(IFERROR(IF(ABS('C-1'!R75)&gt;=10,IF('C-1'!R75&gt;=0,'C-1'!R75*RANDBETWEEN(110,120)*0.01,'C-1'!R75*RANDBETWEEN(80,90)*0.01),'C-1'!R75+RANDBETWEEN(1,3)),0),0)&amp;"】")</f>
        <v/>
      </c>
      <c r="S75" s="327" t="str">
        <f ca="1">IF('C-1'!S75="","","【"&amp;ROUND(IFERROR(IF(ABS('C-1'!S75)&gt;=10,IF('C-1'!S75&gt;=0,'C-1'!S75*RANDBETWEEN(80,90)*0.01,'C-1'!S75*RANDBETWEEN(110,120)*0.01),'C-1'!S75-RANDBETWEEN(1,3)),0),0)&amp;"～"&amp;ROUND(IFERROR(IF(ABS('C-1'!S75)&gt;=10,IF('C-1'!S75&gt;=0,'C-1'!S75*RANDBETWEEN(110,120)*0.01,'C-1'!S75*RANDBETWEEN(80,90)*0.01),'C-1'!S75+RANDBETWEEN(1,3)),0),0)&amp;"】")</f>
        <v/>
      </c>
      <c r="T75" s="327" t="str">
        <f ca="1">IF('C-1'!T75="","","【"&amp;ROUND(IFERROR(IF(ABS('C-1'!T75)&gt;=10,IF('C-1'!T75&gt;=0,'C-1'!T75*RANDBETWEEN(80,90)*0.01,'C-1'!T75*RANDBETWEEN(110,120)*0.01),'C-1'!T75-RANDBETWEEN(1,3)),0),0)&amp;"～"&amp;ROUND(IFERROR(IF(ABS('C-1'!T75)&gt;=10,IF('C-1'!T75&gt;=0,'C-1'!T75*RANDBETWEEN(110,120)*0.01,'C-1'!T75*RANDBETWEEN(80,90)*0.01),'C-1'!T75+RANDBETWEEN(1,3)),0),0)&amp;"】")</f>
        <v/>
      </c>
      <c r="U75" s="327" t="str">
        <f ca="1">IF('C-1'!U75="","","【"&amp;ROUND(IFERROR(IF(ABS('C-1'!U75)&gt;=10,IF('C-1'!U75&gt;=0,'C-1'!U75*RANDBETWEEN(80,90)*0.01,'C-1'!U75*RANDBETWEEN(110,120)*0.01),'C-1'!U75-RANDBETWEEN(1,3)),0),0)&amp;"～"&amp;ROUND(IFERROR(IF(ABS('C-1'!U75)&gt;=10,IF('C-1'!U75&gt;=0,'C-1'!U75*RANDBETWEEN(110,120)*0.01,'C-1'!U75*RANDBETWEEN(80,90)*0.01),'C-1'!U75+RANDBETWEEN(1,3)),0),0)&amp;"】")</f>
        <v/>
      </c>
      <c r="V75" s="327" t="str">
        <f ca="1">IF('C-1'!V75="","","【"&amp;ROUND(IFERROR(IF(ABS('C-1'!V75)&gt;=10,IF('C-1'!V75&gt;=0,'C-1'!V75*RANDBETWEEN(80,90)*0.01,'C-1'!V75*RANDBETWEEN(110,120)*0.01),'C-1'!V75-RANDBETWEEN(1,3)),0),0)&amp;"～"&amp;ROUND(IFERROR(IF(ABS('C-1'!V75)&gt;=10,IF('C-1'!V75&gt;=0,'C-1'!V75*RANDBETWEEN(110,120)*0.01,'C-1'!V75*RANDBETWEEN(80,90)*0.01),'C-1'!V75+RANDBETWEEN(1,3)),0),0)&amp;"】")</f>
        <v/>
      </c>
      <c r="W75" s="330" t="str">
        <f ca="1">IF('C-1'!W75="","","【"&amp;ROUND(IFERROR(IF(ABS('C-1'!W75)&gt;=10,IF('C-1'!W75&gt;=0,'C-1'!W75*RANDBETWEEN(80,90)*0.01,'C-1'!W75*RANDBETWEEN(110,120)*0.01),'C-1'!W75-RANDBETWEEN(1,3)),0),0)&amp;"～"&amp;ROUND(IFERROR(IF(ABS('C-1'!W75)&gt;=10,IF('C-1'!W75&gt;=0,'C-1'!W75*RANDBETWEEN(110,120)*0.01,'C-1'!W75*RANDBETWEEN(80,90)*0.01),'C-1'!W75+RANDBETWEEN(1,3)),0),0)&amp;"】")</f>
        <v/>
      </c>
    </row>
    <row r="76" spans="2:23" ht="30.75" customHeight="1" thickTop="1" thickBot="1" x14ac:dyDescent="0.2">
      <c r="B76" s="286" t="s">
        <v>334</v>
      </c>
      <c r="C76" s="399"/>
      <c r="D76" s="399"/>
      <c r="E76" s="400"/>
      <c r="F76" s="400"/>
      <c r="G76" s="261"/>
      <c r="H76" s="261"/>
      <c r="I76" s="262" t="str">
        <f ca="1">IF('C-1'!I76="","","【"&amp;ROUND(IFERROR(IF(ABS('C-1'!I76)&gt;=10,IF('C-1'!I76&gt;=0,'C-1'!I76*RANDBETWEEN(80,90)*0.01,'C-1'!I76*RANDBETWEEN(110,120)*0.01),'C-1'!I76-RANDBETWEEN(1,3)),0),0)&amp;"～"&amp;ROUND(IFERROR(IF(ABS('C-1'!I76)&gt;=10,IF('C-1'!I76&gt;=0,'C-1'!I76*RANDBETWEEN(110,120)*0.01,'C-1'!I76*RANDBETWEEN(80,90)*0.01),'C-1'!I76+RANDBETWEEN(1,3)),0),0)&amp;"】")</f>
        <v>【-1～3】</v>
      </c>
      <c r="J76" s="262" t="str">
        <f ca="1">IF(SUM('C-1'!J63:'C-1'!J75)=0,"","【"&amp;ROUND(IFERROR(IF(ABS('C-1'!J76)&gt;=10,IF('C-1'!J76&gt;=0,'C-1'!J76*RANDBETWEEN(80,90)*0.01,'C-1'!J76*RANDBETWEEN(110,120)*0.01),'C-1'!J76-RANDBETWEEN(1,3)),0),0)&amp;"～"&amp;ROUND(IFERROR(IF(ABS('C-1'!J76)&gt;=10,IF('C-1'!J76&gt;=0,'C-1'!J76*RANDBETWEEN(110,120)*0.01,'C-1'!J76*RANDBETWEEN(80,90)*0.01),'C-1'!J76+RANDBETWEEN(1,3)),0),0)&amp;"】")</f>
        <v/>
      </c>
      <c r="K76" s="263"/>
      <c r="L76" s="262" t="str">
        <f ca="1">IF('C-1'!L76="","","【"&amp;ROUND(IFERROR(IF(ABS('C-1'!L76)&gt;=10,IF('C-1'!L76&gt;=0,'C-1'!L76*RANDBETWEEN(80,90)*0.01,'C-1'!L76*RANDBETWEEN(110,120)*0.01),'C-1'!L76-RANDBETWEEN(1,3)),0),0)&amp;"～"&amp;ROUND(IFERROR(IF(ABS('C-1'!L76)&gt;=10,IF('C-1'!L76&gt;=0,'C-1'!L76*RANDBETWEEN(110,120)*0.01,'C-1'!L76*RANDBETWEEN(80,90)*0.01),'C-1'!L76+RANDBETWEEN(1,3)),0),0)&amp;"】")</f>
        <v/>
      </c>
      <c r="M76" s="262" t="str">
        <f ca="1">IF('C-1'!M76="","","【"&amp;ROUND(IFERROR(IF(ABS('C-1'!M76)&gt;=10,IF('C-1'!M76&gt;=0,'C-1'!M76*RANDBETWEEN(80,90)*0.01,'C-1'!M76*RANDBETWEEN(110,120)*0.01),'C-1'!M76-RANDBETWEEN(1,3)),0),0)&amp;"～"&amp;ROUND(IFERROR(IF(ABS('C-1'!M76)&gt;=10,IF('C-1'!M76&gt;=0,'C-1'!M76*RANDBETWEEN(110,120)*0.01,'C-1'!M76*RANDBETWEEN(80,90)*0.01),'C-1'!M76+RANDBETWEEN(1,3)),0),0)&amp;"】")</f>
        <v/>
      </c>
      <c r="N76" s="262" t="str">
        <f ca="1">IF('C-1'!N76="","","【"&amp;ROUND(IFERROR(IF(ABS('C-1'!N76)&gt;=10,IF('C-1'!N76&gt;=0,'C-1'!N76*RANDBETWEEN(80,90)*0.01,'C-1'!N76*RANDBETWEEN(110,120)*0.01),'C-1'!N76-RANDBETWEEN(1,3)),0),0)&amp;"～"&amp;ROUND(IFERROR(IF(ABS('C-1'!N76)&gt;=10,IF('C-1'!N76&gt;=0,'C-1'!N76*RANDBETWEEN(110,120)*0.01,'C-1'!N76*RANDBETWEEN(80,90)*0.01),'C-1'!N76+RANDBETWEEN(1,3)),0),0)&amp;"】")</f>
        <v/>
      </c>
      <c r="O76" s="262" t="str">
        <f ca="1">IF('C-1'!O76="","","【"&amp;ROUND(IFERROR(IF(ABS('C-1'!O76)&gt;=10,IF('C-1'!O76&gt;=0,'C-1'!O76*RANDBETWEEN(80,90)*0.01,'C-1'!O76*RANDBETWEEN(110,120)*0.01),'C-1'!O76-RANDBETWEEN(1,3)),0),0)&amp;"～"&amp;ROUND(IFERROR(IF(ABS('C-1'!O76)&gt;=10,IF('C-1'!O76&gt;=0,'C-1'!O76*RANDBETWEEN(110,120)*0.01,'C-1'!O76*RANDBETWEEN(80,90)*0.01),'C-1'!O76+RANDBETWEEN(1,3)),0),0)&amp;"】")</f>
        <v/>
      </c>
      <c r="P76" s="262" t="str">
        <f ca="1">IF('C-1'!P76="","","【"&amp;ROUND(IFERROR(IF(ABS('C-1'!P76)&gt;=10,IF('C-1'!P76&gt;=0,'C-1'!P76*RANDBETWEEN(80,90)*0.01,'C-1'!P76*RANDBETWEEN(110,120)*0.01),'C-1'!P76-RANDBETWEEN(1,3)),0),0)&amp;"～"&amp;ROUND(IFERROR(IF(ABS('C-1'!P76)&gt;=10,IF('C-1'!P76&gt;=0,'C-1'!P76*RANDBETWEEN(110,120)*0.01,'C-1'!P76*RANDBETWEEN(80,90)*0.01),'C-1'!P76+RANDBETWEEN(1,3)),0),0)&amp;"】")</f>
        <v/>
      </c>
      <c r="Q76" s="262" t="str">
        <f ca="1">IF('C-1'!Q76="","","【"&amp;ROUND(IFERROR(IF(ABS('C-1'!Q76)&gt;=10,IF('C-1'!Q76&gt;=0,'C-1'!Q76*RANDBETWEEN(80,90)*0.01,'C-1'!Q76*RANDBETWEEN(110,120)*0.01),'C-1'!Q76-RANDBETWEEN(1,3)),0),0)&amp;"～"&amp;ROUND(IFERROR(IF(ABS('C-1'!Q76)&gt;=10,IF('C-1'!Q76&gt;=0,'C-1'!Q76*RANDBETWEEN(110,120)*0.01,'C-1'!Q76*RANDBETWEEN(80,90)*0.01),'C-1'!Q76+RANDBETWEEN(1,3)),0),0)&amp;"】")</f>
        <v/>
      </c>
      <c r="R76" s="262" t="str">
        <f ca="1">IF('C-1'!R76="","","【"&amp;ROUND(IFERROR(IF(ABS('C-1'!R76)&gt;=10,IF('C-1'!R76&gt;=0,'C-1'!R76*RANDBETWEEN(80,90)*0.01,'C-1'!R76*RANDBETWEEN(110,120)*0.01),'C-1'!R76-RANDBETWEEN(1,3)),0),0)&amp;"～"&amp;ROUND(IFERROR(IF(ABS('C-1'!R76)&gt;=10,IF('C-1'!R76&gt;=0,'C-1'!R76*RANDBETWEEN(110,120)*0.01,'C-1'!R76*RANDBETWEEN(80,90)*0.01),'C-1'!R76+RANDBETWEEN(1,3)),0),0)&amp;"】")</f>
        <v/>
      </c>
      <c r="S76" s="262" t="str">
        <f ca="1">IF('C-1'!S76="","","【"&amp;ROUND(IFERROR(IF(ABS('C-1'!S76)&gt;=10,IF('C-1'!S76&gt;=0,'C-1'!S76*RANDBETWEEN(80,90)*0.01,'C-1'!S76*RANDBETWEEN(110,120)*0.01),'C-1'!S76-RANDBETWEEN(1,3)),0),0)&amp;"～"&amp;ROUND(IFERROR(IF(ABS('C-1'!S76)&gt;=10,IF('C-1'!S76&gt;=0,'C-1'!S76*RANDBETWEEN(110,120)*0.01,'C-1'!S76*RANDBETWEEN(80,90)*0.01),'C-1'!S76+RANDBETWEEN(1,3)),0),0)&amp;"】")</f>
        <v/>
      </c>
      <c r="T76" s="262" t="str">
        <f ca="1">IF('C-1'!T76="","","【"&amp;ROUND(IFERROR(IF(ABS('C-1'!T76)&gt;=10,IF('C-1'!T76&gt;=0,'C-1'!T76*RANDBETWEEN(80,90)*0.01,'C-1'!T76*RANDBETWEEN(110,120)*0.01),'C-1'!T76-RANDBETWEEN(1,3)),0),0)&amp;"～"&amp;ROUND(IFERROR(IF(ABS('C-1'!T76)&gt;=10,IF('C-1'!T76&gt;=0,'C-1'!T76*RANDBETWEEN(110,120)*0.01,'C-1'!T76*RANDBETWEEN(80,90)*0.01),'C-1'!T76+RANDBETWEEN(1,3)),0),0)&amp;"】")</f>
        <v/>
      </c>
      <c r="U76" s="262" t="str">
        <f ca="1">IF('C-1'!U76="","","【"&amp;ROUND(IFERROR(IF(ABS('C-1'!U76)&gt;=10,IF('C-1'!U76&gt;=0,'C-1'!U76*RANDBETWEEN(80,90)*0.01,'C-1'!U76*RANDBETWEEN(110,120)*0.01),'C-1'!U76-RANDBETWEEN(1,3)),0),0)&amp;"～"&amp;ROUND(IFERROR(IF(ABS('C-1'!U76)&gt;=10,IF('C-1'!U76&gt;=0,'C-1'!U76*RANDBETWEEN(110,120)*0.01,'C-1'!U76*RANDBETWEEN(80,90)*0.01),'C-1'!U76+RANDBETWEEN(1,3)),0),0)&amp;"】")</f>
        <v/>
      </c>
      <c r="V76" s="262" t="str">
        <f ca="1">IF('C-1'!V76="","","【"&amp;ROUND(IFERROR(IF(ABS('C-1'!V76)&gt;=10,IF('C-1'!V76&gt;=0,'C-1'!V76*RANDBETWEEN(80,90)*0.01,'C-1'!V76*RANDBETWEEN(110,120)*0.01),'C-1'!V76-RANDBETWEEN(1,3)),0),0)&amp;"～"&amp;ROUND(IFERROR(IF(ABS('C-1'!V76)&gt;=10,IF('C-1'!V76&gt;=0,'C-1'!V76*RANDBETWEEN(110,120)*0.01,'C-1'!V76*RANDBETWEEN(80,90)*0.01),'C-1'!V76+RANDBETWEEN(1,3)),0),0)&amp;"】")</f>
        <v/>
      </c>
      <c r="W76" s="331" t="e">
        <f ca="1">IF('C-1'!W76="","","【"&amp;ROUND(IFERROR(IF(ABS('C-1'!W76)&gt;=10,IF('C-1'!W76&gt;=0,'C-1'!W76*RANDBETWEEN(80,90)*0.01,'C-1'!W76*RANDBETWEEN(110,120)*0.01),'C-1'!W76-RANDBETWEEN(1,3)),0),0)&amp;"～"&amp;ROUND(IFERROR(IF(ABS('C-1'!W76)&gt;=10,IF('C-1'!W76&gt;=0,'C-1'!W76*RANDBETWEEN(110,120)*0.01,'C-1'!W76*RANDBETWEEN(80,90)*0.01),'C-1'!W76+RANDBETWEEN(1,3)),0),0)&amp;"】")</f>
        <v>#VALUE!</v>
      </c>
    </row>
    <row r="77" spans="2:23" ht="30.75" customHeight="1" x14ac:dyDescent="0.15">
      <c r="B77" s="761" t="s">
        <v>341</v>
      </c>
      <c r="C77" s="420" t="str">
        <f>IF('C-1'!C77="","",'C-1'!C77)</f>
        <v/>
      </c>
      <c r="D77" s="413" t="str">
        <f>IF('C-1'!D77="","",'C-1'!D77)</f>
        <v>輸入者</v>
      </c>
      <c r="E77" s="416" t="str">
        <f>IF('C-1'!E77="","",'C-1'!E77)</f>
        <v>関連企業</v>
      </c>
      <c r="F77" s="285" t="s">
        <v>330</v>
      </c>
      <c r="G77" s="145" t="s">
        <v>331</v>
      </c>
      <c r="H77" s="145" t="s">
        <v>331</v>
      </c>
      <c r="I77" s="320" t="str">
        <f ca="1">IF('C-1'!I77="","","【"&amp;ROUND(IFERROR(IF(ABS('C-1'!I77)&gt;=10,IF('C-1'!I77&gt;=0,'C-1'!I77*RANDBETWEEN(80,90)*0.01,'C-1'!I77*RANDBETWEEN(110,120)*0.01),'C-1'!I77-RANDBETWEEN(1,3)),0),0)&amp;"～"&amp;ROUND(IFERROR(IF(ABS('C-1'!I77)&gt;=10,IF('C-1'!I77&gt;=0,'C-1'!I77*RANDBETWEEN(110,120)*0.01,'C-1'!I77*RANDBETWEEN(80,90)*0.01),'C-1'!I77+RANDBETWEEN(1,3)),0),0)&amp;"】")</f>
        <v/>
      </c>
      <c r="J77" s="320" t="str">
        <f ca="1">IF('C-1'!J77="","","【"&amp;ROUND(IFERROR(IF(ABS('C-1'!J77)&gt;=10,IF('C-1'!J77&gt;=0,'C-1'!J77*RANDBETWEEN(80,90)*0.01,'C-1'!J77*RANDBETWEEN(110,120)*0.01),'C-1'!J77-RANDBETWEEN(1,3)),0),0)&amp;"～"&amp;ROUND(IFERROR(IF(ABS('C-1'!J77)&gt;=10,IF('C-1'!J77&gt;=0,'C-1'!J77*RANDBETWEEN(110,120)*0.01,'C-1'!J77*RANDBETWEEN(80,90)*0.01),'C-1'!J77+RANDBETWEEN(1,3)),0),0)&amp;"】")</f>
        <v/>
      </c>
      <c r="K77" s="145" t="s">
        <v>331</v>
      </c>
      <c r="L77" s="325" t="str">
        <f ca="1">IF('C-1'!L77="","","【"&amp;ROUND(IFERROR(IF(ABS('C-1'!L77)&gt;=10,IF('C-1'!L77&gt;=0,'C-1'!L77*RANDBETWEEN(80,90)*0.01,'C-1'!L77*RANDBETWEEN(110,120)*0.01),'C-1'!L77-RANDBETWEEN(1,3)),0),0)&amp;"～"&amp;ROUND(IFERROR(IF(ABS('C-1'!L77)&gt;=10,IF('C-1'!L77&gt;=0,'C-1'!L77*RANDBETWEEN(110,120)*0.01,'C-1'!L77*RANDBETWEEN(80,90)*0.01),'C-1'!L77+RANDBETWEEN(1,3)),0),0)&amp;"】")</f>
        <v/>
      </c>
      <c r="M77" s="320" t="str">
        <f ca="1">IF('C-1'!M77="","","【"&amp;ROUND(IFERROR(IF(ABS('C-1'!M77)&gt;=10,IF('C-1'!M77&gt;=0,'C-1'!M77*RANDBETWEEN(80,90)*0.01,'C-1'!M77*RANDBETWEEN(110,120)*0.01),'C-1'!M77-RANDBETWEEN(1,3)),0),0)&amp;"～"&amp;ROUND(IFERROR(IF(ABS('C-1'!M77)&gt;=10,IF('C-1'!M77&gt;=0,'C-1'!M77*RANDBETWEEN(110,120)*0.01,'C-1'!M77*RANDBETWEEN(80,90)*0.01),'C-1'!M77+RANDBETWEEN(1,3)),0),0)&amp;"】")</f>
        <v/>
      </c>
      <c r="N77" s="320" t="str">
        <f ca="1">IF('C-1'!N77="","","【"&amp;ROUND(IFERROR(IF(ABS('C-1'!N77)&gt;=10,IF('C-1'!N77&gt;=0,'C-1'!N77*RANDBETWEEN(80,90)*0.01,'C-1'!N77*RANDBETWEEN(110,120)*0.01),'C-1'!N77-RANDBETWEEN(1,3)),0),0)&amp;"～"&amp;ROUND(IFERROR(IF(ABS('C-1'!N77)&gt;=10,IF('C-1'!N77&gt;=0,'C-1'!N77*RANDBETWEEN(110,120)*0.01,'C-1'!N77*RANDBETWEEN(80,90)*0.01),'C-1'!N77+RANDBETWEEN(1,3)),0),0)&amp;"】")</f>
        <v/>
      </c>
      <c r="O77" s="320" t="str">
        <f ca="1">IF('C-1'!O77="","","【"&amp;ROUND(IFERROR(IF(ABS('C-1'!O77)&gt;=10,IF('C-1'!O77&gt;=0,'C-1'!O77*RANDBETWEEN(80,90)*0.01,'C-1'!O77*RANDBETWEEN(110,120)*0.01),'C-1'!O77-RANDBETWEEN(1,3)),0),0)&amp;"～"&amp;ROUND(IFERROR(IF(ABS('C-1'!O77)&gt;=10,IF('C-1'!O77&gt;=0,'C-1'!O77*RANDBETWEEN(110,120)*0.01,'C-1'!O77*RANDBETWEEN(80,90)*0.01),'C-1'!O77+RANDBETWEEN(1,3)),0),0)&amp;"】")</f>
        <v/>
      </c>
      <c r="P77" s="320" t="str">
        <f ca="1">IF('C-1'!P77="","","【"&amp;ROUND(IFERROR(IF(ABS('C-1'!P77)&gt;=10,IF('C-1'!P77&gt;=0,'C-1'!P77*RANDBETWEEN(80,90)*0.01,'C-1'!P77*RANDBETWEEN(110,120)*0.01),'C-1'!P77-RANDBETWEEN(1,3)),0),0)&amp;"～"&amp;ROUND(IFERROR(IF(ABS('C-1'!P77)&gt;=10,IF('C-1'!P77&gt;=0,'C-1'!P77*RANDBETWEEN(110,120)*0.01,'C-1'!P77*RANDBETWEEN(80,90)*0.01),'C-1'!P77+RANDBETWEEN(1,3)),0),0)&amp;"】")</f>
        <v/>
      </c>
      <c r="Q77" s="325" t="str">
        <f ca="1">IF('C-1'!Q77="","","【"&amp;ROUND(IFERROR(IF(ABS('C-1'!Q77)&gt;=10,IF('C-1'!Q77&gt;=0,'C-1'!Q77*RANDBETWEEN(80,90)*0.01,'C-1'!Q77*RANDBETWEEN(110,120)*0.01),'C-1'!Q77-RANDBETWEEN(1,3)),0),0)&amp;"～"&amp;ROUND(IFERROR(IF(ABS('C-1'!Q77)&gt;=10,IF('C-1'!Q77&gt;=0,'C-1'!Q77*RANDBETWEEN(110,120)*0.01,'C-1'!Q77*RANDBETWEEN(80,90)*0.01),'C-1'!Q77+RANDBETWEEN(1,3)),0),0)&amp;"】")</f>
        <v/>
      </c>
      <c r="R77" s="325" t="str">
        <f ca="1">IF('C-1'!R77="","","【"&amp;ROUND(IFERROR(IF(ABS('C-1'!R77)&gt;=10,IF('C-1'!R77&gt;=0,'C-1'!R77*RANDBETWEEN(80,90)*0.01,'C-1'!R77*RANDBETWEEN(110,120)*0.01),'C-1'!R77-RANDBETWEEN(1,3)),0),0)&amp;"～"&amp;ROUND(IFERROR(IF(ABS('C-1'!R77)&gt;=10,IF('C-1'!R77&gt;=0,'C-1'!R77*RANDBETWEEN(110,120)*0.01,'C-1'!R77*RANDBETWEEN(80,90)*0.01),'C-1'!R77+RANDBETWEEN(1,3)),0),0)&amp;"】")</f>
        <v/>
      </c>
      <c r="S77" s="325" t="str">
        <f ca="1">IF('C-1'!S77="","","【"&amp;ROUND(IFERROR(IF(ABS('C-1'!S77)&gt;=10,IF('C-1'!S77&gt;=0,'C-1'!S77*RANDBETWEEN(80,90)*0.01,'C-1'!S77*RANDBETWEEN(110,120)*0.01),'C-1'!S77-RANDBETWEEN(1,3)),0),0)&amp;"～"&amp;ROUND(IFERROR(IF(ABS('C-1'!S77)&gt;=10,IF('C-1'!S77&gt;=0,'C-1'!S77*RANDBETWEEN(110,120)*0.01,'C-1'!S77*RANDBETWEEN(80,90)*0.01),'C-1'!S77+RANDBETWEEN(1,3)),0),0)&amp;"】")</f>
        <v/>
      </c>
      <c r="T77" s="325" t="str">
        <f ca="1">IF('C-1'!T77="","","【"&amp;ROUND(IFERROR(IF(ABS('C-1'!T77)&gt;=10,IF('C-1'!T77&gt;=0,'C-1'!T77*RANDBETWEEN(80,90)*0.01,'C-1'!T77*RANDBETWEEN(110,120)*0.01),'C-1'!T77-RANDBETWEEN(1,3)),0),0)&amp;"～"&amp;ROUND(IFERROR(IF(ABS('C-1'!T77)&gt;=10,IF('C-1'!T77&gt;=0,'C-1'!T77*RANDBETWEEN(110,120)*0.01,'C-1'!T77*RANDBETWEEN(80,90)*0.01),'C-1'!T77+RANDBETWEEN(1,3)),0),0)&amp;"】")</f>
        <v/>
      </c>
      <c r="U77" s="325" t="str">
        <f ca="1">IF('C-1'!U77="","","【"&amp;ROUND(IFERROR(IF(ABS('C-1'!U77)&gt;=10,IF('C-1'!U77&gt;=0,'C-1'!U77*RANDBETWEEN(80,90)*0.01,'C-1'!U77*RANDBETWEEN(110,120)*0.01),'C-1'!U77-RANDBETWEEN(1,3)),0),0)&amp;"～"&amp;ROUND(IFERROR(IF(ABS('C-1'!U77)&gt;=10,IF('C-1'!U77&gt;=0,'C-1'!U77*RANDBETWEEN(110,120)*0.01,'C-1'!U77*RANDBETWEEN(80,90)*0.01),'C-1'!U77+RANDBETWEEN(1,3)),0),0)&amp;"】")</f>
        <v/>
      </c>
      <c r="V77" s="325" t="str">
        <f ca="1">IF('C-1'!V77="","","【"&amp;ROUND(IFERROR(IF(ABS('C-1'!V77)&gt;=10,IF('C-1'!V77&gt;=0,'C-1'!V77*RANDBETWEEN(80,90)*0.01,'C-1'!V77*RANDBETWEEN(110,120)*0.01),'C-1'!V77-RANDBETWEEN(1,3)),0),0)&amp;"～"&amp;ROUND(IFERROR(IF(ABS('C-1'!V77)&gt;=10,IF('C-1'!V77&gt;=0,'C-1'!V77*RANDBETWEEN(110,120)*0.01,'C-1'!V77*RANDBETWEEN(80,90)*0.01),'C-1'!V77+RANDBETWEEN(1,3)),0),0)&amp;"】")</f>
        <v/>
      </c>
      <c r="W77" s="328" t="str">
        <f ca="1">IF('C-1'!W77="","","【"&amp;ROUND(IFERROR(IF(ABS('C-1'!W77)&gt;=10,IF('C-1'!W77&gt;=0,'C-1'!W77*RANDBETWEEN(80,90)*0.01,'C-1'!W77*RANDBETWEEN(110,120)*0.01),'C-1'!W77-RANDBETWEEN(1,3)),0),0)&amp;"～"&amp;ROUND(IFERROR(IF(ABS('C-1'!W77)&gt;=10,IF('C-1'!W77&gt;=0,'C-1'!W77*RANDBETWEEN(110,120)*0.01,'C-1'!W77*RANDBETWEEN(80,90)*0.01),'C-1'!W77+RANDBETWEEN(1,3)),0),0)&amp;"】")</f>
        <v/>
      </c>
    </row>
    <row r="78" spans="2:23" ht="30.75" customHeight="1" x14ac:dyDescent="0.15">
      <c r="B78" s="762" t="s">
        <v>341</v>
      </c>
      <c r="C78" s="421" t="str">
        <f>IF('C-1'!C78="","",'C-1'!C78)</f>
        <v/>
      </c>
      <c r="D78" s="414" t="str">
        <f>IF('C-1'!D78="","",'C-1'!D78)</f>
        <v>輸入者</v>
      </c>
      <c r="E78" s="416" t="str">
        <f>IF('C-1'!E78="","",'C-1'!E78)</f>
        <v>非関連企業</v>
      </c>
      <c r="F78" s="318" t="str">
        <f>IF('C-1'!F78="","",'C-1'!F78)</f>
        <v/>
      </c>
      <c r="G78" s="318" t="str">
        <f>IF('C-1'!G78="","",'C-1'!G78)</f>
        <v/>
      </c>
      <c r="H78" s="318" t="str">
        <f>IF('C-1'!H78="","",'C-1'!H78)</f>
        <v/>
      </c>
      <c r="I78" s="45" t="str">
        <f ca="1">IF('C-1'!I78="","","【"&amp;ROUND(IFERROR(IF(ABS('C-1'!I78)&gt;=10,IF('C-1'!I78&gt;=0,'C-1'!I78*RANDBETWEEN(80,90)*0.01,'C-1'!I78*RANDBETWEEN(110,120)*0.01),'C-1'!I78-RANDBETWEEN(1,3)),0),0)&amp;"～"&amp;ROUND(IFERROR(IF(ABS('C-1'!I78)&gt;=10,IF('C-1'!I78&gt;=0,'C-1'!I78*RANDBETWEEN(110,120)*0.01,'C-1'!I78*RANDBETWEEN(80,90)*0.01),'C-1'!I78+RANDBETWEEN(1,3)),0),0)&amp;"】")</f>
        <v/>
      </c>
      <c r="J78" s="45" t="str">
        <f ca="1">IF('C-1'!J78="","","【"&amp;ROUND(IFERROR(IF(ABS('C-1'!J78)&gt;=10,IF('C-1'!J78&gt;=0,'C-1'!J78*RANDBETWEEN(80,90)*0.01,'C-1'!J78*RANDBETWEEN(110,120)*0.01),'C-1'!J78-RANDBETWEEN(1,3)),0),0)&amp;"～"&amp;ROUND(IFERROR(IF(ABS('C-1'!J78)&gt;=10,IF('C-1'!J78&gt;=0,'C-1'!J78*RANDBETWEEN(110,120)*0.01,'C-1'!J78*RANDBETWEEN(80,90)*0.01),'C-1'!J78+RANDBETWEEN(1,3)),0),0)&amp;"】")</f>
        <v/>
      </c>
      <c r="K78" s="318" t="str">
        <f>IF('C-1'!K78="","",'C-1'!K78)</f>
        <v/>
      </c>
      <c r="L78" s="326" t="str">
        <f ca="1">IF('C-1'!L78="","","【"&amp;ROUND(IFERROR(IF(ABS('C-1'!L78)&gt;=10,IF('C-1'!L78&gt;=0,'C-1'!L78*RANDBETWEEN(80,90)*0.01,'C-1'!L78*RANDBETWEEN(110,120)*0.01),'C-1'!L78-RANDBETWEEN(1,3)),0),0)&amp;"～"&amp;ROUND(IFERROR(IF(ABS('C-1'!L78)&gt;=10,IF('C-1'!L78&gt;=0,'C-1'!L78*RANDBETWEEN(110,120)*0.01,'C-1'!L78*RANDBETWEEN(80,90)*0.01),'C-1'!L78+RANDBETWEEN(1,3)),0),0)&amp;"】")</f>
        <v/>
      </c>
      <c r="M78" s="45" t="str">
        <f ca="1">IF('C-1'!M78="","","【"&amp;ROUND(IFERROR(IF(ABS('C-1'!M78)&gt;=10,IF('C-1'!M78&gt;=0,'C-1'!M78*RANDBETWEEN(80,90)*0.01,'C-1'!M78*RANDBETWEEN(110,120)*0.01),'C-1'!M78-RANDBETWEEN(1,3)),0),0)&amp;"～"&amp;ROUND(IFERROR(IF(ABS('C-1'!M78)&gt;=10,IF('C-1'!M78&gt;=0,'C-1'!M78*RANDBETWEEN(110,120)*0.01,'C-1'!M78*RANDBETWEEN(80,90)*0.01),'C-1'!M78+RANDBETWEEN(1,3)),0),0)&amp;"】")</f>
        <v/>
      </c>
      <c r="N78" s="45" t="str">
        <f ca="1">IF('C-1'!N78="","","【"&amp;ROUND(IFERROR(IF(ABS('C-1'!N78)&gt;=10,IF('C-1'!N78&gt;=0,'C-1'!N78*RANDBETWEEN(80,90)*0.01,'C-1'!N78*RANDBETWEEN(110,120)*0.01),'C-1'!N78-RANDBETWEEN(1,3)),0),0)&amp;"～"&amp;ROUND(IFERROR(IF(ABS('C-1'!N78)&gt;=10,IF('C-1'!N78&gt;=0,'C-1'!N78*RANDBETWEEN(110,120)*0.01,'C-1'!N78*RANDBETWEEN(80,90)*0.01),'C-1'!N78+RANDBETWEEN(1,3)),0),0)&amp;"】")</f>
        <v/>
      </c>
      <c r="O78" s="45" t="str">
        <f ca="1">IF('C-1'!O78="","","【"&amp;ROUND(IFERROR(IF(ABS('C-1'!O78)&gt;=10,IF('C-1'!O78&gt;=0,'C-1'!O78*RANDBETWEEN(80,90)*0.01,'C-1'!O78*RANDBETWEEN(110,120)*0.01),'C-1'!O78-RANDBETWEEN(1,3)),0),0)&amp;"～"&amp;ROUND(IFERROR(IF(ABS('C-1'!O78)&gt;=10,IF('C-1'!O78&gt;=0,'C-1'!O78*RANDBETWEEN(110,120)*0.01,'C-1'!O78*RANDBETWEEN(80,90)*0.01),'C-1'!O78+RANDBETWEEN(1,3)),0),0)&amp;"】")</f>
        <v/>
      </c>
      <c r="P78" s="45" t="str">
        <f ca="1">IF('C-1'!P78="","","【"&amp;ROUND(IFERROR(IF(ABS('C-1'!P78)&gt;=10,IF('C-1'!P78&gt;=0,'C-1'!P78*RANDBETWEEN(80,90)*0.01,'C-1'!P78*RANDBETWEEN(110,120)*0.01),'C-1'!P78-RANDBETWEEN(1,3)),0),0)&amp;"～"&amp;ROUND(IFERROR(IF(ABS('C-1'!P78)&gt;=10,IF('C-1'!P78&gt;=0,'C-1'!P78*RANDBETWEEN(110,120)*0.01,'C-1'!P78*RANDBETWEEN(80,90)*0.01),'C-1'!P78+RANDBETWEEN(1,3)),0),0)&amp;"】")</f>
        <v/>
      </c>
      <c r="Q78" s="326" t="str">
        <f ca="1">IF('C-1'!Q78="","","【"&amp;ROUND(IFERROR(IF(ABS('C-1'!Q78)&gt;=10,IF('C-1'!Q78&gt;=0,'C-1'!Q78*RANDBETWEEN(80,90)*0.01,'C-1'!Q78*RANDBETWEEN(110,120)*0.01),'C-1'!Q78-RANDBETWEEN(1,3)),0),0)&amp;"～"&amp;ROUND(IFERROR(IF(ABS('C-1'!Q78)&gt;=10,IF('C-1'!Q78&gt;=0,'C-1'!Q78*RANDBETWEEN(110,120)*0.01,'C-1'!Q78*RANDBETWEEN(80,90)*0.01),'C-1'!Q78+RANDBETWEEN(1,3)),0),0)&amp;"】")</f>
        <v/>
      </c>
      <c r="R78" s="326" t="str">
        <f ca="1">IF('C-1'!R78="","","【"&amp;ROUND(IFERROR(IF(ABS('C-1'!R78)&gt;=10,IF('C-1'!R78&gt;=0,'C-1'!R78*RANDBETWEEN(80,90)*0.01,'C-1'!R78*RANDBETWEEN(110,120)*0.01),'C-1'!R78-RANDBETWEEN(1,3)),0),0)&amp;"～"&amp;ROUND(IFERROR(IF(ABS('C-1'!R78)&gt;=10,IF('C-1'!R78&gt;=0,'C-1'!R78*RANDBETWEEN(110,120)*0.01,'C-1'!R78*RANDBETWEEN(80,90)*0.01),'C-1'!R78+RANDBETWEEN(1,3)),0),0)&amp;"】")</f>
        <v/>
      </c>
      <c r="S78" s="326" t="str">
        <f ca="1">IF('C-1'!S78="","","【"&amp;ROUND(IFERROR(IF(ABS('C-1'!S78)&gt;=10,IF('C-1'!S78&gt;=0,'C-1'!S78*RANDBETWEEN(80,90)*0.01,'C-1'!S78*RANDBETWEEN(110,120)*0.01),'C-1'!S78-RANDBETWEEN(1,3)),0),0)&amp;"～"&amp;ROUND(IFERROR(IF(ABS('C-1'!S78)&gt;=10,IF('C-1'!S78&gt;=0,'C-1'!S78*RANDBETWEEN(110,120)*0.01,'C-1'!S78*RANDBETWEEN(80,90)*0.01),'C-1'!S78+RANDBETWEEN(1,3)),0),0)&amp;"】")</f>
        <v/>
      </c>
      <c r="T78" s="326" t="str">
        <f ca="1">IF('C-1'!T78="","","【"&amp;ROUND(IFERROR(IF(ABS('C-1'!T78)&gt;=10,IF('C-1'!T78&gt;=0,'C-1'!T78*RANDBETWEEN(80,90)*0.01,'C-1'!T78*RANDBETWEEN(110,120)*0.01),'C-1'!T78-RANDBETWEEN(1,3)),0),0)&amp;"～"&amp;ROUND(IFERROR(IF(ABS('C-1'!T78)&gt;=10,IF('C-1'!T78&gt;=0,'C-1'!T78*RANDBETWEEN(110,120)*0.01,'C-1'!T78*RANDBETWEEN(80,90)*0.01),'C-1'!T78+RANDBETWEEN(1,3)),0),0)&amp;"】")</f>
        <v/>
      </c>
      <c r="U78" s="326" t="str">
        <f ca="1">IF('C-1'!U78="","","【"&amp;ROUND(IFERROR(IF(ABS('C-1'!U78)&gt;=10,IF('C-1'!U78&gt;=0,'C-1'!U78*RANDBETWEEN(80,90)*0.01,'C-1'!U78*RANDBETWEEN(110,120)*0.01),'C-1'!U78-RANDBETWEEN(1,3)),0),0)&amp;"～"&amp;ROUND(IFERROR(IF(ABS('C-1'!U78)&gt;=10,IF('C-1'!U78&gt;=0,'C-1'!U78*RANDBETWEEN(110,120)*0.01,'C-1'!U78*RANDBETWEEN(80,90)*0.01),'C-1'!U78+RANDBETWEEN(1,3)),0),0)&amp;"】")</f>
        <v/>
      </c>
      <c r="V78" s="326" t="str">
        <f ca="1">IF('C-1'!V78="","","【"&amp;ROUND(IFERROR(IF(ABS('C-1'!V78)&gt;=10,IF('C-1'!V78&gt;=0,'C-1'!V78*RANDBETWEEN(80,90)*0.01,'C-1'!V78*RANDBETWEEN(110,120)*0.01),'C-1'!V78-RANDBETWEEN(1,3)),0),0)&amp;"～"&amp;ROUND(IFERROR(IF(ABS('C-1'!V78)&gt;=10,IF('C-1'!V78&gt;=0,'C-1'!V78*RANDBETWEEN(110,120)*0.01,'C-1'!V78*RANDBETWEEN(80,90)*0.01),'C-1'!V78+RANDBETWEEN(1,3)),0),0)&amp;"】")</f>
        <v/>
      </c>
      <c r="W78" s="329" t="str">
        <f ca="1">IF('C-1'!W78="","","【"&amp;ROUND(IFERROR(IF(ABS('C-1'!W78)&gt;=10,IF('C-1'!W78&gt;=0,'C-1'!W78*RANDBETWEEN(80,90)*0.01,'C-1'!W78*RANDBETWEEN(110,120)*0.01),'C-1'!W78-RANDBETWEEN(1,3)),0),0)&amp;"～"&amp;ROUND(IFERROR(IF(ABS('C-1'!W78)&gt;=10,IF('C-1'!W78&gt;=0,'C-1'!W78*RANDBETWEEN(110,120)*0.01,'C-1'!W78*RANDBETWEEN(80,90)*0.01),'C-1'!W78+RANDBETWEEN(1,3)),0),0)&amp;"】")</f>
        <v/>
      </c>
    </row>
    <row r="79" spans="2:23" ht="30.75" customHeight="1" x14ac:dyDescent="0.15">
      <c r="B79" s="762" t="s">
        <v>341</v>
      </c>
      <c r="C79" s="421" t="str">
        <f>IF('C-1'!C79="","",'C-1'!C79)</f>
        <v/>
      </c>
      <c r="D79" s="414" t="str">
        <f>IF('C-1'!D79="","",'C-1'!D79)</f>
        <v>輸入者</v>
      </c>
      <c r="E79" s="416" t="str">
        <f>IF('C-1'!E79="","",'C-1'!E79)</f>
        <v>非関連企業</v>
      </c>
      <c r="F79" s="318" t="str">
        <f>IF('C-1'!F79="","",'C-1'!F79)</f>
        <v/>
      </c>
      <c r="G79" s="318" t="str">
        <f>IF('C-1'!G79="","",'C-1'!G79)</f>
        <v/>
      </c>
      <c r="H79" s="318" t="str">
        <f>IF('C-1'!H79="","",'C-1'!H79)</f>
        <v/>
      </c>
      <c r="I79" s="45" t="str">
        <f ca="1">IF('C-1'!I79="","","【"&amp;ROUND(IFERROR(IF(ABS('C-1'!I79)&gt;=10,IF('C-1'!I79&gt;=0,'C-1'!I79*RANDBETWEEN(80,90)*0.01,'C-1'!I79*RANDBETWEEN(110,120)*0.01),'C-1'!I79-RANDBETWEEN(1,3)),0),0)&amp;"～"&amp;ROUND(IFERROR(IF(ABS('C-1'!I79)&gt;=10,IF('C-1'!I79&gt;=0,'C-1'!I79*RANDBETWEEN(110,120)*0.01,'C-1'!I79*RANDBETWEEN(80,90)*0.01),'C-1'!I79+RANDBETWEEN(1,3)),0),0)&amp;"】")</f>
        <v/>
      </c>
      <c r="J79" s="45" t="str">
        <f ca="1">IF('C-1'!J79="","","【"&amp;ROUND(IFERROR(IF(ABS('C-1'!J79)&gt;=10,IF('C-1'!J79&gt;=0,'C-1'!J79*RANDBETWEEN(80,90)*0.01,'C-1'!J79*RANDBETWEEN(110,120)*0.01),'C-1'!J79-RANDBETWEEN(1,3)),0),0)&amp;"～"&amp;ROUND(IFERROR(IF(ABS('C-1'!J79)&gt;=10,IF('C-1'!J79&gt;=0,'C-1'!J79*RANDBETWEEN(110,120)*0.01,'C-1'!J79*RANDBETWEEN(80,90)*0.01),'C-1'!J79+RANDBETWEEN(1,3)),0),0)&amp;"】")</f>
        <v/>
      </c>
      <c r="K79" s="318" t="str">
        <f>IF('C-1'!K79="","",'C-1'!K79)</f>
        <v/>
      </c>
      <c r="L79" s="326" t="str">
        <f ca="1">IF('C-1'!L79="","","【"&amp;ROUND(IFERROR(IF(ABS('C-1'!L79)&gt;=10,IF('C-1'!L79&gt;=0,'C-1'!L79*RANDBETWEEN(80,90)*0.01,'C-1'!L79*RANDBETWEEN(110,120)*0.01),'C-1'!L79-RANDBETWEEN(1,3)),0),0)&amp;"～"&amp;ROUND(IFERROR(IF(ABS('C-1'!L79)&gt;=10,IF('C-1'!L79&gt;=0,'C-1'!L79*RANDBETWEEN(110,120)*0.01,'C-1'!L79*RANDBETWEEN(80,90)*0.01),'C-1'!L79+RANDBETWEEN(1,3)),0),0)&amp;"】")</f>
        <v/>
      </c>
      <c r="M79" s="45" t="str">
        <f ca="1">IF('C-1'!M79="","","【"&amp;ROUND(IFERROR(IF(ABS('C-1'!M79)&gt;=10,IF('C-1'!M79&gt;=0,'C-1'!M79*RANDBETWEEN(80,90)*0.01,'C-1'!M79*RANDBETWEEN(110,120)*0.01),'C-1'!M79-RANDBETWEEN(1,3)),0),0)&amp;"～"&amp;ROUND(IFERROR(IF(ABS('C-1'!M79)&gt;=10,IF('C-1'!M79&gt;=0,'C-1'!M79*RANDBETWEEN(110,120)*0.01,'C-1'!M79*RANDBETWEEN(80,90)*0.01),'C-1'!M79+RANDBETWEEN(1,3)),0),0)&amp;"】")</f>
        <v/>
      </c>
      <c r="N79" s="45" t="str">
        <f ca="1">IF('C-1'!N79="","","【"&amp;ROUND(IFERROR(IF(ABS('C-1'!N79)&gt;=10,IF('C-1'!N79&gt;=0,'C-1'!N79*RANDBETWEEN(80,90)*0.01,'C-1'!N79*RANDBETWEEN(110,120)*0.01),'C-1'!N79-RANDBETWEEN(1,3)),0),0)&amp;"～"&amp;ROUND(IFERROR(IF(ABS('C-1'!N79)&gt;=10,IF('C-1'!N79&gt;=0,'C-1'!N79*RANDBETWEEN(110,120)*0.01,'C-1'!N79*RANDBETWEEN(80,90)*0.01),'C-1'!N79+RANDBETWEEN(1,3)),0),0)&amp;"】")</f>
        <v/>
      </c>
      <c r="O79" s="45" t="str">
        <f ca="1">IF('C-1'!O79="","","【"&amp;ROUND(IFERROR(IF(ABS('C-1'!O79)&gt;=10,IF('C-1'!O79&gt;=0,'C-1'!O79*RANDBETWEEN(80,90)*0.01,'C-1'!O79*RANDBETWEEN(110,120)*0.01),'C-1'!O79-RANDBETWEEN(1,3)),0),0)&amp;"～"&amp;ROUND(IFERROR(IF(ABS('C-1'!O79)&gt;=10,IF('C-1'!O79&gt;=0,'C-1'!O79*RANDBETWEEN(110,120)*0.01,'C-1'!O79*RANDBETWEEN(80,90)*0.01),'C-1'!O79+RANDBETWEEN(1,3)),0),0)&amp;"】")</f>
        <v/>
      </c>
      <c r="P79" s="45" t="str">
        <f ca="1">IF('C-1'!P79="","","【"&amp;ROUND(IFERROR(IF(ABS('C-1'!P79)&gt;=10,IF('C-1'!P79&gt;=0,'C-1'!P79*RANDBETWEEN(80,90)*0.01,'C-1'!P79*RANDBETWEEN(110,120)*0.01),'C-1'!P79-RANDBETWEEN(1,3)),0),0)&amp;"～"&amp;ROUND(IFERROR(IF(ABS('C-1'!P79)&gt;=10,IF('C-1'!P79&gt;=0,'C-1'!P79*RANDBETWEEN(110,120)*0.01,'C-1'!P79*RANDBETWEEN(80,90)*0.01),'C-1'!P79+RANDBETWEEN(1,3)),0),0)&amp;"】")</f>
        <v/>
      </c>
      <c r="Q79" s="326" t="str">
        <f ca="1">IF('C-1'!Q79="","","【"&amp;ROUND(IFERROR(IF(ABS('C-1'!Q79)&gt;=10,IF('C-1'!Q79&gt;=0,'C-1'!Q79*RANDBETWEEN(80,90)*0.01,'C-1'!Q79*RANDBETWEEN(110,120)*0.01),'C-1'!Q79-RANDBETWEEN(1,3)),0),0)&amp;"～"&amp;ROUND(IFERROR(IF(ABS('C-1'!Q79)&gt;=10,IF('C-1'!Q79&gt;=0,'C-1'!Q79*RANDBETWEEN(110,120)*0.01,'C-1'!Q79*RANDBETWEEN(80,90)*0.01),'C-1'!Q79+RANDBETWEEN(1,3)),0),0)&amp;"】")</f>
        <v/>
      </c>
      <c r="R79" s="326" t="str">
        <f ca="1">IF('C-1'!R79="","","【"&amp;ROUND(IFERROR(IF(ABS('C-1'!R79)&gt;=10,IF('C-1'!R79&gt;=0,'C-1'!R79*RANDBETWEEN(80,90)*0.01,'C-1'!R79*RANDBETWEEN(110,120)*0.01),'C-1'!R79-RANDBETWEEN(1,3)),0),0)&amp;"～"&amp;ROUND(IFERROR(IF(ABS('C-1'!R79)&gt;=10,IF('C-1'!R79&gt;=0,'C-1'!R79*RANDBETWEEN(110,120)*0.01,'C-1'!R79*RANDBETWEEN(80,90)*0.01),'C-1'!R79+RANDBETWEEN(1,3)),0),0)&amp;"】")</f>
        <v/>
      </c>
      <c r="S79" s="326" t="str">
        <f ca="1">IF('C-1'!S79="","","【"&amp;ROUND(IFERROR(IF(ABS('C-1'!S79)&gt;=10,IF('C-1'!S79&gt;=0,'C-1'!S79*RANDBETWEEN(80,90)*0.01,'C-1'!S79*RANDBETWEEN(110,120)*0.01),'C-1'!S79-RANDBETWEEN(1,3)),0),0)&amp;"～"&amp;ROUND(IFERROR(IF(ABS('C-1'!S79)&gt;=10,IF('C-1'!S79&gt;=0,'C-1'!S79*RANDBETWEEN(110,120)*0.01,'C-1'!S79*RANDBETWEEN(80,90)*0.01),'C-1'!S79+RANDBETWEEN(1,3)),0),0)&amp;"】")</f>
        <v/>
      </c>
      <c r="T79" s="326" t="str">
        <f ca="1">IF('C-1'!T79="","","【"&amp;ROUND(IFERROR(IF(ABS('C-1'!T79)&gt;=10,IF('C-1'!T79&gt;=0,'C-1'!T79*RANDBETWEEN(80,90)*0.01,'C-1'!T79*RANDBETWEEN(110,120)*0.01),'C-1'!T79-RANDBETWEEN(1,3)),0),0)&amp;"～"&amp;ROUND(IFERROR(IF(ABS('C-1'!T79)&gt;=10,IF('C-1'!T79&gt;=0,'C-1'!T79*RANDBETWEEN(110,120)*0.01,'C-1'!T79*RANDBETWEEN(80,90)*0.01),'C-1'!T79+RANDBETWEEN(1,3)),0),0)&amp;"】")</f>
        <v/>
      </c>
      <c r="U79" s="326" t="str">
        <f ca="1">IF('C-1'!U79="","","【"&amp;ROUND(IFERROR(IF(ABS('C-1'!U79)&gt;=10,IF('C-1'!U79&gt;=0,'C-1'!U79*RANDBETWEEN(80,90)*0.01,'C-1'!U79*RANDBETWEEN(110,120)*0.01),'C-1'!U79-RANDBETWEEN(1,3)),0),0)&amp;"～"&amp;ROUND(IFERROR(IF(ABS('C-1'!U79)&gt;=10,IF('C-1'!U79&gt;=0,'C-1'!U79*RANDBETWEEN(110,120)*0.01,'C-1'!U79*RANDBETWEEN(80,90)*0.01),'C-1'!U79+RANDBETWEEN(1,3)),0),0)&amp;"】")</f>
        <v/>
      </c>
      <c r="V79" s="326" t="str">
        <f ca="1">IF('C-1'!V79="","","【"&amp;ROUND(IFERROR(IF(ABS('C-1'!V79)&gt;=10,IF('C-1'!V79&gt;=0,'C-1'!V79*RANDBETWEEN(80,90)*0.01,'C-1'!V79*RANDBETWEEN(110,120)*0.01),'C-1'!V79-RANDBETWEEN(1,3)),0),0)&amp;"～"&amp;ROUND(IFERROR(IF(ABS('C-1'!V79)&gt;=10,IF('C-1'!V79&gt;=0,'C-1'!V79*RANDBETWEEN(110,120)*0.01,'C-1'!V79*RANDBETWEEN(80,90)*0.01),'C-1'!V79+RANDBETWEEN(1,3)),0),0)&amp;"】")</f>
        <v/>
      </c>
      <c r="W79" s="329" t="str">
        <f ca="1">IF('C-1'!W79="","","【"&amp;ROUND(IFERROR(IF(ABS('C-1'!W79)&gt;=10,IF('C-1'!W79&gt;=0,'C-1'!W79*RANDBETWEEN(80,90)*0.01,'C-1'!W79*RANDBETWEEN(110,120)*0.01),'C-1'!W79-RANDBETWEEN(1,3)),0),0)&amp;"～"&amp;ROUND(IFERROR(IF(ABS('C-1'!W79)&gt;=10,IF('C-1'!W79&gt;=0,'C-1'!W79*RANDBETWEEN(110,120)*0.01,'C-1'!W79*RANDBETWEEN(80,90)*0.01),'C-1'!W79+RANDBETWEEN(1,3)),0),0)&amp;"】")</f>
        <v/>
      </c>
    </row>
    <row r="80" spans="2:23" ht="30.75" customHeight="1" x14ac:dyDescent="0.15">
      <c r="B80" s="762" t="s">
        <v>341</v>
      </c>
      <c r="C80" s="421" t="str">
        <f>IF('C-1'!C80="","",'C-1'!C80)</f>
        <v/>
      </c>
      <c r="D80" s="414" t="str">
        <f>IF('C-1'!D80="","",'C-1'!D80)</f>
        <v>輸入者</v>
      </c>
      <c r="E80" s="416" t="str">
        <f>IF('C-1'!E80="","",'C-1'!E80)</f>
        <v>非関連企業</v>
      </c>
      <c r="F80" s="318" t="str">
        <f>IF('C-1'!F80="","",'C-1'!F80)</f>
        <v/>
      </c>
      <c r="G80" s="318" t="str">
        <f>IF('C-1'!G80="","",'C-1'!G80)</f>
        <v/>
      </c>
      <c r="H80" s="318" t="str">
        <f>IF('C-1'!H80="","",'C-1'!H80)</f>
        <v/>
      </c>
      <c r="I80" s="45" t="str">
        <f ca="1">IF('C-1'!I80="","","【"&amp;ROUND(IFERROR(IF(ABS('C-1'!I80)&gt;=10,IF('C-1'!I80&gt;=0,'C-1'!I80*RANDBETWEEN(80,90)*0.01,'C-1'!I80*RANDBETWEEN(110,120)*0.01),'C-1'!I80-RANDBETWEEN(1,3)),0),0)&amp;"～"&amp;ROUND(IFERROR(IF(ABS('C-1'!I80)&gt;=10,IF('C-1'!I80&gt;=0,'C-1'!I80*RANDBETWEEN(110,120)*0.01,'C-1'!I80*RANDBETWEEN(80,90)*0.01),'C-1'!I80+RANDBETWEEN(1,3)),0),0)&amp;"】")</f>
        <v/>
      </c>
      <c r="J80" s="45" t="str">
        <f ca="1">IF('C-1'!J80="","","【"&amp;ROUND(IFERROR(IF(ABS('C-1'!J80)&gt;=10,IF('C-1'!J80&gt;=0,'C-1'!J80*RANDBETWEEN(80,90)*0.01,'C-1'!J80*RANDBETWEEN(110,120)*0.01),'C-1'!J80-RANDBETWEEN(1,3)),0),0)&amp;"～"&amp;ROUND(IFERROR(IF(ABS('C-1'!J80)&gt;=10,IF('C-1'!J80&gt;=0,'C-1'!J80*RANDBETWEEN(110,120)*0.01,'C-1'!J80*RANDBETWEEN(80,90)*0.01),'C-1'!J80+RANDBETWEEN(1,3)),0),0)&amp;"】")</f>
        <v/>
      </c>
      <c r="K80" s="318" t="str">
        <f>IF('C-1'!K80="","",'C-1'!K80)</f>
        <v/>
      </c>
      <c r="L80" s="326" t="str">
        <f ca="1">IF('C-1'!L80="","","【"&amp;ROUND(IFERROR(IF(ABS('C-1'!L80)&gt;=10,IF('C-1'!L80&gt;=0,'C-1'!L80*RANDBETWEEN(80,90)*0.01,'C-1'!L80*RANDBETWEEN(110,120)*0.01),'C-1'!L80-RANDBETWEEN(1,3)),0),0)&amp;"～"&amp;ROUND(IFERROR(IF(ABS('C-1'!L80)&gt;=10,IF('C-1'!L80&gt;=0,'C-1'!L80*RANDBETWEEN(110,120)*0.01,'C-1'!L80*RANDBETWEEN(80,90)*0.01),'C-1'!L80+RANDBETWEEN(1,3)),0),0)&amp;"】")</f>
        <v/>
      </c>
      <c r="M80" s="45" t="str">
        <f ca="1">IF('C-1'!M80="","","【"&amp;ROUND(IFERROR(IF(ABS('C-1'!M80)&gt;=10,IF('C-1'!M80&gt;=0,'C-1'!M80*RANDBETWEEN(80,90)*0.01,'C-1'!M80*RANDBETWEEN(110,120)*0.01),'C-1'!M80-RANDBETWEEN(1,3)),0),0)&amp;"～"&amp;ROUND(IFERROR(IF(ABS('C-1'!M80)&gt;=10,IF('C-1'!M80&gt;=0,'C-1'!M80*RANDBETWEEN(110,120)*0.01,'C-1'!M80*RANDBETWEEN(80,90)*0.01),'C-1'!M80+RANDBETWEEN(1,3)),0),0)&amp;"】")</f>
        <v/>
      </c>
      <c r="N80" s="45" t="str">
        <f ca="1">IF('C-1'!N80="","","【"&amp;ROUND(IFERROR(IF(ABS('C-1'!N80)&gt;=10,IF('C-1'!N80&gt;=0,'C-1'!N80*RANDBETWEEN(80,90)*0.01,'C-1'!N80*RANDBETWEEN(110,120)*0.01),'C-1'!N80-RANDBETWEEN(1,3)),0),0)&amp;"～"&amp;ROUND(IFERROR(IF(ABS('C-1'!N80)&gt;=10,IF('C-1'!N80&gt;=0,'C-1'!N80*RANDBETWEEN(110,120)*0.01,'C-1'!N80*RANDBETWEEN(80,90)*0.01),'C-1'!N80+RANDBETWEEN(1,3)),0),0)&amp;"】")</f>
        <v/>
      </c>
      <c r="O80" s="45" t="str">
        <f ca="1">IF('C-1'!O80="","","【"&amp;ROUND(IFERROR(IF(ABS('C-1'!O80)&gt;=10,IF('C-1'!O80&gt;=0,'C-1'!O80*RANDBETWEEN(80,90)*0.01,'C-1'!O80*RANDBETWEEN(110,120)*0.01),'C-1'!O80-RANDBETWEEN(1,3)),0),0)&amp;"～"&amp;ROUND(IFERROR(IF(ABS('C-1'!O80)&gt;=10,IF('C-1'!O80&gt;=0,'C-1'!O80*RANDBETWEEN(110,120)*0.01,'C-1'!O80*RANDBETWEEN(80,90)*0.01),'C-1'!O80+RANDBETWEEN(1,3)),0),0)&amp;"】")</f>
        <v/>
      </c>
      <c r="P80" s="45" t="str">
        <f ca="1">IF('C-1'!P80="","","【"&amp;ROUND(IFERROR(IF(ABS('C-1'!P80)&gt;=10,IF('C-1'!P80&gt;=0,'C-1'!P80*RANDBETWEEN(80,90)*0.01,'C-1'!P80*RANDBETWEEN(110,120)*0.01),'C-1'!P80-RANDBETWEEN(1,3)),0),0)&amp;"～"&amp;ROUND(IFERROR(IF(ABS('C-1'!P80)&gt;=10,IF('C-1'!P80&gt;=0,'C-1'!P80*RANDBETWEEN(110,120)*0.01,'C-1'!P80*RANDBETWEEN(80,90)*0.01),'C-1'!P80+RANDBETWEEN(1,3)),0),0)&amp;"】")</f>
        <v/>
      </c>
      <c r="Q80" s="326" t="str">
        <f ca="1">IF('C-1'!Q80="","","【"&amp;ROUND(IFERROR(IF(ABS('C-1'!Q80)&gt;=10,IF('C-1'!Q80&gt;=0,'C-1'!Q80*RANDBETWEEN(80,90)*0.01,'C-1'!Q80*RANDBETWEEN(110,120)*0.01),'C-1'!Q80-RANDBETWEEN(1,3)),0),0)&amp;"～"&amp;ROUND(IFERROR(IF(ABS('C-1'!Q80)&gt;=10,IF('C-1'!Q80&gt;=0,'C-1'!Q80*RANDBETWEEN(110,120)*0.01,'C-1'!Q80*RANDBETWEEN(80,90)*0.01),'C-1'!Q80+RANDBETWEEN(1,3)),0),0)&amp;"】")</f>
        <v/>
      </c>
      <c r="R80" s="326" t="str">
        <f ca="1">IF('C-1'!R80="","","【"&amp;ROUND(IFERROR(IF(ABS('C-1'!R80)&gt;=10,IF('C-1'!R80&gt;=0,'C-1'!R80*RANDBETWEEN(80,90)*0.01,'C-1'!R80*RANDBETWEEN(110,120)*0.01),'C-1'!R80-RANDBETWEEN(1,3)),0),0)&amp;"～"&amp;ROUND(IFERROR(IF(ABS('C-1'!R80)&gt;=10,IF('C-1'!R80&gt;=0,'C-1'!R80*RANDBETWEEN(110,120)*0.01,'C-1'!R80*RANDBETWEEN(80,90)*0.01),'C-1'!R80+RANDBETWEEN(1,3)),0),0)&amp;"】")</f>
        <v/>
      </c>
      <c r="S80" s="326" t="str">
        <f ca="1">IF('C-1'!S80="","","【"&amp;ROUND(IFERROR(IF(ABS('C-1'!S80)&gt;=10,IF('C-1'!S80&gt;=0,'C-1'!S80*RANDBETWEEN(80,90)*0.01,'C-1'!S80*RANDBETWEEN(110,120)*0.01),'C-1'!S80-RANDBETWEEN(1,3)),0),0)&amp;"～"&amp;ROUND(IFERROR(IF(ABS('C-1'!S80)&gt;=10,IF('C-1'!S80&gt;=0,'C-1'!S80*RANDBETWEEN(110,120)*0.01,'C-1'!S80*RANDBETWEEN(80,90)*0.01),'C-1'!S80+RANDBETWEEN(1,3)),0),0)&amp;"】")</f>
        <v/>
      </c>
      <c r="T80" s="326" t="str">
        <f ca="1">IF('C-1'!T80="","","【"&amp;ROUND(IFERROR(IF(ABS('C-1'!T80)&gt;=10,IF('C-1'!T80&gt;=0,'C-1'!T80*RANDBETWEEN(80,90)*0.01,'C-1'!T80*RANDBETWEEN(110,120)*0.01),'C-1'!T80-RANDBETWEEN(1,3)),0),0)&amp;"～"&amp;ROUND(IFERROR(IF(ABS('C-1'!T80)&gt;=10,IF('C-1'!T80&gt;=0,'C-1'!T80*RANDBETWEEN(110,120)*0.01,'C-1'!T80*RANDBETWEEN(80,90)*0.01),'C-1'!T80+RANDBETWEEN(1,3)),0),0)&amp;"】")</f>
        <v/>
      </c>
      <c r="U80" s="326" t="str">
        <f ca="1">IF('C-1'!U80="","","【"&amp;ROUND(IFERROR(IF(ABS('C-1'!U80)&gt;=10,IF('C-1'!U80&gt;=0,'C-1'!U80*RANDBETWEEN(80,90)*0.01,'C-1'!U80*RANDBETWEEN(110,120)*0.01),'C-1'!U80-RANDBETWEEN(1,3)),0),0)&amp;"～"&amp;ROUND(IFERROR(IF(ABS('C-1'!U80)&gt;=10,IF('C-1'!U80&gt;=0,'C-1'!U80*RANDBETWEEN(110,120)*0.01,'C-1'!U80*RANDBETWEEN(80,90)*0.01),'C-1'!U80+RANDBETWEEN(1,3)),0),0)&amp;"】")</f>
        <v/>
      </c>
      <c r="V80" s="326" t="str">
        <f ca="1">IF('C-1'!V80="","","【"&amp;ROUND(IFERROR(IF(ABS('C-1'!V80)&gt;=10,IF('C-1'!V80&gt;=0,'C-1'!V80*RANDBETWEEN(80,90)*0.01,'C-1'!V80*RANDBETWEEN(110,120)*0.01),'C-1'!V80-RANDBETWEEN(1,3)),0),0)&amp;"～"&amp;ROUND(IFERROR(IF(ABS('C-1'!V80)&gt;=10,IF('C-1'!V80&gt;=0,'C-1'!V80*RANDBETWEEN(110,120)*0.01,'C-1'!V80*RANDBETWEEN(80,90)*0.01),'C-1'!V80+RANDBETWEEN(1,3)),0),0)&amp;"】")</f>
        <v/>
      </c>
      <c r="W80" s="329" t="str">
        <f ca="1">IF('C-1'!W80="","","【"&amp;ROUND(IFERROR(IF(ABS('C-1'!W80)&gt;=10,IF('C-1'!W80&gt;=0,'C-1'!W80*RANDBETWEEN(80,90)*0.01,'C-1'!W80*RANDBETWEEN(110,120)*0.01),'C-1'!W80-RANDBETWEEN(1,3)),0),0)&amp;"～"&amp;ROUND(IFERROR(IF(ABS('C-1'!W80)&gt;=10,IF('C-1'!W80&gt;=0,'C-1'!W80*RANDBETWEEN(110,120)*0.01,'C-1'!W80*RANDBETWEEN(80,90)*0.01),'C-1'!W80+RANDBETWEEN(1,3)),0),0)&amp;"】")</f>
        <v/>
      </c>
    </row>
    <row r="81" spans="2:23" ht="30.75" customHeight="1" x14ac:dyDescent="0.15">
      <c r="B81" s="762" t="s">
        <v>341</v>
      </c>
      <c r="C81" s="421" t="str">
        <f>IF('C-1'!C81="","",'C-1'!C81)</f>
        <v/>
      </c>
      <c r="D81" s="414" t="str">
        <f>IF('C-1'!D81="","",'C-1'!D81)</f>
        <v>輸入者</v>
      </c>
      <c r="E81" s="416" t="str">
        <f>IF('C-1'!E81="","",'C-1'!E81)</f>
        <v>非関連企業</v>
      </c>
      <c r="F81" s="318" t="str">
        <f>IF('C-1'!F81="","",'C-1'!F81)</f>
        <v/>
      </c>
      <c r="G81" s="318" t="str">
        <f>IF('C-1'!G81="","",'C-1'!G81)</f>
        <v/>
      </c>
      <c r="H81" s="318" t="str">
        <f>IF('C-1'!H81="","",'C-1'!H81)</f>
        <v/>
      </c>
      <c r="I81" s="45" t="str">
        <f ca="1">IF('C-1'!I81="","","【"&amp;ROUND(IFERROR(IF(ABS('C-1'!I81)&gt;=10,IF('C-1'!I81&gt;=0,'C-1'!I81*RANDBETWEEN(80,90)*0.01,'C-1'!I81*RANDBETWEEN(110,120)*0.01),'C-1'!I81-RANDBETWEEN(1,3)),0),0)&amp;"～"&amp;ROUND(IFERROR(IF(ABS('C-1'!I81)&gt;=10,IF('C-1'!I81&gt;=0,'C-1'!I81*RANDBETWEEN(110,120)*0.01,'C-1'!I81*RANDBETWEEN(80,90)*0.01),'C-1'!I81+RANDBETWEEN(1,3)),0),0)&amp;"】")</f>
        <v/>
      </c>
      <c r="J81" s="45" t="str">
        <f ca="1">IF('C-1'!J81="","","【"&amp;ROUND(IFERROR(IF(ABS('C-1'!J81)&gt;=10,IF('C-1'!J81&gt;=0,'C-1'!J81*RANDBETWEEN(80,90)*0.01,'C-1'!J81*RANDBETWEEN(110,120)*0.01),'C-1'!J81-RANDBETWEEN(1,3)),0),0)&amp;"～"&amp;ROUND(IFERROR(IF(ABS('C-1'!J81)&gt;=10,IF('C-1'!J81&gt;=0,'C-1'!J81*RANDBETWEEN(110,120)*0.01,'C-1'!J81*RANDBETWEEN(80,90)*0.01),'C-1'!J81+RANDBETWEEN(1,3)),0),0)&amp;"】")</f>
        <v/>
      </c>
      <c r="K81" s="318" t="str">
        <f>IF('C-1'!K81="","",'C-1'!K81)</f>
        <v/>
      </c>
      <c r="L81" s="326" t="str">
        <f ca="1">IF('C-1'!L81="","","【"&amp;ROUND(IFERROR(IF(ABS('C-1'!L81)&gt;=10,IF('C-1'!L81&gt;=0,'C-1'!L81*RANDBETWEEN(80,90)*0.01,'C-1'!L81*RANDBETWEEN(110,120)*0.01),'C-1'!L81-RANDBETWEEN(1,3)),0),0)&amp;"～"&amp;ROUND(IFERROR(IF(ABS('C-1'!L81)&gt;=10,IF('C-1'!L81&gt;=0,'C-1'!L81*RANDBETWEEN(110,120)*0.01,'C-1'!L81*RANDBETWEEN(80,90)*0.01),'C-1'!L81+RANDBETWEEN(1,3)),0),0)&amp;"】")</f>
        <v/>
      </c>
      <c r="M81" s="45" t="str">
        <f ca="1">IF('C-1'!M81="","","【"&amp;ROUND(IFERROR(IF(ABS('C-1'!M81)&gt;=10,IF('C-1'!M81&gt;=0,'C-1'!M81*RANDBETWEEN(80,90)*0.01,'C-1'!M81*RANDBETWEEN(110,120)*0.01),'C-1'!M81-RANDBETWEEN(1,3)),0),0)&amp;"～"&amp;ROUND(IFERROR(IF(ABS('C-1'!M81)&gt;=10,IF('C-1'!M81&gt;=0,'C-1'!M81*RANDBETWEEN(110,120)*0.01,'C-1'!M81*RANDBETWEEN(80,90)*0.01),'C-1'!M81+RANDBETWEEN(1,3)),0),0)&amp;"】")</f>
        <v/>
      </c>
      <c r="N81" s="45" t="str">
        <f ca="1">IF('C-1'!N81="","","【"&amp;ROUND(IFERROR(IF(ABS('C-1'!N81)&gt;=10,IF('C-1'!N81&gt;=0,'C-1'!N81*RANDBETWEEN(80,90)*0.01,'C-1'!N81*RANDBETWEEN(110,120)*0.01),'C-1'!N81-RANDBETWEEN(1,3)),0),0)&amp;"～"&amp;ROUND(IFERROR(IF(ABS('C-1'!N81)&gt;=10,IF('C-1'!N81&gt;=0,'C-1'!N81*RANDBETWEEN(110,120)*0.01,'C-1'!N81*RANDBETWEEN(80,90)*0.01),'C-1'!N81+RANDBETWEEN(1,3)),0),0)&amp;"】")</f>
        <v/>
      </c>
      <c r="O81" s="45" t="str">
        <f ca="1">IF('C-1'!O81="","","【"&amp;ROUND(IFERROR(IF(ABS('C-1'!O81)&gt;=10,IF('C-1'!O81&gt;=0,'C-1'!O81*RANDBETWEEN(80,90)*0.01,'C-1'!O81*RANDBETWEEN(110,120)*0.01),'C-1'!O81-RANDBETWEEN(1,3)),0),0)&amp;"～"&amp;ROUND(IFERROR(IF(ABS('C-1'!O81)&gt;=10,IF('C-1'!O81&gt;=0,'C-1'!O81*RANDBETWEEN(110,120)*0.01,'C-1'!O81*RANDBETWEEN(80,90)*0.01),'C-1'!O81+RANDBETWEEN(1,3)),0),0)&amp;"】")</f>
        <v/>
      </c>
      <c r="P81" s="45" t="str">
        <f ca="1">IF('C-1'!P81="","","【"&amp;ROUND(IFERROR(IF(ABS('C-1'!P81)&gt;=10,IF('C-1'!P81&gt;=0,'C-1'!P81*RANDBETWEEN(80,90)*0.01,'C-1'!P81*RANDBETWEEN(110,120)*0.01),'C-1'!P81-RANDBETWEEN(1,3)),0),0)&amp;"～"&amp;ROUND(IFERROR(IF(ABS('C-1'!P81)&gt;=10,IF('C-1'!P81&gt;=0,'C-1'!P81*RANDBETWEEN(110,120)*0.01,'C-1'!P81*RANDBETWEEN(80,90)*0.01),'C-1'!P81+RANDBETWEEN(1,3)),0),0)&amp;"】")</f>
        <v/>
      </c>
      <c r="Q81" s="326" t="str">
        <f ca="1">IF('C-1'!Q81="","","【"&amp;ROUND(IFERROR(IF(ABS('C-1'!Q81)&gt;=10,IF('C-1'!Q81&gt;=0,'C-1'!Q81*RANDBETWEEN(80,90)*0.01,'C-1'!Q81*RANDBETWEEN(110,120)*0.01),'C-1'!Q81-RANDBETWEEN(1,3)),0),0)&amp;"～"&amp;ROUND(IFERROR(IF(ABS('C-1'!Q81)&gt;=10,IF('C-1'!Q81&gt;=0,'C-1'!Q81*RANDBETWEEN(110,120)*0.01,'C-1'!Q81*RANDBETWEEN(80,90)*0.01),'C-1'!Q81+RANDBETWEEN(1,3)),0),0)&amp;"】")</f>
        <v/>
      </c>
      <c r="R81" s="326" t="str">
        <f ca="1">IF('C-1'!R81="","","【"&amp;ROUND(IFERROR(IF(ABS('C-1'!R81)&gt;=10,IF('C-1'!R81&gt;=0,'C-1'!R81*RANDBETWEEN(80,90)*0.01,'C-1'!R81*RANDBETWEEN(110,120)*0.01),'C-1'!R81-RANDBETWEEN(1,3)),0),0)&amp;"～"&amp;ROUND(IFERROR(IF(ABS('C-1'!R81)&gt;=10,IF('C-1'!R81&gt;=0,'C-1'!R81*RANDBETWEEN(110,120)*0.01,'C-1'!R81*RANDBETWEEN(80,90)*0.01),'C-1'!R81+RANDBETWEEN(1,3)),0),0)&amp;"】")</f>
        <v/>
      </c>
      <c r="S81" s="326" t="str">
        <f ca="1">IF('C-1'!S81="","","【"&amp;ROUND(IFERROR(IF(ABS('C-1'!S81)&gt;=10,IF('C-1'!S81&gt;=0,'C-1'!S81*RANDBETWEEN(80,90)*0.01,'C-1'!S81*RANDBETWEEN(110,120)*0.01),'C-1'!S81-RANDBETWEEN(1,3)),0),0)&amp;"～"&amp;ROUND(IFERROR(IF(ABS('C-1'!S81)&gt;=10,IF('C-1'!S81&gt;=0,'C-1'!S81*RANDBETWEEN(110,120)*0.01,'C-1'!S81*RANDBETWEEN(80,90)*0.01),'C-1'!S81+RANDBETWEEN(1,3)),0),0)&amp;"】")</f>
        <v/>
      </c>
      <c r="T81" s="326" t="str">
        <f ca="1">IF('C-1'!T81="","","【"&amp;ROUND(IFERROR(IF(ABS('C-1'!T81)&gt;=10,IF('C-1'!T81&gt;=0,'C-1'!T81*RANDBETWEEN(80,90)*0.01,'C-1'!T81*RANDBETWEEN(110,120)*0.01),'C-1'!T81-RANDBETWEEN(1,3)),0),0)&amp;"～"&amp;ROUND(IFERROR(IF(ABS('C-1'!T81)&gt;=10,IF('C-1'!T81&gt;=0,'C-1'!T81*RANDBETWEEN(110,120)*0.01,'C-1'!T81*RANDBETWEEN(80,90)*0.01),'C-1'!T81+RANDBETWEEN(1,3)),0),0)&amp;"】")</f>
        <v/>
      </c>
      <c r="U81" s="326" t="str">
        <f ca="1">IF('C-1'!U81="","","【"&amp;ROUND(IFERROR(IF(ABS('C-1'!U81)&gt;=10,IF('C-1'!U81&gt;=0,'C-1'!U81*RANDBETWEEN(80,90)*0.01,'C-1'!U81*RANDBETWEEN(110,120)*0.01),'C-1'!U81-RANDBETWEEN(1,3)),0),0)&amp;"～"&amp;ROUND(IFERROR(IF(ABS('C-1'!U81)&gt;=10,IF('C-1'!U81&gt;=0,'C-1'!U81*RANDBETWEEN(110,120)*0.01,'C-1'!U81*RANDBETWEEN(80,90)*0.01),'C-1'!U81+RANDBETWEEN(1,3)),0),0)&amp;"】")</f>
        <v/>
      </c>
      <c r="V81" s="326" t="str">
        <f ca="1">IF('C-1'!V81="","","【"&amp;ROUND(IFERROR(IF(ABS('C-1'!V81)&gt;=10,IF('C-1'!V81&gt;=0,'C-1'!V81*RANDBETWEEN(80,90)*0.01,'C-1'!V81*RANDBETWEEN(110,120)*0.01),'C-1'!V81-RANDBETWEEN(1,3)),0),0)&amp;"～"&amp;ROUND(IFERROR(IF(ABS('C-1'!V81)&gt;=10,IF('C-1'!V81&gt;=0,'C-1'!V81*RANDBETWEEN(110,120)*0.01,'C-1'!V81*RANDBETWEEN(80,90)*0.01),'C-1'!V81+RANDBETWEEN(1,3)),0),0)&amp;"】")</f>
        <v/>
      </c>
      <c r="W81" s="329" t="str">
        <f ca="1">IF('C-1'!W81="","","【"&amp;ROUND(IFERROR(IF(ABS('C-1'!W81)&gt;=10,IF('C-1'!W81&gt;=0,'C-1'!W81*RANDBETWEEN(80,90)*0.01,'C-1'!W81*RANDBETWEEN(110,120)*0.01),'C-1'!W81-RANDBETWEEN(1,3)),0),0)&amp;"～"&amp;ROUND(IFERROR(IF(ABS('C-1'!W81)&gt;=10,IF('C-1'!W81&gt;=0,'C-1'!W81*RANDBETWEEN(110,120)*0.01,'C-1'!W81*RANDBETWEEN(80,90)*0.01),'C-1'!W81+RANDBETWEEN(1,3)),0),0)&amp;"】")</f>
        <v/>
      </c>
    </row>
    <row r="82" spans="2:23" ht="30.75" customHeight="1" x14ac:dyDescent="0.15">
      <c r="B82" s="762" t="s">
        <v>341</v>
      </c>
      <c r="C82" s="421" t="str">
        <f>IF('C-1'!C82="","",'C-1'!C82)</f>
        <v/>
      </c>
      <c r="D82" s="414" t="str">
        <f>IF('C-1'!D82="","",'C-1'!D82)</f>
        <v>輸入者</v>
      </c>
      <c r="E82" s="416" t="str">
        <f>IF('C-1'!E82="","",'C-1'!E82)</f>
        <v>非関連企業</v>
      </c>
      <c r="F82" s="318" t="str">
        <f>IF('C-1'!F82="","",'C-1'!F82)</f>
        <v/>
      </c>
      <c r="G82" s="318" t="str">
        <f>IF('C-1'!G82="","",'C-1'!G82)</f>
        <v/>
      </c>
      <c r="H82" s="318" t="str">
        <f>IF('C-1'!H82="","",'C-1'!H82)</f>
        <v/>
      </c>
      <c r="I82" s="45" t="str">
        <f ca="1">IF('C-1'!I82="","","【"&amp;ROUND(IFERROR(IF(ABS('C-1'!I82)&gt;=10,IF('C-1'!I82&gt;=0,'C-1'!I82*RANDBETWEEN(80,90)*0.01,'C-1'!I82*RANDBETWEEN(110,120)*0.01),'C-1'!I82-RANDBETWEEN(1,3)),0),0)&amp;"～"&amp;ROUND(IFERROR(IF(ABS('C-1'!I82)&gt;=10,IF('C-1'!I82&gt;=0,'C-1'!I82*RANDBETWEEN(110,120)*0.01,'C-1'!I82*RANDBETWEEN(80,90)*0.01),'C-1'!I82+RANDBETWEEN(1,3)),0),0)&amp;"】")</f>
        <v/>
      </c>
      <c r="J82" s="45" t="str">
        <f ca="1">IF('C-1'!J82="","","【"&amp;ROUND(IFERROR(IF(ABS('C-1'!J82)&gt;=10,IF('C-1'!J82&gt;=0,'C-1'!J82*RANDBETWEEN(80,90)*0.01,'C-1'!J82*RANDBETWEEN(110,120)*0.01),'C-1'!J82-RANDBETWEEN(1,3)),0),0)&amp;"～"&amp;ROUND(IFERROR(IF(ABS('C-1'!J82)&gt;=10,IF('C-1'!J82&gt;=0,'C-1'!J82*RANDBETWEEN(110,120)*0.01,'C-1'!J82*RANDBETWEEN(80,90)*0.01),'C-1'!J82+RANDBETWEEN(1,3)),0),0)&amp;"】")</f>
        <v/>
      </c>
      <c r="K82" s="318" t="str">
        <f>IF('C-1'!K82="","",'C-1'!K82)</f>
        <v/>
      </c>
      <c r="L82" s="326" t="str">
        <f ca="1">IF('C-1'!L82="","","【"&amp;ROUND(IFERROR(IF(ABS('C-1'!L82)&gt;=10,IF('C-1'!L82&gt;=0,'C-1'!L82*RANDBETWEEN(80,90)*0.01,'C-1'!L82*RANDBETWEEN(110,120)*0.01),'C-1'!L82-RANDBETWEEN(1,3)),0),0)&amp;"～"&amp;ROUND(IFERROR(IF(ABS('C-1'!L82)&gt;=10,IF('C-1'!L82&gt;=0,'C-1'!L82*RANDBETWEEN(110,120)*0.01,'C-1'!L82*RANDBETWEEN(80,90)*0.01),'C-1'!L82+RANDBETWEEN(1,3)),0),0)&amp;"】")</f>
        <v/>
      </c>
      <c r="M82" s="45" t="str">
        <f ca="1">IF('C-1'!M82="","","【"&amp;ROUND(IFERROR(IF(ABS('C-1'!M82)&gt;=10,IF('C-1'!M82&gt;=0,'C-1'!M82*RANDBETWEEN(80,90)*0.01,'C-1'!M82*RANDBETWEEN(110,120)*0.01),'C-1'!M82-RANDBETWEEN(1,3)),0),0)&amp;"～"&amp;ROUND(IFERROR(IF(ABS('C-1'!M82)&gt;=10,IF('C-1'!M82&gt;=0,'C-1'!M82*RANDBETWEEN(110,120)*0.01,'C-1'!M82*RANDBETWEEN(80,90)*0.01),'C-1'!M82+RANDBETWEEN(1,3)),0),0)&amp;"】")</f>
        <v/>
      </c>
      <c r="N82" s="45" t="str">
        <f ca="1">IF('C-1'!N82="","","【"&amp;ROUND(IFERROR(IF(ABS('C-1'!N82)&gt;=10,IF('C-1'!N82&gt;=0,'C-1'!N82*RANDBETWEEN(80,90)*0.01,'C-1'!N82*RANDBETWEEN(110,120)*0.01),'C-1'!N82-RANDBETWEEN(1,3)),0),0)&amp;"～"&amp;ROUND(IFERROR(IF(ABS('C-1'!N82)&gt;=10,IF('C-1'!N82&gt;=0,'C-1'!N82*RANDBETWEEN(110,120)*0.01,'C-1'!N82*RANDBETWEEN(80,90)*0.01),'C-1'!N82+RANDBETWEEN(1,3)),0),0)&amp;"】")</f>
        <v/>
      </c>
      <c r="O82" s="45" t="str">
        <f ca="1">IF('C-1'!O82="","","【"&amp;ROUND(IFERROR(IF(ABS('C-1'!O82)&gt;=10,IF('C-1'!O82&gt;=0,'C-1'!O82*RANDBETWEEN(80,90)*0.01,'C-1'!O82*RANDBETWEEN(110,120)*0.01),'C-1'!O82-RANDBETWEEN(1,3)),0),0)&amp;"～"&amp;ROUND(IFERROR(IF(ABS('C-1'!O82)&gt;=10,IF('C-1'!O82&gt;=0,'C-1'!O82*RANDBETWEEN(110,120)*0.01,'C-1'!O82*RANDBETWEEN(80,90)*0.01),'C-1'!O82+RANDBETWEEN(1,3)),0),0)&amp;"】")</f>
        <v/>
      </c>
      <c r="P82" s="45" t="str">
        <f ca="1">IF('C-1'!P82="","","【"&amp;ROUND(IFERROR(IF(ABS('C-1'!P82)&gt;=10,IF('C-1'!P82&gt;=0,'C-1'!P82*RANDBETWEEN(80,90)*0.01,'C-1'!P82*RANDBETWEEN(110,120)*0.01),'C-1'!P82-RANDBETWEEN(1,3)),0),0)&amp;"～"&amp;ROUND(IFERROR(IF(ABS('C-1'!P82)&gt;=10,IF('C-1'!P82&gt;=0,'C-1'!P82*RANDBETWEEN(110,120)*0.01,'C-1'!P82*RANDBETWEEN(80,90)*0.01),'C-1'!P82+RANDBETWEEN(1,3)),0),0)&amp;"】")</f>
        <v/>
      </c>
      <c r="Q82" s="326" t="str">
        <f ca="1">IF('C-1'!Q82="","","【"&amp;ROUND(IFERROR(IF(ABS('C-1'!Q82)&gt;=10,IF('C-1'!Q82&gt;=0,'C-1'!Q82*RANDBETWEEN(80,90)*0.01,'C-1'!Q82*RANDBETWEEN(110,120)*0.01),'C-1'!Q82-RANDBETWEEN(1,3)),0),0)&amp;"～"&amp;ROUND(IFERROR(IF(ABS('C-1'!Q82)&gt;=10,IF('C-1'!Q82&gt;=0,'C-1'!Q82*RANDBETWEEN(110,120)*0.01,'C-1'!Q82*RANDBETWEEN(80,90)*0.01),'C-1'!Q82+RANDBETWEEN(1,3)),0),0)&amp;"】")</f>
        <v/>
      </c>
      <c r="R82" s="326" t="str">
        <f ca="1">IF('C-1'!R82="","","【"&amp;ROUND(IFERROR(IF(ABS('C-1'!R82)&gt;=10,IF('C-1'!R82&gt;=0,'C-1'!R82*RANDBETWEEN(80,90)*0.01,'C-1'!R82*RANDBETWEEN(110,120)*0.01),'C-1'!R82-RANDBETWEEN(1,3)),0),0)&amp;"～"&amp;ROUND(IFERROR(IF(ABS('C-1'!R82)&gt;=10,IF('C-1'!R82&gt;=0,'C-1'!R82*RANDBETWEEN(110,120)*0.01,'C-1'!R82*RANDBETWEEN(80,90)*0.01),'C-1'!R82+RANDBETWEEN(1,3)),0),0)&amp;"】")</f>
        <v/>
      </c>
      <c r="S82" s="326" t="str">
        <f ca="1">IF('C-1'!S82="","","【"&amp;ROUND(IFERROR(IF(ABS('C-1'!S82)&gt;=10,IF('C-1'!S82&gt;=0,'C-1'!S82*RANDBETWEEN(80,90)*0.01,'C-1'!S82*RANDBETWEEN(110,120)*0.01),'C-1'!S82-RANDBETWEEN(1,3)),0),0)&amp;"～"&amp;ROUND(IFERROR(IF(ABS('C-1'!S82)&gt;=10,IF('C-1'!S82&gt;=0,'C-1'!S82*RANDBETWEEN(110,120)*0.01,'C-1'!S82*RANDBETWEEN(80,90)*0.01),'C-1'!S82+RANDBETWEEN(1,3)),0),0)&amp;"】")</f>
        <v/>
      </c>
      <c r="T82" s="326" t="str">
        <f ca="1">IF('C-1'!T82="","","【"&amp;ROUND(IFERROR(IF(ABS('C-1'!T82)&gt;=10,IF('C-1'!T82&gt;=0,'C-1'!T82*RANDBETWEEN(80,90)*0.01,'C-1'!T82*RANDBETWEEN(110,120)*0.01),'C-1'!T82-RANDBETWEEN(1,3)),0),0)&amp;"～"&amp;ROUND(IFERROR(IF(ABS('C-1'!T82)&gt;=10,IF('C-1'!T82&gt;=0,'C-1'!T82*RANDBETWEEN(110,120)*0.01,'C-1'!T82*RANDBETWEEN(80,90)*0.01),'C-1'!T82+RANDBETWEEN(1,3)),0),0)&amp;"】")</f>
        <v/>
      </c>
      <c r="U82" s="326" t="str">
        <f ca="1">IF('C-1'!U82="","","【"&amp;ROUND(IFERROR(IF(ABS('C-1'!U82)&gt;=10,IF('C-1'!U82&gt;=0,'C-1'!U82*RANDBETWEEN(80,90)*0.01,'C-1'!U82*RANDBETWEEN(110,120)*0.01),'C-1'!U82-RANDBETWEEN(1,3)),0),0)&amp;"～"&amp;ROUND(IFERROR(IF(ABS('C-1'!U82)&gt;=10,IF('C-1'!U82&gt;=0,'C-1'!U82*RANDBETWEEN(110,120)*0.01,'C-1'!U82*RANDBETWEEN(80,90)*0.01),'C-1'!U82+RANDBETWEEN(1,3)),0),0)&amp;"】")</f>
        <v/>
      </c>
      <c r="V82" s="326" t="str">
        <f ca="1">IF('C-1'!V82="","","【"&amp;ROUND(IFERROR(IF(ABS('C-1'!V82)&gt;=10,IF('C-1'!V82&gt;=0,'C-1'!V82*RANDBETWEEN(80,90)*0.01,'C-1'!V82*RANDBETWEEN(110,120)*0.01),'C-1'!V82-RANDBETWEEN(1,3)),0),0)&amp;"～"&amp;ROUND(IFERROR(IF(ABS('C-1'!V82)&gt;=10,IF('C-1'!V82&gt;=0,'C-1'!V82*RANDBETWEEN(110,120)*0.01,'C-1'!V82*RANDBETWEEN(80,90)*0.01),'C-1'!V82+RANDBETWEEN(1,3)),0),0)&amp;"】")</f>
        <v/>
      </c>
      <c r="W82" s="329" t="str">
        <f ca="1">IF('C-1'!W82="","","【"&amp;ROUND(IFERROR(IF(ABS('C-1'!W82)&gt;=10,IF('C-1'!W82&gt;=0,'C-1'!W82*RANDBETWEEN(80,90)*0.01,'C-1'!W82*RANDBETWEEN(110,120)*0.01),'C-1'!W82-RANDBETWEEN(1,3)),0),0)&amp;"～"&amp;ROUND(IFERROR(IF(ABS('C-1'!W82)&gt;=10,IF('C-1'!W82&gt;=0,'C-1'!W82*RANDBETWEEN(110,120)*0.01,'C-1'!W82*RANDBETWEEN(80,90)*0.01),'C-1'!W82+RANDBETWEEN(1,3)),0),0)&amp;"】")</f>
        <v/>
      </c>
    </row>
    <row r="83" spans="2:23" ht="30.75" customHeight="1" x14ac:dyDescent="0.15">
      <c r="B83" s="762" t="s">
        <v>341</v>
      </c>
      <c r="C83" s="421" t="str">
        <f>IF('C-1'!C83="","",'C-1'!C83)</f>
        <v/>
      </c>
      <c r="D83" s="414" t="str">
        <f>IF('C-1'!D83="","",'C-1'!D83)</f>
        <v>輸入者</v>
      </c>
      <c r="E83" s="416" t="str">
        <f>IF('C-1'!E83="","",'C-1'!E83)</f>
        <v>非関連企業</v>
      </c>
      <c r="F83" s="318" t="str">
        <f>IF('C-1'!F83="","",'C-1'!F83)</f>
        <v/>
      </c>
      <c r="G83" s="318" t="str">
        <f>IF('C-1'!G83="","",'C-1'!G83)</f>
        <v/>
      </c>
      <c r="H83" s="318" t="str">
        <f>IF('C-1'!H83="","",'C-1'!H83)</f>
        <v/>
      </c>
      <c r="I83" s="45" t="str">
        <f ca="1">IF('C-1'!I83="","","【"&amp;ROUND(IFERROR(IF(ABS('C-1'!I83)&gt;=10,IF('C-1'!I83&gt;=0,'C-1'!I83*RANDBETWEEN(80,90)*0.01,'C-1'!I83*RANDBETWEEN(110,120)*0.01),'C-1'!I83-RANDBETWEEN(1,3)),0),0)&amp;"～"&amp;ROUND(IFERROR(IF(ABS('C-1'!I83)&gt;=10,IF('C-1'!I83&gt;=0,'C-1'!I83*RANDBETWEEN(110,120)*0.01,'C-1'!I83*RANDBETWEEN(80,90)*0.01),'C-1'!I83+RANDBETWEEN(1,3)),0),0)&amp;"】")</f>
        <v/>
      </c>
      <c r="J83" s="45" t="str">
        <f ca="1">IF('C-1'!J83="","","【"&amp;ROUND(IFERROR(IF(ABS('C-1'!J83)&gt;=10,IF('C-1'!J83&gt;=0,'C-1'!J83*RANDBETWEEN(80,90)*0.01,'C-1'!J83*RANDBETWEEN(110,120)*0.01),'C-1'!J83-RANDBETWEEN(1,3)),0),0)&amp;"～"&amp;ROUND(IFERROR(IF(ABS('C-1'!J83)&gt;=10,IF('C-1'!J83&gt;=0,'C-1'!J83*RANDBETWEEN(110,120)*0.01,'C-1'!J83*RANDBETWEEN(80,90)*0.01),'C-1'!J83+RANDBETWEEN(1,3)),0),0)&amp;"】")</f>
        <v/>
      </c>
      <c r="K83" s="318" t="str">
        <f>IF('C-1'!K83="","",'C-1'!K83)</f>
        <v/>
      </c>
      <c r="L83" s="326" t="str">
        <f ca="1">IF('C-1'!L83="","","【"&amp;ROUND(IFERROR(IF(ABS('C-1'!L83)&gt;=10,IF('C-1'!L83&gt;=0,'C-1'!L83*RANDBETWEEN(80,90)*0.01,'C-1'!L83*RANDBETWEEN(110,120)*0.01),'C-1'!L83-RANDBETWEEN(1,3)),0),0)&amp;"～"&amp;ROUND(IFERROR(IF(ABS('C-1'!L83)&gt;=10,IF('C-1'!L83&gt;=0,'C-1'!L83*RANDBETWEEN(110,120)*0.01,'C-1'!L83*RANDBETWEEN(80,90)*0.01),'C-1'!L83+RANDBETWEEN(1,3)),0),0)&amp;"】")</f>
        <v/>
      </c>
      <c r="M83" s="45" t="str">
        <f ca="1">IF('C-1'!M83="","","【"&amp;ROUND(IFERROR(IF(ABS('C-1'!M83)&gt;=10,IF('C-1'!M83&gt;=0,'C-1'!M83*RANDBETWEEN(80,90)*0.01,'C-1'!M83*RANDBETWEEN(110,120)*0.01),'C-1'!M83-RANDBETWEEN(1,3)),0),0)&amp;"～"&amp;ROUND(IFERROR(IF(ABS('C-1'!M83)&gt;=10,IF('C-1'!M83&gt;=0,'C-1'!M83*RANDBETWEEN(110,120)*0.01,'C-1'!M83*RANDBETWEEN(80,90)*0.01),'C-1'!M83+RANDBETWEEN(1,3)),0),0)&amp;"】")</f>
        <v/>
      </c>
      <c r="N83" s="45" t="str">
        <f ca="1">IF('C-1'!N83="","","【"&amp;ROUND(IFERROR(IF(ABS('C-1'!N83)&gt;=10,IF('C-1'!N83&gt;=0,'C-1'!N83*RANDBETWEEN(80,90)*0.01,'C-1'!N83*RANDBETWEEN(110,120)*0.01),'C-1'!N83-RANDBETWEEN(1,3)),0),0)&amp;"～"&amp;ROUND(IFERROR(IF(ABS('C-1'!N83)&gt;=10,IF('C-1'!N83&gt;=0,'C-1'!N83*RANDBETWEEN(110,120)*0.01,'C-1'!N83*RANDBETWEEN(80,90)*0.01),'C-1'!N83+RANDBETWEEN(1,3)),0),0)&amp;"】")</f>
        <v/>
      </c>
      <c r="O83" s="45" t="str">
        <f ca="1">IF('C-1'!O83="","","【"&amp;ROUND(IFERROR(IF(ABS('C-1'!O83)&gt;=10,IF('C-1'!O83&gt;=0,'C-1'!O83*RANDBETWEEN(80,90)*0.01,'C-1'!O83*RANDBETWEEN(110,120)*0.01),'C-1'!O83-RANDBETWEEN(1,3)),0),0)&amp;"～"&amp;ROUND(IFERROR(IF(ABS('C-1'!O83)&gt;=10,IF('C-1'!O83&gt;=0,'C-1'!O83*RANDBETWEEN(110,120)*0.01,'C-1'!O83*RANDBETWEEN(80,90)*0.01),'C-1'!O83+RANDBETWEEN(1,3)),0),0)&amp;"】")</f>
        <v/>
      </c>
      <c r="P83" s="45" t="str">
        <f ca="1">IF('C-1'!P83="","","【"&amp;ROUND(IFERROR(IF(ABS('C-1'!P83)&gt;=10,IF('C-1'!P83&gt;=0,'C-1'!P83*RANDBETWEEN(80,90)*0.01,'C-1'!P83*RANDBETWEEN(110,120)*0.01),'C-1'!P83-RANDBETWEEN(1,3)),0),0)&amp;"～"&amp;ROUND(IFERROR(IF(ABS('C-1'!P83)&gt;=10,IF('C-1'!P83&gt;=0,'C-1'!P83*RANDBETWEEN(110,120)*0.01,'C-1'!P83*RANDBETWEEN(80,90)*0.01),'C-1'!P83+RANDBETWEEN(1,3)),0),0)&amp;"】")</f>
        <v/>
      </c>
      <c r="Q83" s="326" t="str">
        <f ca="1">IF('C-1'!Q83="","","【"&amp;ROUND(IFERROR(IF(ABS('C-1'!Q83)&gt;=10,IF('C-1'!Q83&gt;=0,'C-1'!Q83*RANDBETWEEN(80,90)*0.01,'C-1'!Q83*RANDBETWEEN(110,120)*0.01),'C-1'!Q83-RANDBETWEEN(1,3)),0),0)&amp;"～"&amp;ROUND(IFERROR(IF(ABS('C-1'!Q83)&gt;=10,IF('C-1'!Q83&gt;=0,'C-1'!Q83*RANDBETWEEN(110,120)*0.01,'C-1'!Q83*RANDBETWEEN(80,90)*0.01),'C-1'!Q83+RANDBETWEEN(1,3)),0),0)&amp;"】")</f>
        <v/>
      </c>
      <c r="R83" s="326" t="str">
        <f ca="1">IF('C-1'!R83="","","【"&amp;ROUND(IFERROR(IF(ABS('C-1'!R83)&gt;=10,IF('C-1'!R83&gt;=0,'C-1'!R83*RANDBETWEEN(80,90)*0.01,'C-1'!R83*RANDBETWEEN(110,120)*0.01),'C-1'!R83-RANDBETWEEN(1,3)),0),0)&amp;"～"&amp;ROUND(IFERROR(IF(ABS('C-1'!R83)&gt;=10,IF('C-1'!R83&gt;=0,'C-1'!R83*RANDBETWEEN(110,120)*0.01,'C-1'!R83*RANDBETWEEN(80,90)*0.01),'C-1'!R83+RANDBETWEEN(1,3)),0),0)&amp;"】")</f>
        <v/>
      </c>
      <c r="S83" s="326" t="str">
        <f ca="1">IF('C-1'!S83="","","【"&amp;ROUND(IFERROR(IF(ABS('C-1'!S83)&gt;=10,IF('C-1'!S83&gt;=0,'C-1'!S83*RANDBETWEEN(80,90)*0.01,'C-1'!S83*RANDBETWEEN(110,120)*0.01),'C-1'!S83-RANDBETWEEN(1,3)),0),0)&amp;"～"&amp;ROUND(IFERROR(IF(ABS('C-1'!S83)&gt;=10,IF('C-1'!S83&gt;=0,'C-1'!S83*RANDBETWEEN(110,120)*0.01,'C-1'!S83*RANDBETWEEN(80,90)*0.01),'C-1'!S83+RANDBETWEEN(1,3)),0),0)&amp;"】")</f>
        <v/>
      </c>
      <c r="T83" s="326" t="str">
        <f ca="1">IF('C-1'!T83="","","【"&amp;ROUND(IFERROR(IF(ABS('C-1'!T83)&gt;=10,IF('C-1'!T83&gt;=0,'C-1'!T83*RANDBETWEEN(80,90)*0.01,'C-1'!T83*RANDBETWEEN(110,120)*0.01),'C-1'!T83-RANDBETWEEN(1,3)),0),0)&amp;"～"&amp;ROUND(IFERROR(IF(ABS('C-1'!T83)&gt;=10,IF('C-1'!T83&gt;=0,'C-1'!T83*RANDBETWEEN(110,120)*0.01,'C-1'!T83*RANDBETWEEN(80,90)*0.01),'C-1'!T83+RANDBETWEEN(1,3)),0),0)&amp;"】")</f>
        <v/>
      </c>
      <c r="U83" s="326" t="str">
        <f ca="1">IF('C-1'!U83="","","【"&amp;ROUND(IFERROR(IF(ABS('C-1'!U83)&gt;=10,IF('C-1'!U83&gt;=0,'C-1'!U83*RANDBETWEEN(80,90)*0.01,'C-1'!U83*RANDBETWEEN(110,120)*0.01),'C-1'!U83-RANDBETWEEN(1,3)),0),0)&amp;"～"&amp;ROUND(IFERROR(IF(ABS('C-1'!U83)&gt;=10,IF('C-1'!U83&gt;=0,'C-1'!U83*RANDBETWEEN(110,120)*0.01,'C-1'!U83*RANDBETWEEN(80,90)*0.01),'C-1'!U83+RANDBETWEEN(1,3)),0),0)&amp;"】")</f>
        <v/>
      </c>
      <c r="V83" s="326" t="str">
        <f ca="1">IF('C-1'!V83="","","【"&amp;ROUND(IFERROR(IF(ABS('C-1'!V83)&gt;=10,IF('C-1'!V83&gt;=0,'C-1'!V83*RANDBETWEEN(80,90)*0.01,'C-1'!V83*RANDBETWEEN(110,120)*0.01),'C-1'!V83-RANDBETWEEN(1,3)),0),0)&amp;"～"&amp;ROUND(IFERROR(IF(ABS('C-1'!V83)&gt;=10,IF('C-1'!V83&gt;=0,'C-1'!V83*RANDBETWEEN(110,120)*0.01,'C-1'!V83*RANDBETWEEN(80,90)*0.01),'C-1'!V83+RANDBETWEEN(1,3)),0),0)&amp;"】")</f>
        <v/>
      </c>
      <c r="W83" s="329" t="str">
        <f ca="1">IF('C-1'!W83="","","【"&amp;ROUND(IFERROR(IF(ABS('C-1'!W83)&gt;=10,IF('C-1'!W83&gt;=0,'C-1'!W83*RANDBETWEEN(80,90)*0.01,'C-1'!W83*RANDBETWEEN(110,120)*0.01),'C-1'!W83-RANDBETWEEN(1,3)),0),0)&amp;"～"&amp;ROUND(IFERROR(IF(ABS('C-1'!W83)&gt;=10,IF('C-1'!W83&gt;=0,'C-1'!W83*RANDBETWEEN(110,120)*0.01,'C-1'!W83*RANDBETWEEN(80,90)*0.01),'C-1'!W83+RANDBETWEEN(1,3)),0),0)&amp;"】")</f>
        <v/>
      </c>
    </row>
    <row r="84" spans="2:23" ht="30.75" customHeight="1" x14ac:dyDescent="0.15">
      <c r="B84" s="762" t="s">
        <v>341</v>
      </c>
      <c r="C84" s="421" t="str">
        <f>IF('C-1'!C84="","",'C-1'!C84)</f>
        <v/>
      </c>
      <c r="D84" s="414" t="str">
        <f>IF('C-1'!D84="","",'C-1'!D84)</f>
        <v>輸入者</v>
      </c>
      <c r="E84" s="416" t="str">
        <f>IF('C-1'!E84="","",'C-1'!E84)</f>
        <v>非関連企業</v>
      </c>
      <c r="F84" s="318" t="str">
        <f>IF('C-1'!F84="","",'C-1'!F84)</f>
        <v/>
      </c>
      <c r="G84" s="318" t="str">
        <f>IF('C-1'!G84="","",'C-1'!G84)</f>
        <v/>
      </c>
      <c r="H84" s="318" t="str">
        <f>IF('C-1'!H84="","",'C-1'!H84)</f>
        <v/>
      </c>
      <c r="I84" s="45" t="str">
        <f ca="1">IF('C-1'!I84="","","【"&amp;ROUND(IFERROR(IF(ABS('C-1'!I84)&gt;=10,IF('C-1'!I84&gt;=0,'C-1'!I84*RANDBETWEEN(80,90)*0.01,'C-1'!I84*RANDBETWEEN(110,120)*0.01),'C-1'!I84-RANDBETWEEN(1,3)),0),0)&amp;"～"&amp;ROUND(IFERROR(IF(ABS('C-1'!I84)&gt;=10,IF('C-1'!I84&gt;=0,'C-1'!I84*RANDBETWEEN(110,120)*0.01,'C-1'!I84*RANDBETWEEN(80,90)*0.01),'C-1'!I84+RANDBETWEEN(1,3)),0),0)&amp;"】")</f>
        <v/>
      </c>
      <c r="J84" s="45" t="str">
        <f ca="1">IF('C-1'!J84="","","【"&amp;ROUND(IFERROR(IF(ABS('C-1'!J84)&gt;=10,IF('C-1'!J84&gt;=0,'C-1'!J84*RANDBETWEEN(80,90)*0.01,'C-1'!J84*RANDBETWEEN(110,120)*0.01),'C-1'!J84-RANDBETWEEN(1,3)),0),0)&amp;"～"&amp;ROUND(IFERROR(IF(ABS('C-1'!J84)&gt;=10,IF('C-1'!J84&gt;=0,'C-1'!J84*RANDBETWEEN(110,120)*0.01,'C-1'!J84*RANDBETWEEN(80,90)*0.01),'C-1'!J84+RANDBETWEEN(1,3)),0),0)&amp;"】")</f>
        <v/>
      </c>
      <c r="K84" s="318" t="str">
        <f>IF('C-1'!K84="","",'C-1'!K84)</f>
        <v/>
      </c>
      <c r="L84" s="326" t="str">
        <f ca="1">IF('C-1'!L84="","","【"&amp;ROUND(IFERROR(IF(ABS('C-1'!L84)&gt;=10,IF('C-1'!L84&gt;=0,'C-1'!L84*RANDBETWEEN(80,90)*0.01,'C-1'!L84*RANDBETWEEN(110,120)*0.01),'C-1'!L84-RANDBETWEEN(1,3)),0),0)&amp;"～"&amp;ROUND(IFERROR(IF(ABS('C-1'!L84)&gt;=10,IF('C-1'!L84&gt;=0,'C-1'!L84*RANDBETWEEN(110,120)*0.01,'C-1'!L84*RANDBETWEEN(80,90)*0.01),'C-1'!L84+RANDBETWEEN(1,3)),0),0)&amp;"】")</f>
        <v/>
      </c>
      <c r="M84" s="45" t="str">
        <f ca="1">IF('C-1'!M84="","","【"&amp;ROUND(IFERROR(IF(ABS('C-1'!M84)&gt;=10,IF('C-1'!M84&gt;=0,'C-1'!M84*RANDBETWEEN(80,90)*0.01,'C-1'!M84*RANDBETWEEN(110,120)*0.01),'C-1'!M84-RANDBETWEEN(1,3)),0),0)&amp;"～"&amp;ROUND(IFERROR(IF(ABS('C-1'!M84)&gt;=10,IF('C-1'!M84&gt;=0,'C-1'!M84*RANDBETWEEN(110,120)*0.01,'C-1'!M84*RANDBETWEEN(80,90)*0.01),'C-1'!M84+RANDBETWEEN(1,3)),0),0)&amp;"】")</f>
        <v/>
      </c>
      <c r="N84" s="45" t="str">
        <f ca="1">IF('C-1'!N84="","","【"&amp;ROUND(IFERROR(IF(ABS('C-1'!N84)&gt;=10,IF('C-1'!N84&gt;=0,'C-1'!N84*RANDBETWEEN(80,90)*0.01,'C-1'!N84*RANDBETWEEN(110,120)*0.01),'C-1'!N84-RANDBETWEEN(1,3)),0),0)&amp;"～"&amp;ROUND(IFERROR(IF(ABS('C-1'!N84)&gt;=10,IF('C-1'!N84&gt;=0,'C-1'!N84*RANDBETWEEN(110,120)*0.01,'C-1'!N84*RANDBETWEEN(80,90)*0.01),'C-1'!N84+RANDBETWEEN(1,3)),0),0)&amp;"】")</f>
        <v/>
      </c>
      <c r="O84" s="45" t="str">
        <f ca="1">IF('C-1'!O84="","","【"&amp;ROUND(IFERROR(IF(ABS('C-1'!O84)&gt;=10,IF('C-1'!O84&gt;=0,'C-1'!O84*RANDBETWEEN(80,90)*0.01,'C-1'!O84*RANDBETWEEN(110,120)*0.01),'C-1'!O84-RANDBETWEEN(1,3)),0),0)&amp;"～"&amp;ROUND(IFERROR(IF(ABS('C-1'!O84)&gt;=10,IF('C-1'!O84&gt;=0,'C-1'!O84*RANDBETWEEN(110,120)*0.01,'C-1'!O84*RANDBETWEEN(80,90)*0.01),'C-1'!O84+RANDBETWEEN(1,3)),0),0)&amp;"】")</f>
        <v/>
      </c>
      <c r="P84" s="45" t="str">
        <f ca="1">IF('C-1'!P84="","","【"&amp;ROUND(IFERROR(IF(ABS('C-1'!P84)&gt;=10,IF('C-1'!P84&gt;=0,'C-1'!P84*RANDBETWEEN(80,90)*0.01,'C-1'!P84*RANDBETWEEN(110,120)*0.01),'C-1'!P84-RANDBETWEEN(1,3)),0),0)&amp;"～"&amp;ROUND(IFERROR(IF(ABS('C-1'!P84)&gt;=10,IF('C-1'!P84&gt;=0,'C-1'!P84*RANDBETWEEN(110,120)*0.01,'C-1'!P84*RANDBETWEEN(80,90)*0.01),'C-1'!P84+RANDBETWEEN(1,3)),0),0)&amp;"】")</f>
        <v/>
      </c>
      <c r="Q84" s="326" t="str">
        <f ca="1">IF('C-1'!Q84="","","【"&amp;ROUND(IFERROR(IF(ABS('C-1'!Q84)&gt;=10,IF('C-1'!Q84&gt;=0,'C-1'!Q84*RANDBETWEEN(80,90)*0.01,'C-1'!Q84*RANDBETWEEN(110,120)*0.01),'C-1'!Q84-RANDBETWEEN(1,3)),0),0)&amp;"～"&amp;ROUND(IFERROR(IF(ABS('C-1'!Q84)&gt;=10,IF('C-1'!Q84&gt;=0,'C-1'!Q84*RANDBETWEEN(110,120)*0.01,'C-1'!Q84*RANDBETWEEN(80,90)*0.01),'C-1'!Q84+RANDBETWEEN(1,3)),0),0)&amp;"】")</f>
        <v/>
      </c>
      <c r="R84" s="326" t="str">
        <f ca="1">IF('C-1'!R84="","","【"&amp;ROUND(IFERROR(IF(ABS('C-1'!R84)&gt;=10,IF('C-1'!R84&gt;=0,'C-1'!R84*RANDBETWEEN(80,90)*0.01,'C-1'!R84*RANDBETWEEN(110,120)*0.01),'C-1'!R84-RANDBETWEEN(1,3)),0),0)&amp;"～"&amp;ROUND(IFERROR(IF(ABS('C-1'!R84)&gt;=10,IF('C-1'!R84&gt;=0,'C-1'!R84*RANDBETWEEN(110,120)*0.01,'C-1'!R84*RANDBETWEEN(80,90)*0.01),'C-1'!R84+RANDBETWEEN(1,3)),0),0)&amp;"】")</f>
        <v/>
      </c>
      <c r="S84" s="326" t="str">
        <f ca="1">IF('C-1'!S84="","","【"&amp;ROUND(IFERROR(IF(ABS('C-1'!S84)&gt;=10,IF('C-1'!S84&gt;=0,'C-1'!S84*RANDBETWEEN(80,90)*0.01,'C-1'!S84*RANDBETWEEN(110,120)*0.01),'C-1'!S84-RANDBETWEEN(1,3)),0),0)&amp;"～"&amp;ROUND(IFERROR(IF(ABS('C-1'!S84)&gt;=10,IF('C-1'!S84&gt;=0,'C-1'!S84*RANDBETWEEN(110,120)*0.01,'C-1'!S84*RANDBETWEEN(80,90)*0.01),'C-1'!S84+RANDBETWEEN(1,3)),0),0)&amp;"】")</f>
        <v/>
      </c>
      <c r="T84" s="326" t="str">
        <f ca="1">IF('C-1'!T84="","","【"&amp;ROUND(IFERROR(IF(ABS('C-1'!T84)&gt;=10,IF('C-1'!T84&gt;=0,'C-1'!T84*RANDBETWEEN(80,90)*0.01,'C-1'!T84*RANDBETWEEN(110,120)*0.01),'C-1'!T84-RANDBETWEEN(1,3)),0),0)&amp;"～"&amp;ROUND(IFERROR(IF(ABS('C-1'!T84)&gt;=10,IF('C-1'!T84&gt;=0,'C-1'!T84*RANDBETWEEN(110,120)*0.01,'C-1'!T84*RANDBETWEEN(80,90)*0.01),'C-1'!T84+RANDBETWEEN(1,3)),0),0)&amp;"】")</f>
        <v/>
      </c>
      <c r="U84" s="326" t="str">
        <f ca="1">IF('C-1'!U84="","","【"&amp;ROUND(IFERROR(IF(ABS('C-1'!U84)&gt;=10,IF('C-1'!U84&gt;=0,'C-1'!U84*RANDBETWEEN(80,90)*0.01,'C-1'!U84*RANDBETWEEN(110,120)*0.01),'C-1'!U84-RANDBETWEEN(1,3)),0),0)&amp;"～"&amp;ROUND(IFERROR(IF(ABS('C-1'!U84)&gt;=10,IF('C-1'!U84&gt;=0,'C-1'!U84*RANDBETWEEN(110,120)*0.01,'C-1'!U84*RANDBETWEEN(80,90)*0.01),'C-1'!U84+RANDBETWEEN(1,3)),0),0)&amp;"】")</f>
        <v/>
      </c>
      <c r="V84" s="326" t="str">
        <f ca="1">IF('C-1'!V84="","","【"&amp;ROUND(IFERROR(IF(ABS('C-1'!V84)&gt;=10,IF('C-1'!V84&gt;=0,'C-1'!V84*RANDBETWEEN(80,90)*0.01,'C-1'!V84*RANDBETWEEN(110,120)*0.01),'C-1'!V84-RANDBETWEEN(1,3)),0),0)&amp;"～"&amp;ROUND(IFERROR(IF(ABS('C-1'!V84)&gt;=10,IF('C-1'!V84&gt;=0,'C-1'!V84*RANDBETWEEN(110,120)*0.01,'C-1'!V84*RANDBETWEEN(80,90)*0.01),'C-1'!V84+RANDBETWEEN(1,3)),0),0)&amp;"】")</f>
        <v/>
      </c>
      <c r="W84" s="329" t="str">
        <f ca="1">IF('C-1'!W84="","","【"&amp;ROUND(IFERROR(IF(ABS('C-1'!W84)&gt;=10,IF('C-1'!W84&gt;=0,'C-1'!W84*RANDBETWEEN(80,90)*0.01,'C-1'!W84*RANDBETWEEN(110,120)*0.01),'C-1'!W84-RANDBETWEEN(1,3)),0),0)&amp;"～"&amp;ROUND(IFERROR(IF(ABS('C-1'!W84)&gt;=10,IF('C-1'!W84&gt;=0,'C-1'!W84*RANDBETWEEN(110,120)*0.01,'C-1'!W84*RANDBETWEEN(80,90)*0.01),'C-1'!W84+RANDBETWEEN(1,3)),0),0)&amp;"】")</f>
        <v/>
      </c>
    </row>
    <row r="85" spans="2:23" ht="30.75" customHeight="1" x14ac:dyDescent="0.15">
      <c r="B85" s="762" t="s">
        <v>341</v>
      </c>
      <c r="C85" s="421" t="str">
        <f>IF('C-1'!C85="","",'C-1'!C85)</f>
        <v/>
      </c>
      <c r="D85" s="414" t="str">
        <f>IF('C-1'!D85="","",'C-1'!D85)</f>
        <v>輸入者</v>
      </c>
      <c r="E85" s="416" t="str">
        <f>IF('C-1'!E85="","",'C-1'!E85)</f>
        <v>非関連企業</v>
      </c>
      <c r="F85" s="318" t="str">
        <f>IF('C-1'!F85="","",'C-1'!F85)</f>
        <v/>
      </c>
      <c r="G85" s="318" t="str">
        <f>IF('C-1'!G85="","",'C-1'!G85)</f>
        <v/>
      </c>
      <c r="H85" s="318" t="str">
        <f>IF('C-1'!H85="","",'C-1'!H85)</f>
        <v/>
      </c>
      <c r="I85" s="45" t="str">
        <f ca="1">IF('C-1'!I85="","","【"&amp;ROUND(IFERROR(IF(ABS('C-1'!I85)&gt;=10,IF('C-1'!I85&gt;=0,'C-1'!I85*RANDBETWEEN(80,90)*0.01,'C-1'!I85*RANDBETWEEN(110,120)*0.01),'C-1'!I85-RANDBETWEEN(1,3)),0),0)&amp;"～"&amp;ROUND(IFERROR(IF(ABS('C-1'!I85)&gt;=10,IF('C-1'!I85&gt;=0,'C-1'!I85*RANDBETWEEN(110,120)*0.01,'C-1'!I85*RANDBETWEEN(80,90)*0.01),'C-1'!I85+RANDBETWEEN(1,3)),0),0)&amp;"】")</f>
        <v/>
      </c>
      <c r="J85" s="45" t="str">
        <f ca="1">IF('C-1'!J85="","","【"&amp;ROUND(IFERROR(IF(ABS('C-1'!J85)&gt;=10,IF('C-1'!J85&gt;=0,'C-1'!J85*RANDBETWEEN(80,90)*0.01,'C-1'!J85*RANDBETWEEN(110,120)*0.01),'C-1'!J85-RANDBETWEEN(1,3)),0),0)&amp;"～"&amp;ROUND(IFERROR(IF(ABS('C-1'!J85)&gt;=10,IF('C-1'!J85&gt;=0,'C-1'!J85*RANDBETWEEN(110,120)*0.01,'C-1'!J85*RANDBETWEEN(80,90)*0.01),'C-1'!J85+RANDBETWEEN(1,3)),0),0)&amp;"】")</f>
        <v/>
      </c>
      <c r="K85" s="318" t="str">
        <f>IF('C-1'!K85="","",'C-1'!K85)</f>
        <v/>
      </c>
      <c r="L85" s="326" t="str">
        <f ca="1">IF('C-1'!L85="","","【"&amp;ROUND(IFERROR(IF(ABS('C-1'!L85)&gt;=10,IF('C-1'!L85&gt;=0,'C-1'!L85*RANDBETWEEN(80,90)*0.01,'C-1'!L85*RANDBETWEEN(110,120)*0.01),'C-1'!L85-RANDBETWEEN(1,3)),0),0)&amp;"～"&amp;ROUND(IFERROR(IF(ABS('C-1'!L85)&gt;=10,IF('C-1'!L85&gt;=0,'C-1'!L85*RANDBETWEEN(110,120)*0.01,'C-1'!L85*RANDBETWEEN(80,90)*0.01),'C-1'!L85+RANDBETWEEN(1,3)),0),0)&amp;"】")</f>
        <v/>
      </c>
      <c r="M85" s="45" t="str">
        <f ca="1">IF('C-1'!M85="","","【"&amp;ROUND(IFERROR(IF(ABS('C-1'!M85)&gt;=10,IF('C-1'!M85&gt;=0,'C-1'!M85*RANDBETWEEN(80,90)*0.01,'C-1'!M85*RANDBETWEEN(110,120)*0.01),'C-1'!M85-RANDBETWEEN(1,3)),0),0)&amp;"～"&amp;ROUND(IFERROR(IF(ABS('C-1'!M85)&gt;=10,IF('C-1'!M85&gt;=0,'C-1'!M85*RANDBETWEEN(110,120)*0.01,'C-1'!M85*RANDBETWEEN(80,90)*0.01),'C-1'!M85+RANDBETWEEN(1,3)),0),0)&amp;"】")</f>
        <v/>
      </c>
      <c r="N85" s="45" t="str">
        <f ca="1">IF('C-1'!N85="","","【"&amp;ROUND(IFERROR(IF(ABS('C-1'!N85)&gt;=10,IF('C-1'!N85&gt;=0,'C-1'!N85*RANDBETWEEN(80,90)*0.01,'C-1'!N85*RANDBETWEEN(110,120)*0.01),'C-1'!N85-RANDBETWEEN(1,3)),0),0)&amp;"～"&amp;ROUND(IFERROR(IF(ABS('C-1'!N85)&gt;=10,IF('C-1'!N85&gt;=0,'C-1'!N85*RANDBETWEEN(110,120)*0.01,'C-1'!N85*RANDBETWEEN(80,90)*0.01),'C-1'!N85+RANDBETWEEN(1,3)),0),0)&amp;"】")</f>
        <v/>
      </c>
      <c r="O85" s="45" t="str">
        <f ca="1">IF('C-1'!O85="","","【"&amp;ROUND(IFERROR(IF(ABS('C-1'!O85)&gt;=10,IF('C-1'!O85&gt;=0,'C-1'!O85*RANDBETWEEN(80,90)*0.01,'C-1'!O85*RANDBETWEEN(110,120)*0.01),'C-1'!O85-RANDBETWEEN(1,3)),0),0)&amp;"～"&amp;ROUND(IFERROR(IF(ABS('C-1'!O85)&gt;=10,IF('C-1'!O85&gt;=0,'C-1'!O85*RANDBETWEEN(110,120)*0.01,'C-1'!O85*RANDBETWEEN(80,90)*0.01),'C-1'!O85+RANDBETWEEN(1,3)),0),0)&amp;"】")</f>
        <v/>
      </c>
      <c r="P85" s="45" t="str">
        <f ca="1">IF('C-1'!P85="","","【"&amp;ROUND(IFERROR(IF(ABS('C-1'!P85)&gt;=10,IF('C-1'!P85&gt;=0,'C-1'!P85*RANDBETWEEN(80,90)*0.01,'C-1'!P85*RANDBETWEEN(110,120)*0.01),'C-1'!P85-RANDBETWEEN(1,3)),0),0)&amp;"～"&amp;ROUND(IFERROR(IF(ABS('C-1'!P85)&gt;=10,IF('C-1'!P85&gt;=0,'C-1'!P85*RANDBETWEEN(110,120)*0.01,'C-1'!P85*RANDBETWEEN(80,90)*0.01),'C-1'!P85+RANDBETWEEN(1,3)),0),0)&amp;"】")</f>
        <v/>
      </c>
      <c r="Q85" s="326" t="str">
        <f ca="1">IF('C-1'!Q85="","","【"&amp;ROUND(IFERROR(IF(ABS('C-1'!Q85)&gt;=10,IF('C-1'!Q85&gt;=0,'C-1'!Q85*RANDBETWEEN(80,90)*0.01,'C-1'!Q85*RANDBETWEEN(110,120)*0.01),'C-1'!Q85-RANDBETWEEN(1,3)),0),0)&amp;"～"&amp;ROUND(IFERROR(IF(ABS('C-1'!Q85)&gt;=10,IF('C-1'!Q85&gt;=0,'C-1'!Q85*RANDBETWEEN(110,120)*0.01,'C-1'!Q85*RANDBETWEEN(80,90)*0.01),'C-1'!Q85+RANDBETWEEN(1,3)),0),0)&amp;"】")</f>
        <v/>
      </c>
      <c r="R85" s="326" t="str">
        <f ca="1">IF('C-1'!R85="","","【"&amp;ROUND(IFERROR(IF(ABS('C-1'!R85)&gt;=10,IF('C-1'!R85&gt;=0,'C-1'!R85*RANDBETWEEN(80,90)*0.01,'C-1'!R85*RANDBETWEEN(110,120)*0.01),'C-1'!R85-RANDBETWEEN(1,3)),0),0)&amp;"～"&amp;ROUND(IFERROR(IF(ABS('C-1'!R85)&gt;=10,IF('C-1'!R85&gt;=0,'C-1'!R85*RANDBETWEEN(110,120)*0.01,'C-1'!R85*RANDBETWEEN(80,90)*0.01),'C-1'!R85+RANDBETWEEN(1,3)),0),0)&amp;"】")</f>
        <v/>
      </c>
      <c r="S85" s="326" t="str">
        <f ca="1">IF('C-1'!S85="","","【"&amp;ROUND(IFERROR(IF(ABS('C-1'!S85)&gt;=10,IF('C-1'!S85&gt;=0,'C-1'!S85*RANDBETWEEN(80,90)*0.01,'C-1'!S85*RANDBETWEEN(110,120)*0.01),'C-1'!S85-RANDBETWEEN(1,3)),0),0)&amp;"～"&amp;ROUND(IFERROR(IF(ABS('C-1'!S85)&gt;=10,IF('C-1'!S85&gt;=0,'C-1'!S85*RANDBETWEEN(110,120)*0.01,'C-1'!S85*RANDBETWEEN(80,90)*0.01),'C-1'!S85+RANDBETWEEN(1,3)),0),0)&amp;"】")</f>
        <v/>
      </c>
      <c r="T85" s="326" t="str">
        <f ca="1">IF('C-1'!T85="","","【"&amp;ROUND(IFERROR(IF(ABS('C-1'!T85)&gt;=10,IF('C-1'!T85&gt;=0,'C-1'!T85*RANDBETWEEN(80,90)*0.01,'C-1'!T85*RANDBETWEEN(110,120)*0.01),'C-1'!T85-RANDBETWEEN(1,3)),0),0)&amp;"～"&amp;ROUND(IFERROR(IF(ABS('C-1'!T85)&gt;=10,IF('C-1'!T85&gt;=0,'C-1'!T85*RANDBETWEEN(110,120)*0.01,'C-1'!T85*RANDBETWEEN(80,90)*0.01),'C-1'!T85+RANDBETWEEN(1,3)),0),0)&amp;"】")</f>
        <v/>
      </c>
      <c r="U85" s="326" t="str">
        <f ca="1">IF('C-1'!U85="","","【"&amp;ROUND(IFERROR(IF(ABS('C-1'!U85)&gt;=10,IF('C-1'!U85&gt;=0,'C-1'!U85*RANDBETWEEN(80,90)*0.01,'C-1'!U85*RANDBETWEEN(110,120)*0.01),'C-1'!U85-RANDBETWEEN(1,3)),0),0)&amp;"～"&amp;ROUND(IFERROR(IF(ABS('C-1'!U85)&gt;=10,IF('C-1'!U85&gt;=0,'C-1'!U85*RANDBETWEEN(110,120)*0.01,'C-1'!U85*RANDBETWEEN(80,90)*0.01),'C-1'!U85+RANDBETWEEN(1,3)),0),0)&amp;"】")</f>
        <v/>
      </c>
      <c r="V85" s="326" t="str">
        <f ca="1">IF('C-1'!V85="","","【"&amp;ROUND(IFERROR(IF(ABS('C-1'!V85)&gt;=10,IF('C-1'!V85&gt;=0,'C-1'!V85*RANDBETWEEN(80,90)*0.01,'C-1'!V85*RANDBETWEEN(110,120)*0.01),'C-1'!V85-RANDBETWEEN(1,3)),0),0)&amp;"～"&amp;ROUND(IFERROR(IF(ABS('C-1'!V85)&gt;=10,IF('C-1'!V85&gt;=0,'C-1'!V85*RANDBETWEEN(110,120)*0.01,'C-1'!V85*RANDBETWEEN(80,90)*0.01),'C-1'!V85+RANDBETWEEN(1,3)),0),0)&amp;"】")</f>
        <v/>
      </c>
      <c r="W85" s="329" t="str">
        <f ca="1">IF('C-1'!W85="","","【"&amp;ROUND(IFERROR(IF(ABS('C-1'!W85)&gt;=10,IF('C-1'!W85&gt;=0,'C-1'!W85*RANDBETWEEN(80,90)*0.01,'C-1'!W85*RANDBETWEEN(110,120)*0.01),'C-1'!W85-RANDBETWEEN(1,3)),0),0)&amp;"～"&amp;ROUND(IFERROR(IF(ABS('C-1'!W85)&gt;=10,IF('C-1'!W85&gt;=0,'C-1'!W85*RANDBETWEEN(110,120)*0.01,'C-1'!W85*RANDBETWEEN(80,90)*0.01),'C-1'!W85+RANDBETWEEN(1,3)),0),0)&amp;"】")</f>
        <v/>
      </c>
    </row>
    <row r="86" spans="2:23" ht="30.75" customHeight="1" x14ac:dyDescent="0.15">
      <c r="B86" s="762" t="s">
        <v>341</v>
      </c>
      <c r="C86" s="421" t="str">
        <f>IF('C-1'!C86="","",'C-1'!C86)</f>
        <v/>
      </c>
      <c r="D86" s="414" t="str">
        <f>IF('C-1'!D86="","",'C-1'!D86)</f>
        <v>輸入者</v>
      </c>
      <c r="E86" s="416" t="str">
        <f>IF('C-1'!E86="","",'C-1'!E86)</f>
        <v>非関連企業</v>
      </c>
      <c r="F86" s="318" t="str">
        <f>IF('C-1'!F86="","",'C-1'!F86)</f>
        <v/>
      </c>
      <c r="G86" s="318" t="str">
        <f>IF('C-1'!G86="","",'C-1'!G86)</f>
        <v/>
      </c>
      <c r="H86" s="318" t="str">
        <f>IF('C-1'!H86="","",'C-1'!H86)</f>
        <v/>
      </c>
      <c r="I86" s="45" t="str">
        <f ca="1">IF('C-1'!I86="","","【"&amp;ROUND(IFERROR(IF(ABS('C-1'!I86)&gt;=10,IF('C-1'!I86&gt;=0,'C-1'!I86*RANDBETWEEN(80,90)*0.01,'C-1'!I86*RANDBETWEEN(110,120)*0.01),'C-1'!I86-RANDBETWEEN(1,3)),0),0)&amp;"～"&amp;ROUND(IFERROR(IF(ABS('C-1'!I86)&gt;=10,IF('C-1'!I86&gt;=0,'C-1'!I86*RANDBETWEEN(110,120)*0.01,'C-1'!I86*RANDBETWEEN(80,90)*0.01),'C-1'!I86+RANDBETWEEN(1,3)),0),0)&amp;"】")</f>
        <v/>
      </c>
      <c r="J86" s="45" t="str">
        <f ca="1">IF('C-1'!J86="","","【"&amp;ROUND(IFERROR(IF(ABS('C-1'!J86)&gt;=10,IF('C-1'!J86&gt;=0,'C-1'!J86*RANDBETWEEN(80,90)*0.01,'C-1'!J86*RANDBETWEEN(110,120)*0.01),'C-1'!J86-RANDBETWEEN(1,3)),0),0)&amp;"～"&amp;ROUND(IFERROR(IF(ABS('C-1'!J86)&gt;=10,IF('C-1'!J86&gt;=0,'C-1'!J86*RANDBETWEEN(110,120)*0.01,'C-1'!J86*RANDBETWEEN(80,90)*0.01),'C-1'!J86+RANDBETWEEN(1,3)),0),0)&amp;"】")</f>
        <v/>
      </c>
      <c r="K86" s="318" t="str">
        <f>IF('C-1'!K86="","",'C-1'!K86)</f>
        <v/>
      </c>
      <c r="L86" s="326" t="str">
        <f ca="1">IF('C-1'!L86="","","【"&amp;ROUND(IFERROR(IF(ABS('C-1'!L86)&gt;=10,IF('C-1'!L86&gt;=0,'C-1'!L86*RANDBETWEEN(80,90)*0.01,'C-1'!L86*RANDBETWEEN(110,120)*0.01),'C-1'!L86-RANDBETWEEN(1,3)),0),0)&amp;"～"&amp;ROUND(IFERROR(IF(ABS('C-1'!L86)&gt;=10,IF('C-1'!L86&gt;=0,'C-1'!L86*RANDBETWEEN(110,120)*0.01,'C-1'!L86*RANDBETWEEN(80,90)*0.01),'C-1'!L86+RANDBETWEEN(1,3)),0),0)&amp;"】")</f>
        <v/>
      </c>
      <c r="M86" s="45" t="str">
        <f ca="1">IF('C-1'!M86="","","【"&amp;ROUND(IFERROR(IF(ABS('C-1'!M86)&gt;=10,IF('C-1'!M86&gt;=0,'C-1'!M86*RANDBETWEEN(80,90)*0.01,'C-1'!M86*RANDBETWEEN(110,120)*0.01),'C-1'!M86-RANDBETWEEN(1,3)),0),0)&amp;"～"&amp;ROUND(IFERROR(IF(ABS('C-1'!M86)&gt;=10,IF('C-1'!M86&gt;=0,'C-1'!M86*RANDBETWEEN(110,120)*0.01,'C-1'!M86*RANDBETWEEN(80,90)*0.01),'C-1'!M86+RANDBETWEEN(1,3)),0),0)&amp;"】")</f>
        <v/>
      </c>
      <c r="N86" s="45" t="str">
        <f ca="1">IF('C-1'!N86="","","【"&amp;ROUND(IFERROR(IF(ABS('C-1'!N86)&gt;=10,IF('C-1'!N86&gt;=0,'C-1'!N86*RANDBETWEEN(80,90)*0.01,'C-1'!N86*RANDBETWEEN(110,120)*0.01),'C-1'!N86-RANDBETWEEN(1,3)),0),0)&amp;"～"&amp;ROUND(IFERROR(IF(ABS('C-1'!N86)&gt;=10,IF('C-1'!N86&gt;=0,'C-1'!N86*RANDBETWEEN(110,120)*0.01,'C-1'!N86*RANDBETWEEN(80,90)*0.01),'C-1'!N86+RANDBETWEEN(1,3)),0),0)&amp;"】")</f>
        <v/>
      </c>
      <c r="O86" s="45" t="str">
        <f ca="1">IF('C-1'!O86="","","【"&amp;ROUND(IFERROR(IF(ABS('C-1'!O86)&gt;=10,IF('C-1'!O86&gt;=0,'C-1'!O86*RANDBETWEEN(80,90)*0.01,'C-1'!O86*RANDBETWEEN(110,120)*0.01),'C-1'!O86-RANDBETWEEN(1,3)),0),0)&amp;"～"&amp;ROUND(IFERROR(IF(ABS('C-1'!O86)&gt;=10,IF('C-1'!O86&gt;=0,'C-1'!O86*RANDBETWEEN(110,120)*0.01,'C-1'!O86*RANDBETWEEN(80,90)*0.01),'C-1'!O86+RANDBETWEEN(1,3)),0),0)&amp;"】")</f>
        <v/>
      </c>
      <c r="P86" s="45" t="str">
        <f ca="1">IF('C-1'!P86="","","【"&amp;ROUND(IFERROR(IF(ABS('C-1'!P86)&gt;=10,IF('C-1'!P86&gt;=0,'C-1'!P86*RANDBETWEEN(80,90)*0.01,'C-1'!P86*RANDBETWEEN(110,120)*0.01),'C-1'!P86-RANDBETWEEN(1,3)),0),0)&amp;"～"&amp;ROUND(IFERROR(IF(ABS('C-1'!P86)&gt;=10,IF('C-1'!P86&gt;=0,'C-1'!P86*RANDBETWEEN(110,120)*0.01,'C-1'!P86*RANDBETWEEN(80,90)*0.01),'C-1'!P86+RANDBETWEEN(1,3)),0),0)&amp;"】")</f>
        <v/>
      </c>
      <c r="Q86" s="326" t="str">
        <f ca="1">IF('C-1'!Q86="","","【"&amp;ROUND(IFERROR(IF(ABS('C-1'!Q86)&gt;=10,IF('C-1'!Q86&gt;=0,'C-1'!Q86*RANDBETWEEN(80,90)*0.01,'C-1'!Q86*RANDBETWEEN(110,120)*0.01),'C-1'!Q86-RANDBETWEEN(1,3)),0),0)&amp;"～"&amp;ROUND(IFERROR(IF(ABS('C-1'!Q86)&gt;=10,IF('C-1'!Q86&gt;=0,'C-1'!Q86*RANDBETWEEN(110,120)*0.01,'C-1'!Q86*RANDBETWEEN(80,90)*0.01),'C-1'!Q86+RANDBETWEEN(1,3)),0),0)&amp;"】")</f>
        <v/>
      </c>
      <c r="R86" s="326" t="str">
        <f ca="1">IF('C-1'!R86="","","【"&amp;ROUND(IFERROR(IF(ABS('C-1'!R86)&gt;=10,IF('C-1'!R86&gt;=0,'C-1'!R86*RANDBETWEEN(80,90)*0.01,'C-1'!R86*RANDBETWEEN(110,120)*0.01),'C-1'!R86-RANDBETWEEN(1,3)),0),0)&amp;"～"&amp;ROUND(IFERROR(IF(ABS('C-1'!R86)&gt;=10,IF('C-1'!R86&gt;=0,'C-1'!R86*RANDBETWEEN(110,120)*0.01,'C-1'!R86*RANDBETWEEN(80,90)*0.01),'C-1'!R86+RANDBETWEEN(1,3)),0),0)&amp;"】")</f>
        <v/>
      </c>
      <c r="S86" s="326" t="str">
        <f ca="1">IF('C-1'!S86="","","【"&amp;ROUND(IFERROR(IF(ABS('C-1'!S86)&gt;=10,IF('C-1'!S86&gt;=0,'C-1'!S86*RANDBETWEEN(80,90)*0.01,'C-1'!S86*RANDBETWEEN(110,120)*0.01),'C-1'!S86-RANDBETWEEN(1,3)),0),0)&amp;"～"&amp;ROUND(IFERROR(IF(ABS('C-1'!S86)&gt;=10,IF('C-1'!S86&gt;=0,'C-1'!S86*RANDBETWEEN(110,120)*0.01,'C-1'!S86*RANDBETWEEN(80,90)*0.01),'C-1'!S86+RANDBETWEEN(1,3)),0),0)&amp;"】")</f>
        <v/>
      </c>
      <c r="T86" s="326" t="str">
        <f ca="1">IF('C-1'!T86="","","【"&amp;ROUND(IFERROR(IF(ABS('C-1'!T86)&gt;=10,IF('C-1'!T86&gt;=0,'C-1'!T86*RANDBETWEEN(80,90)*0.01,'C-1'!T86*RANDBETWEEN(110,120)*0.01),'C-1'!T86-RANDBETWEEN(1,3)),0),0)&amp;"～"&amp;ROUND(IFERROR(IF(ABS('C-1'!T86)&gt;=10,IF('C-1'!T86&gt;=0,'C-1'!T86*RANDBETWEEN(110,120)*0.01,'C-1'!T86*RANDBETWEEN(80,90)*0.01),'C-1'!T86+RANDBETWEEN(1,3)),0),0)&amp;"】")</f>
        <v/>
      </c>
      <c r="U86" s="326" t="str">
        <f ca="1">IF('C-1'!U86="","","【"&amp;ROUND(IFERROR(IF(ABS('C-1'!U86)&gt;=10,IF('C-1'!U86&gt;=0,'C-1'!U86*RANDBETWEEN(80,90)*0.01,'C-1'!U86*RANDBETWEEN(110,120)*0.01),'C-1'!U86-RANDBETWEEN(1,3)),0),0)&amp;"～"&amp;ROUND(IFERROR(IF(ABS('C-1'!U86)&gt;=10,IF('C-1'!U86&gt;=0,'C-1'!U86*RANDBETWEEN(110,120)*0.01,'C-1'!U86*RANDBETWEEN(80,90)*0.01),'C-1'!U86+RANDBETWEEN(1,3)),0),0)&amp;"】")</f>
        <v/>
      </c>
      <c r="V86" s="326" t="str">
        <f ca="1">IF('C-1'!V86="","","【"&amp;ROUND(IFERROR(IF(ABS('C-1'!V86)&gt;=10,IF('C-1'!V86&gt;=0,'C-1'!V86*RANDBETWEEN(80,90)*0.01,'C-1'!V86*RANDBETWEEN(110,120)*0.01),'C-1'!V86-RANDBETWEEN(1,3)),0),0)&amp;"～"&amp;ROUND(IFERROR(IF(ABS('C-1'!V86)&gt;=10,IF('C-1'!V86&gt;=0,'C-1'!V86*RANDBETWEEN(110,120)*0.01,'C-1'!V86*RANDBETWEEN(80,90)*0.01),'C-1'!V86+RANDBETWEEN(1,3)),0),0)&amp;"】")</f>
        <v/>
      </c>
      <c r="W86" s="329" t="str">
        <f ca="1">IF('C-1'!W86="","","【"&amp;ROUND(IFERROR(IF(ABS('C-1'!W86)&gt;=10,IF('C-1'!W86&gt;=0,'C-1'!W86*RANDBETWEEN(80,90)*0.01,'C-1'!W86*RANDBETWEEN(110,120)*0.01),'C-1'!W86-RANDBETWEEN(1,3)),0),0)&amp;"～"&amp;ROUND(IFERROR(IF(ABS('C-1'!W86)&gt;=10,IF('C-1'!W86&gt;=0,'C-1'!W86*RANDBETWEEN(110,120)*0.01,'C-1'!W86*RANDBETWEEN(80,90)*0.01),'C-1'!W86+RANDBETWEEN(1,3)),0),0)&amp;"】")</f>
        <v/>
      </c>
    </row>
    <row r="87" spans="2:23" ht="30.75" customHeight="1" x14ac:dyDescent="0.15">
      <c r="B87" s="762" t="s">
        <v>341</v>
      </c>
      <c r="C87" s="421" t="str">
        <f>IF('C-1'!C87="","",'C-1'!C87)</f>
        <v/>
      </c>
      <c r="D87" s="414" t="str">
        <f>IF('C-1'!D87="","",'C-1'!D87)</f>
        <v>輸入者</v>
      </c>
      <c r="E87" s="416" t="str">
        <f>IF('C-1'!E87="","",'C-1'!E87)</f>
        <v>非関連企業</v>
      </c>
      <c r="F87" s="318" t="str">
        <f>IF('C-1'!F87="","",'C-1'!F87)</f>
        <v/>
      </c>
      <c r="G87" s="318" t="str">
        <f>IF('C-1'!G87="","",'C-1'!G87)</f>
        <v/>
      </c>
      <c r="H87" s="318" t="str">
        <f>IF('C-1'!H87="","",'C-1'!H87)</f>
        <v/>
      </c>
      <c r="I87" s="45" t="str">
        <f ca="1">IF('C-1'!I87="","","【"&amp;ROUND(IFERROR(IF(ABS('C-1'!I87)&gt;=10,IF('C-1'!I87&gt;=0,'C-1'!I87*RANDBETWEEN(80,90)*0.01,'C-1'!I87*RANDBETWEEN(110,120)*0.01),'C-1'!I87-RANDBETWEEN(1,3)),0),0)&amp;"～"&amp;ROUND(IFERROR(IF(ABS('C-1'!I87)&gt;=10,IF('C-1'!I87&gt;=0,'C-1'!I87*RANDBETWEEN(110,120)*0.01,'C-1'!I87*RANDBETWEEN(80,90)*0.01),'C-1'!I87+RANDBETWEEN(1,3)),0),0)&amp;"】")</f>
        <v/>
      </c>
      <c r="J87" s="45" t="str">
        <f ca="1">IF('C-1'!J87="","","【"&amp;ROUND(IFERROR(IF(ABS('C-1'!J87)&gt;=10,IF('C-1'!J87&gt;=0,'C-1'!J87*RANDBETWEEN(80,90)*0.01,'C-1'!J87*RANDBETWEEN(110,120)*0.01),'C-1'!J87-RANDBETWEEN(1,3)),0),0)&amp;"～"&amp;ROUND(IFERROR(IF(ABS('C-1'!J87)&gt;=10,IF('C-1'!J87&gt;=0,'C-1'!J87*RANDBETWEEN(110,120)*0.01,'C-1'!J87*RANDBETWEEN(80,90)*0.01),'C-1'!J87+RANDBETWEEN(1,3)),0),0)&amp;"】")</f>
        <v/>
      </c>
      <c r="K87" s="318" t="str">
        <f>IF('C-1'!K87="","",'C-1'!K87)</f>
        <v/>
      </c>
      <c r="L87" s="326" t="str">
        <f ca="1">IF('C-1'!L87="","","【"&amp;ROUND(IFERROR(IF(ABS('C-1'!L87)&gt;=10,IF('C-1'!L87&gt;=0,'C-1'!L87*RANDBETWEEN(80,90)*0.01,'C-1'!L87*RANDBETWEEN(110,120)*0.01),'C-1'!L87-RANDBETWEEN(1,3)),0),0)&amp;"～"&amp;ROUND(IFERROR(IF(ABS('C-1'!L87)&gt;=10,IF('C-1'!L87&gt;=0,'C-1'!L87*RANDBETWEEN(110,120)*0.01,'C-1'!L87*RANDBETWEEN(80,90)*0.01),'C-1'!L87+RANDBETWEEN(1,3)),0),0)&amp;"】")</f>
        <v/>
      </c>
      <c r="M87" s="45" t="str">
        <f ca="1">IF('C-1'!M87="","","【"&amp;ROUND(IFERROR(IF(ABS('C-1'!M87)&gt;=10,IF('C-1'!M87&gt;=0,'C-1'!M87*RANDBETWEEN(80,90)*0.01,'C-1'!M87*RANDBETWEEN(110,120)*0.01),'C-1'!M87-RANDBETWEEN(1,3)),0),0)&amp;"～"&amp;ROUND(IFERROR(IF(ABS('C-1'!M87)&gt;=10,IF('C-1'!M87&gt;=0,'C-1'!M87*RANDBETWEEN(110,120)*0.01,'C-1'!M87*RANDBETWEEN(80,90)*0.01),'C-1'!M87+RANDBETWEEN(1,3)),0),0)&amp;"】")</f>
        <v/>
      </c>
      <c r="N87" s="45" t="str">
        <f ca="1">IF('C-1'!N87="","","【"&amp;ROUND(IFERROR(IF(ABS('C-1'!N87)&gt;=10,IF('C-1'!N87&gt;=0,'C-1'!N87*RANDBETWEEN(80,90)*0.01,'C-1'!N87*RANDBETWEEN(110,120)*0.01),'C-1'!N87-RANDBETWEEN(1,3)),0),0)&amp;"～"&amp;ROUND(IFERROR(IF(ABS('C-1'!N87)&gt;=10,IF('C-1'!N87&gt;=0,'C-1'!N87*RANDBETWEEN(110,120)*0.01,'C-1'!N87*RANDBETWEEN(80,90)*0.01),'C-1'!N87+RANDBETWEEN(1,3)),0),0)&amp;"】")</f>
        <v/>
      </c>
      <c r="O87" s="45" t="str">
        <f ca="1">IF('C-1'!O87="","","【"&amp;ROUND(IFERROR(IF(ABS('C-1'!O87)&gt;=10,IF('C-1'!O87&gt;=0,'C-1'!O87*RANDBETWEEN(80,90)*0.01,'C-1'!O87*RANDBETWEEN(110,120)*0.01),'C-1'!O87-RANDBETWEEN(1,3)),0),0)&amp;"～"&amp;ROUND(IFERROR(IF(ABS('C-1'!O87)&gt;=10,IF('C-1'!O87&gt;=0,'C-1'!O87*RANDBETWEEN(110,120)*0.01,'C-1'!O87*RANDBETWEEN(80,90)*0.01),'C-1'!O87+RANDBETWEEN(1,3)),0),0)&amp;"】")</f>
        <v/>
      </c>
      <c r="P87" s="45" t="str">
        <f ca="1">IF('C-1'!P87="","","【"&amp;ROUND(IFERROR(IF(ABS('C-1'!P87)&gt;=10,IF('C-1'!P87&gt;=0,'C-1'!P87*RANDBETWEEN(80,90)*0.01,'C-1'!P87*RANDBETWEEN(110,120)*0.01),'C-1'!P87-RANDBETWEEN(1,3)),0),0)&amp;"～"&amp;ROUND(IFERROR(IF(ABS('C-1'!P87)&gt;=10,IF('C-1'!P87&gt;=0,'C-1'!P87*RANDBETWEEN(110,120)*0.01,'C-1'!P87*RANDBETWEEN(80,90)*0.01),'C-1'!P87+RANDBETWEEN(1,3)),0),0)&amp;"】")</f>
        <v/>
      </c>
      <c r="Q87" s="326" t="str">
        <f ca="1">IF('C-1'!Q87="","","【"&amp;ROUND(IFERROR(IF(ABS('C-1'!Q87)&gt;=10,IF('C-1'!Q87&gt;=0,'C-1'!Q87*RANDBETWEEN(80,90)*0.01,'C-1'!Q87*RANDBETWEEN(110,120)*0.01),'C-1'!Q87-RANDBETWEEN(1,3)),0),0)&amp;"～"&amp;ROUND(IFERROR(IF(ABS('C-1'!Q87)&gt;=10,IF('C-1'!Q87&gt;=0,'C-1'!Q87*RANDBETWEEN(110,120)*0.01,'C-1'!Q87*RANDBETWEEN(80,90)*0.01),'C-1'!Q87+RANDBETWEEN(1,3)),0),0)&amp;"】")</f>
        <v/>
      </c>
      <c r="R87" s="326" t="str">
        <f ca="1">IF('C-1'!R87="","","【"&amp;ROUND(IFERROR(IF(ABS('C-1'!R87)&gt;=10,IF('C-1'!R87&gt;=0,'C-1'!R87*RANDBETWEEN(80,90)*0.01,'C-1'!R87*RANDBETWEEN(110,120)*0.01),'C-1'!R87-RANDBETWEEN(1,3)),0),0)&amp;"～"&amp;ROUND(IFERROR(IF(ABS('C-1'!R87)&gt;=10,IF('C-1'!R87&gt;=0,'C-1'!R87*RANDBETWEEN(110,120)*0.01,'C-1'!R87*RANDBETWEEN(80,90)*0.01),'C-1'!R87+RANDBETWEEN(1,3)),0),0)&amp;"】")</f>
        <v/>
      </c>
      <c r="S87" s="326" t="str">
        <f ca="1">IF('C-1'!S87="","","【"&amp;ROUND(IFERROR(IF(ABS('C-1'!S87)&gt;=10,IF('C-1'!S87&gt;=0,'C-1'!S87*RANDBETWEEN(80,90)*0.01,'C-1'!S87*RANDBETWEEN(110,120)*0.01),'C-1'!S87-RANDBETWEEN(1,3)),0),0)&amp;"～"&amp;ROUND(IFERROR(IF(ABS('C-1'!S87)&gt;=10,IF('C-1'!S87&gt;=0,'C-1'!S87*RANDBETWEEN(110,120)*0.01,'C-1'!S87*RANDBETWEEN(80,90)*0.01),'C-1'!S87+RANDBETWEEN(1,3)),0),0)&amp;"】")</f>
        <v/>
      </c>
      <c r="T87" s="326" t="str">
        <f ca="1">IF('C-1'!T87="","","【"&amp;ROUND(IFERROR(IF(ABS('C-1'!T87)&gt;=10,IF('C-1'!T87&gt;=0,'C-1'!T87*RANDBETWEEN(80,90)*0.01,'C-1'!T87*RANDBETWEEN(110,120)*0.01),'C-1'!T87-RANDBETWEEN(1,3)),0),0)&amp;"～"&amp;ROUND(IFERROR(IF(ABS('C-1'!T87)&gt;=10,IF('C-1'!T87&gt;=0,'C-1'!T87*RANDBETWEEN(110,120)*0.01,'C-1'!T87*RANDBETWEEN(80,90)*0.01),'C-1'!T87+RANDBETWEEN(1,3)),0),0)&amp;"】")</f>
        <v/>
      </c>
      <c r="U87" s="326" t="str">
        <f ca="1">IF('C-1'!U87="","","【"&amp;ROUND(IFERROR(IF(ABS('C-1'!U87)&gt;=10,IF('C-1'!U87&gt;=0,'C-1'!U87*RANDBETWEEN(80,90)*0.01,'C-1'!U87*RANDBETWEEN(110,120)*0.01),'C-1'!U87-RANDBETWEEN(1,3)),0),0)&amp;"～"&amp;ROUND(IFERROR(IF(ABS('C-1'!U87)&gt;=10,IF('C-1'!U87&gt;=0,'C-1'!U87*RANDBETWEEN(110,120)*0.01,'C-1'!U87*RANDBETWEEN(80,90)*0.01),'C-1'!U87+RANDBETWEEN(1,3)),0),0)&amp;"】")</f>
        <v/>
      </c>
      <c r="V87" s="326" t="str">
        <f ca="1">IF('C-1'!V87="","","【"&amp;ROUND(IFERROR(IF(ABS('C-1'!V87)&gt;=10,IF('C-1'!V87&gt;=0,'C-1'!V87*RANDBETWEEN(80,90)*0.01,'C-1'!V87*RANDBETWEEN(110,120)*0.01),'C-1'!V87-RANDBETWEEN(1,3)),0),0)&amp;"～"&amp;ROUND(IFERROR(IF(ABS('C-1'!V87)&gt;=10,IF('C-1'!V87&gt;=0,'C-1'!V87*RANDBETWEEN(110,120)*0.01,'C-1'!V87*RANDBETWEEN(80,90)*0.01),'C-1'!V87+RANDBETWEEN(1,3)),0),0)&amp;"】")</f>
        <v/>
      </c>
      <c r="W87" s="329" t="str">
        <f ca="1">IF('C-1'!W87="","","【"&amp;ROUND(IFERROR(IF(ABS('C-1'!W87)&gt;=10,IF('C-1'!W87&gt;=0,'C-1'!W87*RANDBETWEEN(80,90)*0.01,'C-1'!W87*RANDBETWEEN(110,120)*0.01),'C-1'!W87-RANDBETWEEN(1,3)),0),0)&amp;"～"&amp;ROUND(IFERROR(IF(ABS('C-1'!W87)&gt;=10,IF('C-1'!W87&gt;=0,'C-1'!W87*RANDBETWEEN(110,120)*0.01,'C-1'!W87*RANDBETWEEN(80,90)*0.01),'C-1'!W87+RANDBETWEEN(1,3)),0),0)&amp;"】")</f>
        <v/>
      </c>
    </row>
    <row r="88" spans="2:23" ht="30.75" customHeight="1" x14ac:dyDescent="0.15">
      <c r="B88" s="762" t="s">
        <v>341</v>
      </c>
      <c r="C88" s="421" t="str">
        <f>IF('C-1'!C88="","",'C-1'!C88)</f>
        <v/>
      </c>
      <c r="D88" s="414" t="str">
        <f>IF('C-1'!D88="","",'C-1'!D88)</f>
        <v>輸入者</v>
      </c>
      <c r="E88" s="416" t="str">
        <f>IF('C-1'!E88="","",'C-1'!E88)</f>
        <v>非関連企業</v>
      </c>
      <c r="F88" s="318" t="str">
        <f>IF('C-1'!F88="","",'C-1'!F88)</f>
        <v/>
      </c>
      <c r="G88" s="318" t="str">
        <f>IF('C-1'!G88="","",'C-1'!G88)</f>
        <v/>
      </c>
      <c r="H88" s="318" t="str">
        <f>IF('C-1'!H88="","",'C-1'!H88)</f>
        <v/>
      </c>
      <c r="I88" s="45" t="str">
        <f ca="1">IF('C-1'!I88="","","【"&amp;ROUND(IFERROR(IF(ABS('C-1'!I88)&gt;=10,IF('C-1'!I88&gt;=0,'C-1'!I88*RANDBETWEEN(80,90)*0.01,'C-1'!I88*RANDBETWEEN(110,120)*0.01),'C-1'!I88-RANDBETWEEN(1,3)),0),0)&amp;"～"&amp;ROUND(IFERROR(IF(ABS('C-1'!I88)&gt;=10,IF('C-1'!I88&gt;=0,'C-1'!I88*RANDBETWEEN(110,120)*0.01,'C-1'!I88*RANDBETWEEN(80,90)*0.01),'C-1'!I88+RANDBETWEEN(1,3)),0),0)&amp;"】")</f>
        <v/>
      </c>
      <c r="J88" s="45" t="str">
        <f ca="1">IF('C-1'!J88="","","【"&amp;ROUND(IFERROR(IF(ABS('C-1'!J88)&gt;=10,IF('C-1'!J88&gt;=0,'C-1'!J88*RANDBETWEEN(80,90)*0.01,'C-1'!J88*RANDBETWEEN(110,120)*0.01),'C-1'!J88-RANDBETWEEN(1,3)),0),0)&amp;"～"&amp;ROUND(IFERROR(IF(ABS('C-1'!J88)&gt;=10,IF('C-1'!J88&gt;=0,'C-1'!J88*RANDBETWEEN(110,120)*0.01,'C-1'!J88*RANDBETWEEN(80,90)*0.01),'C-1'!J88+RANDBETWEEN(1,3)),0),0)&amp;"】")</f>
        <v/>
      </c>
      <c r="K88" s="318" t="str">
        <f>IF('C-1'!K88="","",'C-1'!K88)</f>
        <v/>
      </c>
      <c r="L88" s="326" t="str">
        <f ca="1">IF('C-1'!L88="","","【"&amp;ROUND(IFERROR(IF(ABS('C-1'!L88)&gt;=10,IF('C-1'!L88&gt;=0,'C-1'!L88*RANDBETWEEN(80,90)*0.01,'C-1'!L88*RANDBETWEEN(110,120)*0.01),'C-1'!L88-RANDBETWEEN(1,3)),0),0)&amp;"～"&amp;ROUND(IFERROR(IF(ABS('C-1'!L88)&gt;=10,IF('C-1'!L88&gt;=0,'C-1'!L88*RANDBETWEEN(110,120)*0.01,'C-1'!L88*RANDBETWEEN(80,90)*0.01),'C-1'!L88+RANDBETWEEN(1,3)),0),0)&amp;"】")</f>
        <v/>
      </c>
      <c r="M88" s="45" t="str">
        <f ca="1">IF('C-1'!M88="","","【"&amp;ROUND(IFERROR(IF(ABS('C-1'!M88)&gt;=10,IF('C-1'!M88&gt;=0,'C-1'!M88*RANDBETWEEN(80,90)*0.01,'C-1'!M88*RANDBETWEEN(110,120)*0.01),'C-1'!M88-RANDBETWEEN(1,3)),0),0)&amp;"～"&amp;ROUND(IFERROR(IF(ABS('C-1'!M88)&gt;=10,IF('C-1'!M88&gt;=0,'C-1'!M88*RANDBETWEEN(110,120)*0.01,'C-1'!M88*RANDBETWEEN(80,90)*0.01),'C-1'!M88+RANDBETWEEN(1,3)),0),0)&amp;"】")</f>
        <v/>
      </c>
      <c r="N88" s="45" t="str">
        <f ca="1">IF('C-1'!N88="","","【"&amp;ROUND(IFERROR(IF(ABS('C-1'!N88)&gt;=10,IF('C-1'!N88&gt;=0,'C-1'!N88*RANDBETWEEN(80,90)*0.01,'C-1'!N88*RANDBETWEEN(110,120)*0.01),'C-1'!N88-RANDBETWEEN(1,3)),0),0)&amp;"～"&amp;ROUND(IFERROR(IF(ABS('C-1'!N88)&gt;=10,IF('C-1'!N88&gt;=0,'C-1'!N88*RANDBETWEEN(110,120)*0.01,'C-1'!N88*RANDBETWEEN(80,90)*0.01),'C-1'!N88+RANDBETWEEN(1,3)),0),0)&amp;"】")</f>
        <v/>
      </c>
      <c r="O88" s="45" t="str">
        <f ca="1">IF('C-1'!O88="","","【"&amp;ROUND(IFERROR(IF(ABS('C-1'!O88)&gt;=10,IF('C-1'!O88&gt;=0,'C-1'!O88*RANDBETWEEN(80,90)*0.01,'C-1'!O88*RANDBETWEEN(110,120)*0.01),'C-1'!O88-RANDBETWEEN(1,3)),0),0)&amp;"～"&amp;ROUND(IFERROR(IF(ABS('C-1'!O88)&gt;=10,IF('C-1'!O88&gt;=0,'C-1'!O88*RANDBETWEEN(110,120)*0.01,'C-1'!O88*RANDBETWEEN(80,90)*0.01),'C-1'!O88+RANDBETWEEN(1,3)),0),0)&amp;"】")</f>
        <v/>
      </c>
      <c r="P88" s="45" t="str">
        <f ca="1">IF('C-1'!P88="","","【"&amp;ROUND(IFERROR(IF(ABS('C-1'!P88)&gt;=10,IF('C-1'!P88&gt;=0,'C-1'!P88*RANDBETWEEN(80,90)*0.01,'C-1'!P88*RANDBETWEEN(110,120)*0.01),'C-1'!P88-RANDBETWEEN(1,3)),0),0)&amp;"～"&amp;ROUND(IFERROR(IF(ABS('C-1'!P88)&gt;=10,IF('C-1'!P88&gt;=0,'C-1'!P88*RANDBETWEEN(110,120)*0.01,'C-1'!P88*RANDBETWEEN(80,90)*0.01),'C-1'!P88+RANDBETWEEN(1,3)),0),0)&amp;"】")</f>
        <v/>
      </c>
      <c r="Q88" s="326" t="str">
        <f ca="1">IF('C-1'!Q88="","","【"&amp;ROUND(IFERROR(IF(ABS('C-1'!Q88)&gt;=10,IF('C-1'!Q88&gt;=0,'C-1'!Q88*RANDBETWEEN(80,90)*0.01,'C-1'!Q88*RANDBETWEEN(110,120)*0.01),'C-1'!Q88-RANDBETWEEN(1,3)),0),0)&amp;"～"&amp;ROUND(IFERROR(IF(ABS('C-1'!Q88)&gt;=10,IF('C-1'!Q88&gt;=0,'C-1'!Q88*RANDBETWEEN(110,120)*0.01,'C-1'!Q88*RANDBETWEEN(80,90)*0.01),'C-1'!Q88+RANDBETWEEN(1,3)),0),0)&amp;"】")</f>
        <v/>
      </c>
      <c r="R88" s="326" t="str">
        <f ca="1">IF('C-1'!R88="","","【"&amp;ROUND(IFERROR(IF(ABS('C-1'!R88)&gt;=10,IF('C-1'!R88&gt;=0,'C-1'!R88*RANDBETWEEN(80,90)*0.01,'C-1'!R88*RANDBETWEEN(110,120)*0.01),'C-1'!R88-RANDBETWEEN(1,3)),0),0)&amp;"～"&amp;ROUND(IFERROR(IF(ABS('C-1'!R88)&gt;=10,IF('C-1'!R88&gt;=0,'C-1'!R88*RANDBETWEEN(110,120)*0.01,'C-1'!R88*RANDBETWEEN(80,90)*0.01),'C-1'!R88+RANDBETWEEN(1,3)),0),0)&amp;"】")</f>
        <v/>
      </c>
      <c r="S88" s="326" t="str">
        <f ca="1">IF('C-1'!S88="","","【"&amp;ROUND(IFERROR(IF(ABS('C-1'!S88)&gt;=10,IF('C-1'!S88&gt;=0,'C-1'!S88*RANDBETWEEN(80,90)*0.01,'C-1'!S88*RANDBETWEEN(110,120)*0.01),'C-1'!S88-RANDBETWEEN(1,3)),0),0)&amp;"～"&amp;ROUND(IFERROR(IF(ABS('C-1'!S88)&gt;=10,IF('C-1'!S88&gt;=0,'C-1'!S88*RANDBETWEEN(110,120)*0.01,'C-1'!S88*RANDBETWEEN(80,90)*0.01),'C-1'!S88+RANDBETWEEN(1,3)),0),0)&amp;"】")</f>
        <v/>
      </c>
      <c r="T88" s="326" t="str">
        <f ca="1">IF('C-1'!T88="","","【"&amp;ROUND(IFERROR(IF(ABS('C-1'!T88)&gt;=10,IF('C-1'!T88&gt;=0,'C-1'!T88*RANDBETWEEN(80,90)*0.01,'C-1'!T88*RANDBETWEEN(110,120)*0.01),'C-1'!T88-RANDBETWEEN(1,3)),0),0)&amp;"～"&amp;ROUND(IFERROR(IF(ABS('C-1'!T88)&gt;=10,IF('C-1'!T88&gt;=0,'C-1'!T88*RANDBETWEEN(110,120)*0.01,'C-1'!T88*RANDBETWEEN(80,90)*0.01),'C-1'!T88+RANDBETWEEN(1,3)),0),0)&amp;"】")</f>
        <v/>
      </c>
      <c r="U88" s="326" t="str">
        <f ca="1">IF('C-1'!U88="","","【"&amp;ROUND(IFERROR(IF(ABS('C-1'!U88)&gt;=10,IF('C-1'!U88&gt;=0,'C-1'!U88*RANDBETWEEN(80,90)*0.01,'C-1'!U88*RANDBETWEEN(110,120)*0.01),'C-1'!U88-RANDBETWEEN(1,3)),0),0)&amp;"～"&amp;ROUND(IFERROR(IF(ABS('C-1'!U88)&gt;=10,IF('C-1'!U88&gt;=0,'C-1'!U88*RANDBETWEEN(110,120)*0.01,'C-1'!U88*RANDBETWEEN(80,90)*0.01),'C-1'!U88+RANDBETWEEN(1,3)),0),0)&amp;"】")</f>
        <v/>
      </c>
      <c r="V88" s="326" t="str">
        <f ca="1">IF('C-1'!V88="","","【"&amp;ROUND(IFERROR(IF(ABS('C-1'!V88)&gt;=10,IF('C-1'!V88&gt;=0,'C-1'!V88*RANDBETWEEN(80,90)*0.01,'C-1'!V88*RANDBETWEEN(110,120)*0.01),'C-1'!V88-RANDBETWEEN(1,3)),0),0)&amp;"～"&amp;ROUND(IFERROR(IF(ABS('C-1'!V88)&gt;=10,IF('C-1'!V88&gt;=0,'C-1'!V88*RANDBETWEEN(110,120)*0.01,'C-1'!V88*RANDBETWEEN(80,90)*0.01),'C-1'!V88+RANDBETWEEN(1,3)),0),0)&amp;"】")</f>
        <v/>
      </c>
      <c r="W88" s="329" t="str">
        <f ca="1">IF('C-1'!W88="","","【"&amp;ROUND(IFERROR(IF(ABS('C-1'!W88)&gt;=10,IF('C-1'!W88&gt;=0,'C-1'!W88*RANDBETWEEN(80,90)*0.01,'C-1'!W88*RANDBETWEEN(110,120)*0.01),'C-1'!W88-RANDBETWEEN(1,3)),0),0)&amp;"～"&amp;ROUND(IFERROR(IF(ABS('C-1'!W88)&gt;=10,IF('C-1'!W88&gt;=0,'C-1'!W88*RANDBETWEEN(110,120)*0.01,'C-1'!W88*RANDBETWEEN(80,90)*0.01),'C-1'!W88+RANDBETWEEN(1,3)),0),0)&amp;"】")</f>
        <v/>
      </c>
    </row>
    <row r="89" spans="2:23" ht="30.75" customHeight="1" thickBot="1" x14ac:dyDescent="0.2">
      <c r="B89" s="763" t="s">
        <v>341</v>
      </c>
      <c r="C89" s="421" t="str">
        <f>IF('C-1'!C89="","",'C-1'!C89)</f>
        <v/>
      </c>
      <c r="D89" s="414" t="str">
        <f>IF('C-1'!D89="","",'C-1'!D89)</f>
        <v>輸入者</v>
      </c>
      <c r="E89" s="416" t="str">
        <f>IF('C-1'!E89="","",'C-1'!E89)</f>
        <v>非関連企業</v>
      </c>
      <c r="F89" s="318" t="str">
        <f>IF('C-1'!F89="","",'C-1'!F89)</f>
        <v/>
      </c>
      <c r="G89" s="318" t="str">
        <f>IF('C-1'!G89="","",'C-1'!G89)</f>
        <v/>
      </c>
      <c r="H89" s="318" t="str">
        <f>IF('C-1'!H89="","",'C-1'!H89)</f>
        <v/>
      </c>
      <c r="I89" s="45" t="str">
        <f ca="1">IF('C-1'!I89="","","【"&amp;ROUND(IFERROR(IF(ABS('C-1'!I89)&gt;=10,IF('C-1'!I89&gt;=0,'C-1'!I89*RANDBETWEEN(80,90)*0.01,'C-1'!I89*RANDBETWEEN(110,120)*0.01),'C-1'!I89-RANDBETWEEN(1,3)),0),0)&amp;"～"&amp;ROUND(IFERROR(IF(ABS('C-1'!I89)&gt;=10,IF('C-1'!I89&gt;=0,'C-1'!I89*RANDBETWEEN(110,120)*0.01,'C-1'!I89*RANDBETWEEN(80,90)*0.01),'C-1'!I89+RANDBETWEEN(1,3)),0),0)&amp;"】")</f>
        <v/>
      </c>
      <c r="J89" s="46" t="str">
        <f ca="1">IF('C-1'!J89="","","【"&amp;ROUND(IFERROR(IF(ABS('C-1'!J89)&gt;=10,IF('C-1'!J89&gt;=0,'C-1'!J89*RANDBETWEEN(80,90)*0.01,'C-1'!J89*RANDBETWEEN(110,120)*0.01),'C-1'!J89-RANDBETWEEN(1,3)),0),0)&amp;"～"&amp;ROUND(IFERROR(IF(ABS('C-1'!J89)&gt;=10,IF('C-1'!J89&gt;=0,'C-1'!J89*RANDBETWEEN(110,120)*0.01,'C-1'!J89*RANDBETWEEN(80,90)*0.01),'C-1'!J89+RANDBETWEEN(1,3)),0),0)&amp;"】")</f>
        <v/>
      </c>
      <c r="K89" s="318" t="str">
        <f>IF('C-1'!K89="","",'C-1'!K89)</f>
        <v/>
      </c>
      <c r="L89" s="327" t="str">
        <f ca="1">IF('C-1'!L89="","","【"&amp;ROUND(IFERROR(IF(ABS('C-1'!L89)&gt;=10,IF('C-1'!L89&gt;=0,'C-1'!L89*RANDBETWEEN(80,90)*0.01,'C-1'!L89*RANDBETWEEN(110,120)*0.01),'C-1'!L89-RANDBETWEEN(1,3)),0),0)&amp;"～"&amp;ROUND(IFERROR(IF(ABS('C-1'!L89)&gt;=10,IF('C-1'!L89&gt;=0,'C-1'!L89*RANDBETWEEN(110,120)*0.01,'C-1'!L89*RANDBETWEEN(80,90)*0.01),'C-1'!L89+RANDBETWEEN(1,3)),0),0)&amp;"】")</f>
        <v/>
      </c>
      <c r="M89" s="46" t="str">
        <f ca="1">IF('C-1'!M89="","","【"&amp;ROUND(IFERROR(IF(ABS('C-1'!M89)&gt;=10,IF('C-1'!M89&gt;=0,'C-1'!M89*RANDBETWEEN(80,90)*0.01,'C-1'!M89*RANDBETWEEN(110,120)*0.01),'C-1'!M89-RANDBETWEEN(1,3)),0),0)&amp;"～"&amp;ROUND(IFERROR(IF(ABS('C-1'!M89)&gt;=10,IF('C-1'!M89&gt;=0,'C-1'!M89*RANDBETWEEN(110,120)*0.01,'C-1'!M89*RANDBETWEEN(80,90)*0.01),'C-1'!M89+RANDBETWEEN(1,3)),0),0)&amp;"】")</f>
        <v/>
      </c>
      <c r="N89" s="46" t="str">
        <f ca="1">IF('C-1'!N89="","","【"&amp;ROUND(IFERROR(IF(ABS('C-1'!N89)&gt;=10,IF('C-1'!N89&gt;=0,'C-1'!N89*RANDBETWEEN(80,90)*0.01,'C-1'!N89*RANDBETWEEN(110,120)*0.01),'C-1'!N89-RANDBETWEEN(1,3)),0),0)&amp;"～"&amp;ROUND(IFERROR(IF(ABS('C-1'!N89)&gt;=10,IF('C-1'!N89&gt;=0,'C-1'!N89*RANDBETWEEN(110,120)*0.01,'C-1'!N89*RANDBETWEEN(80,90)*0.01),'C-1'!N89+RANDBETWEEN(1,3)),0),0)&amp;"】")</f>
        <v/>
      </c>
      <c r="O89" s="46" t="str">
        <f ca="1">IF('C-1'!O89="","","【"&amp;ROUND(IFERROR(IF(ABS('C-1'!O89)&gt;=10,IF('C-1'!O89&gt;=0,'C-1'!O89*RANDBETWEEN(80,90)*0.01,'C-1'!O89*RANDBETWEEN(110,120)*0.01),'C-1'!O89-RANDBETWEEN(1,3)),0),0)&amp;"～"&amp;ROUND(IFERROR(IF(ABS('C-1'!O89)&gt;=10,IF('C-1'!O89&gt;=0,'C-1'!O89*RANDBETWEEN(110,120)*0.01,'C-1'!O89*RANDBETWEEN(80,90)*0.01),'C-1'!O89+RANDBETWEEN(1,3)),0),0)&amp;"】")</f>
        <v/>
      </c>
      <c r="P89" s="46" t="str">
        <f ca="1">IF('C-1'!P89="","","【"&amp;ROUND(IFERROR(IF(ABS('C-1'!P89)&gt;=10,IF('C-1'!P89&gt;=0,'C-1'!P89*RANDBETWEEN(80,90)*0.01,'C-1'!P89*RANDBETWEEN(110,120)*0.01),'C-1'!P89-RANDBETWEEN(1,3)),0),0)&amp;"～"&amp;ROUND(IFERROR(IF(ABS('C-1'!P89)&gt;=10,IF('C-1'!P89&gt;=0,'C-1'!P89*RANDBETWEEN(110,120)*0.01,'C-1'!P89*RANDBETWEEN(80,90)*0.01),'C-1'!P89+RANDBETWEEN(1,3)),0),0)&amp;"】")</f>
        <v/>
      </c>
      <c r="Q89" s="327" t="str">
        <f ca="1">IF('C-1'!Q89="","","【"&amp;ROUND(IFERROR(IF(ABS('C-1'!Q89)&gt;=10,IF('C-1'!Q89&gt;=0,'C-1'!Q89*RANDBETWEEN(80,90)*0.01,'C-1'!Q89*RANDBETWEEN(110,120)*0.01),'C-1'!Q89-RANDBETWEEN(1,3)),0),0)&amp;"～"&amp;ROUND(IFERROR(IF(ABS('C-1'!Q89)&gt;=10,IF('C-1'!Q89&gt;=0,'C-1'!Q89*RANDBETWEEN(110,120)*0.01,'C-1'!Q89*RANDBETWEEN(80,90)*0.01),'C-1'!Q89+RANDBETWEEN(1,3)),0),0)&amp;"】")</f>
        <v/>
      </c>
      <c r="R89" s="327" t="str">
        <f ca="1">IF('C-1'!R89="","","【"&amp;ROUND(IFERROR(IF(ABS('C-1'!R89)&gt;=10,IF('C-1'!R89&gt;=0,'C-1'!R89*RANDBETWEEN(80,90)*0.01,'C-1'!R89*RANDBETWEEN(110,120)*0.01),'C-1'!R89-RANDBETWEEN(1,3)),0),0)&amp;"～"&amp;ROUND(IFERROR(IF(ABS('C-1'!R89)&gt;=10,IF('C-1'!R89&gt;=0,'C-1'!R89*RANDBETWEEN(110,120)*0.01,'C-1'!R89*RANDBETWEEN(80,90)*0.01),'C-1'!R89+RANDBETWEEN(1,3)),0),0)&amp;"】")</f>
        <v/>
      </c>
      <c r="S89" s="327" t="str">
        <f ca="1">IF('C-1'!S89="","","【"&amp;ROUND(IFERROR(IF(ABS('C-1'!S89)&gt;=10,IF('C-1'!S89&gt;=0,'C-1'!S89*RANDBETWEEN(80,90)*0.01,'C-1'!S89*RANDBETWEEN(110,120)*0.01),'C-1'!S89-RANDBETWEEN(1,3)),0),0)&amp;"～"&amp;ROUND(IFERROR(IF(ABS('C-1'!S89)&gt;=10,IF('C-1'!S89&gt;=0,'C-1'!S89*RANDBETWEEN(110,120)*0.01,'C-1'!S89*RANDBETWEEN(80,90)*0.01),'C-1'!S89+RANDBETWEEN(1,3)),0),0)&amp;"】")</f>
        <v/>
      </c>
      <c r="T89" s="327" t="str">
        <f ca="1">IF('C-1'!T89="","","【"&amp;ROUND(IFERROR(IF(ABS('C-1'!T89)&gt;=10,IF('C-1'!T89&gt;=0,'C-1'!T89*RANDBETWEEN(80,90)*0.01,'C-1'!T89*RANDBETWEEN(110,120)*0.01),'C-1'!T89-RANDBETWEEN(1,3)),0),0)&amp;"～"&amp;ROUND(IFERROR(IF(ABS('C-1'!T89)&gt;=10,IF('C-1'!T89&gt;=0,'C-1'!T89*RANDBETWEEN(110,120)*0.01,'C-1'!T89*RANDBETWEEN(80,90)*0.01),'C-1'!T89+RANDBETWEEN(1,3)),0),0)&amp;"】")</f>
        <v/>
      </c>
      <c r="U89" s="327" t="str">
        <f ca="1">IF('C-1'!U89="","","【"&amp;ROUND(IFERROR(IF(ABS('C-1'!U89)&gt;=10,IF('C-1'!U89&gt;=0,'C-1'!U89*RANDBETWEEN(80,90)*0.01,'C-1'!U89*RANDBETWEEN(110,120)*0.01),'C-1'!U89-RANDBETWEEN(1,3)),0),0)&amp;"～"&amp;ROUND(IFERROR(IF(ABS('C-1'!U89)&gt;=10,IF('C-1'!U89&gt;=0,'C-1'!U89*RANDBETWEEN(110,120)*0.01,'C-1'!U89*RANDBETWEEN(80,90)*0.01),'C-1'!U89+RANDBETWEEN(1,3)),0),0)&amp;"】")</f>
        <v/>
      </c>
      <c r="V89" s="327" t="str">
        <f ca="1">IF('C-1'!V89="","","【"&amp;ROUND(IFERROR(IF(ABS('C-1'!V89)&gt;=10,IF('C-1'!V89&gt;=0,'C-1'!V89*RANDBETWEEN(80,90)*0.01,'C-1'!V89*RANDBETWEEN(110,120)*0.01),'C-1'!V89-RANDBETWEEN(1,3)),0),0)&amp;"～"&amp;ROUND(IFERROR(IF(ABS('C-1'!V89)&gt;=10,IF('C-1'!V89&gt;=0,'C-1'!V89*RANDBETWEEN(110,120)*0.01,'C-1'!V89*RANDBETWEEN(80,90)*0.01),'C-1'!V89+RANDBETWEEN(1,3)),0),0)&amp;"】")</f>
        <v/>
      </c>
      <c r="W89" s="330" t="str">
        <f ca="1">IF('C-1'!W89="","","【"&amp;ROUND(IFERROR(IF(ABS('C-1'!W89)&gt;=10,IF('C-1'!W89&gt;=0,'C-1'!W89*RANDBETWEEN(80,90)*0.01,'C-1'!W89*RANDBETWEEN(110,120)*0.01),'C-1'!W89-RANDBETWEEN(1,3)),0),0)&amp;"～"&amp;ROUND(IFERROR(IF(ABS('C-1'!W89)&gt;=10,IF('C-1'!W89&gt;=0,'C-1'!W89*RANDBETWEEN(110,120)*0.01,'C-1'!W89*RANDBETWEEN(80,90)*0.01),'C-1'!W89+RANDBETWEEN(1,3)),0),0)&amp;"】")</f>
        <v/>
      </c>
    </row>
    <row r="90" spans="2:23" ht="30.75" customHeight="1" thickTop="1" thickBot="1" x14ac:dyDescent="0.2">
      <c r="B90" s="286" t="s">
        <v>334</v>
      </c>
      <c r="C90" s="399"/>
      <c r="D90" s="399"/>
      <c r="E90" s="400"/>
      <c r="F90" s="400"/>
      <c r="G90" s="261"/>
      <c r="H90" s="261"/>
      <c r="I90" s="262" t="str">
        <f ca="1">IF('C-1'!I90="","","【"&amp;ROUND(IFERROR(IF(ABS('C-1'!I90)&gt;=10,IF('C-1'!I90&gt;=0,'C-1'!I90*RANDBETWEEN(80,90)*0.01,'C-1'!I90*RANDBETWEEN(110,120)*0.01),'C-1'!I90-RANDBETWEEN(1,3)),0),0)&amp;"～"&amp;ROUND(IFERROR(IF(ABS('C-1'!I90)&gt;=10,IF('C-1'!I90&gt;=0,'C-1'!I90*RANDBETWEEN(110,120)*0.01,'C-1'!I90*RANDBETWEEN(80,90)*0.01),'C-1'!I90+RANDBETWEEN(1,3)),0),0)&amp;"】")</f>
        <v>【-2～1】</v>
      </c>
      <c r="J90" s="262" t="str">
        <f ca="1">IF(SUM('C-1'!J77:'C-1'!J89)=0,"","【"&amp;ROUND(IFERROR(IF(ABS('C-1'!J90)&gt;=10,IF('C-1'!J90&gt;=0,'C-1'!J90*RANDBETWEEN(80,90)*0.01,'C-1'!J90*RANDBETWEEN(110,120)*0.01),'C-1'!J90-RANDBETWEEN(1,3)),0),0)&amp;"～"&amp;ROUND(IFERROR(IF(ABS('C-1'!J90)&gt;=10,IF('C-1'!J90&gt;=0,'C-1'!J90*RANDBETWEEN(110,120)*0.01,'C-1'!J90*RANDBETWEEN(80,90)*0.01),'C-1'!J90+RANDBETWEEN(1,3)),0),0)&amp;"】")</f>
        <v/>
      </c>
      <c r="K90" s="263"/>
      <c r="L90" s="262" t="str">
        <f ca="1">IF('C-1'!L90="","","【"&amp;ROUND(IFERROR(IF(ABS('C-1'!L90)&gt;=10,IF('C-1'!L90&gt;=0,'C-1'!L90*RANDBETWEEN(80,90)*0.01,'C-1'!L90*RANDBETWEEN(110,120)*0.01),'C-1'!L90-RANDBETWEEN(1,3)),0),0)&amp;"～"&amp;ROUND(IFERROR(IF(ABS('C-1'!L90)&gt;=10,IF('C-1'!L90&gt;=0,'C-1'!L90*RANDBETWEEN(110,120)*0.01,'C-1'!L90*RANDBETWEEN(80,90)*0.01),'C-1'!L90+RANDBETWEEN(1,3)),0),0)&amp;"】")</f>
        <v/>
      </c>
      <c r="M90" s="262" t="str">
        <f ca="1">IF('C-1'!M90="","","【"&amp;ROUND(IFERROR(IF(ABS('C-1'!M90)&gt;=10,IF('C-1'!M90&gt;=0,'C-1'!M90*RANDBETWEEN(80,90)*0.01,'C-1'!M90*RANDBETWEEN(110,120)*0.01),'C-1'!M90-RANDBETWEEN(1,3)),0),0)&amp;"～"&amp;ROUND(IFERROR(IF(ABS('C-1'!M90)&gt;=10,IF('C-1'!M90&gt;=0,'C-1'!M90*RANDBETWEEN(110,120)*0.01,'C-1'!M90*RANDBETWEEN(80,90)*0.01),'C-1'!M90+RANDBETWEEN(1,3)),0),0)&amp;"】")</f>
        <v/>
      </c>
      <c r="N90" s="262" t="str">
        <f ca="1">IF('C-1'!N90="","","【"&amp;ROUND(IFERROR(IF(ABS('C-1'!N90)&gt;=10,IF('C-1'!N90&gt;=0,'C-1'!N90*RANDBETWEEN(80,90)*0.01,'C-1'!N90*RANDBETWEEN(110,120)*0.01),'C-1'!N90-RANDBETWEEN(1,3)),0),0)&amp;"～"&amp;ROUND(IFERROR(IF(ABS('C-1'!N90)&gt;=10,IF('C-1'!N90&gt;=0,'C-1'!N90*RANDBETWEEN(110,120)*0.01,'C-1'!N90*RANDBETWEEN(80,90)*0.01),'C-1'!N90+RANDBETWEEN(1,3)),0),0)&amp;"】")</f>
        <v/>
      </c>
      <c r="O90" s="262" t="str">
        <f ca="1">IF('C-1'!O90="","","【"&amp;ROUND(IFERROR(IF(ABS('C-1'!O90)&gt;=10,IF('C-1'!O90&gt;=0,'C-1'!O90*RANDBETWEEN(80,90)*0.01,'C-1'!O90*RANDBETWEEN(110,120)*0.01),'C-1'!O90-RANDBETWEEN(1,3)),0),0)&amp;"～"&amp;ROUND(IFERROR(IF(ABS('C-1'!O90)&gt;=10,IF('C-1'!O90&gt;=0,'C-1'!O90*RANDBETWEEN(110,120)*0.01,'C-1'!O90*RANDBETWEEN(80,90)*0.01),'C-1'!O90+RANDBETWEEN(1,3)),0),0)&amp;"】")</f>
        <v/>
      </c>
      <c r="P90" s="262" t="str">
        <f ca="1">IF('C-1'!P90="","","【"&amp;ROUND(IFERROR(IF(ABS('C-1'!P90)&gt;=10,IF('C-1'!P90&gt;=0,'C-1'!P90*RANDBETWEEN(80,90)*0.01,'C-1'!P90*RANDBETWEEN(110,120)*0.01),'C-1'!P90-RANDBETWEEN(1,3)),0),0)&amp;"～"&amp;ROUND(IFERROR(IF(ABS('C-1'!P90)&gt;=10,IF('C-1'!P90&gt;=0,'C-1'!P90*RANDBETWEEN(110,120)*0.01,'C-1'!P90*RANDBETWEEN(80,90)*0.01),'C-1'!P90+RANDBETWEEN(1,3)),0),0)&amp;"】")</f>
        <v/>
      </c>
      <c r="Q90" s="262" t="str">
        <f ca="1">IF('C-1'!Q90="","","【"&amp;ROUND(IFERROR(IF(ABS('C-1'!Q90)&gt;=10,IF('C-1'!Q90&gt;=0,'C-1'!Q90*RANDBETWEEN(80,90)*0.01,'C-1'!Q90*RANDBETWEEN(110,120)*0.01),'C-1'!Q90-RANDBETWEEN(1,3)),0),0)&amp;"～"&amp;ROUND(IFERROR(IF(ABS('C-1'!Q90)&gt;=10,IF('C-1'!Q90&gt;=0,'C-1'!Q90*RANDBETWEEN(110,120)*0.01,'C-1'!Q90*RANDBETWEEN(80,90)*0.01),'C-1'!Q90+RANDBETWEEN(1,3)),0),0)&amp;"】")</f>
        <v/>
      </c>
      <c r="R90" s="262" t="str">
        <f ca="1">IF('C-1'!R90="","","【"&amp;ROUND(IFERROR(IF(ABS('C-1'!R90)&gt;=10,IF('C-1'!R90&gt;=0,'C-1'!R90*RANDBETWEEN(80,90)*0.01,'C-1'!R90*RANDBETWEEN(110,120)*0.01),'C-1'!R90-RANDBETWEEN(1,3)),0),0)&amp;"～"&amp;ROUND(IFERROR(IF(ABS('C-1'!R90)&gt;=10,IF('C-1'!R90&gt;=0,'C-1'!R90*RANDBETWEEN(110,120)*0.01,'C-1'!R90*RANDBETWEEN(80,90)*0.01),'C-1'!R90+RANDBETWEEN(1,3)),0),0)&amp;"】")</f>
        <v/>
      </c>
      <c r="S90" s="262" t="str">
        <f ca="1">IF('C-1'!S90="","","【"&amp;ROUND(IFERROR(IF(ABS('C-1'!S90)&gt;=10,IF('C-1'!S90&gt;=0,'C-1'!S90*RANDBETWEEN(80,90)*0.01,'C-1'!S90*RANDBETWEEN(110,120)*0.01),'C-1'!S90-RANDBETWEEN(1,3)),0),0)&amp;"～"&amp;ROUND(IFERROR(IF(ABS('C-1'!S90)&gt;=10,IF('C-1'!S90&gt;=0,'C-1'!S90*RANDBETWEEN(110,120)*0.01,'C-1'!S90*RANDBETWEEN(80,90)*0.01),'C-1'!S90+RANDBETWEEN(1,3)),0),0)&amp;"】")</f>
        <v/>
      </c>
      <c r="T90" s="262" t="str">
        <f ca="1">IF('C-1'!T90="","","【"&amp;ROUND(IFERROR(IF(ABS('C-1'!T90)&gt;=10,IF('C-1'!T90&gt;=0,'C-1'!T90*RANDBETWEEN(80,90)*0.01,'C-1'!T90*RANDBETWEEN(110,120)*0.01),'C-1'!T90-RANDBETWEEN(1,3)),0),0)&amp;"～"&amp;ROUND(IFERROR(IF(ABS('C-1'!T90)&gt;=10,IF('C-1'!T90&gt;=0,'C-1'!T90*RANDBETWEEN(110,120)*0.01,'C-1'!T90*RANDBETWEEN(80,90)*0.01),'C-1'!T90+RANDBETWEEN(1,3)),0),0)&amp;"】")</f>
        <v/>
      </c>
      <c r="U90" s="262" t="str">
        <f ca="1">IF('C-1'!U90="","","【"&amp;ROUND(IFERROR(IF(ABS('C-1'!U90)&gt;=10,IF('C-1'!U90&gt;=0,'C-1'!U90*RANDBETWEEN(80,90)*0.01,'C-1'!U90*RANDBETWEEN(110,120)*0.01),'C-1'!U90-RANDBETWEEN(1,3)),0),0)&amp;"～"&amp;ROUND(IFERROR(IF(ABS('C-1'!U90)&gt;=10,IF('C-1'!U90&gt;=0,'C-1'!U90*RANDBETWEEN(110,120)*0.01,'C-1'!U90*RANDBETWEEN(80,90)*0.01),'C-1'!U90+RANDBETWEEN(1,3)),0),0)&amp;"】")</f>
        <v/>
      </c>
      <c r="V90" s="262" t="str">
        <f ca="1">IF('C-1'!V90="","","【"&amp;ROUND(IFERROR(IF(ABS('C-1'!V90)&gt;=10,IF('C-1'!V90&gt;=0,'C-1'!V90*RANDBETWEEN(80,90)*0.01,'C-1'!V90*RANDBETWEEN(110,120)*0.01),'C-1'!V90-RANDBETWEEN(1,3)),0),0)&amp;"～"&amp;ROUND(IFERROR(IF(ABS('C-1'!V90)&gt;=10,IF('C-1'!V90&gt;=0,'C-1'!V90*RANDBETWEEN(110,120)*0.01,'C-1'!V90*RANDBETWEEN(80,90)*0.01),'C-1'!V90+RANDBETWEEN(1,3)),0),0)&amp;"】")</f>
        <v/>
      </c>
      <c r="W90" s="331" t="e">
        <f ca="1">IF('C-1'!W90="","","【"&amp;ROUND(IFERROR(IF(ABS('C-1'!W90)&gt;=10,IF('C-1'!W90&gt;=0,'C-1'!W90*RANDBETWEEN(80,90)*0.01,'C-1'!W90*RANDBETWEEN(110,120)*0.01),'C-1'!W90-RANDBETWEEN(1,3)),0),0)&amp;"～"&amp;ROUND(IFERROR(IF(ABS('C-1'!W90)&gt;=10,IF('C-1'!W90&gt;=0,'C-1'!W90*RANDBETWEEN(110,120)*0.01,'C-1'!W90*RANDBETWEEN(80,90)*0.01),'C-1'!W90+RANDBETWEEN(1,3)),0),0)&amp;"】")</f>
        <v>#VALUE!</v>
      </c>
    </row>
  </sheetData>
  <mergeCells count="5">
    <mergeCell ref="B19:W19"/>
    <mergeCell ref="D4:F4"/>
    <mergeCell ref="B12:K12"/>
    <mergeCell ref="B14:V14"/>
    <mergeCell ref="B6:X6"/>
  </mergeCells>
  <phoneticPr fontId="15"/>
  <printOptions horizontalCentered="1"/>
  <pageMargins left="0.23622047244094491" right="0.23622047244094491" top="0.55118110236220474" bottom="0.55118110236220474" header="0.31496062992125984" footer="0.31496062992125984"/>
  <pageSetup paperSize="9" scale="40" fitToHeight="0" orientation="landscape" r:id="rId1"/>
  <headerFooter>
    <oddHeader xml:space="preserve">&amp;R&amp;U開示版・非開示版&amp;U
※上記いずれかに丸をつけてください。
</oddHeader>
  </headerFooter>
  <rowBreaks count="2" manualBreakCount="2">
    <brk id="34" max="23" man="1"/>
    <brk id="62" max="2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view="pageBreakPreview" zoomScale="85" zoomScaleNormal="100" zoomScaleSheetLayoutView="85" workbookViewId="0">
      <pane xSplit="1" ySplit="2" topLeftCell="B3" activePane="bottomRight" state="frozen"/>
      <selection pane="topRight" activeCell="D20" sqref="D20"/>
      <selection pane="bottomLeft" activeCell="D20" sqref="D20"/>
      <selection pane="bottomRight" activeCell="D20" sqref="D20"/>
    </sheetView>
  </sheetViews>
  <sheetFormatPr defaultColWidth="9" defaultRowHeight="15" customHeight="1" x14ac:dyDescent="0.15"/>
  <cols>
    <col min="1" max="2" width="1.875" style="1" customWidth="1"/>
    <col min="3" max="3" width="3.125" style="1" customWidth="1"/>
    <col min="4" max="4" width="25" style="1" customWidth="1"/>
    <col min="5" max="5" width="2.875" style="1" customWidth="1"/>
    <col min="6" max="6" width="10.375" style="1" customWidth="1"/>
    <col min="7" max="7" width="40.375" style="1" customWidth="1"/>
    <col min="8" max="8" width="10.875" style="1" customWidth="1"/>
    <col min="9" max="9" width="40.375" style="1" customWidth="1"/>
    <col min="10" max="10" width="12.125" style="1" customWidth="1"/>
    <col min="11" max="11" width="38.875" style="1" customWidth="1"/>
    <col min="12" max="12" width="1.375" style="1" customWidth="1"/>
    <col min="13" max="13" width="31.875" style="1" customWidth="1"/>
    <col min="14" max="14" width="9" style="1"/>
    <col min="15" max="15" width="14.375" style="1" customWidth="1"/>
    <col min="16" max="16384" width="9" style="1"/>
  </cols>
  <sheetData>
    <row r="1" spans="2:15" ht="29.1" customHeight="1" x14ac:dyDescent="0.15">
      <c r="B1" s="162" t="s">
        <v>101</v>
      </c>
      <c r="C1" s="152"/>
      <c r="D1" s="152"/>
      <c r="H1" s="301"/>
    </row>
    <row r="2" spans="2:15" ht="15" customHeight="1" x14ac:dyDescent="0.15">
      <c r="B2" s="139" t="s">
        <v>342</v>
      </c>
      <c r="C2" s="139"/>
      <c r="D2" s="139"/>
      <c r="E2" s="153"/>
      <c r="F2" s="153"/>
      <c r="G2" s="153"/>
      <c r="H2" s="153"/>
      <c r="I2" s="153"/>
      <c r="J2" s="153"/>
      <c r="K2" s="153"/>
      <c r="L2" s="153"/>
    </row>
    <row r="3" spans="2:15" ht="9" customHeight="1" thickBot="1" x14ac:dyDescent="0.2">
      <c r="B3" s="91"/>
      <c r="C3" s="91"/>
      <c r="D3" s="91"/>
      <c r="E3" s="91"/>
      <c r="F3" s="91"/>
      <c r="G3" s="91"/>
      <c r="H3" s="91"/>
      <c r="I3" s="91"/>
      <c r="J3" s="91"/>
      <c r="K3" s="91"/>
      <c r="L3" s="92"/>
      <c r="M3" s="92"/>
      <c r="N3" s="92"/>
      <c r="O3" s="92"/>
    </row>
    <row r="4" spans="2:15" ht="16.149999999999999" customHeight="1" thickBot="1" x14ac:dyDescent="0.2">
      <c r="B4" s="965" t="s">
        <v>12</v>
      </c>
      <c r="C4" s="966"/>
      <c r="D4" s="966"/>
      <c r="E4" s="966"/>
      <c r="F4" s="957" t="str">
        <f>IF(様式一覧表!D5="","",様式一覧表!D5)</f>
        <v/>
      </c>
      <c r="G4" s="958"/>
      <c r="H4" s="153"/>
      <c r="I4" s="153"/>
      <c r="J4" s="153"/>
      <c r="K4" s="91"/>
      <c r="L4" s="92"/>
      <c r="M4" s="92"/>
      <c r="N4" s="92"/>
      <c r="O4" s="92"/>
    </row>
    <row r="5" spans="2:15" ht="9" customHeight="1" x14ac:dyDescent="0.15">
      <c r="B5" s="91"/>
      <c r="C5" s="91"/>
      <c r="D5" s="91"/>
      <c r="E5" s="91"/>
      <c r="F5" s="91"/>
      <c r="G5" s="91"/>
      <c r="H5" s="91"/>
      <c r="I5" s="91"/>
      <c r="J5" s="91"/>
      <c r="K5" s="91"/>
      <c r="L5" s="92"/>
      <c r="M5" s="92"/>
      <c r="N5" s="92"/>
      <c r="O5" s="92"/>
    </row>
    <row r="6" spans="2:15" ht="32.25" customHeight="1" x14ac:dyDescent="0.15">
      <c r="B6" s="840" t="s">
        <v>343</v>
      </c>
      <c r="C6" s="840"/>
      <c r="D6" s="840"/>
      <c r="E6" s="967"/>
      <c r="F6" s="967"/>
      <c r="G6" s="967"/>
      <c r="H6" s="967"/>
      <c r="I6" s="967"/>
      <c r="J6" s="967"/>
      <c r="K6" s="967"/>
      <c r="L6" s="92"/>
      <c r="M6" s="92"/>
      <c r="N6" s="92"/>
      <c r="O6" s="92"/>
    </row>
    <row r="7" spans="2:15" ht="27" customHeight="1" x14ac:dyDescent="0.15">
      <c r="B7" s="959" t="s">
        <v>344</v>
      </c>
      <c r="C7" s="960"/>
      <c r="D7" s="960"/>
      <c r="E7" s="961"/>
      <c r="F7" s="968" t="s">
        <v>345</v>
      </c>
      <c r="G7" s="968"/>
      <c r="H7" s="968" t="s">
        <v>122</v>
      </c>
      <c r="I7" s="968"/>
      <c r="J7" s="968" t="s">
        <v>119</v>
      </c>
      <c r="K7" s="968"/>
    </row>
    <row r="8" spans="2:15" ht="31.15" customHeight="1" x14ac:dyDescent="0.15">
      <c r="B8" s="962"/>
      <c r="C8" s="963"/>
      <c r="D8" s="963"/>
      <c r="E8" s="964"/>
      <c r="F8" s="184" t="s">
        <v>346</v>
      </c>
      <c r="G8" s="255" t="s">
        <v>347</v>
      </c>
      <c r="H8" s="184" t="s">
        <v>346</v>
      </c>
      <c r="I8" s="255" t="s">
        <v>347</v>
      </c>
      <c r="J8" s="184" t="s">
        <v>346</v>
      </c>
      <c r="K8" s="255" t="s">
        <v>347</v>
      </c>
    </row>
    <row r="9" spans="2:15" ht="26.25" customHeight="1" x14ac:dyDescent="0.15">
      <c r="B9" s="969" t="s">
        <v>348</v>
      </c>
      <c r="C9" s="969"/>
      <c r="D9" s="969"/>
      <c r="E9" s="969"/>
      <c r="F9" s="179"/>
      <c r="G9" s="180"/>
      <c r="H9" s="179"/>
      <c r="I9" s="180"/>
      <c r="J9" s="179"/>
      <c r="K9" s="180"/>
    </row>
    <row r="10" spans="2:15" ht="26.25" customHeight="1" x14ac:dyDescent="0.15">
      <c r="B10" s="969" t="s">
        <v>349</v>
      </c>
      <c r="C10" s="969"/>
      <c r="D10" s="969"/>
      <c r="E10" s="969"/>
      <c r="F10" s="179"/>
      <c r="G10" s="180"/>
      <c r="H10" s="179"/>
      <c r="I10" s="180"/>
      <c r="J10" s="179"/>
      <c r="K10" s="180"/>
    </row>
    <row r="11" spans="2:15" ht="26.25" customHeight="1" x14ac:dyDescent="0.15">
      <c r="B11" s="969" t="s">
        <v>350</v>
      </c>
      <c r="C11" s="969"/>
      <c r="D11" s="970"/>
      <c r="E11" s="970"/>
      <c r="F11" s="179"/>
      <c r="G11" s="180"/>
      <c r="H11" s="179"/>
      <c r="I11" s="180"/>
      <c r="J11" s="179"/>
      <c r="K11" s="180"/>
    </row>
    <row r="12" spans="2:15" ht="26.25" customHeight="1" x14ac:dyDescent="0.15">
      <c r="B12" s="969" t="s">
        <v>351</v>
      </c>
      <c r="C12" s="969"/>
      <c r="D12" s="970"/>
      <c r="E12" s="970"/>
      <c r="F12" s="179"/>
      <c r="G12" s="180"/>
      <c r="H12" s="179"/>
      <c r="I12" s="180"/>
      <c r="J12" s="179"/>
      <c r="K12" s="180"/>
    </row>
    <row r="13" spans="2:15" ht="26.25" customHeight="1" x14ac:dyDescent="0.15">
      <c r="B13" s="969" t="s">
        <v>352</v>
      </c>
      <c r="C13" s="969"/>
      <c r="D13" s="970"/>
      <c r="E13" s="970"/>
      <c r="F13" s="179"/>
      <c r="G13" s="180"/>
      <c r="H13" s="179"/>
      <c r="I13" s="180"/>
      <c r="J13" s="179"/>
      <c r="K13" s="180"/>
    </row>
    <row r="14" spans="2:15" ht="26.25" customHeight="1" x14ac:dyDescent="0.15">
      <c r="B14" s="949" t="s">
        <v>353</v>
      </c>
      <c r="C14" s="950"/>
      <c r="D14" s="951"/>
      <c r="E14" s="952"/>
      <c r="F14" s="179"/>
      <c r="G14" s="180"/>
      <c r="H14" s="179"/>
      <c r="I14" s="180"/>
      <c r="J14" s="179"/>
      <c r="K14" s="180"/>
    </row>
    <row r="15" spans="2:15" ht="26.25" customHeight="1" x14ac:dyDescent="0.15">
      <c r="B15" s="949" t="s">
        <v>354</v>
      </c>
      <c r="C15" s="950"/>
      <c r="D15" s="951"/>
      <c r="E15" s="952"/>
      <c r="F15" s="179"/>
      <c r="G15" s="180"/>
      <c r="H15" s="179"/>
      <c r="I15" s="180"/>
      <c r="J15" s="179"/>
      <c r="K15" s="180"/>
    </row>
    <row r="16" spans="2:15" ht="26.25" customHeight="1" x14ac:dyDescent="0.15">
      <c r="B16" s="953" t="s">
        <v>355</v>
      </c>
      <c r="C16" s="954"/>
      <c r="D16" s="955"/>
      <c r="E16" s="955"/>
      <c r="F16" s="955"/>
      <c r="G16" s="955"/>
      <c r="H16" s="955"/>
      <c r="I16" s="955"/>
      <c r="J16" s="955"/>
      <c r="K16" s="956"/>
    </row>
    <row r="17" spans="2:11" ht="26.25" customHeight="1" x14ac:dyDescent="0.15">
      <c r="B17" s="185"/>
      <c r="C17" s="253" t="s">
        <v>124</v>
      </c>
      <c r="D17" s="254"/>
      <c r="E17" s="182" t="s">
        <v>125</v>
      </c>
      <c r="F17" s="179"/>
      <c r="G17" s="180"/>
      <c r="H17" s="179"/>
      <c r="I17" s="180"/>
      <c r="J17" s="179"/>
      <c r="K17" s="180"/>
    </row>
    <row r="18" spans="2:11" ht="26.25" customHeight="1" x14ac:dyDescent="0.15">
      <c r="B18" s="186"/>
      <c r="C18" s="183" t="s">
        <v>124</v>
      </c>
      <c r="D18" s="178"/>
      <c r="E18" s="181" t="s">
        <v>125</v>
      </c>
      <c r="F18" s="179"/>
      <c r="G18" s="180"/>
      <c r="H18" s="179"/>
      <c r="I18" s="180"/>
      <c r="J18" s="179"/>
      <c r="K18" s="180"/>
    </row>
    <row r="19" spans="2:11" ht="26.25" customHeight="1" x14ac:dyDescent="0.15">
      <c r="B19" s="187"/>
      <c r="C19" s="253" t="s">
        <v>124</v>
      </c>
      <c r="D19" s="254"/>
      <c r="E19" s="182" t="s">
        <v>125</v>
      </c>
      <c r="F19" s="179"/>
      <c r="G19" s="180"/>
      <c r="H19" s="179"/>
      <c r="I19" s="180"/>
      <c r="J19" s="179"/>
      <c r="K19" s="180"/>
    </row>
    <row r="20" spans="2:11" ht="6" customHeight="1" x14ac:dyDescent="0.15">
      <c r="B20" s="154"/>
      <c r="C20" s="154"/>
      <c r="D20" s="154"/>
      <c r="E20" s="154"/>
      <c r="F20" s="154"/>
      <c r="H20" s="154"/>
      <c r="J20" s="154"/>
    </row>
    <row r="21" spans="2:11" ht="15" customHeight="1" x14ac:dyDescent="0.15">
      <c r="B21" s="154"/>
      <c r="C21" s="154"/>
      <c r="D21" s="154"/>
      <c r="E21" s="154"/>
      <c r="F21" s="154"/>
      <c r="H21" s="154"/>
      <c r="J21" s="154"/>
    </row>
  </sheetData>
  <mergeCells count="15">
    <mergeCell ref="B14:E14"/>
    <mergeCell ref="B15:E15"/>
    <mergeCell ref="B16:K16"/>
    <mergeCell ref="F4:G4"/>
    <mergeCell ref="B7:E8"/>
    <mergeCell ref="B4:E4"/>
    <mergeCell ref="B6:K6"/>
    <mergeCell ref="F7:G7"/>
    <mergeCell ref="H7:I7"/>
    <mergeCell ref="J7:K7"/>
    <mergeCell ref="B9:E9"/>
    <mergeCell ref="B10:E10"/>
    <mergeCell ref="B11:E11"/>
    <mergeCell ref="B12:E12"/>
    <mergeCell ref="B13:E13"/>
  </mergeCells>
  <phoneticPr fontId="15"/>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F29"/>
  <sheetViews>
    <sheetView showGridLines="0" view="pageBreakPreview" zoomScale="75" zoomScaleNormal="100" zoomScaleSheetLayoutView="75" workbookViewId="0">
      <selection activeCell="M27" sqref="M27"/>
    </sheetView>
  </sheetViews>
  <sheetFormatPr defaultColWidth="9" defaultRowHeight="13.5" x14ac:dyDescent="0.15"/>
  <cols>
    <col min="1" max="1" width="1.875" style="5" customWidth="1"/>
    <col min="2" max="2" width="5.125" style="5" customWidth="1"/>
    <col min="3" max="4" width="14.375" style="5" customWidth="1"/>
    <col min="5" max="5" width="50.875" style="5" customWidth="1"/>
    <col min="6" max="6" width="14.875" style="5" customWidth="1"/>
    <col min="7" max="7" width="21.375" style="5" customWidth="1"/>
    <col min="8" max="8" width="22.875" style="5" customWidth="1"/>
    <col min="9" max="9" width="21.875" style="5" customWidth="1"/>
    <col min="10" max="16" width="14.875" style="5" customWidth="1"/>
    <col min="17" max="17" width="9.25" style="5" bestFit="1" customWidth="1"/>
  </cols>
  <sheetData>
    <row r="1" spans="1:32" ht="28.15" customHeight="1" x14ac:dyDescent="0.15">
      <c r="A1" s="126"/>
      <c r="B1" s="162" t="s">
        <v>101</v>
      </c>
    </row>
    <row r="2" spans="1:32" ht="26.65" customHeight="1" x14ac:dyDescent="0.15">
      <c r="B2" s="138" t="s">
        <v>356</v>
      </c>
    </row>
    <row r="3" spans="1:32" ht="9.6" customHeight="1" thickBot="1" x14ac:dyDescent="0.2">
      <c r="A3" s="103"/>
      <c r="B3" s="103"/>
      <c r="C3" s="104"/>
      <c r="D3" s="104"/>
      <c r="E3" s="103"/>
      <c r="F3" s="103"/>
      <c r="G3" s="103"/>
      <c r="H3" s="103"/>
      <c r="I3" s="103"/>
      <c r="J3" s="103"/>
      <c r="K3" s="103"/>
      <c r="L3" s="103"/>
      <c r="M3" s="103"/>
      <c r="N3" s="103"/>
      <c r="O3" s="103"/>
      <c r="P3" s="103"/>
      <c r="Q3" s="102"/>
      <c r="R3" s="103"/>
      <c r="S3" s="103"/>
      <c r="T3" s="103"/>
      <c r="U3" s="103"/>
      <c r="V3" s="103"/>
      <c r="W3" s="103"/>
      <c r="X3" s="103"/>
      <c r="Y3" s="103"/>
      <c r="Z3" s="103"/>
      <c r="AA3" s="103"/>
      <c r="AB3" s="103"/>
      <c r="AC3" s="103"/>
      <c r="AD3" s="103"/>
      <c r="AE3" s="103"/>
      <c r="AF3" s="103"/>
    </row>
    <row r="4" spans="1:32" ht="17.25" customHeight="1" thickBot="1" x14ac:dyDescent="0.2">
      <c r="A4"/>
      <c r="B4" s="832" t="s">
        <v>12</v>
      </c>
      <c r="C4" s="833"/>
      <c r="D4" s="975"/>
      <c r="E4" s="977" t="str">
        <f>IF(様式一覧表!D5="","",様式一覧表!D5)</f>
        <v/>
      </c>
      <c r="F4" s="978"/>
      <c r="G4" s="979"/>
      <c r="H4"/>
      <c r="I4"/>
      <c r="J4"/>
      <c r="K4"/>
      <c r="L4"/>
      <c r="M4"/>
      <c r="N4"/>
      <c r="O4"/>
      <c r="P4"/>
      <c r="Q4"/>
    </row>
    <row r="5" spans="1:32" s="111" customFormat="1" ht="10.15" customHeight="1" x14ac:dyDescent="0.15">
      <c r="A5" s="106"/>
      <c r="B5" s="107"/>
      <c r="C5" s="108"/>
      <c r="D5" s="108"/>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10"/>
      <c r="AF5" s="110"/>
    </row>
    <row r="6" spans="1:32" ht="33.75" customHeight="1" x14ac:dyDescent="0.15">
      <c r="A6"/>
      <c r="B6" s="976" t="s">
        <v>357</v>
      </c>
      <c r="C6" s="976"/>
      <c r="D6" s="976"/>
      <c r="E6" s="976"/>
      <c r="F6" s="976"/>
      <c r="G6" s="976"/>
      <c r="H6" s="976"/>
      <c r="I6" s="976"/>
      <c r="J6" s="976"/>
      <c r="K6" s="976"/>
      <c r="L6" s="976"/>
      <c r="M6" s="976"/>
      <c r="N6" s="976"/>
      <c r="O6" s="976"/>
      <c r="P6" s="976"/>
      <c r="Q6" s="976"/>
    </row>
    <row r="7" spans="1:32" ht="9" customHeight="1" thickBot="1" x14ac:dyDescent="0.2"/>
    <row r="8" spans="1:32" s="34" customFormat="1" x14ac:dyDescent="0.15">
      <c r="B8" s="867"/>
      <c r="C8" s="874" t="s">
        <v>358</v>
      </c>
      <c r="D8" s="874" t="s">
        <v>138</v>
      </c>
      <c r="E8" s="446" t="s">
        <v>133</v>
      </c>
      <c r="F8" s="447" t="s">
        <v>134</v>
      </c>
      <c r="G8" s="447" t="s">
        <v>135</v>
      </c>
      <c r="H8" s="447" t="s">
        <v>136</v>
      </c>
      <c r="I8" s="447" t="s">
        <v>137</v>
      </c>
      <c r="J8" s="980" t="s">
        <v>359</v>
      </c>
      <c r="K8" s="980" t="s">
        <v>360</v>
      </c>
      <c r="L8" s="980" t="s">
        <v>361</v>
      </c>
      <c r="M8" s="980" t="s">
        <v>362</v>
      </c>
      <c r="N8" s="980" t="s">
        <v>363</v>
      </c>
      <c r="O8" s="980" t="s">
        <v>364</v>
      </c>
      <c r="P8" s="980" t="s">
        <v>365</v>
      </c>
      <c r="Q8" s="983" t="s">
        <v>366</v>
      </c>
    </row>
    <row r="9" spans="1:32" s="34" customFormat="1" x14ac:dyDescent="0.15">
      <c r="B9" s="868"/>
      <c r="C9" s="875"/>
      <c r="D9" s="875"/>
      <c r="E9" s="986" t="s">
        <v>140</v>
      </c>
      <c r="F9" s="971" t="s">
        <v>141</v>
      </c>
      <c r="G9" s="971" t="s">
        <v>142</v>
      </c>
      <c r="H9" s="973" t="s">
        <v>143</v>
      </c>
      <c r="I9" s="973" t="s">
        <v>144</v>
      </c>
      <c r="J9" s="981"/>
      <c r="K9" s="981"/>
      <c r="L9" s="981"/>
      <c r="M9" s="981"/>
      <c r="N9" s="981"/>
      <c r="O9" s="981"/>
      <c r="P9" s="981"/>
      <c r="Q9" s="984"/>
    </row>
    <row r="10" spans="1:32" s="34" customFormat="1" x14ac:dyDescent="0.15">
      <c r="B10" s="869"/>
      <c r="C10" s="876"/>
      <c r="D10" s="876"/>
      <c r="E10" s="987"/>
      <c r="F10" s="972"/>
      <c r="G10" s="972"/>
      <c r="H10" s="974"/>
      <c r="I10" s="974"/>
      <c r="J10" s="982"/>
      <c r="K10" s="982"/>
      <c r="L10" s="982"/>
      <c r="M10" s="982"/>
      <c r="N10" s="982"/>
      <c r="O10" s="982"/>
      <c r="P10" s="982"/>
      <c r="Q10" s="985"/>
    </row>
    <row r="11" spans="1:32" ht="26.25" customHeight="1" x14ac:dyDescent="0.15">
      <c r="A11"/>
      <c r="B11" s="35">
        <v>1</v>
      </c>
      <c r="C11" s="42"/>
      <c r="D11" s="42"/>
      <c r="E11" s="53"/>
      <c r="F11" s="53"/>
      <c r="G11" s="53"/>
      <c r="H11" s="53"/>
      <c r="I11" s="131"/>
      <c r="J11" s="131"/>
      <c r="K11" s="131"/>
      <c r="L11" s="348"/>
      <c r="M11" s="348"/>
      <c r="N11" s="348"/>
      <c r="O11" s="448"/>
      <c r="P11" s="449">
        <f>IF(L11&gt;0,O11/L11,0)</f>
        <v>0</v>
      </c>
      <c r="Q11" s="450"/>
    </row>
    <row r="12" spans="1:32" ht="26.25" customHeight="1" x14ac:dyDescent="0.15">
      <c r="A12"/>
      <c r="B12" s="35">
        <v>2</v>
      </c>
      <c r="C12" s="42"/>
      <c r="D12" s="42"/>
      <c r="E12" s="53"/>
      <c r="F12" s="53"/>
      <c r="G12" s="53"/>
      <c r="H12" s="53"/>
      <c r="I12" s="131"/>
      <c r="J12" s="131"/>
      <c r="K12" s="131"/>
      <c r="L12" s="348"/>
      <c r="M12" s="348"/>
      <c r="N12" s="348"/>
      <c r="O12" s="448"/>
      <c r="P12" s="449">
        <f t="shared" ref="P12:P26" si="0">IF(L12&gt;0,O12/L12,0)</f>
        <v>0</v>
      </c>
      <c r="Q12" s="450"/>
    </row>
    <row r="13" spans="1:32" ht="26.25" customHeight="1" x14ac:dyDescent="0.15">
      <c r="A13"/>
      <c r="B13" s="35">
        <v>3</v>
      </c>
      <c r="C13" s="42"/>
      <c r="D13" s="42"/>
      <c r="E13" s="53"/>
      <c r="F13" s="53"/>
      <c r="G13" s="53"/>
      <c r="H13" s="53"/>
      <c r="I13" s="131"/>
      <c r="J13" s="131"/>
      <c r="K13" s="131"/>
      <c r="L13" s="348"/>
      <c r="M13" s="348"/>
      <c r="N13" s="348"/>
      <c r="O13" s="448"/>
      <c r="P13" s="449">
        <f t="shared" si="0"/>
        <v>0</v>
      </c>
      <c r="Q13" s="450"/>
    </row>
    <row r="14" spans="1:32" ht="26.25" customHeight="1" x14ac:dyDescent="0.15">
      <c r="A14"/>
      <c r="B14" s="35">
        <v>4</v>
      </c>
      <c r="C14" s="42"/>
      <c r="D14" s="42"/>
      <c r="E14" s="53"/>
      <c r="F14" s="53"/>
      <c r="G14" s="53"/>
      <c r="H14" s="53"/>
      <c r="I14" s="131"/>
      <c r="J14" s="131"/>
      <c r="K14" s="131"/>
      <c r="L14" s="348"/>
      <c r="M14" s="348"/>
      <c r="N14" s="348"/>
      <c r="O14" s="448"/>
      <c r="P14" s="449">
        <f t="shared" si="0"/>
        <v>0</v>
      </c>
      <c r="Q14" s="450"/>
    </row>
    <row r="15" spans="1:32" ht="26.25" customHeight="1" x14ac:dyDescent="0.15">
      <c r="A15"/>
      <c r="B15" s="35">
        <v>5</v>
      </c>
      <c r="C15" s="42"/>
      <c r="D15" s="42"/>
      <c r="E15" s="53"/>
      <c r="F15" s="53"/>
      <c r="G15" s="53"/>
      <c r="H15" s="53"/>
      <c r="I15" s="131"/>
      <c r="J15" s="131"/>
      <c r="K15" s="131"/>
      <c r="L15" s="348"/>
      <c r="M15" s="348"/>
      <c r="N15" s="348"/>
      <c r="O15" s="448"/>
      <c r="P15" s="449">
        <f t="shared" si="0"/>
        <v>0</v>
      </c>
      <c r="Q15" s="450"/>
    </row>
    <row r="16" spans="1:32" ht="26.25" customHeight="1" x14ac:dyDescent="0.15">
      <c r="A16"/>
      <c r="B16" s="35">
        <v>6</v>
      </c>
      <c r="C16" s="42"/>
      <c r="D16" s="42"/>
      <c r="E16" s="53"/>
      <c r="F16" s="53"/>
      <c r="G16" s="53"/>
      <c r="H16" s="53"/>
      <c r="I16" s="131"/>
      <c r="J16" s="131"/>
      <c r="K16" s="131"/>
      <c r="L16" s="348"/>
      <c r="M16" s="348"/>
      <c r="N16" s="348"/>
      <c r="O16" s="448"/>
      <c r="P16" s="449">
        <f t="shared" si="0"/>
        <v>0</v>
      </c>
      <c r="Q16" s="450"/>
    </row>
    <row r="17" spans="1:17" ht="26.25" customHeight="1" x14ac:dyDescent="0.15">
      <c r="A17"/>
      <c r="B17" s="35">
        <v>7</v>
      </c>
      <c r="C17" s="42"/>
      <c r="D17" s="42"/>
      <c r="E17" s="53"/>
      <c r="F17" s="53"/>
      <c r="G17" s="53"/>
      <c r="H17" s="53"/>
      <c r="I17" s="131"/>
      <c r="J17" s="131"/>
      <c r="K17" s="131"/>
      <c r="L17" s="348"/>
      <c r="M17" s="348"/>
      <c r="N17" s="348"/>
      <c r="O17" s="448"/>
      <c r="P17" s="449">
        <f t="shared" si="0"/>
        <v>0</v>
      </c>
      <c r="Q17" s="450"/>
    </row>
    <row r="18" spans="1:17" ht="26.25" customHeight="1" x14ac:dyDescent="0.15">
      <c r="A18"/>
      <c r="B18" s="35">
        <v>8</v>
      </c>
      <c r="C18" s="42"/>
      <c r="D18" s="42"/>
      <c r="E18" s="53"/>
      <c r="F18" s="53"/>
      <c r="G18" s="53"/>
      <c r="H18" s="53"/>
      <c r="I18" s="131"/>
      <c r="J18" s="131"/>
      <c r="K18" s="131"/>
      <c r="L18" s="348"/>
      <c r="M18" s="348"/>
      <c r="N18" s="348"/>
      <c r="O18" s="448"/>
      <c r="P18" s="449">
        <f t="shared" si="0"/>
        <v>0</v>
      </c>
      <c r="Q18" s="450"/>
    </row>
    <row r="19" spans="1:17" ht="26.25" customHeight="1" x14ac:dyDescent="0.15">
      <c r="A19"/>
      <c r="B19" s="35">
        <v>9</v>
      </c>
      <c r="C19" s="42"/>
      <c r="D19" s="42"/>
      <c r="E19" s="53"/>
      <c r="F19" s="53"/>
      <c r="G19" s="53"/>
      <c r="H19" s="53"/>
      <c r="I19" s="131"/>
      <c r="J19" s="131"/>
      <c r="K19" s="131"/>
      <c r="L19" s="348"/>
      <c r="M19" s="348"/>
      <c r="N19" s="348"/>
      <c r="O19" s="448"/>
      <c r="P19" s="449">
        <f t="shared" si="0"/>
        <v>0</v>
      </c>
      <c r="Q19" s="450"/>
    </row>
    <row r="20" spans="1:17" ht="26.25" customHeight="1" x14ac:dyDescent="0.15">
      <c r="A20"/>
      <c r="B20" s="35">
        <v>10</v>
      </c>
      <c r="C20" s="42"/>
      <c r="D20" s="42"/>
      <c r="E20" s="53"/>
      <c r="F20" s="53"/>
      <c r="G20" s="53"/>
      <c r="H20" s="53"/>
      <c r="I20" s="131"/>
      <c r="J20" s="131"/>
      <c r="K20" s="131"/>
      <c r="L20" s="348"/>
      <c r="M20" s="348"/>
      <c r="N20" s="348"/>
      <c r="O20" s="448"/>
      <c r="P20" s="449">
        <f t="shared" si="0"/>
        <v>0</v>
      </c>
      <c r="Q20" s="450"/>
    </row>
    <row r="21" spans="1:17" ht="26.25" customHeight="1" x14ac:dyDescent="0.15">
      <c r="A21"/>
      <c r="B21" s="35">
        <v>11</v>
      </c>
      <c r="C21" s="42"/>
      <c r="D21" s="42"/>
      <c r="E21" s="53"/>
      <c r="F21" s="53"/>
      <c r="G21" s="53"/>
      <c r="H21" s="53"/>
      <c r="I21" s="131"/>
      <c r="J21" s="131"/>
      <c r="K21" s="131"/>
      <c r="L21" s="348"/>
      <c r="M21" s="348"/>
      <c r="N21" s="348"/>
      <c r="O21" s="448"/>
      <c r="P21" s="449">
        <f t="shared" si="0"/>
        <v>0</v>
      </c>
      <c r="Q21" s="450"/>
    </row>
    <row r="22" spans="1:17" ht="26.25" customHeight="1" x14ac:dyDescent="0.15">
      <c r="A22"/>
      <c r="B22" s="35">
        <v>12</v>
      </c>
      <c r="C22" s="42"/>
      <c r="D22" s="42"/>
      <c r="E22" s="53"/>
      <c r="F22" s="53"/>
      <c r="G22" s="53"/>
      <c r="H22" s="53"/>
      <c r="I22" s="131"/>
      <c r="J22" s="131"/>
      <c r="K22" s="131"/>
      <c r="L22" s="348"/>
      <c r="M22" s="348"/>
      <c r="N22" s="348"/>
      <c r="O22" s="448"/>
      <c r="P22" s="449">
        <f t="shared" si="0"/>
        <v>0</v>
      </c>
      <c r="Q22" s="450"/>
    </row>
    <row r="23" spans="1:17" ht="26.25" customHeight="1" x14ac:dyDescent="0.15">
      <c r="A23"/>
      <c r="B23" s="35">
        <v>13</v>
      </c>
      <c r="C23" s="42"/>
      <c r="D23" s="42"/>
      <c r="E23" s="53"/>
      <c r="F23" s="53"/>
      <c r="G23" s="53"/>
      <c r="H23" s="53"/>
      <c r="I23" s="131"/>
      <c r="J23" s="131"/>
      <c r="K23" s="131"/>
      <c r="L23" s="348"/>
      <c r="M23" s="348"/>
      <c r="N23" s="348"/>
      <c r="O23" s="448"/>
      <c r="P23" s="449">
        <f t="shared" si="0"/>
        <v>0</v>
      </c>
      <c r="Q23" s="450"/>
    </row>
    <row r="24" spans="1:17" ht="26.25" customHeight="1" x14ac:dyDescent="0.15">
      <c r="A24"/>
      <c r="B24" s="35">
        <v>14</v>
      </c>
      <c r="C24" s="42"/>
      <c r="D24" s="42"/>
      <c r="E24" s="53"/>
      <c r="F24" s="53"/>
      <c r="G24" s="53"/>
      <c r="H24" s="53"/>
      <c r="I24" s="131"/>
      <c r="J24" s="131"/>
      <c r="K24" s="131"/>
      <c r="L24" s="348"/>
      <c r="M24" s="348"/>
      <c r="N24" s="348"/>
      <c r="O24" s="448"/>
      <c r="P24" s="449">
        <f>IF(L24&gt;0,O24/L24,0)</f>
        <v>0</v>
      </c>
      <c r="Q24" s="450"/>
    </row>
    <row r="25" spans="1:17" ht="26.25" customHeight="1" x14ac:dyDescent="0.15">
      <c r="A25"/>
      <c r="B25" s="35">
        <v>15</v>
      </c>
      <c r="C25" s="42"/>
      <c r="D25" s="42"/>
      <c r="E25" s="53"/>
      <c r="F25" s="53"/>
      <c r="G25" s="53"/>
      <c r="H25" s="53"/>
      <c r="I25" s="131"/>
      <c r="J25" s="131"/>
      <c r="K25" s="131"/>
      <c r="L25" s="348"/>
      <c r="M25" s="348"/>
      <c r="N25" s="348"/>
      <c r="O25" s="448"/>
      <c r="P25" s="449">
        <f t="shared" si="0"/>
        <v>0</v>
      </c>
      <c r="Q25" s="450"/>
    </row>
    <row r="26" spans="1:17" ht="26.25" customHeight="1" thickBot="1" x14ac:dyDescent="0.2">
      <c r="A26"/>
      <c r="B26" s="35">
        <v>16</v>
      </c>
      <c r="C26" s="129"/>
      <c r="D26" s="129"/>
      <c r="E26" s="53"/>
      <c r="F26" s="53"/>
      <c r="G26" s="53"/>
      <c r="H26" s="53"/>
      <c r="I26" s="131"/>
      <c r="J26" s="131"/>
      <c r="K26" s="213"/>
      <c r="L26" s="349"/>
      <c r="M26" s="348"/>
      <c r="N26" s="349"/>
      <c r="O26" s="451"/>
      <c r="P26" s="452">
        <f t="shared" si="0"/>
        <v>0</v>
      </c>
      <c r="Q26" s="453"/>
    </row>
    <row r="27" spans="1:17" ht="28.5" customHeight="1" thickTop="1" thickBot="1" x14ac:dyDescent="0.2">
      <c r="B27" s="266" t="s">
        <v>367</v>
      </c>
      <c r="C27" s="267"/>
      <c r="D27" s="267"/>
      <c r="E27" s="267"/>
      <c r="F27" s="267"/>
      <c r="G27" s="267"/>
      <c r="H27" s="267"/>
      <c r="I27" s="268"/>
      <c r="J27" s="268"/>
      <c r="K27" s="268"/>
      <c r="L27" s="350">
        <f>IF(SUM(L11:L26)&lt;&gt;0,SUM(L11:L26),0)</f>
        <v>0</v>
      </c>
      <c r="M27" s="350">
        <f>IF(SUM(M11:M26)&lt;&gt;0,SUM(M11:M26),0)</f>
        <v>0</v>
      </c>
      <c r="N27" s="268"/>
      <c r="O27" s="454">
        <f>SUM(O11:O26)</f>
        <v>0</v>
      </c>
      <c r="P27" s="455">
        <f>IF(L27&gt;0,O27/L27,0)</f>
        <v>0</v>
      </c>
      <c r="Q27" s="456">
        <f>SUM(Q11:Q26)</f>
        <v>0</v>
      </c>
    </row>
    <row r="28" spans="1:17" x14ac:dyDescent="0.15">
      <c r="B28" s="37"/>
      <c r="I28"/>
      <c r="J28"/>
      <c r="K28"/>
      <c r="L28"/>
      <c r="M28"/>
      <c r="N28"/>
      <c r="O28"/>
      <c r="P28"/>
      <c r="Q28"/>
    </row>
    <row r="29" spans="1:17" ht="13.5" customHeight="1" x14ac:dyDescent="0.15">
      <c r="B29" s="37"/>
    </row>
  </sheetData>
  <mergeCells count="19">
    <mergeCell ref="Q8:Q10"/>
    <mergeCell ref="E9:E10"/>
    <mergeCell ref="F9:F10"/>
    <mergeCell ref="G9:G10"/>
    <mergeCell ref="H9:H10"/>
    <mergeCell ref="I9:I10"/>
    <mergeCell ref="B4:D4"/>
    <mergeCell ref="B6:Q6"/>
    <mergeCell ref="E4:G4"/>
    <mergeCell ref="B8:B10"/>
    <mergeCell ref="C8:C10"/>
    <mergeCell ref="D8:D10"/>
    <mergeCell ref="J8:J10"/>
    <mergeCell ref="K8:K10"/>
    <mergeCell ref="L8:L10"/>
    <mergeCell ref="M8:M10"/>
    <mergeCell ref="N8:N10"/>
    <mergeCell ref="O8:O10"/>
    <mergeCell ref="P8:P10"/>
  </mergeCells>
  <phoneticPr fontId="15"/>
  <dataValidations count="1">
    <dataValidation type="list" allowBlank="1" showInputMessage="1" sqref="K11:K26" xr:uid="{00000000-0002-0000-0A00-000000000000}">
      <formula1>貿易取引条件_Incoterms_コード</formula1>
    </dataValidation>
  </dataValidations>
  <printOptions horizontalCentered="1"/>
  <pageMargins left="0.23622047244094491" right="0.23622047244094491" top="0.74803149606299213" bottom="0.74803149606299213" header="0.31496062992125984" footer="0.31496062992125984"/>
  <pageSetup paperSize="9" scale="5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C0FD4260-96D0-438F-8E83-4742DFEEA475}">
          <x14:formula1>
            <xm:f>'コード '!$B$5:$B$6</xm:f>
          </x14:formula1>
          <xm:sqref>E11:E26</xm:sqref>
        </x14:dataValidation>
        <x14:dataValidation type="list" allowBlank="1" showInputMessage="1" showErrorMessage="1" xr:uid="{676EEB8B-7EB8-42D6-9B5F-5D9042217416}">
          <x14:formula1>
            <xm:f>'コード '!$B$9:$B$13</xm:f>
          </x14:formula1>
          <xm:sqref>F11:F26</xm:sqref>
        </x14:dataValidation>
        <x14:dataValidation type="list" allowBlank="1" showInputMessage="1" xr:uid="{CCE5EC2F-80DA-47BF-81C2-85237084855E}">
          <x14:formula1>
            <xm:f>'コード '!$B$81:$B$91</xm:f>
          </x14:formula1>
          <xm:sqref>J11:J26</xm:sqref>
        </x14:dataValidation>
        <x14:dataValidation type="list" allowBlank="1" showInputMessage="1" showErrorMessage="1" xr:uid="{9C5BEA08-0DFC-4803-8B1C-56424F53CF6C}">
          <x14:formula1>
            <xm:f>'コード '!$B$16:$B$18</xm:f>
          </x14:formula1>
          <xm:sqref>G11:G26</xm:sqref>
        </x14:dataValidation>
        <x14:dataValidation type="list" allowBlank="1" showInputMessage="1" showErrorMessage="1" xr:uid="{1AD35584-0F97-4C3F-B170-05EC84E917C9}">
          <x14:formula1>
            <xm:f>'コード '!$B$21:$B$22</xm:f>
          </x14:formula1>
          <xm:sqref>H11:H26</xm:sqref>
        </x14:dataValidation>
        <x14:dataValidation type="list" allowBlank="1" showInputMessage="1" xr:uid="{DBB6C798-3C34-4619-B472-D4DC6EB1B672}">
          <x14:formula1>
            <xm:f>'コード '!$B$25:$B$28</xm:f>
          </x14:formula1>
          <xm:sqref>I11:I26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G29"/>
  <sheetViews>
    <sheetView showGridLines="0" view="pageBreakPreview" zoomScale="75" zoomScaleNormal="100" zoomScaleSheetLayoutView="75" workbookViewId="0">
      <selection activeCell="B1" sqref="B1"/>
    </sheetView>
  </sheetViews>
  <sheetFormatPr defaultColWidth="9" defaultRowHeight="13.5" x14ac:dyDescent="0.15"/>
  <cols>
    <col min="1" max="1" width="1.875" style="5" customWidth="1"/>
    <col min="2" max="2" width="5.125" style="5" customWidth="1"/>
    <col min="3" max="4" width="14.375" style="5" customWidth="1"/>
    <col min="5" max="5" width="50.875" style="5" customWidth="1"/>
    <col min="6" max="6" width="14.875" style="5" customWidth="1"/>
    <col min="7" max="7" width="21.375" style="5" customWidth="1"/>
    <col min="8" max="9" width="22.875" style="5" customWidth="1"/>
    <col min="10" max="10" width="21.875" style="5" customWidth="1"/>
    <col min="11" max="11" width="17.375" style="5" customWidth="1"/>
    <col min="12" max="14" width="14.875" style="5" customWidth="1"/>
    <col min="15" max="15" width="20.375" style="5" customWidth="1"/>
    <col min="16" max="17" width="14.875" style="5" customWidth="1"/>
    <col min="18" max="18" width="3.875" style="5" customWidth="1"/>
  </cols>
  <sheetData>
    <row r="1" spans="1:33" ht="28.15" customHeight="1" x14ac:dyDescent="0.15">
      <c r="A1" s="126"/>
      <c r="B1" s="162" t="s">
        <v>101</v>
      </c>
    </row>
    <row r="2" spans="1:33" ht="26.65" customHeight="1" x14ac:dyDescent="0.15">
      <c r="B2" s="138" t="s">
        <v>368</v>
      </c>
    </row>
    <row r="3" spans="1:33" ht="9.6" customHeight="1" thickBot="1" x14ac:dyDescent="0.2">
      <c r="A3" s="103"/>
      <c r="B3" s="103"/>
      <c r="C3" s="104"/>
      <c r="D3" s="104"/>
      <c r="E3" s="103"/>
      <c r="F3" s="103"/>
      <c r="G3" s="103"/>
      <c r="H3" s="103"/>
      <c r="I3" s="103"/>
      <c r="J3" s="103"/>
      <c r="K3" s="103"/>
      <c r="L3" s="103"/>
      <c r="M3" s="103"/>
      <c r="N3" s="103"/>
      <c r="O3" s="103"/>
      <c r="P3" s="103"/>
      <c r="Q3" s="103"/>
      <c r="R3" s="102"/>
      <c r="S3" s="103"/>
      <c r="T3" s="103"/>
      <c r="U3" s="103"/>
      <c r="V3" s="103"/>
      <c r="W3" s="103"/>
      <c r="X3" s="103"/>
      <c r="Y3" s="103"/>
      <c r="Z3" s="103"/>
      <c r="AA3" s="103"/>
      <c r="AB3" s="103"/>
      <c r="AC3" s="103"/>
      <c r="AD3" s="103"/>
      <c r="AE3" s="103"/>
      <c r="AF3" s="103"/>
      <c r="AG3" s="103"/>
    </row>
    <row r="4" spans="1:33" ht="17.25" customHeight="1" thickBot="1" x14ac:dyDescent="0.2">
      <c r="A4"/>
      <c r="B4" s="832" t="s">
        <v>12</v>
      </c>
      <c r="C4" s="833"/>
      <c r="D4" s="975"/>
      <c r="E4" s="977" t="str">
        <f>IF(様式一覧表!D5="","",様式一覧表!D5)</f>
        <v/>
      </c>
      <c r="F4" s="978"/>
      <c r="G4" s="979"/>
      <c r="H4"/>
      <c r="I4"/>
      <c r="J4"/>
      <c r="K4"/>
      <c r="L4"/>
      <c r="M4"/>
      <c r="N4"/>
      <c r="O4"/>
      <c r="P4"/>
      <c r="Q4"/>
      <c r="R4"/>
    </row>
    <row r="5" spans="1:33" s="111" customFormat="1" ht="10.15" customHeight="1" x14ac:dyDescent="0.15">
      <c r="A5" s="106"/>
      <c r="B5" s="107"/>
      <c r="C5" s="108"/>
      <c r="D5" s="108"/>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10"/>
      <c r="AG5" s="110"/>
    </row>
    <row r="6" spans="1:33" ht="33.75" customHeight="1" x14ac:dyDescent="0.15">
      <c r="A6"/>
      <c r="B6" s="976" t="s">
        <v>357</v>
      </c>
      <c r="C6" s="976"/>
      <c r="D6" s="976"/>
      <c r="E6" s="976"/>
      <c r="F6" s="976"/>
      <c r="G6" s="976"/>
      <c r="H6" s="976"/>
      <c r="I6" s="976"/>
      <c r="J6" s="976"/>
      <c r="K6" s="976"/>
      <c r="L6" s="976"/>
      <c r="M6" s="976"/>
      <c r="N6" s="976"/>
      <c r="O6" s="976"/>
      <c r="P6" s="976"/>
      <c r="Q6" s="976"/>
      <c r="R6" s="976"/>
    </row>
    <row r="7" spans="1:33" ht="9" customHeight="1" thickBot="1" x14ac:dyDescent="0.2"/>
    <row r="8" spans="1:33" s="34" customFormat="1" x14ac:dyDescent="0.15">
      <c r="B8" s="867"/>
      <c r="C8" s="874" t="s">
        <v>358</v>
      </c>
      <c r="D8" s="874" t="s">
        <v>138</v>
      </c>
      <c r="E8" s="446" t="s">
        <v>133</v>
      </c>
      <c r="F8" s="447" t="s">
        <v>134</v>
      </c>
      <c r="G8" s="447" t="s">
        <v>135</v>
      </c>
      <c r="H8" s="447" t="s">
        <v>136</v>
      </c>
      <c r="I8" s="447" t="s">
        <v>137</v>
      </c>
      <c r="J8" s="980" t="s">
        <v>359</v>
      </c>
      <c r="K8" s="980" t="s">
        <v>360</v>
      </c>
      <c r="L8" s="980" t="s">
        <v>361</v>
      </c>
      <c r="M8" s="980" t="s">
        <v>362</v>
      </c>
      <c r="N8" s="980" t="s">
        <v>363</v>
      </c>
      <c r="O8" s="980" t="s">
        <v>364</v>
      </c>
      <c r="P8" s="980" t="s">
        <v>365</v>
      </c>
      <c r="Q8" s="983" t="s">
        <v>366</v>
      </c>
    </row>
    <row r="9" spans="1:33" s="34" customFormat="1" x14ac:dyDescent="0.15">
      <c r="B9" s="868"/>
      <c r="C9" s="875"/>
      <c r="D9" s="875"/>
      <c r="E9" s="986" t="s">
        <v>140</v>
      </c>
      <c r="F9" s="971" t="s">
        <v>141</v>
      </c>
      <c r="G9" s="971" t="s">
        <v>142</v>
      </c>
      <c r="H9" s="973" t="s">
        <v>143</v>
      </c>
      <c r="I9" s="973" t="s">
        <v>144</v>
      </c>
      <c r="J9" s="981"/>
      <c r="K9" s="981"/>
      <c r="L9" s="981"/>
      <c r="M9" s="981"/>
      <c r="N9" s="981"/>
      <c r="O9" s="981"/>
      <c r="P9" s="981"/>
      <c r="Q9" s="984"/>
    </row>
    <row r="10" spans="1:33" s="34" customFormat="1" x14ac:dyDescent="0.15">
      <c r="B10" s="869"/>
      <c r="C10" s="876"/>
      <c r="D10" s="876"/>
      <c r="E10" s="987"/>
      <c r="F10" s="972"/>
      <c r="G10" s="972"/>
      <c r="H10" s="974"/>
      <c r="I10" s="974"/>
      <c r="J10" s="982"/>
      <c r="K10" s="982"/>
      <c r="L10" s="982"/>
      <c r="M10" s="982"/>
      <c r="N10" s="982"/>
      <c r="O10" s="982"/>
      <c r="P10" s="982"/>
      <c r="Q10" s="985"/>
    </row>
    <row r="11" spans="1:33" ht="26.25" customHeight="1" x14ac:dyDescent="0.15">
      <c r="A11"/>
      <c r="B11" s="35">
        <v>1</v>
      </c>
      <c r="C11" s="317" t="str">
        <f>IF('D-1-2'!C11="","",'D-1-2'!C11)</f>
        <v/>
      </c>
      <c r="D11" s="317" t="str">
        <f>IF('D-1-2'!D11="","",'D-1-2'!D11)</f>
        <v/>
      </c>
      <c r="E11" s="318" t="str">
        <f>IF('D-1-2'!E11="","",'D-1-2'!E11)</f>
        <v/>
      </c>
      <c r="F11" s="318" t="str">
        <f>IF('D-1-2'!F11="","",'D-1-2'!F11)</f>
        <v/>
      </c>
      <c r="G11" s="318" t="str">
        <f>IF('D-1-2'!G11="","",'D-1-2'!G11)</f>
        <v/>
      </c>
      <c r="H11" s="318" t="str">
        <f>IF('D-1-2'!H11="","",'D-1-2'!H11)</f>
        <v/>
      </c>
      <c r="I11" s="318" t="str">
        <f>IF('D-1-2'!I11="","",'D-1-2'!I11)</f>
        <v/>
      </c>
      <c r="J11" s="318" t="str">
        <f>IF('D-1-2'!J11="","",'D-1-2'!J11)</f>
        <v/>
      </c>
      <c r="K11" s="318" t="str">
        <f>IF('D-1-2'!K11="","",'D-1-2'!K11)</f>
        <v/>
      </c>
      <c r="L11" s="45" t="str">
        <f ca="1">IF('D-1-2'!L11="","","【"&amp;ROUND(IFERROR(IF(ABS('D-1-2'!L11)&gt;=10,IF('D-1-2'!L11&gt;=0,'D-1-2'!L11*RANDBETWEEN(80,90)*0.01,'D-1-2'!L11*RANDBETWEEN(110,120)*0.01),'D-1-2'!L11-RANDBETWEEN(1,3)),0),0)&amp;"～"&amp;ROUND(IFERROR(IF(ABS('D-1-2'!L11)&gt;=10,IF('D-1-2'!L11&gt;=0,'D-1-2'!L11*RANDBETWEEN(110,120)*0.01,'D-1-2'!L11*RANDBETWEEN(80,90)*0.01),'D-1-2'!L11+RANDBETWEEN(1,3)),0),0)&amp;"】")</f>
        <v/>
      </c>
      <c r="M11" s="45" t="str">
        <f ca="1">IF('D-1-2'!M11="","","【"&amp;ROUND(IFERROR(IF(ABS('D-1-2'!M11)&gt;=10,IF('D-1-2'!M11&gt;=0,'D-1-2'!M11*RANDBETWEEN(80,90)*0.01,'D-1-2'!M11*RANDBETWEEN(110,120)*0.01),'D-1-2'!M11-RANDBETWEEN(1,3)),0),0)&amp;"～"&amp;ROUND(IFERROR(IF(ABS('D-1-2'!M11)&gt;=10,IF('D-1-2'!M11&gt;=0,'D-1-2'!M11*RANDBETWEEN(110,120)*0.01,'D-1-2'!M11*RANDBETWEEN(80,90)*0.01),'D-1-2'!M11+RANDBETWEEN(1,3)),0),0)&amp;"】")</f>
        <v/>
      </c>
      <c r="N11" s="45" t="str">
        <f>IF('D-1-2'!N11="","",'D-1-2'!N11)</f>
        <v/>
      </c>
      <c r="O11" s="45" t="str">
        <f ca="1">IF('D-1-2'!O11="","","【"&amp;ROUND(IFERROR(IF(ABS('D-1-2'!O11)&gt;=10,IF('D-1-2'!O11&gt;=0,'D-1-2'!O11*RANDBETWEEN(80,90)*0.01,'D-1-2'!O11*RANDBETWEEN(110,120)*0.01),'D-1-2'!O11-RANDBETWEEN(1,3)),0),0)&amp;"～"&amp;ROUND(IFERROR(IF(ABS('D-1-2'!O11)&gt;=10,IF('D-1-2'!O11&gt;=0,'D-1-2'!O11*RANDBETWEEN(110,120)*0.01,'D-1-2'!O11*RANDBETWEEN(80,90)*0.01),'D-1-2'!O11+RANDBETWEEN(1,3)),0),0)&amp;"】")</f>
        <v/>
      </c>
      <c r="P11" s="326" t="str">
        <f ca="1">IF('D-1-2'!P11="","","【"&amp;ROUND(IFERROR(IF(ABS('D-1-2'!P11)&gt;=10,IF('D-1-2'!P11&gt;=0,'D-1-2'!P11*RANDBETWEEN(80,90)*0.01,'D-1-2'!P11*RANDBETWEEN(110,120)*0.01),'D-1-2'!P11-RANDBETWEEN(1,3)),0),0)&amp;"～"&amp;ROUND(IFERROR(IF(ABS('D-1-2'!P11)&gt;=10,IF('D-1-2'!P11&gt;=0,'D-1-2'!P11*RANDBETWEEN(110,120)*0.01,'D-1-2'!P11*RANDBETWEEN(80,90)*0.01),'D-1-2'!P11+RANDBETWEEN(1,3)),0),0)&amp;"】")</f>
        <v>【-1～2】</v>
      </c>
      <c r="Q11" s="45" t="str">
        <f ca="1">IF('D-1-2'!Q11="","","【"&amp;ROUND(IFERROR(IF(ABS('D-1-2'!Q11)&gt;=10,IF('D-1-2'!Q11&gt;=0,'D-1-2'!Q11*RANDBETWEEN(80,90)*0.01,'D-1-2'!Q11*RANDBETWEEN(110,120)*0.01),'D-1-2'!Q11-RANDBETWEEN(1,3)),0),0)&amp;"～"&amp;ROUND(IFERROR(IF(ABS('D-1-2'!Q11)&gt;=10,IF('D-1-2'!Q11&gt;=0,'D-1-2'!Q11*RANDBETWEEN(110,120)*0.01,'D-1-2'!Q11*RANDBETWEEN(80,90)*0.01),'D-1-2'!Q11+RANDBETWEEN(1,3)),0),0)&amp;"】")</f>
        <v/>
      </c>
      <c r="R11"/>
    </row>
    <row r="12" spans="1:33" ht="26.25" customHeight="1" x14ac:dyDescent="0.15">
      <c r="A12"/>
      <c r="B12" s="35">
        <v>2</v>
      </c>
      <c r="C12" s="317" t="str">
        <f>IF('D-1-2'!C12="","",'D-1-2'!C12)</f>
        <v/>
      </c>
      <c r="D12" s="317" t="str">
        <f>IF('D-1-2'!D12="","",'D-1-2'!D12)</f>
        <v/>
      </c>
      <c r="E12" s="318" t="str">
        <f>IF('D-1-2'!E12="","",'D-1-2'!E12)</f>
        <v/>
      </c>
      <c r="F12" s="318" t="str">
        <f>IF('D-1-2'!F12="","",'D-1-2'!F12)</f>
        <v/>
      </c>
      <c r="G12" s="318" t="str">
        <f>IF('D-1-2'!G12="","",'D-1-2'!G12)</f>
        <v/>
      </c>
      <c r="H12" s="318" t="str">
        <f>IF('D-1-2'!H12="","",'D-1-2'!H12)</f>
        <v/>
      </c>
      <c r="I12" s="318" t="str">
        <f>IF('D-1-2'!I12="","",'D-1-2'!I12)</f>
        <v/>
      </c>
      <c r="J12" s="318" t="str">
        <f>IF('D-1-2'!J12="","",'D-1-2'!J12)</f>
        <v/>
      </c>
      <c r="K12" s="318" t="str">
        <f>IF('D-1-2'!K12="","",'D-1-2'!K12)</f>
        <v/>
      </c>
      <c r="L12" s="45" t="str">
        <f ca="1">IF('D-1-2'!L12="","","【"&amp;ROUND(IFERROR(IF(ABS('D-1-2'!L12)&gt;=10,IF('D-1-2'!L12&gt;=0,'D-1-2'!L12*RANDBETWEEN(80,90)*0.01,'D-1-2'!L12*RANDBETWEEN(110,120)*0.01),'D-1-2'!L12-RANDBETWEEN(1,3)),0),0)&amp;"～"&amp;ROUND(IFERROR(IF(ABS('D-1-2'!L12)&gt;=10,IF('D-1-2'!L12&gt;=0,'D-1-2'!L12*RANDBETWEEN(110,120)*0.01,'D-1-2'!L12*RANDBETWEEN(80,90)*0.01),'D-1-2'!L12+RANDBETWEEN(1,3)),0),0)&amp;"】")</f>
        <v/>
      </c>
      <c r="M12" s="45" t="str">
        <f ca="1">IF('D-1-2'!M12="","","【"&amp;ROUND(IFERROR(IF(ABS('D-1-2'!M12)&gt;=10,IF('D-1-2'!M12&gt;=0,'D-1-2'!M12*RANDBETWEEN(80,90)*0.01,'D-1-2'!M12*RANDBETWEEN(110,120)*0.01),'D-1-2'!M12-RANDBETWEEN(1,3)),0),0)&amp;"～"&amp;ROUND(IFERROR(IF(ABS('D-1-2'!M12)&gt;=10,IF('D-1-2'!M12&gt;=0,'D-1-2'!M12*RANDBETWEEN(110,120)*0.01,'D-1-2'!M12*RANDBETWEEN(80,90)*0.01),'D-1-2'!M12+RANDBETWEEN(1,3)),0),0)&amp;"】")</f>
        <v/>
      </c>
      <c r="N12" s="45" t="str">
        <f>IF('D-1-2'!N12="","",'D-1-2'!N12)</f>
        <v/>
      </c>
      <c r="O12" s="45" t="str">
        <f ca="1">IF('D-1-2'!O12="","","【"&amp;ROUND(IFERROR(IF(ABS('D-1-2'!O12)&gt;=10,IF('D-1-2'!O12&gt;=0,'D-1-2'!O12*RANDBETWEEN(80,90)*0.01,'D-1-2'!O12*RANDBETWEEN(110,120)*0.01),'D-1-2'!O12-RANDBETWEEN(1,3)),0),0)&amp;"～"&amp;ROUND(IFERROR(IF(ABS('D-1-2'!O12)&gt;=10,IF('D-1-2'!O12&gt;=0,'D-1-2'!O12*RANDBETWEEN(110,120)*0.01,'D-1-2'!O12*RANDBETWEEN(80,90)*0.01),'D-1-2'!O12+RANDBETWEEN(1,3)),0),0)&amp;"】")</f>
        <v/>
      </c>
      <c r="P12" s="326" t="str">
        <f ca="1">IF('D-1-2'!P12="","","【"&amp;ROUND(IFERROR(IF(ABS('D-1-2'!P12)&gt;=10,IF('D-1-2'!P12&gt;=0,'D-1-2'!P12*RANDBETWEEN(80,90)*0.01,'D-1-2'!P12*RANDBETWEEN(110,120)*0.01),'D-1-2'!P12-RANDBETWEEN(1,3)),0),0)&amp;"～"&amp;ROUND(IFERROR(IF(ABS('D-1-2'!P12)&gt;=10,IF('D-1-2'!P12&gt;=0,'D-1-2'!P12*RANDBETWEEN(110,120)*0.01,'D-1-2'!P12*RANDBETWEEN(80,90)*0.01),'D-1-2'!P12+RANDBETWEEN(1,3)),0),0)&amp;"】")</f>
        <v>【-2～2】</v>
      </c>
      <c r="Q12" s="45" t="str">
        <f ca="1">IF('D-1-2'!Q12="","","【"&amp;ROUND(IFERROR(IF(ABS('D-1-2'!Q12)&gt;=10,IF('D-1-2'!Q12&gt;=0,'D-1-2'!Q12*RANDBETWEEN(80,90)*0.01,'D-1-2'!Q12*RANDBETWEEN(110,120)*0.01),'D-1-2'!Q12-RANDBETWEEN(1,3)),0),0)&amp;"～"&amp;ROUND(IFERROR(IF(ABS('D-1-2'!Q12)&gt;=10,IF('D-1-2'!Q12&gt;=0,'D-1-2'!Q12*RANDBETWEEN(110,120)*0.01,'D-1-2'!Q12*RANDBETWEEN(80,90)*0.01),'D-1-2'!Q12+RANDBETWEEN(1,3)),0),0)&amp;"】")</f>
        <v/>
      </c>
      <c r="R12"/>
    </row>
    <row r="13" spans="1:33" ht="26.25" customHeight="1" x14ac:dyDescent="0.15">
      <c r="A13"/>
      <c r="B13" s="35">
        <v>3</v>
      </c>
      <c r="C13" s="317" t="str">
        <f>IF('D-1-2'!C13="","",'D-1-2'!C13)</f>
        <v/>
      </c>
      <c r="D13" s="317" t="str">
        <f>IF('D-1-2'!D13="","",'D-1-2'!D13)</f>
        <v/>
      </c>
      <c r="E13" s="318" t="str">
        <f>IF('D-1-2'!E13="","",'D-1-2'!E13)</f>
        <v/>
      </c>
      <c r="F13" s="318" t="str">
        <f>IF('D-1-2'!F13="","",'D-1-2'!F13)</f>
        <v/>
      </c>
      <c r="G13" s="318" t="str">
        <f>IF('D-1-2'!G13="","",'D-1-2'!G13)</f>
        <v/>
      </c>
      <c r="H13" s="318" t="str">
        <f>IF('D-1-2'!H13="","",'D-1-2'!H13)</f>
        <v/>
      </c>
      <c r="I13" s="318" t="str">
        <f>IF('D-1-2'!I13="","",'D-1-2'!I13)</f>
        <v/>
      </c>
      <c r="J13" s="318" t="str">
        <f>IF('D-1-2'!J13="","",'D-1-2'!J13)</f>
        <v/>
      </c>
      <c r="K13" s="318" t="str">
        <f>IF('D-1-2'!K13="","",'D-1-2'!K13)</f>
        <v/>
      </c>
      <c r="L13" s="45" t="str">
        <f ca="1">IF('D-1-2'!L13="","","【"&amp;ROUND(IFERROR(IF(ABS('D-1-2'!L13)&gt;=10,IF('D-1-2'!L13&gt;=0,'D-1-2'!L13*RANDBETWEEN(80,90)*0.01,'D-1-2'!L13*RANDBETWEEN(110,120)*0.01),'D-1-2'!L13-RANDBETWEEN(1,3)),0),0)&amp;"～"&amp;ROUND(IFERROR(IF(ABS('D-1-2'!L13)&gt;=10,IF('D-1-2'!L13&gt;=0,'D-1-2'!L13*RANDBETWEEN(110,120)*0.01,'D-1-2'!L13*RANDBETWEEN(80,90)*0.01),'D-1-2'!L13+RANDBETWEEN(1,3)),0),0)&amp;"】")</f>
        <v/>
      </c>
      <c r="M13" s="45" t="str">
        <f ca="1">IF('D-1-2'!M13="","","【"&amp;ROUND(IFERROR(IF(ABS('D-1-2'!M13)&gt;=10,IF('D-1-2'!M13&gt;=0,'D-1-2'!M13*RANDBETWEEN(80,90)*0.01,'D-1-2'!M13*RANDBETWEEN(110,120)*0.01),'D-1-2'!M13-RANDBETWEEN(1,3)),0),0)&amp;"～"&amp;ROUND(IFERROR(IF(ABS('D-1-2'!M13)&gt;=10,IF('D-1-2'!M13&gt;=0,'D-1-2'!M13*RANDBETWEEN(110,120)*0.01,'D-1-2'!M13*RANDBETWEEN(80,90)*0.01),'D-1-2'!M13+RANDBETWEEN(1,3)),0),0)&amp;"】")</f>
        <v/>
      </c>
      <c r="N13" s="45" t="str">
        <f>IF('D-1-2'!N13="","",'D-1-2'!N13)</f>
        <v/>
      </c>
      <c r="O13" s="45" t="str">
        <f ca="1">IF('D-1-2'!O13="","","【"&amp;ROUND(IFERROR(IF(ABS('D-1-2'!O13)&gt;=10,IF('D-1-2'!O13&gt;=0,'D-1-2'!O13*RANDBETWEEN(80,90)*0.01,'D-1-2'!O13*RANDBETWEEN(110,120)*0.01),'D-1-2'!O13-RANDBETWEEN(1,3)),0),0)&amp;"～"&amp;ROUND(IFERROR(IF(ABS('D-1-2'!O13)&gt;=10,IF('D-1-2'!O13&gt;=0,'D-1-2'!O13*RANDBETWEEN(110,120)*0.01,'D-1-2'!O13*RANDBETWEEN(80,90)*0.01),'D-1-2'!O13+RANDBETWEEN(1,3)),0),0)&amp;"】")</f>
        <v/>
      </c>
      <c r="P13" s="326" t="str">
        <f ca="1">IF('D-1-2'!P13="","","【"&amp;ROUND(IFERROR(IF(ABS('D-1-2'!P13)&gt;=10,IF('D-1-2'!P13&gt;=0,'D-1-2'!P13*RANDBETWEEN(80,90)*0.01,'D-1-2'!P13*RANDBETWEEN(110,120)*0.01),'D-1-2'!P13-RANDBETWEEN(1,3)),0),0)&amp;"～"&amp;ROUND(IFERROR(IF(ABS('D-1-2'!P13)&gt;=10,IF('D-1-2'!P13&gt;=0,'D-1-2'!P13*RANDBETWEEN(110,120)*0.01,'D-1-2'!P13*RANDBETWEEN(80,90)*0.01),'D-1-2'!P13+RANDBETWEEN(1,3)),0),0)&amp;"】")</f>
        <v>【-1～1】</v>
      </c>
      <c r="Q13" s="45" t="str">
        <f ca="1">IF('D-1-2'!Q13="","","【"&amp;ROUND(IFERROR(IF(ABS('D-1-2'!Q13)&gt;=10,IF('D-1-2'!Q13&gt;=0,'D-1-2'!Q13*RANDBETWEEN(80,90)*0.01,'D-1-2'!Q13*RANDBETWEEN(110,120)*0.01),'D-1-2'!Q13-RANDBETWEEN(1,3)),0),0)&amp;"～"&amp;ROUND(IFERROR(IF(ABS('D-1-2'!Q13)&gt;=10,IF('D-1-2'!Q13&gt;=0,'D-1-2'!Q13*RANDBETWEEN(110,120)*0.01,'D-1-2'!Q13*RANDBETWEEN(80,90)*0.01),'D-1-2'!Q13+RANDBETWEEN(1,3)),0),0)&amp;"】")</f>
        <v/>
      </c>
      <c r="R13"/>
    </row>
    <row r="14" spans="1:33" ht="26.25" customHeight="1" x14ac:dyDescent="0.15">
      <c r="A14"/>
      <c r="B14" s="35">
        <v>4</v>
      </c>
      <c r="C14" s="317" t="str">
        <f>IF('D-1-2'!C14="","",'D-1-2'!C14)</f>
        <v/>
      </c>
      <c r="D14" s="317" t="str">
        <f>IF('D-1-2'!D14="","",'D-1-2'!D14)</f>
        <v/>
      </c>
      <c r="E14" s="318" t="str">
        <f>IF('D-1-2'!E14="","",'D-1-2'!E14)</f>
        <v/>
      </c>
      <c r="F14" s="318" t="str">
        <f>IF('D-1-2'!F14="","",'D-1-2'!F14)</f>
        <v/>
      </c>
      <c r="G14" s="318" t="str">
        <f>IF('D-1-2'!G14="","",'D-1-2'!G14)</f>
        <v/>
      </c>
      <c r="H14" s="318" t="str">
        <f>IF('D-1-2'!H14="","",'D-1-2'!H14)</f>
        <v/>
      </c>
      <c r="I14" s="318" t="str">
        <f>IF('D-1-2'!I14="","",'D-1-2'!I14)</f>
        <v/>
      </c>
      <c r="J14" s="318" t="str">
        <f>IF('D-1-2'!J14="","",'D-1-2'!J14)</f>
        <v/>
      </c>
      <c r="K14" s="318" t="str">
        <f>IF('D-1-2'!K14="","",'D-1-2'!K14)</f>
        <v/>
      </c>
      <c r="L14" s="45" t="str">
        <f ca="1">IF('D-1-2'!L14="","","【"&amp;ROUND(IFERROR(IF(ABS('D-1-2'!L14)&gt;=10,IF('D-1-2'!L14&gt;=0,'D-1-2'!L14*RANDBETWEEN(80,90)*0.01,'D-1-2'!L14*RANDBETWEEN(110,120)*0.01),'D-1-2'!L14-RANDBETWEEN(1,3)),0),0)&amp;"～"&amp;ROUND(IFERROR(IF(ABS('D-1-2'!L14)&gt;=10,IF('D-1-2'!L14&gt;=0,'D-1-2'!L14*RANDBETWEEN(110,120)*0.01,'D-1-2'!L14*RANDBETWEEN(80,90)*0.01),'D-1-2'!L14+RANDBETWEEN(1,3)),0),0)&amp;"】")</f>
        <v/>
      </c>
      <c r="M14" s="45" t="str">
        <f ca="1">IF('D-1-2'!M14="","","【"&amp;ROUND(IFERROR(IF(ABS('D-1-2'!M14)&gt;=10,IF('D-1-2'!M14&gt;=0,'D-1-2'!M14*RANDBETWEEN(80,90)*0.01,'D-1-2'!M14*RANDBETWEEN(110,120)*0.01),'D-1-2'!M14-RANDBETWEEN(1,3)),0),0)&amp;"～"&amp;ROUND(IFERROR(IF(ABS('D-1-2'!M14)&gt;=10,IF('D-1-2'!M14&gt;=0,'D-1-2'!M14*RANDBETWEEN(110,120)*0.01,'D-1-2'!M14*RANDBETWEEN(80,90)*0.01),'D-1-2'!M14+RANDBETWEEN(1,3)),0),0)&amp;"】")</f>
        <v/>
      </c>
      <c r="N14" s="45" t="str">
        <f>IF('D-1-2'!N14="","",'D-1-2'!N14)</f>
        <v/>
      </c>
      <c r="O14" s="45" t="str">
        <f ca="1">IF('D-1-2'!O14="","","【"&amp;ROUND(IFERROR(IF(ABS('D-1-2'!O14)&gt;=10,IF('D-1-2'!O14&gt;=0,'D-1-2'!O14*RANDBETWEEN(80,90)*0.01,'D-1-2'!O14*RANDBETWEEN(110,120)*0.01),'D-1-2'!O14-RANDBETWEEN(1,3)),0),0)&amp;"～"&amp;ROUND(IFERROR(IF(ABS('D-1-2'!O14)&gt;=10,IF('D-1-2'!O14&gt;=0,'D-1-2'!O14*RANDBETWEEN(110,120)*0.01,'D-1-2'!O14*RANDBETWEEN(80,90)*0.01),'D-1-2'!O14+RANDBETWEEN(1,3)),0),0)&amp;"】")</f>
        <v/>
      </c>
      <c r="P14" s="326" t="str">
        <f ca="1">IF('D-1-2'!P14="","","【"&amp;ROUND(IFERROR(IF(ABS('D-1-2'!P14)&gt;=10,IF('D-1-2'!P14&gt;=0,'D-1-2'!P14*RANDBETWEEN(80,90)*0.01,'D-1-2'!P14*RANDBETWEEN(110,120)*0.01),'D-1-2'!P14-RANDBETWEEN(1,3)),0),0)&amp;"～"&amp;ROUND(IFERROR(IF(ABS('D-1-2'!P14)&gt;=10,IF('D-1-2'!P14&gt;=0,'D-1-2'!P14*RANDBETWEEN(110,120)*0.01,'D-1-2'!P14*RANDBETWEEN(80,90)*0.01),'D-1-2'!P14+RANDBETWEEN(1,3)),0),0)&amp;"】")</f>
        <v>【-2～2】</v>
      </c>
      <c r="Q14" s="45" t="str">
        <f ca="1">IF('D-1-2'!Q14="","","【"&amp;ROUND(IFERROR(IF(ABS('D-1-2'!Q14)&gt;=10,IF('D-1-2'!Q14&gt;=0,'D-1-2'!Q14*RANDBETWEEN(80,90)*0.01,'D-1-2'!Q14*RANDBETWEEN(110,120)*0.01),'D-1-2'!Q14-RANDBETWEEN(1,3)),0),0)&amp;"～"&amp;ROUND(IFERROR(IF(ABS('D-1-2'!Q14)&gt;=10,IF('D-1-2'!Q14&gt;=0,'D-1-2'!Q14*RANDBETWEEN(110,120)*0.01,'D-1-2'!Q14*RANDBETWEEN(80,90)*0.01),'D-1-2'!Q14+RANDBETWEEN(1,3)),0),0)&amp;"】")</f>
        <v/>
      </c>
      <c r="R14"/>
    </row>
    <row r="15" spans="1:33" ht="26.25" customHeight="1" x14ac:dyDescent="0.15">
      <c r="A15"/>
      <c r="B15" s="35">
        <v>5</v>
      </c>
      <c r="C15" s="317" t="str">
        <f>IF('D-1-2'!C15="","",'D-1-2'!C15)</f>
        <v/>
      </c>
      <c r="D15" s="317" t="str">
        <f>IF('D-1-2'!D15="","",'D-1-2'!D15)</f>
        <v/>
      </c>
      <c r="E15" s="318" t="str">
        <f>IF('D-1-2'!E15="","",'D-1-2'!E15)</f>
        <v/>
      </c>
      <c r="F15" s="318" t="str">
        <f>IF('D-1-2'!F15="","",'D-1-2'!F15)</f>
        <v/>
      </c>
      <c r="G15" s="318" t="str">
        <f>IF('D-1-2'!G15="","",'D-1-2'!G15)</f>
        <v/>
      </c>
      <c r="H15" s="318" t="str">
        <f>IF('D-1-2'!H15="","",'D-1-2'!H15)</f>
        <v/>
      </c>
      <c r="I15" s="318" t="str">
        <f>IF('D-1-2'!I15="","",'D-1-2'!I15)</f>
        <v/>
      </c>
      <c r="J15" s="318" t="str">
        <f>IF('D-1-2'!J15="","",'D-1-2'!J15)</f>
        <v/>
      </c>
      <c r="K15" s="318" t="str">
        <f>IF('D-1-2'!K15="","",'D-1-2'!K15)</f>
        <v/>
      </c>
      <c r="L15" s="45" t="str">
        <f ca="1">IF('D-1-2'!L15="","","【"&amp;ROUND(IFERROR(IF(ABS('D-1-2'!L15)&gt;=10,IF('D-1-2'!L15&gt;=0,'D-1-2'!L15*RANDBETWEEN(80,90)*0.01,'D-1-2'!L15*RANDBETWEEN(110,120)*0.01),'D-1-2'!L15-RANDBETWEEN(1,3)),0),0)&amp;"～"&amp;ROUND(IFERROR(IF(ABS('D-1-2'!L15)&gt;=10,IF('D-1-2'!L15&gt;=0,'D-1-2'!L15*RANDBETWEEN(110,120)*0.01,'D-1-2'!L15*RANDBETWEEN(80,90)*0.01),'D-1-2'!L15+RANDBETWEEN(1,3)),0),0)&amp;"】")</f>
        <v/>
      </c>
      <c r="M15" s="45" t="str">
        <f ca="1">IF('D-1-2'!M15="","","【"&amp;ROUND(IFERROR(IF(ABS('D-1-2'!M15)&gt;=10,IF('D-1-2'!M15&gt;=0,'D-1-2'!M15*RANDBETWEEN(80,90)*0.01,'D-1-2'!M15*RANDBETWEEN(110,120)*0.01),'D-1-2'!M15-RANDBETWEEN(1,3)),0),0)&amp;"～"&amp;ROUND(IFERROR(IF(ABS('D-1-2'!M15)&gt;=10,IF('D-1-2'!M15&gt;=0,'D-1-2'!M15*RANDBETWEEN(110,120)*0.01,'D-1-2'!M15*RANDBETWEEN(80,90)*0.01),'D-1-2'!M15+RANDBETWEEN(1,3)),0),0)&amp;"】")</f>
        <v/>
      </c>
      <c r="N15" s="45" t="str">
        <f>IF('D-1-2'!N15="","",'D-1-2'!N15)</f>
        <v/>
      </c>
      <c r="O15" s="45" t="str">
        <f ca="1">IF('D-1-2'!O15="","","【"&amp;ROUND(IFERROR(IF(ABS('D-1-2'!O15)&gt;=10,IF('D-1-2'!O15&gt;=0,'D-1-2'!O15*RANDBETWEEN(80,90)*0.01,'D-1-2'!O15*RANDBETWEEN(110,120)*0.01),'D-1-2'!O15-RANDBETWEEN(1,3)),0),0)&amp;"～"&amp;ROUND(IFERROR(IF(ABS('D-1-2'!O15)&gt;=10,IF('D-1-2'!O15&gt;=0,'D-1-2'!O15*RANDBETWEEN(110,120)*0.01,'D-1-2'!O15*RANDBETWEEN(80,90)*0.01),'D-1-2'!O15+RANDBETWEEN(1,3)),0),0)&amp;"】")</f>
        <v/>
      </c>
      <c r="P15" s="326" t="str">
        <f ca="1">IF('D-1-2'!P15="","","【"&amp;ROUND(IFERROR(IF(ABS('D-1-2'!P15)&gt;=10,IF('D-1-2'!P15&gt;=0,'D-1-2'!P15*RANDBETWEEN(80,90)*0.01,'D-1-2'!P15*RANDBETWEEN(110,120)*0.01),'D-1-2'!P15-RANDBETWEEN(1,3)),0),0)&amp;"～"&amp;ROUND(IFERROR(IF(ABS('D-1-2'!P15)&gt;=10,IF('D-1-2'!P15&gt;=0,'D-1-2'!P15*RANDBETWEEN(110,120)*0.01,'D-1-2'!P15*RANDBETWEEN(80,90)*0.01),'D-1-2'!P15+RANDBETWEEN(1,3)),0),0)&amp;"】")</f>
        <v>【-2～2】</v>
      </c>
      <c r="Q15" s="45" t="str">
        <f ca="1">IF('D-1-2'!Q15="","","【"&amp;ROUND(IFERROR(IF(ABS('D-1-2'!Q15)&gt;=10,IF('D-1-2'!Q15&gt;=0,'D-1-2'!Q15*RANDBETWEEN(80,90)*0.01,'D-1-2'!Q15*RANDBETWEEN(110,120)*0.01),'D-1-2'!Q15-RANDBETWEEN(1,3)),0),0)&amp;"～"&amp;ROUND(IFERROR(IF(ABS('D-1-2'!Q15)&gt;=10,IF('D-1-2'!Q15&gt;=0,'D-1-2'!Q15*RANDBETWEEN(110,120)*0.01,'D-1-2'!Q15*RANDBETWEEN(80,90)*0.01),'D-1-2'!Q15+RANDBETWEEN(1,3)),0),0)&amp;"】")</f>
        <v/>
      </c>
      <c r="R15"/>
    </row>
    <row r="16" spans="1:33" ht="26.25" customHeight="1" x14ac:dyDescent="0.15">
      <c r="A16"/>
      <c r="B16" s="35">
        <v>6</v>
      </c>
      <c r="C16" s="317" t="str">
        <f>IF('D-1-2'!C16="","",'D-1-2'!C16)</f>
        <v/>
      </c>
      <c r="D16" s="317" t="str">
        <f>IF('D-1-2'!D16="","",'D-1-2'!D16)</f>
        <v/>
      </c>
      <c r="E16" s="318" t="str">
        <f>IF('D-1-2'!E16="","",'D-1-2'!E16)</f>
        <v/>
      </c>
      <c r="F16" s="318" t="str">
        <f>IF('D-1-2'!F16="","",'D-1-2'!F16)</f>
        <v/>
      </c>
      <c r="G16" s="318" t="str">
        <f>IF('D-1-2'!G16="","",'D-1-2'!G16)</f>
        <v/>
      </c>
      <c r="H16" s="318" t="str">
        <f>IF('D-1-2'!H16="","",'D-1-2'!H16)</f>
        <v/>
      </c>
      <c r="I16" s="318" t="str">
        <f>IF('D-1-2'!I16="","",'D-1-2'!I16)</f>
        <v/>
      </c>
      <c r="J16" s="318" t="str">
        <f>IF('D-1-2'!J16="","",'D-1-2'!J16)</f>
        <v/>
      </c>
      <c r="K16" s="318" t="str">
        <f>IF('D-1-2'!K16="","",'D-1-2'!K16)</f>
        <v/>
      </c>
      <c r="L16" s="45" t="str">
        <f ca="1">IF('D-1-2'!L16="","","【"&amp;ROUND(IFERROR(IF(ABS('D-1-2'!L16)&gt;=10,IF('D-1-2'!L16&gt;=0,'D-1-2'!L16*RANDBETWEEN(80,90)*0.01,'D-1-2'!L16*RANDBETWEEN(110,120)*0.01),'D-1-2'!L16-RANDBETWEEN(1,3)),0),0)&amp;"～"&amp;ROUND(IFERROR(IF(ABS('D-1-2'!L16)&gt;=10,IF('D-1-2'!L16&gt;=0,'D-1-2'!L16*RANDBETWEEN(110,120)*0.01,'D-1-2'!L16*RANDBETWEEN(80,90)*0.01),'D-1-2'!L16+RANDBETWEEN(1,3)),0),0)&amp;"】")</f>
        <v/>
      </c>
      <c r="M16" s="45" t="str">
        <f ca="1">IF('D-1-2'!M16="","","【"&amp;ROUND(IFERROR(IF(ABS('D-1-2'!M16)&gt;=10,IF('D-1-2'!M16&gt;=0,'D-1-2'!M16*RANDBETWEEN(80,90)*0.01,'D-1-2'!M16*RANDBETWEEN(110,120)*0.01),'D-1-2'!M16-RANDBETWEEN(1,3)),0),0)&amp;"～"&amp;ROUND(IFERROR(IF(ABS('D-1-2'!M16)&gt;=10,IF('D-1-2'!M16&gt;=0,'D-1-2'!M16*RANDBETWEEN(110,120)*0.01,'D-1-2'!M16*RANDBETWEEN(80,90)*0.01),'D-1-2'!M16+RANDBETWEEN(1,3)),0),0)&amp;"】")</f>
        <v/>
      </c>
      <c r="N16" s="45" t="str">
        <f>IF('D-1-2'!N16="","",'D-1-2'!N16)</f>
        <v/>
      </c>
      <c r="O16" s="45" t="str">
        <f ca="1">IF('D-1-2'!O16="","","【"&amp;ROUND(IFERROR(IF(ABS('D-1-2'!O16)&gt;=10,IF('D-1-2'!O16&gt;=0,'D-1-2'!O16*RANDBETWEEN(80,90)*0.01,'D-1-2'!O16*RANDBETWEEN(110,120)*0.01),'D-1-2'!O16-RANDBETWEEN(1,3)),0),0)&amp;"～"&amp;ROUND(IFERROR(IF(ABS('D-1-2'!O16)&gt;=10,IF('D-1-2'!O16&gt;=0,'D-1-2'!O16*RANDBETWEEN(110,120)*0.01,'D-1-2'!O16*RANDBETWEEN(80,90)*0.01),'D-1-2'!O16+RANDBETWEEN(1,3)),0),0)&amp;"】")</f>
        <v/>
      </c>
      <c r="P16" s="326" t="str">
        <f ca="1">IF('D-1-2'!P16="","","【"&amp;ROUND(IFERROR(IF(ABS('D-1-2'!P16)&gt;=10,IF('D-1-2'!P16&gt;=0,'D-1-2'!P16*RANDBETWEEN(80,90)*0.01,'D-1-2'!P16*RANDBETWEEN(110,120)*0.01),'D-1-2'!P16-RANDBETWEEN(1,3)),0),0)&amp;"～"&amp;ROUND(IFERROR(IF(ABS('D-1-2'!P16)&gt;=10,IF('D-1-2'!P16&gt;=0,'D-1-2'!P16*RANDBETWEEN(110,120)*0.01,'D-1-2'!P16*RANDBETWEEN(80,90)*0.01),'D-1-2'!P16+RANDBETWEEN(1,3)),0),0)&amp;"】")</f>
        <v>【-3～1】</v>
      </c>
      <c r="Q16" s="45" t="str">
        <f ca="1">IF('D-1-2'!Q16="","","【"&amp;ROUND(IFERROR(IF(ABS('D-1-2'!Q16)&gt;=10,IF('D-1-2'!Q16&gt;=0,'D-1-2'!Q16*RANDBETWEEN(80,90)*0.01,'D-1-2'!Q16*RANDBETWEEN(110,120)*0.01),'D-1-2'!Q16-RANDBETWEEN(1,3)),0),0)&amp;"～"&amp;ROUND(IFERROR(IF(ABS('D-1-2'!Q16)&gt;=10,IF('D-1-2'!Q16&gt;=0,'D-1-2'!Q16*RANDBETWEEN(110,120)*0.01,'D-1-2'!Q16*RANDBETWEEN(80,90)*0.01),'D-1-2'!Q16+RANDBETWEEN(1,3)),0),0)&amp;"】")</f>
        <v/>
      </c>
      <c r="R16"/>
    </row>
    <row r="17" spans="1:18" ht="26.25" customHeight="1" x14ac:dyDescent="0.15">
      <c r="A17"/>
      <c r="B17" s="35">
        <v>7</v>
      </c>
      <c r="C17" s="317" t="str">
        <f>IF('D-1-2'!C17="","",'D-1-2'!C17)</f>
        <v/>
      </c>
      <c r="D17" s="317" t="str">
        <f>IF('D-1-2'!D17="","",'D-1-2'!D17)</f>
        <v/>
      </c>
      <c r="E17" s="318" t="str">
        <f>IF('D-1-2'!E17="","",'D-1-2'!E17)</f>
        <v/>
      </c>
      <c r="F17" s="318" t="str">
        <f>IF('D-1-2'!F17="","",'D-1-2'!F17)</f>
        <v/>
      </c>
      <c r="G17" s="318" t="str">
        <f>IF('D-1-2'!G17="","",'D-1-2'!G17)</f>
        <v/>
      </c>
      <c r="H17" s="318" t="str">
        <f>IF('D-1-2'!H17="","",'D-1-2'!H17)</f>
        <v/>
      </c>
      <c r="I17" s="318" t="str">
        <f>IF('D-1-2'!I17="","",'D-1-2'!I17)</f>
        <v/>
      </c>
      <c r="J17" s="318" t="str">
        <f>IF('D-1-2'!J17="","",'D-1-2'!J17)</f>
        <v/>
      </c>
      <c r="K17" s="318" t="str">
        <f>IF('D-1-2'!K17="","",'D-1-2'!K17)</f>
        <v/>
      </c>
      <c r="L17" s="45" t="str">
        <f ca="1">IF('D-1-2'!L17="","","【"&amp;ROUND(IFERROR(IF(ABS('D-1-2'!L17)&gt;=10,IF('D-1-2'!L17&gt;=0,'D-1-2'!L17*RANDBETWEEN(80,90)*0.01,'D-1-2'!L17*RANDBETWEEN(110,120)*0.01),'D-1-2'!L17-RANDBETWEEN(1,3)),0),0)&amp;"～"&amp;ROUND(IFERROR(IF(ABS('D-1-2'!L17)&gt;=10,IF('D-1-2'!L17&gt;=0,'D-1-2'!L17*RANDBETWEEN(110,120)*0.01,'D-1-2'!L17*RANDBETWEEN(80,90)*0.01),'D-1-2'!L17+RANDBETWEEN(1,3)),0),0)&amp;"】")</f>
        <v/>
      </c>
      <c r="M17" s="45" t="str">
        <f ca="1">IF('D-1-2'!M17="","","【"&amp;ROUND(IFERROR(IF(ABS('D-1-2'!M17)&gt;=10,IF('D-1-2'!M17&gt;=0,'D-1-2'!M17*RANDBETWEEN(80,90)*0.01,'D-1-2'!M17*RANDBETWEEN(110,120)*0.01),'D-1-2'!M17-RANDBETWEEN(1,3)),0),0)&amp;"～"&amp;ROUND(IFERROR(IF(ABS('D-1-2'!M17)&gt;=10,IF('D-1-2'!M17&gt;=0,'D-1-2'!M17*RANDBETWEEN(110,120)*0.01,'D-1-2'!M17*RANDBETWEEN(80,90)*0.01),'D-1-2'!M17+RANDBETWEEN(1,3)),0),0)&amp;"】")</f>
        <v/>
      </c>
      <c r="N17" s="45" t="str">
        <f>IF('D-1-2'!N17="","",'D-1-2'!N17)</f>
        <v/>
      </c>
      <c r="O17" s="45" t="str">
        <f ca="1">IF('D-1-2'!O17="","","【"&amp;ROUND(IFERROR(IF(ABS('D-1-2'!O17)&gt;=10,IF('D-1-2'!O17&gt;=0,'D-1-2'!O17*RANDBETWEEN(80,90)*0.01,'D-1-2'!O17*RANDBETWEEN(110,120)*0.01),'D-1-2'!O17-RANDBETWEEN(1,3)),0),0)&amp;"～"&amp;ROUND(IFERROR(IF(ABS('D-1-2'!O17)&gt;=10,IF('D-1-2'!O17&gt;=0,'D-1-2'!O17*RANDBETWEEN(110,120)*0.01,'D-1-2'!O17*RANDBETWEEN(80,90)*0.01),'D-1-2'!O17+RANDBETWEEN(1,3)),0),0)&amp;"】")</f>
        <v/>
      </c>
      <c r="P17" s="326" t="str">
        <f ca="1">IF('D-1-2'!P17="","","【"&amp;ROUND(IFERROR(IF(ABS('D-1-2'!P17)&gt;=10,IF('D-1-2'!P17&gt;=0,'D-1-2'!P17*RANDBETWEEN(80,90)*0.01,'D-1-2'!P17*RANDBETWEEN(110,120)*0.01),'D-1-2'!P17-RANDBETWEEN(1,3)),0),0)&amp;"～"&amp;ROUND(IFERROR(IF(ABS('D-1-2'!P17)&gt;=10,IF('D-1-2'!P17&gt;=0,'D-1-2'!P17*RANDBETWEEN(110,120)*0.01,'D-1-2'!P17*RANDBETWEEN(80,90)*0.01),'D-1-2'!P17+RANDBETWEEN(1,3)),0),0)&amp;"】")</f>
        <v>【-3～3】</v>
      </c>
      <c r="Q17" s="45" t="str">
        <f ca="1">IF('D-1-2'!Q17="","","【"&amp;ROUND(IFERROR(IF(ABS('D-1-2'!Q17)&gt;=10,IF('D-1-2'!Q17&gt;=0,'D-1-2'!Q17*RANDBETWEEN(80,90)*0.01,'D-1-2'!Q17*RANDBETWEEN(110,120)*0.01),'D-1-2'!Q17-RANDBETWEEN(1,3)),0),0)&amp;"～"&amp;ROUND(IFERROR(IF(ABS('D-1-2'!Q17)&gt;=10,IF('D-1-2'!Q17&gt;=0,'D-1-2'!Q17*RANDBETWEEN(110,120)*0.01,'D-1-2'!Q17*RANDBETWEEN(80,90)*0.01),'D-1-2'!Q17+RANDBETWEEN(1,3)),0),0)&amp;"】")</f>
        <v/>
      </c>
      <c r="R17"/>
    </row>
    <row r="18" spans="1:18" ht="26.25" customHeight="1" x14ac:dyDescent="0.15">
      <c r="A18"/>
      <c r="B18" s="35">
        <v>8</v>
      </c>
      <c r="C18" s="317" t="str">
        <f>IF('D-1-2'!C18="","",'D-1-2'!C18)</f>
        <v/>
      </c>
      <c r="D18" s="317" t="str">
        <f>IF('D-1-2'!D18="","",'D-1-2'!D18)</f>
        <v/>
      </c>
      <c r="E18" s="318" t="str">
        <f>IF('D-1-2'!E18="","",'D-1-2'!E18)</f>
        <v/>
      </c>
      <c r="F18" s="318" t="str">
        <f>IF('D-1-2'!F18="","",'D-1-2'!F18)</f>
        <v/>
      </c>
      <c r="G18" s="318" t="str">
        <f>IF('D-1-2'!G18="","",'D-1-2'!G18)</f>
        <v/>
      </c>
      <c r="H18" s="318" t="str">
        <f>IF('D-1-2'!H18="","",'D-1-2'!H18)</f>
        <v/>
      </c>
      <c r="I18" s="318" t="str">
        <f>IF('D-1-2'!I18="","",'D-1-2'!I18)</f>
        <v/>
      </c>
      <c r="J18" s="318" t="str">
        <f>IF('D-1-2'!J18="","",'D-1-2'!J18)</f>
        <v/>
      </c>
      <c r="K18" s="318" t="str">
        <f>IF('D-1-2'!K18="","",'D-1-2'!K18)</f>
        <v/>
      </c>
      <c r="L18" s="45" t="str">
        <f ca="1">IF('D-1-2'!L18="","","【"&amp;ROUND(IFERROR(IF(ABS('D-1-2'!L18)&gt;=10,IF('D-1-2'!L18&gt;=0,'D-1-2'!L18*RANDBETWEEN(80,90)*0.01,'D-1-2'!L18*RANDBETWEEN(110,120)*0.01),'D-1-2'!L18-RANDBETWEEN(1,3)),0),0)&amp;"～"&amp;ROUND(IFERROR(IF(ABS('D-1-2'!L18)&gt;=10,IF('D-1-2'!L18&gt;=0,'D-1-2'!L18*RANDBETWEEN(110,120)*0.01,'D-1-2'!L18*RANDBETWEEN(80,90)*0.01),'D-1-2'!L18+RANDBETWEEN(1,3)),0),0)&amp;"】")</f>
        <v/>
      </c>
      <c r="M18" s="45" t="str">
        <f ca="1">IF('D-1-2'!M18="","","【"&amp;ROUND(IFERROR(IF(ABS('D-1-2'!M18)&gt;=10,IF('D-1-2'!M18&gt;=0,'D-1-2'!M18*RANDBETWEEN(80,90)*0.01,'D-1-2'!M18*RANDBETWEEN(110,120)*0.01),'D-1-2'!M18-RANDBETWEEN(1,3)),0),0)&amp;"～"&amp;ROUND(IFERROR(IF(ABS('D-1-2'!M18)&gt;=10,IF('D-1-2'!M18&gt;=0,'D-1-2'!M18*RANDBETWEEN(110,120)*0.01,'D-1-2'!M18*RANDBETWEEN(80,90)*0.01),'D-1-2'!M18+RANDBETWEEN(1,3)),0),0)&amp;"】")</f>
        <v/>
      </c>
      <c r="N18" s="45" t="str">
        <f>IF('D-1-2'!N18="","",'D-1-2'!N18)</f>
        <v/>
      </c>
      <c r="O18" s="45" t="str">
        <f ca="1">IF('D-1-2'!O18="","","【"&amp;ROUND(IFERROR(IF(ABS('D-1-2'!O18)&gt;=10,IF('D-1-2'!O18&gt;=0,'D-1-2'!O18*RANDBETWEEN(80,90)*0.01,'D-1-2'!O18*RANDBETWEEN(110,120)*0.01),'D-1-2'!O18-RANDBETWEEN(1,3)),0),0)&amp;"～"&amp;ROUND(IFERROR(IF(ABS('D-1-2'!O18)&gt;=10,IF('D-1-2'!O18&gt;=0,'D-1-2'!O18*RANDBETWEEN(110,120)*0.01,'D-1-2'!O18*RANDBETWEEN(80,90)*0.01),'D-1-2'!O18+RANDBETWEEN(1,3)),0),0)&amp;"】")</f>
        <v/>
      </c>
      <c r="P18" s="326" t="str">
        <f ca="1">IF('D-1-2'!P18="","","【"&amp;ROUND(IFERROR(IF(ABS('D-1-2'!P18)&gt;=10,IF('D-1-2'!P18&gt;=0,'D-1-2'!P18*RANDBETWEEN(80,90)*0.01,'D-1-2'!P18*RANDBETWEEN(110,120)*0.01),'D-1-2'!P18-RANDBETWEEN(1,3)),0),0)&amp;"～"&amp;ROUND(IFERROR(IF(ABS('D-1-2'!P18)&gt;=10,IF('D-1-2'!P18&gt;=0,'D-1-2'!P18*RANDBETWEEN(110,120)*0.01,'D-1-2'!P18*RANDBETWEEN(80,90)*0.01),'D-1-2'!P18+RANDBETWEEN(1,3)),0),0)&amp;"】")</f>
        <v>【-2～1】</v>
      </c>
      <c r="Q18" s="45" t="str">
        <f ca="1">IF('D-1-2'!Q18="","","【"&amp;ROUND(IFERROR(IF(ABS('D-1-2'!Q18)&gt;=10,IF('D-1-2'!Q18&gt;=0,'D-1-2'!Q18*RANDBETWEEN(80,90)*0.01,'D-1-2'!Q18*RANDBETWEEN(110,120)*0.01),'D-1-2'!Q18-RANDBETWEEN(1,3)),0),0)&amp;"～"&amp;ROUND(IFERROR(IF(ABS('D-1-2'!Q18)&gt;=10,IF('D-1-2'!Q18&gt;=0,'D-1-2'!Q18*RANDBETWEEN(110,120)*0.01,'D-1-2'!Q18*RANDBETWEEN(80,90)*0.01),'D-1-2'!Q18+RANDBETWEEN(1,3)),0),0)&amp;"】")</f>
        <v/>
      </c>
      <c r="R18"/>
    </row>
    <row r="19" spans="1:18" ht="26.25" customHeight="1" x14ac:dyDescent="0.15">
      <c r="A19"/>
      <c r="B19" s="35">
        <v>9</v>
      </c>
      <c r="C19" s="317" t="str">
        <f>IF('D-1-2'!C19="","",'D-1-2'!C19)</f>
        <v/>
      </c>
      <c r="D19" s="317" t="str">
        <f>IF('D-1-2'!D19="","",'D-1-2'!D19)</f>
        <v/>
      </c>
      <c r="E19" s="318" t="str">
        <f>IF('D-1-2'!E19="","",'D-1-2'!E19)</f>
        <v/>
      </c>
      <c r="F19" s="318" t="str">
        <f>IF('D-1-2'!F19="","",'D-1-2'!F19)</f>
        <v/>
      </c>
      <c r="G19" s="318" t="str">
        <f>IF('D-1-2'!G19="","",'D-1-2'!G19)</f>
        <v/>
      </c>
      <c r="H19" s="318" t="str">
        <f>IF('D-1-2'!H19="","",'D-1-2'!H19)</f>
        <v/>
      </c>
      <c r="I19" s="318" t="str">
        <f>IF('D-1-2'!I19="","",'D-1-2'!I19)</f>
        <v/>
      </c>
      <c r="J19" s="318" t="str">
        <f>IF('D-1-2'!J19="","",'D-1-2'!J19)</f>
        <v/>
      </c>
      <c r="K19" s="318" t="str">
        <f>IF('D-1-2'!K19="","",'D-1-2'!K19)</f>
        <v/>
      </c>
      <c r="L19" s="45" t="str">
        <f ca="1">IF('D-1-2'!L19="","","【"&amp;ROUND(IFERROR(IF(ABS('D-1-2'!L19)&gt;=10,IF('D-1-2'!L19&gt;=0,'D-1-2'!L19*RANDBETWEEN(80,90)*0.01,'D-1-2'!L19*RANDBETWEEN(110,120)*0.01),'D-1-2'!L19-RANDBETWEEN(1,3)),0),0)&amp;"～"&amp;ROUND(IFERROR(IF(ABS('D-1-2'!L19)&gt;=10,IF('D-1-2'!L19&gt;=0,'D-1-2'!L19*RANDBETWEEN(110,120)*0.01,'D-1-2'!L19*RANDBETWEEN(80,90)*0.01),'D-1-2'!L19+RANDBETWEEN(1,3)),0),0)&amp;"】")</f>
        <v/>
      </c>
      <c r="M19" s="45" t="str">
        <f ca="1">IF('D-1-2'!M19="","","【"&amp;ROUND(IFERROR(IF(ABS('D-1-2'!M19)&gt;=10,IF('D-1-2'!M19&gt;=0,'D-1-2'!M19*RANDBETWEEN(80,90)*0.01,'D-1-2'!M19*RANDBETWEEN(110,120)*0.01),'D-1-2'!M19-RANDBETWEEN(1,3)),0),0)&amp;"～"&amp;ROUND(IFERROR(IF(ABS('D-1-2'!M19)&gt;=10,IF('D-1-2'!M19&gt;=0,'D-1-2'!M19*RANDBETWEEN(110,120)*0.01,'D-1-2'!M19*RANDBETWEEN(80,90)*0.01),'D-1-2'!M19+RANDBETWEEN(1,3)),0),0)&amp;"】")</f>
        <v/>
      </c>
      <c r="N19" s="45" t="str">
        <f>IF('D-1-2'!N19="","",'D-1-2'!N19)</f>
        <v/>
      </c>
      <c r="O19" s="45" t="str">
        <f ca="1">IF('D-1-2'!O19="","","【"&amp;ROUND(IFERROR(IF(ABS('D-1-2'!O19)&gt;=10,IF('D-1-2'!O19&gt;=0,'D-1-2'!O19*RANDBETWEEN(80,90)*0.01,'D-1-2'!O19*RANDBETWEEN(110,120)*0.01),'D-1-2'!O19-RANDBETWEEN(1,3)),0),0)&amp;"～"&amp;ROUND(IFERROR(IF(ABS('D-1-2'!O19)&gt;=10,IF('D-1-2'!O19&gt;=0,'D-1-2'!O19*RANDBETWEEN(110,120)*0.01,'D-1-2'!O19*RANDBETWEEN(80,90)*0.01),'D-1-2'!O19+RANDBETWEEN(1,3)),0),0)&amp;"】")</f>
        <v/>
      </c>
      <c r="P19" s="326" t="str">
        <f ca="1">IF('D-1-2'!P19="","","【"&amp;ROUND(IFERROR(IF(ABS('D-1-2'!P19)&gt;=10,IF('D-1-2'!P19&gt;=0,'D-1-2'!P19*RANDBETWEEN(80,90)*0.01,'D-1-2'!P19*RANDBETWEEN(110,120)*0.01),'D-1-2'!P19-RANDBETWEEN(1,3)),0),0)&amp;"～"&amp;ROUND(IFERROR(IF(ABS('D-1-2'!P19)&gt;=10,IF('D-1-2'!P19&gt;=0,'D-1-2'!P19*RANDBETWEEN(110,120)*0.01,'D-1-2'!P19*RANDBETWEEN(80,90)*0.01),'D-1-2'!P19+RANDBETWEEN(1,3)),0),0)&amp;"】")</f>
        <v>【-1～2】</v>
      </c>
      <c r="Q19" s="45" t="str">
        <f ca="1">IF('D-1-2'!Q19="","","【"&amp;ROUND(IFERROR(IF(ABS('D-1-2'!Q19)&gt;=10,IF('D-1-2'!Q19&gt;=0,'D-1-2'!Q19*RANDBETWEEN(80,90)*0.01,'D-1-2'!Q19*RANDBETWEEN(110,120)*0.01),'D-1-2'!Q19-RANDBETWEEN(1,3)),0),0)&amp;"～"&amp;ROUND(IFERROR(IF(ABS('D-1-2'!Q19)&gt;=10,IF('D-1-2'!Q19&gt;=0,'D-1-2'!Q19*RANDBETWEEN(110,120)*0.01,'D-1-2'!Q19*RANDBETWEEN(80,90)*0.01),'D-1-2'!Q19+RANDBETWEEN(1,3)),0),0)&amp;"】")</f>
        <v/>
      </c>
      <c r="R19"/>
    </row>
    <row r="20" spans="1:18" ht="26.25" customHeight="1" x14ac:dyDescent="0.15">
      <c r="A20"/>
      <c r="B20" s="35">
        <v>10</v>
      </c>
      <c r="C20" s="317" t="str">
        <f>IF('D-1-2'!C20="","",'D-1-2'!C20)</f>
        <v/>
      </c>
      <c r="D20" s="317" t="str">
        <f>IF('D-1-2'!D20="","",'D-1-2'!D20)</f>
        <v/>
      </c>
      <c r="E20" s="318" t="str">
        <f>IF('D-1-2'!E20="","",'D-1-2'!E20)</f>
        <v/>
      </c>
      <c r="F20" s="318" t="str">
        <f>IF('D-1-2'!F20="","",'D-1-2'!F20)</f>
        <v/>
      </c>
      <c r="G20" s="318" t="str">
        <f>IF('D-1-2'!G20="","",'D-1-2'!G20)</f>
        <v/>
      </c>
      <c r="H20" s="318" t="str">
        <f>IF('D-1-2'!H20="","",'D-1-2'!H20)</f>
        <v/>
      </c>
      <c r="I20" s="318" t="str">
        <f>IF('D-1-2'!I20="","",'D-1-2'!I20)</f>
        <v/>
      </c>
      <c r="J20" s="318" t="str">
        <f>IF('D-1-2'!J20="","",'D-1-2'!J20)</f>
        <v/>
      </c>
      <c r="K20" s="318" t="str">
        <f>IF('D-1-2'!K20="","",'D-1-2'!K20)</f>
        <v/>
      </c>
      <c r="L20" s="45" t="str">
        <f ca="1">IF('D-1-2'!L20="","","【"&amp;ROUND(IFERROR(IF(ABS('D-1-2'!L20)&gt;=10,IF('D-1-2'!L20&gt;=0,'D-1-2'!L20*RANDBETWEEN(80,90)*0.01,'D-1-2'!L20*RANDBETWEEN(110,120)*0.01),'D-1-2'!L20-RANDBETWEEN(1,3)),0),0)&amp;"～"&amp;ROUND(IFERROR(IF(ABS('D-1-2'!L20)&gt;=10,IF('D-1-2'!L20&gt;=0,'D-1-2'!L20*RANDBETWEEN(110,120)*0.01,'D-1-2'!L20*RANDBETWEEN(80,90)*0.01),'D-1-2'!L20+RANDBETWEEN(1,3)),0),0)&amp;"】")</f>
        <v/>
      </c>
      <c r="M20" s="45" t="str">
        <f ca="1">IF('D-1-2'!M20="","","【"&amp;ROUND(IFERROR(IF(ABS('D-1-2'!M20)&gt;=10,IF('D-1-2'!M20&gt;=0,'D-1-2'!M20*RANDBETWEEN(80,90)*0.01,'D-1-2'!M20*RANDBETWEEN(110,120)*0.01),'D-1-2'!M20-RANDBETWEEN(1,3)),0),0)&amp;"～"&amp;ROUND(IFERROR(IF(ABS('D-1-2'!M20)&gt;=10,IF('D-1-2'!M20&gt;=0,'D-1-2'!M20*RANDBETWEEN(110,120)*0.01,'D-1-2'!M20*RANDBETWEEN(80,90)*0.01),'D-1-2'!M20+RANDBETWEEN(1,3)),0),0)&amp;"】")</f>
        <v/>
      </c>
      <c r="N20" s="45" t="str">
        <f>IF('D-1-2'!N20="","",'D-1-2'!N20)</f>
        <v/>
      </c>
      <c r="O20" s="45" t="str">
        <f ca="1">IF('D-1-2'!O20="","","【"&amp;ROUND(IFERROR(IF(ABS('D-1-2'!O20)&gt;=10,IF('D-1-2'!O20&gt;=0,'D-1-2'!O20*RANDBETWEEN(80,90)*0.01,'D-1-2'!O20*RANDBETWEEN(110,120)*0.01),'D-1-2'!O20-RANDBETWEEN(1,3)),0),0)&amp;"～"&amp;ROUND(IFERROR(IF(ABS('D-1-2'!O20)&gt;=10,IF('D-1-2'!O20&gt;=0,'D-1-2'!O20*RANDBETWEEN(110,120)*0.01,'D-1-2'!O20*RANDBETWEEN(80,90)*0.01),'D-1-2'!O20+RANDBETWEEN(1,3)),0),0)&amp;"】")</f>
        <v/>
      </c>
      <c r="P20" s="326" t="str">
        <f ca="1">IF('D-1-2'!P20="","","【"&amp;ROUND(IFERROR(IF(ABS('D-1-2'!P20)&gt;=10,IF('D-1-2'!P20&gt;=0,'D-1-2'!P20*RANDBETWEEN(80,90)*0.01,'D-1-2'!P20*RANDBETWEEN(110,120)*0.01),'D-1-2'!P20-RANDBETWEEN(1,3)),0),0)&amp;"～"&amp;ROUND(IFERROR(IF(ABS('D-1-2'!P20)&gt;=10,IF('D-1-2'!P20&gt;=0,'D-1-2'!P20*RANDBETWEEN(110,120)*0.01,'D-1-2'!P20*RANDBETWEEN(80,90)*0.01),'D-1-2'!P20+RANDBETWEEN(1,3)),0),0)&amp;"】")</f>
        <v>【-3～1】</v>
      </c>
      <c r="Q20" s="45" t="str">
        <f ca="1">IF('D-1-2'!Q20="","","【"&amp;ROUND(IFERROR(IF(ABS('D-1-2'!Q20)&gt;=10,IF('D-1-2'!Q20&gt;=0,'D-1-2'!Q20*RANDBETWEEN(80,90)*0.01,'D-1-2'!Q20*RANDBETWEEN(110,120)*0.01),'D-1-2'!Q20-RANDBETWEEN(1,3)),0),0)&amp;"～"&amp;ROUND(IFERROR(IF(ABS('D-1-2'!Q20)&gt;=10,IF('D-1-2'!Q20&gt;=0,'D-1-2'!Q20*RANDBETWEEN(110,120)*0.01,'D-1-2'!Q20*RANDBETWEEN(80,90)*0.01),'D-1-2'!Q20+RANDBETWEEN(1,3)),0),0)&amp;"】")</f>
        <v/>
      </c>
      <c r="R20"/>
    </row>
    <row r="21" spans="1:18" ht="26.25" customHeight="1" x14ac:dyDescent="0.15">
      <c r="A21"/>
      <c r="B21" s="35">
        <v>11</v>
      </c>
      <c r="C21" s="317" t="str">
        <f>IF('D-1-2'!C21="","",'D-1-2'!C21)</f>
        <v/>
      </c>
      <c r="D21" s="317" t="str">
        <f>IF('D-1-2'!D21="","",'D-1-2'!D21)</f>
        <v/>
      </c>
      <c r="E21" s="318" t="str">
        <f>IF('D-1-2'!E21="","",'D-1-2'!E21)</f>
        <v/>
      </c>
      <c r="F21" s="318" t="str">
        <f>IF('D-1-2'!F21="","",'D-1-2'!F21)</f>
        <v/>
      </c>
      <c r="G21" s="318" t="str">
        <f>IF('D-1-2'!G21="","",'D-1-2'!G21)</f>
        <v/>
      </c>
      <c r="H21" s="318" t="str">
        <f>IF('D-1-2'!H21="","",'D-1-2'!H21)</f>
        <v/>
      </c>
      <c r="I21" s="318" t="str">
        <f>IF('D-1-2'!I21="","",'D-1-2'!I21)</f>
        <v/>
      </c>
      <c r="J21" s="318" t="str">
        <f>IF('D-1-2'!J21="","",'D-1-2'!J21)</f>
        <v/>
      </c>
      <c r="K21" s="318" t="str">
        <f>IF('D-1-2'!K21="","",'D-1-2'!K21)</f>
        <v/>
      </c>
      <c r="L21" s="45" t="str">
        <f ca="1">IF('D-1-2'!L21="","","【"&amp;ROUND(IFERROR(IF(ABS('D-1-2'!L21)&gt;=10,IF('D-1-2'!L21&gt;=0,'D-1-2'!L21*RANDBETWEEN(80,90)*0.01,'D-1-2'!L21*RANDBETWEEN(110,120)*0.01),'D-1-2'!L21-RANDBETWEEN(1,3)),0),0)&amp;"～"&amp;ROUND(IFERROR(IF(ABS('D-1-2'!L21)&gt;=10,IF('D-1-2'!L21&gt;=0,'D-1-2'!L21*RANDBETWEEN(110,120)*0.01,'D-1-2'!L21*RANDBETWEEN(80,90)*0.01),'D-1-2'!L21+RANDBETWEEN(1,3)),0),0)&amp;"】")</f>
        <v/>
      </c>
      <c r="M21" s="45" t="str">
        <f ca="1">IF('D-1-2'!M21="","","【"&amp;ROUND(IFERROR(IF(ABS('D-1-2'!M21)&gt;=10,IF('D-1-2'!M21&gt;=0,'D-1-2'!M21*RANDBETWEEN(80,90)*0.01,'D-1-2'!M21*RANDBETWEEN(110,120)*0.01),'D-1-2'!M21-RANDBETWEEN(1,3)),0),0)&amp;"～"&amp;ROUND(IFERROR(IF(ABS('D-1-2'!M21)&gt;=10,IF('D-1-2'!M21&gt;=0,'D-1-2'!M21*RANDBETWEEN(110,120)*0.01,'D-1-2'!M21*RANDBETWEEN(80,90)*0.01),'D-1-2'!M21+RANDBETWEEN(1,3)),0),0)&amp;"】")</f>
        <v/>
      </c>
      <c r="N21" s="45" t="str">
        <f>IF('D-1-2'!N21="","",'D-1-2'!N21)</f>
        <v/>
      </c>
      <c r="O21" s="45" t="str">
        <f ca="1">IF('D-1-2'!O21="","","【"&amp;ROUND(IFERROR(IF(ABS('D-1-2'!O21)&gt;=10,IF('D-1-2'!O21&gt;=0,'D-1-2'!O21*RANDBETWEEN(80,90)*0.01,'D-1-2'!O21*RANDBETWEEN(110,120)*0.01),'D-1-2'!O21-RANDBETWEEN(1,3)),0),0)&amp;"～"&amp;ROUND(IFERROR(IF(ABS('D-1-2'!O21)&gt;=10,IF('D-1-2'!O21&gt;=0,'D-1-2'!O21*RANDBETWEEN(110,120)*0.01,'D-1-2'!O21*RANDBETWEEN(80,90)*0.01),'D-1-2'!O21+RANDBETWEEN(1,3)),0),0)&amp;"】")</f>
        <v/>
      </c>
      <c r="P21" s="326" t="str">
        <f ca="1">IF('D-1-2'!P21="","","【"&amp;ROUND(IFERROR(IF(ABS('D-1-2'!P21)&gt;=10,IF('D-1-2'!P21&gt;=0,'D-1-2'!P21*RANDBETWEEN(80,90)*0.01,'D-1-2'!P21*RANDBETWEEN(110,120)*0.01),'D-1-2'!P21-RANDBETWEEN(1,3)),0),0)&amp;"～"&amp;ROUND(IFERROR(IF(ABS('D-1-2'!P21)&gt;=10,IF('D-1-2'!P21&gt;=0,'D-1-2'!P21*RANDBETWEEN(110,120)*0.01,'D-1-2'!P21*RANDBETWEEN(80,90)*0.01),'D-1-2'!P21+RANDBETWEEN(1,3)),0),0)&amp;"】")</f>
        <v>【-3～2】</v>
      </c>
      <c r="Q21" s="45" t="str">
        <f ca="1">IF('D-1-2'!Q21="","","【"&amp;ROUND(IFERROR(IF(ABS('D-1-2'!Q21)&gt;=10,IF('D-1-2'!Q21&gt;=0,'D-1-2'!Q21*RANDBETWEEN(80,90)*0.01,'D-1-2'!Q21*RANDBETWEEN(110,120)*0.01),'D-1-2'!Q21-RANDBETWEEN(1,3)),0),0)&amp;"～"&amp;ROUND(IFERROR(IF(ABS('D-1-2'!Q21)&gt;=10,IF('D-1-2'!Q21&gt;=0,'D-1-2'!Q21*RANDBETWEEN(110,120)*0.01,'D-1-2'!Q21*RANDBETWEEN(80,90)*0.01),'D-1-2'!Q21+RANDBETWEEN(1,3)),0),0)&amp;"】")</f>
        <v/>
      </c>
      <c r="R21"/>
    </row>
    <row r="22" spans="1:18" ht="26.25" customHeight="1" x14ac:dyDescent="0.15">
      <c r="A22"/>
      <c r="B22" s="35">
        <v>12</v>
      </c>
      <c r="C22" s="317" t="str">
        <f>IF('D-1-2'!C22="","",'D-1-2'!C22)</f>
        <v/>
      </c>
      <c r="D22" s="317" t="str">
        <f>IF('D-1-2'!D22="","",'D-1-2'!D22)</f>
        <v/>
      </c>
      <c r="E22" s="318" t="str">
        <f>IF('D-1-2'!E22="","",'D-1-2'!E22)</f>
        <v/>
      </c>
      <c r="F22" s="318" t="str">
        <f>IF('D-1-2'!F22="","",'D-1-2'!F22)</f>
        <v/>
      </c>
      <c r="G22" s="318" t="str">
        <f>IF('D-1-2'!G22="","",'D-1-2'!G22)</f>
        <v/>
      </c>
      <c r="H22" s="318" t="str">
        <f>IF('D-1-2'!H22="","",'D-1-2'!H22)</f>
        <v/>
      </c>
      <c r="I22" s="318" t="str">
        <f>IF('D-1-2'!I22="","",'D-1-2'!I22)</f>
        <v/>
      </c>
      <c r="J22" s="318" t="str">
        <f>IF('D-1-2'!J22="","",'D-1-2'!J22)</f>
        <v/>
      </c>
      <c r="K22" s="318" t="str">
        <f>IF('D-1-2'!K22="","",'D-1-2'!K22)</f>
        <v/>
      </c>
      <c r="L22" s="45" t="str">
        <f ca="1">IF('D-1-2'!L22="","","【"&amp;ROUND(IFERROR(IF(ABS('D-1-2'!L22)&gt;=10,IF('D-1-2'!L22&gt;=0,'D-1-2'!L22*RANDBETWEEN(80,90)*0.01,'D-1-2'!L22*RANDBETWEEN(110,120)*0.01),'D-1-2'!L22-RANDBETWEEN(1,3)),0),0)&amp;"～"&amp;ROUND(IFERROR(IF(ABS('D-1-2'!L22)&gt;=10,IF('D-1-2'!L22&gt;=0,'D-1-2'!L22*RANDBETWEEN(110,120)*0.01,'D-1-2'!L22*RANDBETWEEN(80,90)*0.01),'D-1-2'!L22+RANDBETWEEN(1,3)),0),0)&amp;"】")</f>
        <v/>
      </c>
      <c r="M22" s="45" t="str">
        <f ca="1">IF('D-1-2'!M22="","","【"&amp;ROUND(IFERROR(IF(ABS('D-1-2'!M22)&gt;=10,IF('D-1-2'!M22&gt;=0,'D-1-2'!M22*RANDBETWEEN(80,90)*0.01,'D-1-2'!M22*RANDBETWEEN(110,120)*0.01),'D-1-2'!M22-RANDBETWEEN(1,3)),0),0)&amp;"～"&amp;ROUND(IFERROR(IF(ABS('D-1-2'!M22)&gt;=10,IF('D-1-2'!M22&gt;=0,'D-1-2'!M22*RANDBETWEEN(110,120)*0.01,'D-1-2'!M22*RANDBETWEEN(80,90)*0.01),'D-1-2'!M22+RANDBETWEEN(1,3)),0),0)&amp;"】")</f>
        <v/>
      </c>
      <c r="N22" s="45" t="str">
        <f>IF('D-1-2'!N22="","",'D-1-2'!N22)</f>
        <v/>
      </c>
      <c r="O22" s="45" t="str">
        <f ca="1">IF('D-1-2'!O22="","","【"&amp;ROUND(IFERROR(IF(ABS('D-1-2'!O22)&gt;=10,IF('D-1-2'!O22&gt;=0,'D-1-2'!O22*RANDBETWEEN(80,90)*0.01,'D-1-2'!O22*RANDBETWEEN(110,120)*0.01),'D-1-2'!O22-RANDBETWEEN(1,3)),0),0)&amp;"～"&amp;ROUND(IFERROR(IF(ABS('D-1-2'!O22)&gt;=10,IF('D-1-2'!O22&gt;=0,'D-1-2'!O22*RANDBETWEEN(110,120)*0.01,'D-1-2'!O22*RANDBETWEEN(80,90)*0.01),'D-1-2'!O22+RANDBETWEEN(1,3)),0),0)&amp;"】")</f>
        <v/>
      </c>
      <c r="P22" s="326" t="str">
        <f ca="1">IF('D-1-2'!P22="","","【"&amp;ROUND(IFERROR(IF(ABS('D-1-2'!P22)&gt;=10,IF('D-1-2'!P22&gt;=0,'D-1-2'!P22*RANDBETWEEN(80,90)*0.01,'D-1-2'!P22*RANDBETWEEN(110,120)*0.01),'D-1-2'!P22-RANDBETWEEN(1,3)),0),0)&amp;"～"&amp;ROUND(IFERROR(IF(ABS('D-1-2'!P22)&gt;=10,IF('D-1-2'!P22&gt;=0,'D-1-2'!P22*RANDBETWEEN(110,120)*0.01,'D-1-2'!P22*RANDBETWEEN(80,90)*0.01),'D-1-2'!P22+RANDBETWEEN(1,3)),0),0)&amp;"】")</f>
        <v>【-1～2】</v>
      </c>
      <c r="Q22" s="45" t="str">
        <f ca="1">IF('D-1-2'!Q22="","","【"&amp;ROUND(IFERROR(IF(ABS('D-1-2'!Q22)&gt;=10,IF('D-1-2'!Q22&gt;=0,'D-1-2'!Q22*RANDBETWEEN(80,90)*0.01,'D-1-2'!Q22*RANDBETWEEN(110,120)*0.01),'D-1-2'!Q22-RANDBETWEEN(1,3)),0),0)&amp;"～"&amp;ROUND(IFERROR(IF(ABS('D-1-2'!Q22)&gt;=10,IF('D-1-2'!Q22&gt;=0,'D-1-2'!Q22*RANDBETWEEN(110,120)*0.01,'D-1-2'!Q22*RANDBETWEEN(80,90)*0.01),'D-1-2'!Q22+RANDBETWEEN(1,3)),0),0)&amp;"】")</f>
        <v/>
      </c>
      <c r="R22"/>
    </row>
    <row r="23" spans="1:18" ht="26.25" customHeight="1" x14ac:dyDescent="0.15">
      <c r="A23"/>
      <c r="B23" s="35">
        <v>13</v>
      </c>
      <c r="C23" s="317" t="str">
        <f>IF('D-1-2'!C23="","",'D-1-2'!C23)</f>
        <v/>
      </c>
      <c r="D23" s="317" t="str">
        <f>IF('D-1-2'!D23="","",'D-1-2'!D23)</f>
        <v/>
      </c>
      <c r="E23" s="318" t="str">
        <f>IF('D-1-2'!E23="","",'D-1-2'!E23)</f>
        <v/>
      </c>
      <c r="F23" s="318" t="str">
        <f>IF('D-1-2'!F23="","",'D-1-2'!F23)</f>
        <v/>
      </c>
      <c r="G23" s="318" t="str">
        <f>IF('D-1-2'!G23="","",'D-1-2'!G23)</f>
        <v/>
      </c>
      <c r="H23" s="318" t="str">
        <f>IF('D-1-2'!H23="","",'D-1-2'!H23)</f>
        <v/>
      </c>
      <c r="I23" s="318" t="str">
        <f>IF('D-1-2'!I23="","",'D-1-2'!I23)</f>
        <v/>
      </c>
      <c r="J23" s="318" t="str">
        <f>IF('D-1-2'!J23="","",'D-1-2'!J23)</f>
        <v/>
      </c>
      <c r="K23" s="318" t="str">
        <f>IF('D-1-2'!K23="","",'D-1-2'!K23)</f>
        <v/>
      </c>
      <c r="L23" s="45" t="str">
        <f ca="1">IF('D-1-2'!L23="","","【"&amp;ROUND(IFERROR(IF(ABS('D-1-2'!L23)&gt;=10,IF('D-1-2'!L23&gt;=0,'D-1-2'!L23*RANDBETWEEN(80,90)*0.01,'D-1-2'!L23*RANDBETWEEN(110,120)*0.01),'D-1-2'!L23-RANDBETWEEN(1,3)),0),0)&amp;"～"&amp;ROUND(IFERROR(IF(ABS('D-1-2'!L23)&gt;=10,IF('D-1-2'!L23&gt;=0,'D-1-2'!L23*RANDBETWEEN(110,120)*0.01,'D-1-2'!L23*RANDBETWEEN(80,90)*0.01),'D-1-2'!L23+RANDBETWEEN(1,3)),0),0)&amp;"】")</f>
        <v/>
      </c>
      <c r="M23" s="45" t="str">
        <f ca="1">IF('D-1-2'!M23="","","【"&amp;ROUND(IFERROR(IF(ABS('D-1-2'!M23)&gt;=10,IF('D-1-2'!M23&gt;=0,'D-1-2'!M23*RANDBETWEEN(80,90)*0.01,'D-1-2'!M23*RANDBETWEEN(110,120)*0.01),'D-1-2'!M23-RANDBETWEEN(1,3)),0),0)&amp;"～"&amp;ROUND(IFERROR(IF(ABS('D-1-2'!M23)&gt;=10,IF('D-1-2'!M23&gt;=0,'D-1-2'!M23*RANDBETWEEN(110,120)*0.01,'D-1-2'!M23*RANDBETWEEN(80,90)*0.01),'D-1-2'!M23+RANDBETWEEN(1,3)),0),0)&amp;"】")</f>
        <v/>
      </c>
      <c r="N23" s="45" t="str">
        <f>IF('D-1-2'!N23="","",'D-1-2'!N23)</f>
        <v/>
      </c>
      <c r="O23" s="45" t="str">
        <f ca="1">IF('D-1-2'!O23="","","【"&amp;ROUND(IFERROR(IF(ABS('D-1-2'!O23)&gt;=10,IF('D-1-2'!O23&gt;=0,'D-1-2'!O23*RANDBETWEEN(80,90)*0.01,'D-1-2'!O23*RANDBETWEEN(110,120)*0.01),'D-1-2'!O23-RANDBETWEEN(1,3)),0),0)&amp;"～"&amp;ROUND(IFERROR(IF(ABS('D-1-2'!O23)&gt;=10,IF('D-1-2'!O23&gt;=0,'D-1-2'!O23*RANDBETWEEN(110,120)*0.01,'D-1-2'!O23*RANDBETWEEN(80,90)*0.01),'D-1-2'!O23+RANDBETWEEN(1,3)),0),0)&amp;"】")</f>
        <v/>
      </c>
      <c r="P23" s="326" t="str">
        <f ca="1">IF('D-1-2'!P23="","","【"&amp;ROUND(IFERROR(IF(ABS('D-1-2'!P23)&gt;=10,IF('D-1-2'!P23&gt;=0,'D-1-2'!P23*RANDBETWEEN(80,90)*0.01,'D-1-2'!P23*RANDBETWEEN(110,120)*0.01),'D-1-2'!P23-RANDBETWEEN(1,3)),0),0)&amp;"～"&amp;ROUND(IFERROR(IF(ABS('D-1-2'!P23)&gt;=10,IF('D-1-2'!P23&gt;=0,'D-1-2'!P23*RANDBETWEEN(110,120)*0.01,'D-1-2'!P23*RANDBETWEEN(80,90)*0.01),'D-1-2'!P23+RANDBETWEEN(1,3)),0),0)&amp;"】")</f>
        <v>【-1～3】</v>
      </c>
      <c r="Q23" s="45" t="str">
        <f ca="1">IF('D-1-2'!Q23="","","【"&amp;ROUND(IFERROR(IF(ABS('D-1-2'!Q23)&gt;=10,IF('D-1-2'!Q23&gt;=0,'D-1-2'!Q23*RANDBETWEEN(80,90)*0.01,'D-1-2'!Q23*RANDBETWEEN(110,120)*0.01),'D-1-2'!Q23-RANDBETWEEN(1,3)),0),0)&amp;"～"&amp;ROUND(IFERROR(IF(ABS('D-1-2'!Q23)&gt;=10,IF('D-1-2'!Q23&gt;=0,'D-1-2'!Q23*RANDBETWEEN(110,120)*0.01,'D-1-2'!Q23*RANDBETWEEN(80,90)*0.01),'D-1-2'!Q23+RANDBETWEEN(1,3)),0),0)&amp;"】")</f>
        <v/>
      </c>
      <c r="R23"/>
    </row>
    <row r="24" spans="1:18" ht="26.25" customHeight="1" x14ac:dyDescent="0.15">
      <c r="A24"/>
      <c r="B24" s="35">
        <v>14</v>
      </c>
      <c r="C24" s="317" t="str">
        <f>IF('D-1-2'!C24="","",'D-1-2'!C24)</f>
        <v/>
      </c>
      <c r="D24" s="317" t="str">
        <f>IF('D-1-2'!D24="","",'D-1-2'!D24)</f>
        <v/>
      </c>
      <c r="E24" s="318" t="str">
        <f>IF('D-1-2'!E24="","",'D-1-2'!E24)</f>
        <v/>
      </c>
      <c r="F24" s="318" t="str">
        <f>IF('D-1-2'!F24="","",'D-1-2'!F24)</f>
        <v/>
      </c>
      <c r="G24" s="318" t="str">
        <f>IF('D-1-2'!G24="","",'D-1-2'!G24)</f>
        <v/>
      </c>
      <c r="H24" s="318" t="str">
        <f>IF('D-1-2'!H24="","",'D-1-2'!H24)</f>
        <v/>
      </c>
      <c r="I24" s="318" t="str">
        <f>IF('D-1-2'!I24="","",'D-1-2'!I24)</f>
        <v/>
      </c>
      <c r="J24" s="318" t="str">
        <f>IF('D-1-2'!J24="","",'D-1-2'!J24)</f>
        <v/>
      </c>
      <c r="K24" s="318" t="str">
        <f>IF('D-1-2'!K24="","",'D-1-2'!K24)</f>
        <v/>
      </c>
      <c r="L24" s="45" t="str">
        <f ca="1">IF('D-1-2'!L24="","","【"&amp;ROUND(IFERROR(IF(ABS('D-1-2'!L24)&gt;=10,IF('D-1-2'!L24&gt;=0,'D-1-2'!L24*RANDBETWEEN(80,90)*0.01,'D-1-2'!L24*RANDBETWEEN(110,120)*0.01),'D-1-2'!L24-RANDBETWEEN(1,3)),0),0)&amp;"～"&amp;ROUND(IFERROR(IF(ABS('D-1-2'!L24)&gt;=10,IF('D-1-2'!L24&gt;=0,'D-1-2'!L24*RANDBETWEEN(110,120)*0.01,'D-1-2'!L24*RANDBETWEEN(80,90)*0.01),'D-1-2'!L24+RANDBETWEEN(1,3)),0),0)&amp;"】")</f>
        <v/>
      </c>
      <c r="M24" s="45" t="str">
        <f ca="1">IF('D-1-2'!M24="","","【"&amp;ROUND(IFERROR(IF(ABS('D-1-2'!M24)&gt;=10,IF('D-1-2'!M24&gt;=0,'D-1-2'!M24*RANDBETWEEN(80,90)*0.01,'D-1-2'!M24*RANDBETWEEN(110,120)*0.01),'D-1-2'!M24-RANDBETWEEN(1,3)),0),0)&amp;"～"&amp;ROUND(IFERROR(IF(ABS('D-1-2'!M24)&gt;=10,IF('D-1-2'!M24&gt;=0,'D-1-2'!M24*RANDBETWEEN(110,120)*0.01,'D-1-2'!M24*RANDBETWEEN(80,90)*0.01),'D-1-2'!M24+RANDBETWEEN(1,3)),0),0)&amp;"】")</f>
        <v/>
      </c>
      <c r="N24" s="45" t="str">
        <f>IF('D-1-2'!N24="","",'D-1-2'!N24)</f>
        <v/>
      </c>
      <c r="O24" s="45" t="str">
        <f ca="1">IF('D-1-2'!O24="","","【"&amp;ROUND(IFERROR(IF(ABS('D-1-2'!O24)&gt;=10,IF('D-1-2'!O24&gt;=0,'D-1-2'!O24*RANDBETWEEN(80,90)*0.01,'D-1-2'!O24*RANDBETWEEN(110,120)*0.01),'D-1-2'!O24-RANDBETWEEN(1,3)),0),0)&amp;"～"&amp;ROUND(IFERROR(IF(ABS('D-1-2'!O24)&gt;=10,IF('D-1-2'!O24&gt;=0,'D-1-2'!O24*RANDBETWEEN(110,120)*0.01,'D-1-2'!O24*RANDBETWEEN(80,90)*0.01),'D-1-2'!O24+RANDBETWEEN(1,3)),0),0)&amp;"】")</f>
        <v/>
      </c>
      <c r="P24" s="326" t="str">
        <f ca="1">IF('D-1-2'!P24="","","【"&amp;ROUND(IFERROR(IF(ABS('D-1-2'!P24)&gt;=10,IF('D-1-2'!P24&gt;=0,'D-1-2'!P24*RANDBETWEEN(80,90)*0.01,'D-1-2'!P24*RANDBETWEEN(110,120)*0.01),'D-1-2'!P24-RANDBETWEEN(1,3)),0),0)&amp;"～"&amp;ROUND(IFERROR(IF(ABS('D-1-2'!P24)&gt;=10,IF('D-1-2'!P24&gt;=0,'D-1-2'!P24*RANDBETWEEN(110,120)*0.01,'D-1-2'!P24*RANDBETWEEN(80,90)*0.01),'D-1-2'!P24+RANDBETWEEN(1,3)),0),0)&amp;"】")</f>
        <v>【-3～2】</v>
      </c>
      <c r="Q24" s="45" t="str">
        <f ca="1">IF('D-1-2'!Q24="","","【"&amp;ROUND(IFERROR(IF(ABS('D-1-2'!Q24)&gt;=10,IF('D-1-2'!Q24&gt;=0,'D-1-2'!Q24*RANDBETWEEN(80,90)*0.01,'D-1-2'!Q24*RANDBETWEEN(110,120)*0.01),'D-1-2'!Q24-RANDBETWEEN(1,3)),0),0)&amp;"～"&amp;ROUND(IFERROR(IF(ABS('D-1-2'!Q24)&gt;=10,IF('D-1-2'!Q24&gt;=0,'D-1-2'!Q24*RANDBETWEEN(110,120)*0.01,'D-1-2'!Q24*RANDBETWEEN(80,90)*0.01),'D-1-2'!Q24+RANDBETWEEN(1,3)),0),0)&amp;"】")</f>
        <v/>
      </c>
      <c r="R24"/>
    </row>
    <row r="25" spans="1:18" ht="26.25" customHeight="1" x14ac:dyDescent="0.15">
      <c r="A25"/>
      <c r="B25" s="35">
        <v>15</v>
      </c>
      <c r="C25" s="317" t="str">
        <f>IF('D-1-2'!C25="","",'D-1-2'!C25)</f>
        <v/>
      </c>
      <c r="D25" s="317" t="str">
        <f>IF('D-1-2'!D25="","",'D-1-2'!D25)</f>
        <v/>
      </c>
      <c r="E25" s="318" t="str">
        <f>IF('D-1-2'!E25="","",'D-1-2'!E25)</f>
        <v/>
      </c>
      <c r="F25" s="318" t="str">
        <f>IF('D-1-2'!F25="","",'D-1-2'!F25)</f>
        <v/>
      </c>
      <c r="G25" s="318" t="str">
        <f>IF('D-1-2'!G25="","",'D-1-2'!G25)</f>
        <v/>
      </c>
      <c r="H25" s="318" t="str">
        <f>IF('D-1-2'!H25="","",'D-1-2'!H25)</f>
        <v/>
      </c>
      <c r="I25" s="318" t="str">
        <f>IF('D-1-2'!I25="","",'D-1-2'!I25)</f>
        <v/>
      </c>
      <c r="J25" s="318" t="str">
        <f>IF('D-1-2'!J25="","",'D-1-2'!J25)</f>
        <v/>
      </c>
      <c r="K25" s="318" t="str">
        <f>IF('D-1-2'!K25="","",'D-1-2'!K25)</f>
        <v/>
      </c>
      <c r="L25" s="45" t="str">
        <f ca="1">IF('D-1-2'!L25="","","【"&amp;ROUND(IFERROR(IF(ABS('D-1-2'!L25)&gt;=10,IF('D-1-2'!L25&gt;=0,'D-1-2'!L25*RANDBETWEEN(80,90)*0.01,'D-1-2'!L25*RANDBETWEEN(110,120)*0.01),'D-1-2'!L25-RANDBETWEEN(1,3)),0),0)&amp;"～"&amp;ROUND(IFERROR(IF(ABS('D-1-2'!L25)&gt;=10,IF('D-1-2'!L25&gt;=0,'D-1-2'!L25*RANDBETWEEN(110,120)*0.01,'D-1-2'!L25*RANDBETWEEN(80,90)*0.01),'D-1-2'!L25+RANDBETWEEN(1,3)),0),0)&amp;"】")</f>
        <v/>
      </c>
      <c r="M25" s="45" t="str">
        <f ca="1">IF('D-1-2'!M25="","","【"&amp;ROUND(IFERROR(IF(ABS('D-1-2'!M25)&gt;=10,IF('D-1-2'!M25&gt;=0,'D-1-2'!M25*RANDBETWEEN(80,90)*0.01,'D-1-2'!M25*RANDBETWEEN(110,120)*0.01),'D-1-2'!M25-RANDBETWEEN(1,3)),0),0)&amp;"～"&amp;ROUND(IFERROR(IF(ABS('D-1-2'!M25)&gt;=10,IF('D-1-2'!M25&gt;=0,'D-1-2'!M25*RANDBETWEEN(110,120)*0.01,'D-1-2'!M25*RANDBETWEEN(80,90)*0.01),'D-1-2'!M25+RANDBETWEEN(1,3)),0),0)&amp;"】")</f>
        <v/>
      </c>
      <c r="N25" s="45" t="str">
        <f>IF('D-1-2'!N25="","",'D-1-2'!N25)</f>
        <v/>
      </c>
      <c r="O25" s="45" t="str">
        <f ca="1">IF('D-1-2'!O25="","","【"&amp;ROUND(IFERROR(IF(ABS('D-1-2'!O25)&gt;=10,IF('D-1-2'!O25&gt;=0,'D-1-2'!O25*RANDBETWEEN(80,90)*0.01,'D-1-2'!O25*RANDBETWEEN(110,120)*0.01),'D-1-2'!O25-RANDBETWEEN(1,3)),0),0)&amp;"～"&amp;ROUND(IFERROR(IF(ABS('D-1-2'!O25)&gt;=10,IF('D-1-2'!O25&gt;=0,'D-1-2'!O25*RANDBETWEEN(110,120)*0.01,'D-1-2'!O25*RANDBETWEEN(80,90)*0.01),'D-1-2'!O25+RANDBETWEEN(1,3)),0),0)&amp;"】")</f>
        <v/>
      </c>
      <c r="P25" s="326" t="str">
        <f ca="1">IF('D-1-2'!P25="","","【"&amp;ROUND(IFERROR(IF(ABS('D-1-2'!P25)&gt;=10,IF('D-1-2'!P25&gt;=0,'D-1-2'!P25*RANDBETWEEN(80,90)*0.01,'D-1-2'!P25*RANDBETWEEN(110,120)*0.01),'D-1-2'!P25-RANDBETWEEN(1,3)),0),0)&amp;"～"&amp;ROUND(IFERROR(IF(ABS('D-1-2'!P25)&gt;=10,IF('D-1-2'!P25&gt;=0,'D-1-2'!P25*RANDBETWEEN(110,120)*0.01,'D-1-2'!P25*RANDBETWEEN(80,90)*0.01),'D-1-2'!P25+RANDBETWEEN(1,3)),0),0)&amp;"】")</f>
        <v>【-2～3】</v>
      </c>
      <c r="Q25" s="45" t="str">
        <f ca="1">IF('D-1-2'!Q25="","","【"&amp;ROUND(IFERROR(IF(ABS('D-1-2'!Q25)&gt;=10,IF('D-1-2'!Q25&gt;=0,'D-1-2'!Q25*RANDBETWEEN(80,90)*0.01,'D-1-2'!Q25*RANDBETWEEN(110,120)*0.01),'D-1-2'!Q25-RANDBETWEEN(1,3)),0),0)&amp;"～"&amp;ROUND(IFERROR(IF(ABS('D-1-2'!Q25)&gt;=10,IF('D-1-2'!Q25&gt;=0,'D-1-2'!Q25*RANDBETWEEN(110,120)*0.01,'D-1-2'!Q25*RANDBETWEEN(80,90)*0.01),'D-1-2'!Q25+RANDBETWEEN(1,3)),0),0)&amp;"】")</f>
        <v/>
      </c>
      <c r="R25"/>
    </row>
    <row r="26" spans="1:18" ht="26.25" customHeight="1" thickBot="1" x14ac:dyDescent="0.2">
      <c r="A26"/>
      <c r="B26" s="35">
        <v>16</v>
      </c>
      <c r="C26" s="317" t="str">
        <f>IF('D-1-2'!C26="","",'D-1-2'!C26)</f>
        <v/>
      </c>
      <c r="D26" s="317" t="str">
        <f>IF('D-1-2'!D26="","",'D-1-2'!D26)</f>
        <v/>
      </c>
      <c r="E26" s="318" t="str">
        <f>IF('D-1-2'!E26="","",'D-1-2'!E26)</f>
        <v/>
      </c>
      <c r="F26" s="318" t="str">
        <f>IF('D-1-2'!F26="","",'D-1-2'!F26)</f>
        <v/>
      </c>
      <c r="G26" s="318" t="str">
        <f>IF('D-1-2'!G26="","",'D-1-2'!G26)</f>
        <v/>
      </c>
      <c r="H26" s="318" t="str">
        <f>IF('D-1-2'!H26="","",'D-1-2'!H26)</f>
        <v/>
      </c>
      <c r="I26" s="318" t="str">
        <f>IF('D-1-2'!I26="","",'D-1-2'!I26)</f>
        <v/>
      </c>
      <c r="J26" s="318" t="str">
        <f>IF('D-1-2'!J26="","",'D-1-2'!J26)</f>
        <v/>
      </c>
      <c r="K26" s="318" t="str">
        <f>IF('D-1-2'!K26="","",'D-1-2'!K26)</f>
        <v/>
      </c>
      <c r="L26" s="46" t="str">
        <f ca="1">IF('D-1-2'!L26="","","【"&amp;ROUND(IFERROR(IF(ABS('D-1-2'!L26)&gt;=10,IF('D-1-2'!L26&gt;=0,'D-1-2'!L26*RANDBETWEEN(80,90)*0.01,'D-1-2'!L26*RANDBETWEEN(110,120)*0.01),'D-1-2'!L26-RANDBETWEEN(1,3)),0),0)&amp;"～"&amp;ROUND(IFERROR(IF(ABS('D-1-2'!L26)&gt;=10,IF('D-1-2'!L26&gt;=0,'D-1-2'!L26*RANDBETWEEN(110,120)*0.01,'D-1-2'!L26*RANDBETWEEN(80,90)*0.01),'D-1-2'!L26+RANDBETWEEN(1,3)),0),0)&amp;"】")</f>
        <v/>
      </c>
      <c r="M26" s="46" t="str">
        <f ca="1">IF('D-1-2'!M26="","","【"&amp;ROUND(IFERROR(IF(ABS('D-1-2'!M26)&gt;=10,IF('D-1-2'!M26&gt;=0,'D-1-2'!M26*RANDBETWEEN(80,90)*0.01,'D-1-2'!M26*RANDBETWEEN(110,120)*0.01),'D-1-2'!M26-RANDBETWEEN(1,3)),0),0)&amp;"～"&amp;ROUND(IFERROR(IF(ABS('D-1-2'!M26)&gt;=10,IF('D-1-2'!M26&gt;=0,'D-1-2'!M26*RANDBETWEEN(110,120)*0.01,'D-1-2'!M26*RANDBETWEEN(80,90)*0.01),'D-1-2'!M26+RANDBETWEEN(1,3)),0),0)&amp;"】")</f>
        <v/>
      </c>
      <c r="N26" s="45" t="str">
        <f>IF('D-1-2'!N26="","",'D-1-2'!N26)</f>
        <v/>
      </c>
      <c r="O26" s="45" t="str">
        <f ca="1">IF('D-1-2'!O26="","","【"&amp;ROUND(IFERROR(IF(ABS('D-1-2'!O26)&gt;=10,IF('D-1-2'!O26&gt;=0,'D-1-2'!O26*RANDBETWEEN(80,90)*0.01,'D-1-2'!O26*RANDBETWEEN(110,120)*0.01),'D-1-2'!O26-RANDBETWEEN(1,3)),0),0)&amp;"～"&amp;ROUND(IFERROR(IF(ABS('D-1-2'!O26)&gt;=10,IF('D-1-2'!O26&gt;=0,'D-1-2'!O26*RANDBETWEEN(110,120)*0.01,'D-1-2'!O26*RANDBETWEEN(80,90)*0.01),'D-1-2'!O26+RANDBETWEEN(1,3)),0),0)&amp;"】")</f>
        <v/>
      </c>
      <c r="P26" s="327" t="str">
        <f ca="1">IF('D-1-2'!P26="","","【"&amp;ROUND(IFERROR(IF(ABS('D-1-2'!P26)&gt;=10,IF('D-1-2'!P26&gt;=0,'D-1-2'!P26*RANDBETWEEN(80,90)*0.01,'D-1-2'!P26*RANDBETWEEN(110,120)*0.01),'D-1-2'!P26-RANDBETWEEN(1,3)),0),0)&amp;"～"&amp;ROUND(IFERROR(IF(ABS('D-1-2'!P26)&gt;=10,IF('D-1-2'!P26&gt;=0,'D-1-2'!P26*RANDBETWEEN(110,120)*0.01,'D-1-2'!P26*RANDBETWEEN(80,90)*0.01),'D-1-2'!P26+RANDBETWEEN(1,3)),0),0)&amp;"】")</f>
        <v>【-3～1】</v>
      </c>
      <c r="Q26" s="45" t="str">
        <f ca="1">IF('D-1-2'!Q26="","","【"&amp;ROUND(IFERROR(IF(ABS('D-1-2'!Q26)&gt;=10,IF('D-1-2'!Q26&gt;=0,'D-1-2'!Q26*RANDBETWEEN(80,90)*0.01,'D-1-2'!Q26*RANDBETWEEN(110,120)*0.01),'D-1-2'!Q26-RANDBETWEEN(1,3)),0),0)&amp;"～"&amp;ROUND(IFERROR(IF(ABS('D-1-2'!Q26)&gt;=10,IF('D-1-2'!Q26&gt;=0,'D-1-2'!Q26*RANDBETWEEN(110,120)*0.01,'D-1-2'!Q26*RANDBETWEEN(80,90)*0.01),'D-1-2'!Q26+RANDBETWEEN(1,3)),0),0)&amp;"】")</f>
        <v/>
      </c>
      <c r="R26"/>
    </row>
    <row r="27" spans="1:18" ht="28.5" customHeight="1" thickTop="1" thickBot="1" x14ac:dyDescent="0.2">
      <c r="B27" s="266" t="s">
        <v>367</v>
      </c>
      <c r="C27" s="267"/>
      <c r="D27" s="267"/>
      <c r="E27" s="267"/>
      <c r="F27" s="267"/>
      <c r="G27" s="267"/>
      <c r="H27" s="267"/>
      <c r="I27" s="267"/>
      <c r="J27" s="268"/>
      <c r="K27" s="268"/>
      <c r="L27" s="320" t="str">
        <f ca="1">IF('D-1-2'!L27="","","【"&amp;ROUND(IFERROR(IF(ABS('D-1-2'!L27)&gt;=10,IF('D-1-2'!L27&gt;=0,'D-1-2'!L27*RANDBETWEEN(80,90)*0.01,'D-1-2'!L27*RANDBETWEEN(110,120)*0.01),'D-1-2'!L27-RANDBETWEEN(1,3)),0),0)&amp;"～"&amp;ROUND(IFERROR(IF(ABS('D-1-2'!L27)&gt;=10,IF('D-1-2'!L27&gt;=0,'D-1-2'!L27*RANDBETWEEN(110,120)*0.01,'D-1-2'!L27*RANDBETWEEN(80,90)*0.01),'D-1-2'!L27+RANDBETWEEN(1,3)),0),0)&amp;"】")</f>
        <v>【-2～1】</v>
      </c>
      <c r="M27" s="320" t="str">
        <f ca="1">IF('D-1-2'!M27="","","【"&amp;ROUND(IFERROR(IF(ABS('D-1-2'!M27)&gt;=10,IF('D-1-2'!M27&gt;=0,'D-1-2'!M27*RANDBETWEEN(80,90)*0.01,'D-1-2'!M27*RANDBETWEEN(110,120)*0.01),'D-1-2'!M27-RANDBETWEEN(1,3)),0),0)&amp;"～"&amp;ROUND(IFERROR(IF(ABS('D-1-2'!M27)&gt;=10,IF('D-1-2'!M27&gt;=0,'D-1-2'!M27*RANDBETWEEN(110,120)*0.01,'D-1-2'!M27*RANDBETWEEN(80,90)*0.01),'D-1-2'!M27+RANDBETWEEN(1,3)),0),0)&amp;"】")</f>
        <v>【-2～2】</v>
      </c>
      <c r="N27" s="269"/>
      <c r="O27" s="262" t="str">
        <f ca="1">IF('D-1-2'!N27="","","【"&amp;ROUND(IFERROR(IF(ABS('D-1-2'!N27)&gt;=10,IF('D-1-2'!N27&gt;=0,'D-1-2'!N27*RANDBETWEEN(80,90)*0.01,'D-1-2'!N27*RANDBETWEEN(110,120)*0.01),'D-1-2'!N27-RANDBETWEEN(1,3)),0),0)&amp;"～"&amp;ROUND(IFERROR(IF(ABS('D-1-2'!N27)&gt;=10,IF('D-1-2'!N27&gt;=0,'D-1-2'!N27*RANDBETWEEN(110,120)*0.01,'D-1-2'!N27*RANDBETWEEN(80,90)*0.01),'D-1-2'!N27+RANDBETWEEN(1,3)),0),0)&amp;"】")</f>
        <v/>
      </c>
      <c r="P27" s="325" t="str">
        <f ca="1">IF('D-1-2'!P27="","","【"&amp;ROUND(IFERROR(IF(ABS('D-1-2'!P27)&gt;=10,IF('D-1-2'!P27&gt;=0,'D-1-2'!P27*RANDBETWEEN(80,90)*0.01,'D-1-2'!P27*RANDBETWEEN(110,120)*0.01),'D-1-2'!P27-RANDBETWEEN(1,3)),0),0)&amp;"～"&amp;ROUND(IFERROR(IF(ABS('D-1-2'!P27)&gt;=10,IF('D-1-2'!P27&gt;=0,'D-1-2'!P27*RANDBETWEEN(110,120)*0.01,'D-1-2'!P27*RANDBETWEEN(80,90)*0.01),'D-1-2'!P27+RANDBETWEEN(1,3)),0),0)&amp;"】")</f>
        <v>【-3～1】</v>
      </c>
      <c r="Q27" s="325" t="str">
        <f ca="1">IF('D-1-2'!Q27="","","【"&amp;ROUND(IFERROR(IF(ABS('D-1-2'!Q27)&gt;=10,IF('D-1-2'!Q27&gt;=0,'D-1-2'!Q27*RANDBETWEEN(80,90)*0.01,'D-1-2'!Q27*RANDBETWEEN(110,120)*0.01),'D-1-2'!Q27-RANDBETWEEN(1,3)),0),0)&amp;"～"&amp;ROUND(IFERROR(IF(ABS('D-1-2'!Q27)&gt;=10,IF('D-1-2'!Q27&gt;=0,'D-1-2'!Q27*RANDBETWEEN(110,120)*0.01,'D-1-2'!Q27*RANDBETWEEN(80,90)*0.01),'D-1-2'!Q27+RANDBETWEEN(1,3)),0),0)&amp;"】")</f>
        <v>【-2～2】</v>
      </c>
      <c r="R27"/>
    </row>
    <row r="28" spans="1:18" x14ac:dyDescent="0.15">
      <c r="B28" s="37"/>
      <c r="J28"/>
      <c r="K28"/>
      <c r="L28"/>
      <c r="M28"/>
      <c r="N28"/>
      <c r="O28"/>
      <c r="P28"/>
      <c r="Q28"/>
      <c r="R28"/>
    </row>
    <row r="29" spans="1:18" ht="13.5" customHeight="1" x14ac:dyDescent="0.15">
      <c r="B29" s="37"/>
    </row>
  </sheetData>
  <mergeCells count="19">
    <mergeCell ref="Q8:Q10"/>
    <mergeCell ref="E9:E10"/>
    <mergeCell ref="F9:F10"/>
    <mergeCell ref="G9:G10"/>
    <mergeCell ref="H9:H10"/>
    <mergeCell ref="I9:I10"/>
    <mergeCell ref="B4:D4"/>
    <mergeCell ref="B6:R6"/>
    <mergeCell ref="E4:G4"/>
    <mergeCell ref="B8:B10"/>
    <mergeCell ref="C8:C10"/>
    <mergeCell ref="D8:D10"/>
    <mergeCell ref="J8:J10"/>
    <mergeCell ref="K8:K10"/>
    <mergeCell ref="L8:L10"/>
    <mergeCell ref="M8:M10"/>
    <mergeCell ref="N8:N10"/>
    <mergeCell ref="O8:O10"/>
    <mergeCell ref="P8:P10"/>
  </mergeCells>
  <phoneticPr fontId="15"/>
  <printOptions horizontalCentered="1"/>
  <pageMargins left="0.23622047244094491" right="0.23622047244094491" top="0.74803149606299213" bottom="0.74803149606299213" header="0.31496062992125984" footer="0.31496062992125984"/>
  <pageSetup paperSize="9" scale="47"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30"/>
  <sheetViews>
    <sheetView showGridLines="0" view="pageBreakPreview" zoomScale="85" zoomScaleNormal="100" zoomScaleSheetLayoutView="85" workbookViewId="0">
      <selection activeCell="B1" sqref="B1"/>
    </sheetView>
  </sheetViews>
  <sheetFormatPr defaultColWidth="9" defaultRowHeight="13.5" x14ac:dyDescent="0.15"/>
  <cols>
    <col min="1" max="1" width="2.125" style="43" customWidth="1"/>
    <col min="2" max="4" width="2.375" style="43" customWidth="1"/>
    <col min="5" max="5" width="8.875" style="43" customWidth="1"/>
    <col min="6" max="6" width="45.125" style="43" customWidth="1"/>
    <col min="7" max="10" width="48.125" style="43" customWidth="1"/>
    <col min="11" max="11" width="2.375" style="43" customWidth="1"/>
    <col min="12" max="16384" width="9" style="43"/>
  </cols>
  <sheetData>
    <row r="1" spans="1:10" ht="28.15" customHeight="1" x14ac:dyDescent="0.15">
      <c r="A1" s="126"/>
      <c r="B1" s="162" t="s">
        <v>101</v>
      </c>
      <c r="C1" s="162"/>
      <c r="D1" s="162"/>
    </row>
    <row r="2" spans="1:10" ht="22.15" customHeight="1" x14ac:dyDescent="0.15">
      <c r="A2" s="128"/>
      <c r="B2" s="89" t="s">
        <v>369</v>
      </c>
      <c r="C2" s="89"/>
      <c r="D2" s="89"/>
    </row>
    <row r="3" spans="1:10" s="1" customFormat="1" ht="9.75" customHeight="1" thickBot="1" x14ac:dyDescent="0.2">
      <c r="B3" s="91"/>
      <c r="C3" s="91"/>
      <c r="D3" s="91"/>
      <c r="E3" s="92"/>
      <c r="F3" s="92"/>
      <c r="G3" s="92"/>
      <c r="H3" s="92"/>
      <c r="I3" s="92"/>
    </row>
    <row r="4" spans="1:10" s="1" customFormat="1" ht="19.5" customHeight="1" thickBot="1" x14ac:dyDescent="0.2">
      <c r="B4" s="993" t="s">
        <v>12</v>
      </c>
      <c r="C4" s="994"/>
      <c r="D4" s="994"/>
      <c r="E4" s="994"/>
      <c r="F4" s="995"/>
      <c r="G4" s="991" t="str">
        <f>IF(様式一覧表!D5="","",様式一覧表!D5)</f>
        <v/>
      </c>
      <c r="H4" s="992"/>
      <c r="I4" s="43"/>
      <c r="J4" s="43"/>
    </row>
    <row r="5" spans="1:10" s="1" customFormat="1" ht="9" customHeight="1" x14ac:dyDescent="0.15">
      <c r="B5" s="92"/>
      <c r="C5" s="92"/>
      <c r="D5" s="92"/>
      <c r="E5" s="92"/>
      <c r="F5" s="92"/>
      <c r="G5" s="92"/>
      <c r="H5" s="92"/>
      <c r="I5" s="92"/>
    </row>
    <row r="6" spans="1:10" ht="21.75" customHeight="1" x14ac:dyDescent="0.15">
      <c r="B6" s="90" t="s">
        <v>370</v>
      </c>
      <c r="C6" s="90"/>
      <c r="D6" s="90"/>
      <c r="E6" s="90"/>
      <c r="F6" s="90"/>
    </row>
    <row r="7" spans="1:10" ht="28.5" customHeight="1" x14ac:dyDescent="0.15">
      <c r="B7" s="191" t="s">
        <v>371</v>
      </c>
      <c r="C7" s="191"/>
      <c r="D7" s="191"/>
      <c r="E7" s="236"/>
      <c r="F7" s="237"/>
      <c r="G7" s="192"/>
      <c r="H7" s="192"/>
      <c r="I7" s="192"/>
      <c r="J7" s="192"/>
    </row>
    <row r="8" spans="1:10" ht="28.5" customHeight="1" x14ac:dyDescent="0.15">
      <c r="B8" s="193" t="s">
        <v>372</v>
      </c>
      <c r="C8" s="203"/>
      <c r="D8" s="203"/>
      <c r="E8" s="93"/>
      <c r="F8" s="203"/>
      <c r="G8" s="242"/>
      <c r="H8" s="244"/>
      <c r="I8" s="244"/>
      <c r="J8" s="243"/>
    </row>
    <row r="9" spans="1:10" s="204" customFormat="1" ht="21" customHeight="1" x14ac:dyDescent="0.15">
      <c r="B9" s="240"/>
      <c r="C9" s="996" t="s">
        <v>373</v>
      </c>
      <c r="D9" s="997"/>
      <c r="E9" s="997"/>
      <c r="F9" s="997"/>
      <c r="G9" s="257"/>
      <c r="H9" s="244"/>
      <c r="I9" s="244"/>
      <c r="J9" s="243"/>
    </row>
    <row r="10" spans="1:10" s="204" customFormat="1" ht="21" customHeight="1" x14ac:dyDescent="0.15">
      <c r="B10" s="240"/>
      <c r="C10" s="245"/>
      <c r="D10" s="294" t="s">
        <v>174</v>
      </c>
      <c r="E10" s="295"/>
      <c r="F10" s="295"/>
      <c r="G10" s="238"/>
      <c r="H10" s="238"/>
      <c r="I10" s="238"/>
      <c r="J10" s="241"/>
    </row>
    <row r="11" spans="1:10" s="204" customFormat="1" ht="21" customHeight="1" x14ac:dyDescent="0.15">
      <c r="B11" s="240"/>
      <c r="C11" s="245"/>
      <c r="D11" s="457" t="s">
        <v>374</v>
      </c>
      <c r="E11" s="430"/>
      <c r="F11" s="430"/>
      <c r="G11" s="239"/>
      <c r="H11" s="239"/>
      <c r="I11" s="239"/>
      <c r="J11" s="239"/>
    </row>
    <row r="12" spans="1:10" s="204" customFormat="1" ht="21" customHeight="1" x14ac:dyDescent="0.15">
      <c r="B12" s="240"/>
      <c r="C12" s="245"/>
      <c r="D12" s="457" t="s">
        <v>375</v>
      </c>
      <c r="E12" s="430"/>
      <c r="F12" s="430"/>
      <c r="G12" s="239"/>
      <c r="H12" s="239"/>
      <c r="I12" s="239"/>
      <c r="J12" s="239"/>
    </row>
    <row r="13" spans="1:10" s="204" customFormat="1" ht="21" customHeight="1" x14ac:dyDescent="0.15">
      <c r="B13" s="240"/>
      <c r="C13" s="245"/>
      <c r="D13" s="457" t="s">
        <v>376</v>
      </c>
      <c r="E13" s="430"/>
      <c r="F13" s="430"/>
      <c r="G13" s="239"/>
      <c r="H13" s="239"/>
      <c r="I13" s="239"/>
      <c r="J13" s="239"/>
    </row>
    <row r="14" spans="1:10" s="204" customFormat="1" ht="21" customHeight="1" x14ac:dyDescent="0.15">
      <c r="B14" s="240"/>
      <c r="C14" s="246"/>
      <c r="D14" s="457" t="s">
        <v>377</v>
      </c>
      <c r="E14" s="430"/>
      <c r="F14" s="430"/>
      <c r="G14" s="239"/>
      <c r="H14" s="239"/>
      <c r="I14" s="239"/>
      <c r="J14" s="239"/>
    </row>
    <row r="15" spans="1:10" s="204" customFormat="1" ht="21" customHeight="1" x14ac:dyDescent="0.15">
      <c r="B15" s="458"/>
      <c r="C15" s="246"/>
      <c r="D15" s="457" t="s">
        <v>378</v>
      </c>
      <c r="E15" s="430"/>
      <c r="F15" s="430"/>
      <c r="G15" s="239"/>
      <c r="H15" s="239"/>
      <c r="I15" s="239"/>
      <c r="J15" s="239"/>
    </row>
    <row r="16" spans="1:10" ht="28.5" customHeight="1" x14ac:dyDescent="0.15">
      <c r="B16" s="988" t="s">
        <v>379</v>
      </c>
      <c r="C16" s="989"/>
      <c r="D16" s="989"/>
      <c r="E16" s="989"/>
      <c r="F16" s="990"/>
      <c r="G16" s="190"/>
      <c r="H16" s="190"/>
      <c r="I16" s="190"/>
      <c r="J16" s="190"/>
    </row>
    <row r="17" spans="2:10" ht="28.5" customHeight="1" x14ac:dyDescent="0.15">
      <c r="B17" s="988" t="s">
        <v>380</v>
      </c>
      <c r="C17" s="989"/>
      <c r="D17" s="989"/>
      <c r="E17" s="989"/>
      <c r="F17" s="990"/>
      <c r="G17" s="190"/>
      <c r="H17" s="190"/>
      <c r="I17" s="190"/>
      <c r="J17" s="190"/>
    </row>
    <row r="18" spans="2:10" ht="28.5" customHeight="1" x14ac:dyDescent="0.15">
      <c r="B18" s="988" t="s">
        <v>381</v>
      </c>
      <c r="C18" s="989"/>
      <c r="D18" s="989"/>
      <c r="E18" s="989"/>
      <c r="F18" s="990"/>
      <c r="G18" s="190"/>
      <c r="H18" s="190"/>
      <c r="I18" s="190"/>
      <c r="J18" s="190"/>
    </row>
    <row r="19" spans="2:10" ht="28.5" customHeight="1" x14ac:dyDescent="0.15">
      <c r="B19" s="988" t="s">
        <v>382</v>
      </c>
      <c r="C19" s="989"/>
      <c r="D19" s="989"/>
      <c r="E19" s="989"/>
      <c r="F19" s="990"/>
      <c r="G19" s="190"/>
      <c r="H19" s="190"/>
      <c r="I19" s="190"/>
      <c r="J19" s="190"/>
    </row>
    <row r="20" spans="2:10" ht="28.5" customHeight="1" x14ac:dyDescent="0.15">
      <c r="B20" s="988" t="s">
        <v>383</v>
      </c>
      <c r="C20" s="989"/>
      <c r="D20" s="989"/>
      <c r="E20" s="989"/>
      <c r="F20" s="990"/>
      <c r="G20" s="190"/>
      <c r="H20" s="190"/>
      <c r="I20" s="190"/>
      <c r="J20" s="190"/>
    </row>
    <row r="21" spans="2:10" ht="28.5" customHeight="1" x14ac:dyDescent="0.15">
      <c r="B21" s="988" t="s">
        <v>384</v>
      </c>
      <c r="C21" s="989"/>
      <c r="D21" s="989"/>
      <c r="E21" s="989"/>
      <c r="F21" s="990"/>
      <c r="G21" s="190"/>
      <c r="H21" s="190"/>
      <c r="I21" s="190"/>
      <c r="J21" s="190"/>
    </row>
    <row r="22" spans="2:10" ht="28.5" customHeight="1" x14ac:dyDescent="0.15">
      <c r="B22" s="988" t="s">
        <v>385</v>
      </c>
      <c r="C22" s="989"/>
      <c r="D22" s="989"/>
      <c r="E22" s="989"/>
      <c r="F22" s="990"/>
      <c r="G22" s="190"/>
      <c r="H22" s="190"/>
      <c r="I22" s="190"/>
      <c r="J22" s="190"/>
    </row>
    <row r="23" spans="2:10" ht="28.5" customHeight="1" x14ac:dyDescent="0.15">
      <c r="B23" s="988" t="s">
        <v>386</v>
      </c>
      <c r="C23" s="989"/>
      <c r="D23" s="989"/>
      <c r="E23" s="989"/>
      <c r="F23" s="990"/>
      <c r="G23" s="190"/>
      <c r="H23" s="190"/>
      <c r="I23" s="190"/>
      <c r="J23" s="190"/>
    </row>
    <row r="24" spans="2:10" ht="28.5" customHeight="1" x14ac:dyDescent="0.15">
      <c r="B24" s="988" t="s">
        <v>387</v>
      </c>
      <c r="C24" s="989"/>
      <c r="D24" s="989"/>
      <c r="E24" s="989"/>
      <c r="F24" s="990"/>
      <c r="G24" s="190"/>
      <c r="H24" s="190"/>
      <c r="I24" s="190"/>
      <c r="J24" s="190"/>
    </row>
    <row r="25" spans="2:10" ht="28.5" customHeight="1" x14ac:dyDescent="0.15">
      <c r="B25" s="988" t="s">
        <v>388</v>
      </c>
      <c r="C25" s="989"/>
      <c r="D25" s="989"/>
      <c r="E25" s="989"/>
      <c r="F25" s="990"/>
      <c r="G25" s="190"/>
      <c r="H25" s="190"/>
      <c r="I25" s="190"/>
      <c r="J25" s="190"/>
    </row>
    <row r="26" spans="2:10" ht="28.5" customHeight="1" x14ac:dyDescent="0.15">
      <c r="B26" s="988" t="s">
        <v>389</v>
      </c>
      <c r="C26" s="989"/>
      <c r="D26" s="989"/>
      <c r="E26" s="989"/>
      <c r="F26" s="990"/>
      <c r="G26" s="190"/>
      <c r="H26" s="190"/>
      <c r="I26" s="190"/>
      <c r="J26" s="190"/>
    </row>
    <row r="27" spans="2:10" ht="28.5" customHeight="1" x14ac:dyDescent="0.15">
      <c r="B27" s="988" t="s">
        <v>390</v>
      </c>
      <c r="C27" s="989"/>
      <c r="D27" s="989"/>
      <c r="E27" s="989"/>
      <c r="F27" s="990"/>
      <c r="G27" s="190"/>
      <c r="H27" s="190"/>
      <c r="I27" s="190"/>
      <c r="J27" s="190"/>
    </row>
    <row r="28" spans="2:10" ht="28.5" customHeight="1" x14ac:dyDescent="0.15">
      <c r="B28" s="988" t="s">
        <v>391</v>
      </c>
      <c r="C28" s="989"/>
      <c r="D28" s="989"/>
      <c r="E28" s="989"/>
      <c r="F28" s="990"/>
      <c r="G28" s="190"/>
      <c r="H28" s="190"/>
      <c r="I28" s="190"/>
      <c r="J28" s="190"/>
    </row>
    <row r="29" spans="2:10" ht="45.6" customHeight="1" x14ac:dyDescent="0.15">
      <c r="B29" s="988" t="s">
        <v>392</v>
      </c>
      <c r="C29" s="989"/>
      <c r="D29" s="989"/>
      <c r="E29" s="989"/>
      <c r="F29" s="990"/>
      <c r="G29" s="190"/>
      <c r="H29" s="190"/>
      <c r="I29" s="190"/>
      <c r="J29" s="190"/>
    </row>
    <row r="30" spans="2:10" ht="22.5" customHeight="1" x14ac:dyDescent="0.15">
      <c r="B30" s="998" t="s">
        <v>393</v>
      </c>
      <c r="C30" s="998"/>
      <c r="D30" s="998"/>
      <c r="E30" s="998"/>
      <c r="F30" s="998"/>
      <c r="G30" s="998"/>
      <c r="H30" s="998"/>
      <c r="I30" s="998"/>
      <c r="J30" s="998"/>
    </row>
  </sheetData>
  <mergeCells count="18">
    <mergeCell ref="B30:J30"/>
    <mergeCell ref="B20:F20"/>
    <mergeCell ref="B21:F21"/>
    <mergeCell ref="B22:F22"/>
    <mergeCell ref="B23:F23"/>
    <mergeCell ref="B29:F29"/>
    <mergeCell ref="B24:F24"/>
    <mergeCell ref="B25:F25"/>
    <mergeCell ref="B26:F26"/>
    <mergeCell ref="B27:F27"/>
    <mergeCell ref="B28:F28"/>
    <mergeCell ref="B18:F18"/>
    <mergeCell ref="B19:F19"/>
    <mergeCell ref="G4:H4"/>
    <mergeCell ref="B4:F4"/>
    <mergeCell ref="B16:F16"/>
    <mergeCell ref="B17:F17"/>
    <mergeCell ref="C9:F9"/>
  </mergeCells>
  <phoneticPr fontId="15"/>
  <printOptions horizontalCentered="1"/>
  <pageMargins left="0.23622047244094491" right="0.23622047244094491" top="0.55118110236220474" bottom="0.55118110236220474"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23AE8D1A-5CA2-466F-A301-BBB03C0A80FC}">
          <x14:formula1>
            <xm:f>'コード '!$B$5:$B$6</xm:f>
          </x14:formula1>
          <xm:sqref>G11:J11</xm:sqref>
        </x14:dataValidation>
        <x14:dataValidation type="list" allowBlank="1" showInputMessage="1" showErrorMessage="1" xr:uid="{7CBE2351-65D1-4FC3-90A1-F5A9DEA4BE6B}">
          <x14:formula1>
            <xm:f>'コード '!$B$9:$B$13</xm:f>
          </x14:formula1>
          <xm:sqref>G12:J12</xm:sqref>
        </x14:dataValidation>
        <x14:dataValidation type="list" allowBlank="1" showInputMessage="1" showErrorMessage="1" xr:uid="{5CF38639-89BE-4987-B8E3-6BD2972D8D5C}">
          <x14:formula1>
            <xm:f>'コード '!$B$16:$B$18</xm:f>
          </x14:formula1>
          <xm:sqref>G13:J13</xm:sqref>
        </x14:dataValidation>
        <x14:dataValidation type="list" allowBlank="1" showInputMessage="1" showErrorMessage="1" xr:uid="{10F49753-0C72-4153-8332-31B867355517}">
          <x14:formula1>
            <xm:f>'コード '!$B$21:$B$22</xm:f>
          </x14:formula1>
          <xm:sqref>G14:J14</xm:sqref>
        </x14:dataValidation>
        <x14:dataValidation type="list" allowBlank="1" showInputMessage="1" showErrorMessage="1" xr:uid="{5C7CE039-D45E-4989-A8CE-BD78E2259BAF}">
          <x14:formula1>
            <xm:f>'コード '!$B$25:$B$28</xm:f>
          </x14:formula1>
          <xm:sqref>G15:J15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view="pageBreakPreview" topLeftCell="A12" zoomScale="70" zoomScaleNormal="100" zoomScaleSheetLayoutView="70" workbookViewId="0">
      <selection activeCell="B1" sqref="B1"/>
    </sheetView>
  </sheetViews>
  <sheetFormatPr defaultColWidth="9" defaultRowHeight="13.5" x14ac:dyDescent="0.15"/>
  <cols>
    <col min="1" max="1" width="1.375" style="63" customWidth="1"/>
    <col min="2" max="2" width="6.875" style="63" customWidth="1"/>
    <col min="3" max="3" width="23.125" style="63" customWidth="1"/>
    <col min="4" max="4" width="22.125" style="63" customWidth="1"/>
    <col min="5" max="5" width="28.875" style="63" customWidth="1"/>
    <col min="6" max="6" width="18.875" style="63" customWidth="1"/>
    <col min="7" max="8" width="17.375" style="63" customWidth="1"/>
    <col min="9" max="9" width="23.125" style="63" customWidth="1"/>
    <col min="10" max="10" width="17.375" style="63" customWidth="1"/>
    <col min="11" max="11" width="12.875" style="63" customWidth="1"/>
    <col min="12" max="12" width="27.125" style="63" customWidth="1"/>
    <col min="13" max="13" width="1.875" style="63" customWidth="1"/>
    <col min="14" max="16384" width="9" style="63"/>
  </cols>
  <sheetData>
    <row r="1" spans="1:12" ht="26.1" customHeight="1" x14ac:dyDescent="0.15">
      <c r="A1" s="126"/>
      <c r="B1" s="162" t="s">
        <v>101</v>
      </c>
    </row>
    <row r="2" spans="1:12" s="95" customFormat="1" ht="16.5" customHeight="1" x14ac:dyDescent="0.15">
      <c r="A2" s="94"/>
      <c r="B2" s="293" t="s">
        <v>394</v>
      </c>
      <c r="C2" s="94"/>
      <c r="D2" s="94"/>
      <c r="E2" s="94"/>
    </row>
    <row r="3" spans="1:12" ht="7.5" customHeight="1" thickBot="1" x14ac:dyDescent="0.2">
      <c r="C3" s="65"/>
      <c r="D3" s="65"/>
      <c r="E3" s="65"/>
      <c r="F3" s="65"/>
      <c r="G3" s="65"/>
      <c r="H3" s="65"/>
      <c r="I3" s="65"/>
      <c r="J3" s="65"/>
      <c r="K3" s="65"/>
      <c r="L3" s="66"/>
    </row>
    <row r="4" spans="1:12" s="1" customFormat="1" ht="21" customHeight="1" thickBot="1" x14ac:dyDescent="0.2">
      <c r="B4" s="1001" t="s">
        <v>128</v>
      </c>
      <c r="C4" s="1002"/>
      <c r="D4" s="1003" t="str">
        <f>IF(様式一覧表!D5="","",様式一覧表!D5)</f>
        <v/>
      </c>
      <c r="E4" s="1004"/>
      <c r="F4" s="43"/>
    </row>
    <row r="5" spans="1:12" s="1" customFormat="1" ht="9.75" customHeight="1" x14ac:dyDescent="0.15">
      <c r="B5" s="2"/>
      <c r="C5" s="2"/>
      <c r="D5" s="67"/>
      <c r="E5" s="67"/>
      <c r="F5" s="43"/>
    </row>
    <row r="6" spans="1:12" s="95" customFormat="1" ht="16.5" customHeight="1" thickBot="1" x14ac:dyDescent="0.2">
      <c r="B6" s="999" t="s">
        <v>395</v>
      </c>
      <c r="C6" s="1000"/>
      <c r="D6" s="1000"/>
      <c r="E6" s="1000"/>
      <c r="F6" s="1000"/>
      <c r="G6" s="1000"/>
      <c r="H6" s="1000"/>
      <c r="I6" s="1000"/>
      <c r="J6" s="1000"/>
      <c r="K6" s="1000"/>
      <c r="L6" s="1000"/>
    </row>
    <row r="7" spans="1:12" ht="48" customHeight="1" x14ac:dyDescent="0.15">
      <c r="B7" s="1005" t="s">
        <v>132</v>
      </c>
      <c r="C7" s="68" t="s">
        <v>396</v>
      </c>
      <c r="D7" s="69" t="s">
        <v>397</v>
      </c>
      <c r="E7" s="69" t="s">
        <v>398</v>
      </c>
      <c r="F7" s="70" t="s">
        <v>399</v>
      </c>
      <c r="G7" s="70" t="s">
        <v>400</v>
      </c>
      <c r="H7" s="70" t="s">
        <v>401</v>
      </c>
      <c r="I7" s="69" t="s">
        <v>402</v>
      </c>
      <c r="J7" s="70" t="s">
        <v>403</v>
      </c>
      <c r="K7" s="70" t="s">
        <v>404</v>
      </c>
      <c r="L7" s="71" t="s">
        <v>405</v>
      </c>
    </row>
    <row r="8" spans="1:12" s="64" customFormat="1" ht="22.5" customHeight="1" thickBot="1" x14ac:dyDescent="0.2">
      <c r="B8" s="1006"/>
      <c r="C8" s="72" t="s">
        <v>406</v>
      </c>
      <c r="D8" s="73" t="s">
        <v>407</v>
      </c>
      <c r="E8" s="73" t="s">
        <v>408</v>
      </c>
      <c r="F8" s="74" t="s">
        <v>409</v>
      </c>
      <c r="G8" s="74" t="s">
        <v>410</v>
      </c>
      <c r="H8" s="73" t="s">
        <v>407</v>
      </c>
      <c r="I8" s="73" t="s">
        <v>411</v>
      </c>
      <c r="J8" s="74" t="s">
        <v>412</v>
      </c>
      <c r="K8" s="74" t="s">
        <v>413</v>
      </c>
      <c r="L8" s="75" t="s">
        <v>407</v>
      </c>
    </row>
    <row r="9" spans="1:12" s="64" customFormat="1" ht="23.25" customHeight="1" x14ac:dyDescent="0.15">
      <c r="B9" s="1007">
        <v>1</v>
      </c>
      <c r="C9" s="76" t="s">
        <v>414</v>
      </c>
      <c r="D9" s="77"/>
      <c r="E9" s="78"/>
      <c r="F9" s="270"/>
      <c r="G9" s="270"/>
      <c r="H9" s="271"/>
      <c r="I9" s="271"/>
      <c r="J9" s="270"/>
      <c r="K9" s="270"/>
      <c r="L9" s="272"/>
    </row>
    <row r="10" spans="1:12" s="64" customFormat="1" ht="23.25" customHeight="1" x14ac:dyDescent="0.15">
      <c r="B10" s="1008"/>
      <c r="C10" s="1011" t="s">
        <v>415</v>
      </c>
      <c r="D10" s="1011"/>
      <c r="E10" s="1011"/>
      <c r="F10" s="79"/>
      <c r="G10" s="80"/>
      <c r="H10" s="81"/>
      <c r="I10" s="81"/>
      <c r="J10" s="80"/>
      <c r="K10" s="80"/>
      <c r="L10" s="82"/>
    </row>
    <row r="11" spans="1:12" ht="23.25" customHeight="1" x14ac:dyDescent="0.15">
      <c r="A11" s="1014"/>
      <c r="B11" s="1009"/>
      <c r="C11" s="83" t="s">
        <v>416</v>
      </c>
      <c r="D11" s="79"/>
      <c r="E11" s="80"/>
      <c r="F11" s="273"/>
      <c r="G11" s="273"/>
      <c r="H11" s="274"/>
      <c r="I11" s="274"/>
      <c r="J11" s="273"/>
      <c r="K11" s="273"/>
      <c r="L11" s="275"/>
    </row>
    <row r="12" spans="1:12" s="64" customFormat="1" ht="23.25" customHeight="1" x14ac:dyDescent="0.15">
      <c r="A12" s="1014"/>
      <c r="B12" s="1008"/>
      <c r="C12" s="1011" t="s">
        <v>415</v>
      </c>
      <c r="D12" s="1011"/>
      <c r="E12" s="1011"/>
      <c r="F12" s="79"/>
      <c r="G12" s="80"/>
      <c r="H12" s="81"/>
      <c r="I12" s="81"/>
      <c r="J12" s="80"/>
      <c r="K12" s="80"/>
      <c r="L12" s="82"/>
    </row>
    <row r="13" spans="1:12" ht="23.25" customHeight="1" x14ac:dyDescent="0.15">
      <c r="A13" s="1014"/>
      <c r="B13" s="1009"/>
      <c r="C13" s="83" t="s">
        <v>417</v>
      </c>
      <c r="D13" s="79"/>
      <c r="E13" s="80"/>
      <c r="F13" s="273"/>
      <c r="G13" s="273"/>
      <c r="H13" s="274"/>
      <c r="I13" s="274"/>
      <c r="J13" s="273"/>
      <c r="K13" s="273"/>
      <c r="L13" s="275"/>
    </row>
    <row r="14" spans="1:12" s="64" customFormat="1" ht="23.25" customHeight="1" x14ac:dyDescent="0.15">
      <c r="A14" s="1014"/>
      <c r="B14" s="1008"/>
      <c r="C14" s="1011" t="s">
        <v>415</v>
      </c>
      <c r="D14" s="1011"/>
      <c r="E14" s="1011"/>
      <c r="F14" s="79"/>
      <c r="G14" s="80"/>
      <c r="H14" s="81"/>
      <c r="I14" s="81"/>
      <c r="J14" s="80"/>
      <c r="K14" s="80"/>
      <c r="L14" s="82"/>
    </row>
    <row r="15" spans="1:12" ht="23.25" customHeight="1" x14ac:dyDescent="0.15">
      <c r="A15" s="1014"/>
      <c r="B15" s="1009"/>
      <c r="C15" s="83" t="s">
        <v>418</v>
      </c>
      <c r="D15" s="1012" t="s">
        <v>419</v>
      </c>
      <c r="E15" s="1013"/>
      <c r="F15" s="273"/>
      <c r="G15" s="273"/>
      <c r="H15" s="274"/>
      <c r="I15" s="274"/>
      <c r="J15" s="273"/>
      <c r="K15" s="273"/>
      <c r="L15" s="275"/>
    </row>
    <row r="16" spans="1:12" s="64" customFormat="1" ht="23.25" customHeight="1" x14ac:dyDescent="0.15">
      <c r="A16" s="1014"/>
      <c r="B16" s="1008"/>
      <c r="C16" s="1011" t="s">
        <v>415</v>
      </c>
      <c r="D16" s="1011"/>
      <c r="E16" s="1011"/>
      <c r="F16" s="79"/>
      <c r="G16" s="80"/>
      <c r="H16" s="81"/>
      <c r="I16" s="81"/>
      <c r="J16" s="80"/>
      <c r="K16" s="80"/>
      <c r="L16" s="82"/>
    </row>
    <row r="17" spans="1:12" ht="23.25" customHeight="1" x14ac:dyDescent="0.15">
      <c r="A17" s="1014"/>
      <c r="B17" s="1009"/>
      <c r="C17" s="83" t="s">
        <v>420</v>
      </c>
      <c r="D17" s="84"/>
      <c r="E17" s="81"/>
      <c r="F17" s="273"/>
      <c r="G17" s="273"/>
      <c r="H17" s="274"/>
      <c r="I17" s="274"/>
      <c r="J17" s="273"/>
      <c r="K17" s="273"/>
      <c r="L17" s="275"/>
    </row>
    <row r="18" spans="1:12" ht="23.25" customHeight="1" x14ac:dyDescent="0.15">
      <c r="A18" s="1014"/>
      <c r="B18" s="1008"/>
      <c r="C18" s="1011" t="s">
        <v>415</v>
      </c>
      <c r="D18" s="1011"/>
      <c r="E18" s="1011"/>
      <c r="F18" s="79"/>
      <c r="G18" s="80"/>
      <c r="H18" s="81"/>
      <c r="I18" s="80"/>
      <c r="J18" s="80"/>
      <c r="K18" s="80"/>
      <c r="L18" s="85"/>
    </row>
    <row r="19" spans="1:12" ht="23.25" customHeight="1" thickBot="1" x14ac:dyDescent="0.2">
      <c r="A19" s="1014"/>
      <c r="B19" s="1010"/>
      <c r="C19" s="86" t="s">
        <v>421</v>
      </c>
      <c r="D19" s="87"/>
      <c r="E19" s="88"/>
      <c r="F19" s="276"/>
      <c r="G19" s="276"/>
      <c r="H19" s="277"/>
      <c r="I19" s="277"/>
      <c r="J19" s="276"/>
      <c r="K19" s="276"/>
      <c r="L19" s="278"/>
    </row>
    <row r="20" spans="1:12" ht="23.25" customHeight="1" x14ac:dyDescent="0.15">
      <c r="B20" s="1007">
        <v>2</v>
      </c>
      <c r="C20" s="76" t="s">
        <v>414</v>
      </c>
      <c r="D20" s="77"/>
      <c r="E20" s="78"/>
      <c r="F20" s="270"/>
      <c r="G20" s="270"/>
      <c r="H20" s="271"/>
      <c r="I20" s="271"/>
      <c r="J20" s="270"/>
      <c r="K20" s="270"/>
      <c r="L20" s="272"/>
    </row>
    <row r="21" spans="1:12" ht="23.25" customHeight="1" x14ac:dyDescent="0.15">
      <c r="B21" s="1008"/>
      <c r="C21" s="1011" t="s">
        <v>415</v>
      </c>
      <c r="D21" s="1011"/>
      <c r="E21" s="1011"/>
      <c r="F21" s="79"/>
      <c r="G21" s="80"/>
      <c r="H21" s="81"/>
      <c r="I21" s="81"/>
      <c r="J21" s="80"/>
      <c r="K21" s="80"/>
      <c r="L21" s="82"/>
    </row>
    <row r="22" spans="1:12" ht="23.25" customHeight="1" x14ac:dyDescent="0.15">
      <c r="B22" s="1009"/>
      <c r="C22" s="83" t="s">
        <v>416</v>
      </c>
      <c r="D22" s="79"/>
      <c r="E22" s="80"/>
      <c r="F22" s="273"/>
      <c r="G22" s="273"/>
      <c r="H22" s="274"/>
      <c r="I22" s="274"/>
      <c r="J22" s="273"/>
      <c r="K22" s="273"/>
      <c r="L22" s="275"/>
    </row>
    <row r="23" spans="1:12" ht="23.25" customHeight="1" x14ac:dyDescent="0.15">
      <c r="B23" s="1008"/>
      <c r="C23" s="1011" t="s">
        <v>415</v>
      </c>
      <c r="D23" s="1011"/>
      <c r="E23" s="1011"/>
      <c r="F23" s="79"/>
      <c r="G23" s="80"/>
      <c r="H23" s="81"/>
      <c r="I23" s="81"/>
      <c r="J23" s="80"/>
      <c r="K23" s="80"/>
      <c r="L23" s="82"/>
    </row>
    <row r="24" spans="1:12" ht="23.25" customHeight="1" x14ac:dyDescent="0.15">
      <c r="B24" s="1009"/>
      <c r="C24" s="83" t="s">
        <v>417</v>
      </c>
      <c r="D24" s="79"/>
      <c r="E24" s="80"/>
      <c r="F24" s="273"/>
      <c r="G24" s="273"/>
      <c r="H24" s="274"/>
      <c r="I24" s="274"/>
      <c r="J24" s="273"/>
      <c r="K24" s="273"/>
      <c r="L24" s="275"/>
    </row>
    <row r="25" spans="1:12" ht="23.25" customHeight="1" x14ac:dyDescent="0.15">
      <c r="B25" s="1008"/>
      <c r="C25" s="1011" t="s">
        <v>415</v>
      </c>
      <c r="D25" s="1011"/>
      <c r="E25" s="1011"/>
      <c r="F25" s="79"/>
      <c r="G25" s="80"/>
      <c r="H25" s="81"/>
      <c r="I25" s="81"/>
      <c r="J25" s="80"/>
      <c r="K25" s="80"/>
      <c r="L25" s="82"/>
    </row>
    <row r="26" spans="1:12" ht="23.25" customHeight="1" x14ac:dyDescent="0.15">
      <c r="B26" s="1009"/>
      <c r="C26" s="83" t="s">
        <v>418</v>
      </c>
      <c r="D26" s="1012" t="s">
        <v>419</v>
      </c>
      <c r="E26" s="1013"/>
      <c r="F26" s="273"/>
      <c r="G26" s="273"/>
      <c r="H26" s="274"/>
      <c r="I26" s="274"/>
      <c r="J26" s="273"/>
      <c r="K26" s="273"/>
      <c r="L26" s="275"/>
    </row>
    <row r="27" spans="1:12" ht="23.25" customHeight="1" x14ac:dyDescent="0.15">
      <c r="B27" s="1008"/>
      <c r="C27" s="1011" t="s">
        <v>415</v>
      </c>
      <c r="D27" s="1011"/>
      <c r="E27" s="1011"/>
      <c r="F27" s="79"/>
      <c r="G27" s="80"/>
      <c r="H27" s="81"/>
      <c r="I27" s="81"/>
      <c r="J27" s="80"/>
      <c r="K27" s="80"/>
      <c r="L27" s="82"/>
    </row>
    <row r="28" spans="1:12" ht="23.25" customHeight="1" x14ac:dyDescent="0.15">
      <c r="B28" s="1009"/>
      <c r="C28" s="83" t="s">
        <v>420</v>
      </c>
      <c r="D28" s="84"/>
      <c r="E28" s="81"/>
      <c r="F28" s="273"/>
      <c r="G28" s="273"/>
      <c r="H28" s="274"/>
      <c r="I28" s="274"/>
      <c r="J28" s="273"/>
      <c r="K28" s="273"/>
      <c r="L28" s="275"/>
    </row>
    <row r="29" spans="1:12" ht="23.25" customHeight="1" x14ac:dyDescent="0.15">
      <c r="B29" s="1008"/>
      <c r="C29" s="1011" t="s">
        <v>415</v>
      </c>
      <c r="D29" s="1011"/>
      <c r="E29" s="1011"/>
      <c r="F29" s="79"/>
      <c r="G29" s="80"/>
      <c r="H29" s="81"/>
      <c r="I29" s="80"/>
      <c r="J29" s="80"/>
      <c r="K29" s="80"/>
      <c r="L29" s="85"/>
    </row>
    <row r="30" spans="1:12" ht="23.25" customHeight="1" thickBot="1" x14ac:dyDescent="0.2">
      <c r="B30" s="1010"/>
      <c r="C30" s="86" t="s">
        <v>421</v>
      </c>
      <c r="D30" s="87"/>
      <c r="E30" s="88"/>
      <c r="F30" s="276"/>
      <c r="G30" s="276"/>
      <c r="H30" s="277"/>
      <c r="I30" s="277"/>
      <c r="J30" s="276"/>
      <c r="K30" s="276"/>
      <c r="L30" s="278"/>
    </row>
    <row r="31" spans="1:12" ht="23.25" customHeight="1" x14ac:dyDescent="0.15">
      <c r="B31" s="1007">
        <v>3</v>
      </c>
      <c r="C31" s="76" t="s">
        <v>414</v>
      </c>
      <c r="D31" s="77"/>
      <c r="E31" s="78"/>
      <c r="F31" s="270"/>
      <c r="G31" s="270"/>
      <c r="H31" s="271"/>
      <c r="I31" s="271"/>
      <c r="J31" s="270"/>
      <c r="K31" s="270"/>
      <c r="L31" s="272"/>
    </row>
    <row r="32" spans="1:12" ht="23.25" customHeight="1" x14ac:dyDescent="0.15">
      <c r="B32" s="1008"/>
      <c r="C32" s="1011" t="s">
        <v>415</v>
      </c>
      <c r="D32" s="1011"/>
      <c r="E32" s="1011"/>
      <c r="F32" s="79"/>
      <c r="G32" s="80"/>
      <c r="H32" s="81"/>
      <c r="I32" s="81"/>
      <c r="J32" s="80"/>
      <c r="K32" s="80"/>
      <c r="L32" s="82"/>
    </row>
    <row r="33" spans="2:12" ht="23.25" customHeight="1" x14ac:dyDescent="0.15">
      <c r="B33" s="1009"/>
      <c r="C33" s="83" t="s">
        <v>416</v>
      </c>
      <c r="D33" s="79"/>
      <c r="E33" s="80"/>
      <c r="F33" s="273"/>
      <c r="G33" s="273"/>
      <c r="H33" s="274"/>
      <c r="I33" s="274"/>
      <c r="J33" s="273"/>
      <c r="K33" s="273"/>
      <c r="L33" s="275"/>
    </row>
    <row r="34" spans="2:12" ht="23.25" customHeight="1" x14ac:dyDescent="0.15">
      <c r="B34" s="1008"/>
      <c r="C34" s="1011" t="s">
        <v>415</v>
      </c>
      <c r="D34" s="1011"/>
      <c r="E34" s="1011"/>
      <c r="F34" s="79"/>
      <c r="G34" s="80"/>
      <c r="H34" s="81"/>
      <c r="I34" s="81"/>
      <c r="J34" s="80"/>
      <c r="K34" s="80"/>
      <c r="L34" s="82"/>
    </row>
    <row r="35" spans="2:12" ht="23.25" customHeight="1" x14ac:dyDescent="0.15">
      <c r="B35" s="1009"/>
      <c r="C35" s="83" t="s">
        <v>417</v>
      </c>
      <c r="D35" s="79"/>
      <c r="E35" s="80"/>
      <c r="F35" s="273"/>
      <c r="G35" s="273"/>
      <c r="H35" s="274"/>
      <c r="I35" s="274"/>
      <c r="J35" s="273"/>
      <c r="K35" s="273"/>
      <c r="L35" s="275"/>
    </row>
    <row r="36" spans="2:12" ht="23.25" customHeight="1" x14ac:dyDescent="0.15">
      <c r="B36" s="1008"/>
      <c r="C36" s="1011" t="s">
        <v>415</v>
      </c>
      <c r="D36" s="1011"/>
      <c r="E36" s="1011"/>
      <c r="F36" s="79"/>
      <c r="G36" s="80"/>
      <c r="H36" s="81"/>
      <c r="I36" s="81"/>
      <c r="J36" s="80"/>
      <c r="K36" s="80"/>
      <c r="L36" s="82"/>
    </row>
    <row r="37" spans="2:12" ht="23.25" customHeight="1" x14ac:dyDescent="0.15">
      <c r="B37" s="1009"/>
      <c r="C37" s="83" t="s">
        <v>418</v>
      </c>
      <c r="D37" s="1012" t="s">
        <v>419</v>
      </c>
      <c r="E37" s="1013"/>
      <c r="F37" s="273"/>
      <c r="G37" s="273"/>
      <c r="H37" s="274"/>
      <c r="I37" s="274"/>
      <c r="J37" s="273"/>
      <c r="K37" s="273"/>
      <c r="L37" s="275"/>
    </row>
    <row r="38" spans="2:12" ht="23.25" customHeight="1" x14ac:dyDescent="0.15">
      <c r="B38" s="1008"/>
      <c r="C38" s="1011" t="s">
        <v>415</v>
      </c>
      <c r="D38" s="1011"/>
      <c r="E38" s="1011"/>
      <c r="F38" s="79"/>
      <c r="G38" s="80"/>
      <c r="H38" s="81"/>
      <c r="I38" s="81"/>
      <c r="J38" s="80"/>
      <c r="K38" s="80"/>
      <c r="L38" s="82"/>
    </row>
    <row r="39" spans="2:12" ht="23.25" customHeight="1" x14ac:dyDescent="0.15">
      <c r="B39" s="1009"/>
      <c r="C39" s="83" t="s">
        <v>420</v>
      </c>
      <c r="D39" s="84"/>
      <c r="E39" s="81"/>
      <c r="F39" s="273"/>
      <c r="G39" s="273"/>
      <c r="H39" s="274"/>
      <c r="I39" s="274"/>
      <c r="J39" s="273"/>
      <c r="K39" s="273"/>
      <c r="L39" s="275"/>
    </row>
    <row r="40" spans="2:12" ht="23.25" customHeight="1" x14ac:dyDescent="0.15">
      <c r="B40" s="1008"/>
      <c r="C40" s="1011" t="s">
        <v>415</v>
      </c>
      <c r="D40" s="1011"/>
      <c r="E40" s="1011"/>
      <c r="F40" s="79"/>
      <c r="G40" s="80"/>
      <c r="H40" s="81"/>
      <c r="I40" s="80"/>
      <c r="J40" s="80"/>
      <c r="K40" s="80"/>
      <c r="L40" s="85"/>
    </row>
    <row r="41" spans="2:12" ht="23.25" customHeight="1" thickBot="1" x14ac:dyDescent="0.2">
      <c r="B41" s="1010"/>
      <c r="C41" s="86" t="s">
        <v>421</v>
      </c>
      <c r="D41" s="87"/>
      <c r="E41" s="88"/>
      <c r="F41" s="276"/>
      <c r="G41" s="276"/>
      <c r="H41" s="277"/>
      <c r="I41" s="277"/>
      <c r="J41" s="276"/>
      <c r="K41" s="276"/>
      <c r="L41" s="278"/>
    </row>
  </sheetData>
  <mergeCells count="26">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 ref="A11:A19"/>
    <mergeCell ref="C12:E12"/>
    <mergeCell ref="C14:E14"/>
    <mergeCell ref="C16:E16"/>
    <mergeCell ref="C18:E18"/>
    <mergeCell ref="B6:L6"/>
    <mergeCell ref="B4:C4"/>
    <mergeCell ref="D4:E4"/>
    <mergeCell ref="B7:B8"/>
    <mergeCell ref="B9:B19"/>
    <mergeCell ref="C10:E10"/>
    <mergeCell ref="D15:E15"/>
  </mergeCells>
  <phoneticPr fontId="15"/>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B1:BX33"/>
  <sheetViews>
    <sheetView showGridLines="0" view="pageBreakPreview" zoomScale="85" zoomScaleNormal="100" zoomScaleSheetLayoutView="85" zoomScalePageLayoutView="80" workbookViewId="0">
      <selection activeCell="B1" sqref="B1"/>
    </sheetView>
  </sheetViews>
  <sheetFormatPr defaultColWidth="9" defaultRowHeight="13.5" x14ac:dyDescent="0.15"/>
  <cols>
    <col min="1" max="1" width="1.375" customWidth="1"/>
    <col min="2" max="2" width="4.125" style="5" customWidth="1"/>
    <col min="3" max="3" width="4.375" style="5" customWidth="1"/>
    <col min="4" max="20" width="13.375" style="5" customWidth="1"/>
    <col min="21" max="21" width="36.375" style="5" customWidth="1"/>
    <col min="22" max="22" width="17.125" style="5" customWidth="1"/>
    <col min="23" max="23" width="21.875" style="5" customWidth="1"/>
    <col min="24" max="25" width="22.375" style="5" customWidth="1"/>
    <col min="26" max="41" width="13.375" style="5" customWidth="1"/>
    <col min="42" max="56" width="13.375" customWidth="1"/>
    <col min="57" max="57" width="21.125" customWidth="1"/>
    <col min="58" max="76" width="13.375" customWidth="1"/>
    <col min="77" max="77" width="2.125" customWidth="1"/>
    <col min="78" max="87" width="13.375" customWidth="1"/>
  </cols>
  <sheetData>
    <row r="1" spans="2:76" ht="29.1" customHeight="1" x14ac:dyDescent="0.15">
      <c r="B1" s="162" t="s">
        <v>101</v>
      </c>
      <c r="C1" s="152"/>
    </row>
    <row r="2" spans="2:76" ht="19.5" customHeight="1" x14ac:dyDescent="0.15">
      <c r="B2" t="s">
        <v>422</v>
      </c>
      <c r="C2" s="138"/>
      <c r="D2"/>
      <c r="E2"/>
      <c r="F2"/>
      <c r="G2"/>
      <c r="H2"/>
      <c r="I2"/>
      <c r="J2"/>
      <c r="K2"/>
      <c r="L2"/>
      <c r="M2"/>
      <c r="N2"/>
      <c r="O2"/>
      <c r="P2"/>
      <c r="Q2"/>
      <c r="R2"/>
      <c r="S2"/>
      <c r="T2"/>
      <c r="U2"/>
      <c r="V2"/>
      <c r="W2"/>
      <c r="X2"/>
      <c r="Y2"/>
      <c r="Z2"/>
      <c r="AA2"/>
      <c r="AB2"/>
      <c r="AC2"/>
      <c r="AD2"/>
      <c r="AE2"/>
      <c r="AF2"/>
      <c r="AG2"/>
      <c r="AH2"/>
      <c r="AI2"/>
      <c r="AJ2"/>
      <c r="AK2"/>
      <c r="AL2"/>
      <c r="AM2"/>
      <c r="AN2"/>
      <c r="AO2"/>
    </row>
    <row r="3" spans="2:76" ht="9.75" customHeight="1" thickBot="1" x14ac:dyDescent="0.2">
      <c r="B3"/>
      <c r="C3"/>
      <c r="D3" s="15"/>
      <c r="E3" s="15"/>
      <c r="F3" s="15"/>
      <c r="G3" s="15"/>
      <c r="H3" s="15"/>
      <c r="I3" s="15"/>
      <c r="J3" s="15"/>
      <c r="K3" s="15"/>
      <c r="L3" s="15"/>
      <c r="M3" s="15"/>
      <c r="N3" s="15"/>
      <c r="O3" s="15"/>
      <c r="P3" s="15"/>
      <c r="Q3" s="15"/>
      <c r="R3" s="15"/>
      <c r="S3" s="15"/>
    </row>
    <row r="4" spans="2:76" ht="19.5" customHeight="1" thickBot="1" x14ac:dyDescent="0.2">
      <c r="B4" s="832" t="s">
        <v>12</v>
      </c>
      <c r="C4" s="833"/>
      <c r="D4" s="833"/>
      <c r="E4" s="1019" t="str">
        <f>IF(様式一覧表!D5="","",様式一覧表!D5)</f>
        <v/>
      </c>
      <c r="F4" s="1020"/>
      <c r="G4" s="1021"/>
      <c r="H4"/>
      <c r="I4"/>
      <c r="J4" s="31"/>
      <c r="K4" s="31"/>
      <c r="L4" s="31"/>
      <c r="M4" s="31"/>
      <c r="N4" s="31"/>
      <c r="O4"/>
      <c r="P4"/>
      <c r="Q4"/>
      <c r="R4"/>
      <c r="S4"/>
      <c r="T4"/>
      <c r="U4"/>
      <c r="V4"/>
      <c r="W4"/>
      <c r="X4"/>
      <c r="Y4"/>
      <c r="Z4"/>
      <c r="AA4"/>
      <c r="AB4"/>
      <c r="AC4"/>
      <c r="AD4"/>
      <c r="AE4"/>
      <c r="AF4"/>
      <c r="AG4"/>
      <c r="AH4"/>
      <c r="AI4"/>
      <c r="AJ4"/>
      <c r="AK4"/>
      <c r="AL4"/>
      <c r="AM4"/>
      <c r="AN4"/>
      <c r="AO4"/>
    </row>
    <row r="5" spans="2:76" ht="9" customHeight="1" x14ac:dyDescent="0.15">
      <c r="AP5" s="5"/>
      <c r="AQ5" s="5"/>
      <c r="BA5" s="11"/>
      <c r="BD5" s="11"/>
      <c r="BE5" s="11"/>
      <c r="BF5" s="11"/>
      <c r="BG5" s="11"/>
      <c r="BH5" s="11"/>
      <c r="BI5" s="11"/>
      <c r="BJ5" s="11"/>
    </row>
    <row r="6" spans="2:76" ht="18" customHeight="1" x14ac:dyDescent="0.15">
      <c r="B6" s="26" t="s">
        <v>423</v>
      </c>
      <c r="C6" s="26"/>
      <c r="E6" s="26"/>
      <c r="F6" s="26"/>
      <c r="G6" s="26"/>
      <c r="H6" s="26"/>
      <c r="I6" s="26"/>
      <c r="J6" s="26"/>
      <c r="K6" s="26"/>
      <c r="L6" s="26"/>
      <c r="M6" s="26"/>
      <c r="N6" s="26"/>
      <c r="O6" s="26"/>
      <c r="P6" s="26"/>
      <c r="Q6" s="26"/>
      <c r="R6" s="26"/>
      <c r="S6" s="26"/>
    </row>
    <row r="7" spans="2:76" ht="41.25" customHeight="1" x14ac:dyDescent="0.15">
      <c r="B7" s="840" t="s">
        <v>424</v>
      </c>
      <c r="C7" s="840"/>
      <c r="D7" s="840"/>
      <c r="E7" s="840"/>
      <c r="F7" s="840"/>
      <c r="G7" s="840"/>
      <c r="H7" s="840"/>
      <c r="I7" s="840"/>
      <c r="J7" s="840"/>
      <c r="K7" s="840"/>
      <c r="L7" s="840"/>
      <c r="M7" s="840"/>
      <c r="N7" s="840"/>
      <c r="O7" s="840"/>
      <c r="P7" s="25"/>
      <c r="Q7" s="25"/>
      <c r="R7" s="25"/>
      <c r="S7" s="25"/>
      <c r="T7" s="25"/>
      <c r="U7" s="25"/>
      <c r="V7" s="25"/>
      <c r="W7" s="25"/>
    </row>
    <row r="8" spans="2:76" ht="11.25" customHeight="1" thickBot="1" x14ac:dyDescent="0.2">
      <c r="B8" s="26"/>
      <c r="C8" s="26"/>
      <c r="E8" s="26"/>
      <c r="F8" s="26"/>
      <c r="G8" s="26"/>
      <c r="H8" s="26"/>
      <c r="I8" s="26"/>
      <c r="J8" s="26"/>
      <c r="K8" s="26"/>
      <c r="L8" s="26"/>
      <c r="M8" s="26"/>
      <c r="N8" s="26"/>
      <c r="O8" s="26"/>
      <c r="P8" s="26"/>
      <c r="Q8" s="26"/>
      <c r="R8" s="26"/>
      <c r="S8" s="26"/>
    </row>
    <row r="9" spans="2:76" s="34" customFormat="1" ht="15.75" customHeight="1" x14ac:dyDescent="0.15">
      <c r="B9" s="1022" t="s">
        <v>15</v>
      </c>
      <c r="C9" s="1026" t="s">
        <v>425</v>
      </c>
      <c r="D9" s="96" t="s">
        <v>426</v>
      </c>
      <c r="E9" s="96" t="s">
        <v>427</v>
      </c>
      <c r="F9" s="96" t="s">
        <v>428</v>
      </c>
      <c r="G9" s="96" t="s">
        <v>429</v>
      </c>
      <c r="H9" s="96" t="s">
        <v>430</v>
      </c>
      <c r="I9" s="96" t="s">
        <v>431</v>
      </c>
      <c r="J9" s="96" t="s">
        <v>432</v>
      </c>
      <c r="K9" s="96" t="s">
        <v>433</v>
      </c>
      <c r="L9" s="96" t="s">
        <v>434</v>
      </c>
      <c r="M9" s="96" t="s">
        <v>435</v>
      </c>
      <c r="N9" s="96" t="s">
        <v>436</v>
      </c>
      <c r="O9" s="96" t="s">
        <v>437</v>
      </c>
      <c r="P9" s="96" t="s">
        <v>438</v>
      </c>
      <c r="Q9" s="96" t="s">
        <v>439</v>
      </c>
      <c r="R9" s="96" t="s">
        <v>440</v>
      </c>
      <c r="S9" s="96" t="s">
        <v>441</v>
      </c>
      <c r="T9" s="96" t="s">
        <v>442</v>
      </c>
      <c r="U9" s="96" t="s">
        <v>443</v>
      </c>
      <c r="V9" s="96" t="s">
        <v>444</v>
      </c>
      <c r="W9" s="96" t="s">
        <v>445</v>
      </c>
      <c r="X9" s="96" t="s">
        <v>446</v>
      </c>
      <c r="Y9" s="96" t="s">
        <v>447</v>
      </c>
      <c r="Z9" s="96" t="s">
        <v>448</v>
      </c>
      <c r="AA9" s="96" t="s">
        <v>449</v>
      </c>
      <c r="AB9" s="96" t="s">
        <v>450</v>
      </c>
      <c r="AC9" s="96" t="s">
        <v>451</v>
      </c>
      <c r="AD9" s="96" t="s">
        <v>452</v>
      </c>
      <c r="AE9" s="96" t="s">
        <v>453</v>
      </c>
      <c r="AF9" s="96" t="s">
        <v>454</v>
      </c>
      <c r="AG9" s="96" t="s">
        <v>455</v>
      </c>
      <c r="AH9" s="96" t="s">
        <v>456</v>
      </c>
      <c r="AI9" s="96" t="s">
        <v>457</v>
      </c>
      <c r="AJ9" s="96" t="s">
        <v>458</v>
      </c>
      <c r="AK9" s="96" t="s">
        <v>459</v>
      </c>
      <c r="AL9" s="96" t="s">
        <v>460</v>
      </c>
      <c r="AM9" s="96" t="s">
        <v>461</v>
      </c>
      <c r="AN9" s="96" t="s">
        <v>462</v>
      </c>
      <c r="AO9" s="96" t="s">
        <v>463</v>
      </c>
      <c r="AP9" s="96" t="s">
        <v>464</v>
      </c>
      <c r="AQ9" s="96" t="s">
        <v>465</v>
      </c>
      <c r="AR9" s="96" t="s">
        <v>466</v>
      </c>
      <c r="AS9" s="96" t="s">
        <v>467</v>
      </c>
      <c r="AT9" s="96" t="s">
        <v>468</v>
      </c>
      <c r="AU9" s="96" t="s">
        <v>469</v>
      </c>
      <c r="AV9" s="96" t="s">
        <v>470</v>
      </c>
      <c r="AW9" s="96" t="s">
        <v>471</v>
      </c>
      <c r="AX9" s="96" t="s">
        <v>472</v>
      </c>
      <c r="AY9" s="96" t="s">
        <v>473</v>
      </c>
      <c r="AZ9" s="96" t="s">
        <v>474</v>
      </c>
      <c r="BA9" s="96" t="s">
        <v>475</v>
      </c>
      <c r="BB9" s="96" t="s">
        <v>476</v>
      </c>
      <c r="BC9" s="96" t="s">
        <v>477</v>
      </c>
      <c r="BD9" s="96" t="s">
        <v>478</v>
      </c>
      <c r="BE9" s="96" t="s">
        <v>479</v>
      </c>
      <c r="BF9" s="96" t="s">
        <v>480</v>
      </c>
      <c r="BG9" s="96" t="s">
        <v>481</v>
      </c>
      <c r="BH9" s="96" t="s">
        <v>482</v>
      </c>
      <c r="BI9" s="96" t="s">
        <v>483</v>
      </c>
      <c r="BJ9" s="96" t="s">
        <v>484</v>
      </c>
      <c r="BK9" s="96" t="s">
        <v>485</v>
      </c>
      <c r="BL9" s="96" t="s">
        <v>486</v>
      </c>
      <c r="BM9" s="96" t="s">
        <v>487</v>
      </c>
      <c r="BN9" s="96" t="s">
        <v>488</v>
      </c>
      <c r="BO9" s="96" t="s">
        <v>489</v>
      </c>
      <c r="BP9" s="96" t="s">
        <v>490</v>
      </c>
      <c r="BQ9" s="96" t="s">
        <v>491</v>
      </c>
      <c r="BR9" s="96" t="s">
        <v>492</v>
      </c>
      <c r="BS9" s="96" t="s">
        <v>493</v>
      </c>
      <c r="BT9" s="96" t="s">
        <v>494</v>
      </c>
      <c r="BU9" s="96" t="s">
        <v>495</v>
      </c>
      <c r="BV9" s="96" t="s">
        <v>496</v>
      </c>
      <c r="BW9" s="96" t="s">
        <v>497</v>
      </c>
      <c r="BX9" s="211" t="s">
        <v>498</v>
      </c>
    </row>
    <row r="10" spans="2:76" s="34" customFormat="1" ht="48.6" customHeight="1" x14ac:dyDescent="0.15">
      <c r="B10" s="1023"/>
      <c r="C10" s="1027"/>
      <c r="D10" s="478" t="s">
        <v>499</v>
      </c>
      <c r="E10" s="478" t="s">
        <v>500</v>
      </c>
      <c r="F10" s="478" t="s">
        <v>501</v>
      </c>
      <c r="G10" s="478" t="s">
        <v>502</v>
      </c>
      <c r="H10" s="478" t="s">
        <v>503</v>
      </c>
      <c r="I10" s="478" t="s">
        <v>504</v>
      </c>
      <c r="J10" s="478" t="s">
        <v>505</v>
      </c>
      <c r="K10" s="478" t="s">
        <v>506</v>
      </c>
      <c r="L10" s="478" t="s">
        <v>507</v>
      </c>
      <c r="M10" s="478" t="s">
        <v>508</v>
      </c>
      <c r="N10" s="478" t="s">
        <v>328</v>
      </c>
      <c r="O10" s="476" t="s">
        <v>509</v>
      </c>
      <c r="P10" s="476" t="s">
        <v>510</v>
      </c>
      <c r="Q10" s="476" t="s">
        <v>511</v>
      </c>
      <c r="R10" s="476" t="s">
        <v>512</v>
      </c>
      <c r="S10" s="476" t="s">
        <v>513</v>
      </c>
      <c r="T10" s="476" t="s">
        <v>174</v>
      </c>
      <c r="U10" s="476" t="s">
        <v>514</v>
      </c>
      <c r="V10" s="476" t="s">
        <v>515</v>
      </c>
      <c r="W10" s="476" t="s">
        <v>516</v>
      </c>
      <c r="X10" s="476" t="s">
        <v>517</v>
      </c>
      <c r="Y10" s="476" t="s">
        <v>518</v>
      </c>
      <c r="Z10" s="476" t="s">
        <v>519</v>
      </c>
      <c r="AA10" s="476" t="s">
        <v>520</v>
      </c>
      <c r="AB10" s="476" t="s">
        <v>521</v>
      </c>
      <c r="AC10" s="476" t="s">
        <v>522</v>
      </c>
      <c r="AD10" s="476" t="s">
        <v>523</v>
      </c>
      <c r="AE10" s="476" t="s">
        <v>524</v>
      </c>
      <c r="AF10" s="476" t="s">
        <v>525</v>
      </c>
      <c r="AG10" s="476" t="s">
        <v>526</v>
      </c>
      <c r="AH10" s="476" t="s">
        <v>360</v>
      </c>
      <c r="AI10" s="476" t="s">
        <v>527</v>
      </c>
      <c r="AJ10" s="476" t="s">
        <v>528</v>
      </c>
      <c r="AK10" s="476" t="s">
        <v>529</v>
      </c>
      <c r="AL10" s="476" t="s">
        <v>530</v>
      </c>
      <c r="AM10" s="476" t="s">
        <v>531</v>
      </c>
      <c r="AN10" s="476" t="s">
        <v>532</v>
      </c>
      <c r="AO10" s="476" t="s">
        <v>141</v>
      </c>
      <c r="AP10" s="476" t="s">
        <v>533</v>
      </c>
      <c r="AQ10" s="476" t="s">
        <v>534</v>
      </c>
      <c r="AR10" s="476" t="s">
        <v>535</v>
      </c>
      <c r="AS10" s="476" t="s">
        <v>536</v>
      </c>
      <c r="AT10" s="476" t="s">
        <v>537</v>
      </c>
      <c r="AU10" s="476" t="s">
        <v>538</v>
      </c>
      <c r="AV10" s="476" t="s">
        <v>539</v>
      </c>
      <c r="AW10" s="476" t="s">
        <v>540</v>
      </c>
      <c r="AX10" s="476" t="s">
        <v>541</v>
      </c>
      <c r="AY10" s="476" t="s">
        <v>542</v>
      </c>
      <c r="AZ10" s="476" t="s">
        <v>543</v>
      </c>
      <c r="BA10" s="476" t="s">
        <v>544</v>
      </c>
      <c r="BB10" s="476" t="s">
        <v>545</v>
      </c>
      <c r="BC10" s="476" t="s">
        <v>546</v>
      </c>
      <c r="BD10" s="476" t="s">
        <v>547</v>
      </c>
      <c r="BE10" s="476" t="s">
        <v>359</v>
      </c>
      <c r="BF10" s="476" t="s">
        <v>548</v>
      </c>
      <c r="BG10" s="476" t="s">
        <v>549</v>
      </c>
      <c r="BH10" s="476" t="s">
        <v>550</v>
      </c>
      <c r="BI10" s="476" t="s">
        <v>551</v>
      </c>
      <c r="BJ10" s="476" t="s">
        <v>552</v>
      </c>
      <c r="BK10" s="476" t="s">
        <v>553</v>
      </c>
      <c r="BL10" s="476" t="s">
        <v>554</v>
      </c>
      <c r="BM10" s="476" t="s">
        <v>555</v>
      </c>
      <c r="BN10" s="476" t="s">
        <v>556</v>
      </c>
      <c r="BO10" s="476" t="s">
        <v>557</v>
      </c>
      <c r="BP10" s="476" t="s">
        <v>558</v>
      </c>
      <c r="BQ10" s="476" t="s">
        <v>559</v>
      </c>
      <c r="BR10" s="476" t="s">
        <v>560</v>
      </c>
      <c r="BS10" s="476" t="s">
        <v>561</v>
      </c>
      <c r="BT10" s="476" t="s">
        <v>562</v>
      </c>
      <c r="BU10" s="476" t="s">
        <v>563</v>
      </c>
      <c r="BV10" s="476" t="s">
        <v>564</v>
      </c>
      <c r="BW10" s="476" t="s">
        <v>565</v>
      </c>
      <c r="BX10" s="477" t="s">
        <v>566</v>
      </c>
    </row>
    <row r="11" spans="2:76" s="34" customFormat="1" ht="17.649999999999999" customHeight="1" thickBot="1" x14ac:dyDescent="0.2">
      <c r="B11" s="1024"/>
      <c r="C11" s="156" t="s">
        <v>567</v>
      </c>
      <c r="D11" s="157" t="s">
        <v>195</v>
      </c>
      <c r="E11" s="157" t="s">
        <v>195</v>
      </c>
      <c r="F11" s="157" t="s">
        <v>195</v>
      </c>
      <c r="G11" s="157" t="s">
        <v>195</v>
      </c>
      <c r="H11" s="157" t="s">
        <v>195</v>
      </c>
      <c r="I11" s="157" t="s">
        <v>195</v>
      </c>
      <c r="J11" s="157" t="s">
        <v>195</v>
      </c>
      <c r="K11" s="157" t="s">
        <v>195</v>
      </c>
      <c r="L11" s="157" t="s">
        <v>195</v>
      </c>
      <c r="M11" s="157" t="s">
        <v>195</v>
      </c>
      <c r="N11" s="157" t="s">
        <v>195</v>
      </c>
      <c r="O11" s="157" t="s">
        <v>195</v>
      </c>
      <c r="P11" s="157" t="s">
        <v>195</v>
      </c>
      <c r="Q11" s="157" t="s">
        <v>195</v>
      </c>
      <c r="R11" s="157" t="s">
        <v>195</v>
      </c>
      <c r="S11" s="157" t="s">
        <v>195</v>
      </c>
      <c r="T11" s="157" t="s">
        <v>195</v>
      </c>
      <c r="U11" s="157" t="s">
        <v>195</v>
      </c>
      <c r="V11" s="157" t="s">
        <v>195</v>
      </c>
      <c r="W11" s="157" t="s">
        <v>195</v>
      </c>
      <c r="X11" s="157" t="s">
        <v>195</v>
      </c>
      <c r="Y11" s="157" t="s">
        <v>195</v>
      </c>
      <c r="Z11" s="157" t="s">
        <v>195</v>
      </c>
      <c r="AA11" s="206" t="s">
        <v>568</v>
      </c>
      <c r="AB11" s="206" t="s">
        <v>568</v>
      </c>
      <c r="AC11" s="157" t="s">
        <v>195</v>
      </c>
      <c r="AD11" s="157" t="s">
        <v>195</v>
      </c>
      <c r="AE11" s="157" t="s">
        <v>195</v>
      </c>
      <c r="AF11" s="157" t="s">
        <v>195</v>
      </c>
      <c r="AG11" s="157" t="s">
        <v>195</v>
      </c>
      <c r="AH11" s="157" t="s">
        <v>195</v>
      </c>
      <c r="AI11" s="157" t="s">
        <v>195</v>
      </c>
      <c r="AJ11" s="157" t="s">
        <v>195</v>
      </c>
      <c r="AK11" s="212" t="s">
        <v>195</v>
      </c>
      <c r="AL11" s="212" t="s">
        <v>195</v>
      </c>
      <c r="AM11" s="158" t="s">
        <v>569</v>
      </c>
      <c r="AN11" s="158" t="s">
        <v>569</v>
      </c>
      <c r="AO11" s="206" t="s">
        <v>570</v>
      </c>
      <c r="AP11" s="206" t="s">
        <v>568</v>
      </c>
      <c r="AQ11" s="157" t="s">
        <v>195</v>
      </c>
      <c r="AR11" s="157" t="s">
        <v>195</v>
      </c>
      <c r="AS11" s="159" t="s">
        <v>195</v>
      </c>
      <c r="AT11" s="159" t="s">
        <v>195</v>
      </c>
      <c r="AU11" s="365" t="s">
        <v>568</v>
      </c>
      <c r="AV11" s="159" t="s">
        <v>195</v>
      </c>
      <c r="AW11" s="160"/>
      <c r="AX11" s="160"/>
      <c r="AY11" s="160"/>
      <c r="AZ11" s="160"/>
      <c r="BA11" s="160"/>
      <c r="BB11" s="160"/>
      <c r="BC11" s="160"/>
      <c r="BD11" s="160"/>
      <c r="BE11" s="159" t="s">
        <v>195</v>
      </c>
      <c r="BF11" s="160"/>
      <c r="BG11" s="160"/>
      <c r="BH11" s="160"/>
      <c r="BI11" s="160"/>
      <c r="BJ11" s="160"/>
      <c r="BK11" s="159" t="s">
        <v>195</v>
      </c>
      <c r="BL11" s="160"/>
      <c r="BM11" s="159" t="s">
        <v>195</v>
      </c>
      <c r="BN11" s="160"/>
      <c r="BO11" s="158" t="s">
        <v>571</v>
      </c>
      <c r="BP11" s="158" t="s">
        <v>571</v>
      </c>
      <c r="BQ11" s="206" t="s">
        <v>568</v>
      </c>
      <c r="BR11" s="159" t="s">
        <v>195</v>
      </c>
      <c r="BS11" s="158" t="s">
        <v>571</v>
      </c>
      <c r="BT11" s="158" t="s">
        <v>571</v>
      </c>
      <c r="BU11" s="158" t="s">
        <v>571</v>
      </c>
      <c r="BV11" s="158" t="s">
        <v>571</v>
      </c>
      <c r="BW11" s="160"/>
      <c r="BX11" s="207"/>
    </row>
    <row r="12" spans="2:76" ht="18" customHeight="1" x14ac:dyDescent="0.15">
      <c r="B12" s="1025">
        <v>1</v>
      </c>
      <c r="C12" s="907"/>
      <c r="D12" s="342"/>
      <c r="E12" s="332"/>
      <c r="F12" s="333"/>
      <c r="G12" s="352"/>
      <c r="H12" s="342"/>
      <c r="I12" s="332"/>
      <c r="J12" s="342"/>
      <c r="K12" s="332"/>
      <c r="L12" s="342"/>
      <c r="M12" s="332"/>
      <c r="N12" s="342"/>
      <c r="O12" s="332"/>
      <c r="P12" s="342"/>
      <c r="Q12" s="332"/>
      <c r="R12" s="342"/>
      <c r="S12" s="332"/>
      <c r="T12" s="342"/>
      <c r="U12" s="459"/>
      <c r="V12" s="459"/>
      <c r="W12" s="459"/>
      <c r="X12" s="459"/>
      <c r="Y12" s="459"/>
      <c r="Z12" s="342"/>
      <c r="AA12" s="358"/>
      <c r="AB12" s="358"/>
      <c r="AC12" s="352"/>
      <c r="AD12" s="352"/>
      <c r="AE12" s="352"/>
      <c r="AF12" s="352"/>
      <c r="AG12" s="352"/>
      <c r="AH12" s="334"/>
      <c r="AI12" s="352"/>
      <c r="AJ12" s="354"/>
      <c r="AK12" s="356"/>
      <c r="AL12" s="356"/>
      <c r="AM12" s="354"/>
      <c r="AN12" s="354"/>
      <c r="AO12" s="465"/>
      <c r="AP12" s="358"/>
      <c r="AQ12" s="336"/>
      <c r="AR12" s="354"/>
      <c r="AS12" s="352"/>
      <c r="AT12" s="356"/>
      <c r="AU12" s="358"/>
      <c r="AV12" s="342"/>
      <c r="AW12" s="354"/>
      <c r="AX12" s="354"/>
      <c r="AY12" s="354"/>
      <c r="AZ12" s="354"/>
      <c r="BA12" s="354"/>
      <c r="BB12" s="354"/>
      <c r="BC12" s="354"/>
      <c r="BD12" s="354"/>
      <c r="BE12" s="463"/>
      <c r="BF12" s="335"/>
      <c r="BG12" s="335"/>
      <c r="BH12" s="335"/>
      <c r="BI12" s="335"/>
      <c r="BJ12" s="335"/>
      <c r="BK12" s="352"/>
      <c r="BL12" s="354"/>
      <c r="BM12" s="342"/>
      <c r="BN12" s="354"/>
      <c r="BO12" s="354"/>
      <c r="BP12" s="354"/>
      <c r="BQ12" s="358"/>
      <c r="BR12" s="361"/>
      <c r="BS12" s="354"/>
      <c r="BT12" s="354"/>
      <c r="BU12" s="354"/>
      <c r="BV12" s="354"/>
      <c r="BW12" s="354"/>
      <c r="BX12" s="363"/>
    </row>
    <row r="13" spans="2:76" ht="18" customHeight="1" x14ac:dyDescent="0.15">
      <c r="B13" s="1015">
        <v>2</v>
      </c>
      <c r="C13" s="1016"/>
      <c r="D13" s="343"/>
      <c r="E13" s="337"/>
      <c r="F13" s="338"/>
      <c r="G13" s="353"/>
      <c r="H13" s="343"/>
      <c r="I13" s="337"/>
      <c r="J13" s="343"/>
      <c r="K13" s="337"/>
      <c r="L13" s="343"/>
      <c r="M13" s="337"/>
      <c r="N13" s="343"/>
      <c r="O13" s="337"/>
      <c r="P13" s="343"/>
      <c r="Q13" s="337"/>
      <c r="R13" s="343"/>
      <c r="S13" s="337"/>
      <c r="T13" s="343"/>
      <c r="U13" s="461"/>
      <c r="V13" s="337"/>
      <c r="W13" s="337"/>
      <c r="X13" s="337"/>
      <c r="Y13" s="337"/>
      <c r="Z13" s="343"/>
      <c r="AA13" s="359"/>
      <c r="AB13" s="359"/>
      <c r="AC13" s="353"/>
      <c r="AD13" s="353"/>
      <c r="AE13" s="353"/>
      <c r="AF13" s="353"/>
      <c r="AG13" s="353"/>
      <c r="AH13" s="339"/>
      <c r="AI13" s="353"/>
      <c r="AJ13" s="348"/>
      <c r="AK13" s="357"/>
      <c r="AL13" s="357"/>
      <c r="AM13" s="348"/>
      <c r="AN13" s="348"/>
      <c r="AO13" s="467"/>
      <c r="AP13" s="359"/>
      <c r="AQ13" s="341"/>
      <c r="AR13" s="348"/>
      <c r="AS13" s="353"/>
      <c r="AT13" s="357"/>
      <c r="AU13" s="359"/>
      <c r="AV13" s="343"/>
      <c r="AW13" s="348"/>
      <c r="AX13" s="348"/>
      <c r="AY13" s="348"/>
      <c r="AZ13" s="348"/>
      <c r="BA13" s="348"/>
      <c r="BB13" s="348"/>
      <c r="BC13" s="348"/>
      <c r="BD13" s="348"/>
      <c r="BE13" s="131"/>
      <c r="BF13" s="340"/>
      <c r="BG13" s="340"/>
      <c r="BH13" s="340"/>
      <c r="BI13" s="340"/>
      <c r="BJ13" s="340"/>
      <c r="BK13" s="353"/>
      <c r="BL13" s="348"/>
      <c r="BM13" s="343"/>
      <c r="BN13" s="348"/>
      <c r="BO13" s="348"/>
      <c r="BP13" s="348"/>
      <c r="BQ13" s="359"/>
      <c r="BR13" s="362"/>
      <c r="BS13" s="348"/>
      <c r="BT13" s="348"/>
      <c r="BU13" s="348"/>
      <c r="BV13" s="348"/>
      <c r="BW13" s="348"/>
      <c r="BX13" s="351"/>
    </row>
    <row r="14" spans="2:76" ht="18" customHeight="1" x14ac:dyDescent="0.15">
      <c r="B14" s="1015">
        <v>3</v>
      </c>
      <c r="C14" s="1016"/>
      <c r="D14" s="343"/>
      <c r="E14" s="337"/>
      <c r="F14" s="338"/>
      <c r="G14" s="353"/>
      <c r="H14" s="343"/>
      <c r="I14" s="337"/>
      <c r="J14" s="343"/>
      <c r="K14" s="337"/>
      <c r="L14" s="343"/>
      <c r="M14" s="337"/>
      <c r="N14" s="343"/>
      <c r="O14" s="337"/>
      <c r="P14" s="343"/>
      <c r="Q14" s="337"/>
      <c r="R14" s="343"/>
      <c r="S14" s="337"/>
      <c r="T14" s="343"/>
      <c r="U14" s="461"/>
      <c r="V14" s="462"/>
      <c r="W14" s="462"/>
      <c r="X14" s="462"/>
      <c r="Y14" s="462"/>
      <c r="Z14" s="343"/>
      <c r="AA14" s="359"/>
      <c r="AB14" s="359"/>
      <c r="AC14" s="353"/>
      <c r="AD14" s="353"/>
      <c r="AE14" s="353"/>
      <c r="AF14" s="353"/>
      <c r="AG14" s="353"/>
      <c r="AH14" s="339"/>
      <c r="AI14" s="353"/>
      <c r="AJ14" s="348"/>
      <c r="AK14" s="357"/>
      <c r="AL14" s="357"/>
      <c r="AM14" s="348"/>
      <c r="AN14" s="348"/>
      <c r="AO14" s="467"/>
      <c r="AP14" s="359"/>
      <c r="AQ14" s="341"/>
      <c r="AR14" s="348"/>
      <c r="AS14" s="353"/>
      <c r="AT14" s="357"/>
      <c r="AU14" s="359"/>
      <c r="AV14" s="343"/>
      <c r="AW14" s="348"/>
      <c r="AX14" s="348"/>
      <c r="AY14" s="348"/>
      <c r="AZ14" s="348"/>
      <c r="BA14" s="348"/>
      <c r="BB14" s="348"/>
      <c r="BC14" s="348"/>
      <c r="BD14" s="348"/>
      <c r="BE14" s="131"/>
      <c r="BF14" s="340"/>
      <c r="BG14" s="340"/>
      <c r="BH14" s="340"/>
      <c r="BI14" s="340"/>
      <c r="BJ14" s="340"/>
      <c r="BK14" s="353"/>
      <c r="BL14" s="348"/>
      <c r="BM14" s="343"/>
      <c r="BN14" s="348"/>
      <c r="BO14" s="348"/>
      <c r="BP14" s="348"/>
      <c r="BQ14" s="359"/>
      <c r="BR14" s="362"/>
      <c r="BS14" s="348"/>
      <c r="BT14" s="348"/>
      <c r="BU14" s="348"/>
      <c r="BV14" s="348"/>
      <c r="BW14" s="348"/>
      <c r="BX14" s="351"/>
    </row>
    <row r="15" spans="2:76" ht="18" customHeight="1" x14ac:dyDescent="0.15">
      <c r="B15" s="1015">
        <v>4</v>
      </c>
      <c r="C15" s="1016"/>
      <c r="D15" s="343"/>
      <c r="E15" s="337"/>
      <c r="F15" s="338"/>
      <c r="G15" s="353"/>
      <c r="H15" s="343"/>
      <c r="I15" s="337"/>
      <c r="J15" s="343"/>
      <c r="K15" s="337"/>
      <c r="L15" s="343"/>
      <c r="M15" s="337"/>
      <c r="N15" s="343"/>
      <c r="O15" s="337"/>
      <c r="P15" s="343"/>
      <c r="Q15" s="337"/>
      <c r="R15" s="343"/>
      <c r="S15" s="337"/>
      <c r="T15" s="343"/>
      <c r="U15" s="337"/>
      <c r="V15" s="337"/>
      <c r="W15" s="337"/>
      <c r="X15" s="337"/>
      <c r="Y15" s="337"/>
      <c r="Z15" s="343"/>
      <c r="AA15" s="359"/>
      <c r="AB15" s="359"/>
      <c r="AC15" s="353"/>
      <c r="AD15" s="353"/>
      <c r="AE15" s="353"/>
      <c r="AF15" s="353"/>
      <c r="AG15" s="353"/>
      <c r="AH15" s="339"/>
      <c r="AI15" s="353"/>
      <c r="AJ15" s="348"/>
      <c r="AK15" s="357"/>
      <c r="AL15" s="357"/>
      <c r="AM15" s="348"/>
      <c r="AN15" s="348"/>
      <c r="AO15" s="467"/>
      <c r="AP15" s="359"/>
      <c r="AQ15" s="341"/>
      <c r="AR15" s="348"/>
      <c r="AS15" s="353"/>
      <c r="AT15" s="357"/>
      <c r="AU15" s="359"/>
      <c r="AV15" s="343"/>
      <c r="AW15" s="348"/>
      <c r="AX15" s="348"/>
      <c r="AY15" s="348"/>
      <c r="AZ15" s="348"/>
      <c r="BA15" s="348"/>
      <c r="BB15" s="348"/>
      <c r="BC15" s="348"/>
      <c r="BD15" s="348"/>
      <c r="BE15" s="131"/>
      <c r="BF15" s="340"/>
      <c r="BG15" s="340"/>
      <c r="BH15" s="340"/>
      <c r="BI15" s="340"/>
      <c r="BJ15" s="340"/>
      <c r="BK15" s="353"/>
      <c r="BL15" s="348"/>
      <c r="BM15" s="343"/>
      <c r="BN15" s="348"/>
      <c r="BO15" s="348"/>
      <c r="BP15" s="348"/>
      <c r="BQ15" s="359"/>
      <c r="BR15" s="362"/>
      <c r="BS15" s="348"/>
      <c r="BT15" s="348"/>
      <c r="BU15" s="348"/>
      <c r="BV15" s="348"/>
      <c r="BW15" s="348"/>
      <c r="BX15" s="351"/>
    </row>
    <row r="16" spans="2:76" ht="18" customHeight="1" x14ac:dyDescent="0.15">
      <c r="B16" s="1015">
        <v>5</v>
      </c>
      <c r="C16" s="1016"/>
      <c r="D16" s="343"/>
      <c r="E16" s="337"/>
      <c r="F16" s="338"/>
      <c r="G16" s="353"/>
      <c r="H16" s="343"/>
      <c r="I16" s="337"/>
      <c r="J16" s="343"/>
      <c r="K16" s="337"/>
      <c r="L16" s="343"/>
      <c r="M16" s="337"/>
      <c r="N16" s="343"/>
      <c r="O16" s="337"/>
      <c r="P16" s="343"/>
      <c r="Q16" s="337"/>
      <c r="R16" s="343"/>
      <c r="S16" s="337"/>
      <c r="T16" s="343"/>
      <c r="U16" s="337"/>
      <c r="V16" s="337"/>
      <c r="W16" s="337"/>
      <c r="X16" s="337"/>
      <c r="Y16" s="337"/>
      <c r="Z16" s="343"/>
      <c r="AA16" s="359"/>
      <c r="AB16" s="359"/>
      <c r="AC16" s="353"/>
      <c r="AD16" s="353"/>
      <c r="AE16" s="353"/>
      <c r="AF16" s="353"/>
      <c r="AG16" s="353"/>
      <c r="AH16" s="339"/>
      <c r="AI16" s="353"/>
      <c r="AJ16" s="348"/>
      <c r="AK16" s="357"/>
      <c r="AL16" s="357"/>
      <c r="AM16" s="348"/>
      <c r="AN16" s="348"/>
      <c r="AO16" s="467"/>
      <c r="AP16" s="359"/>
      <c r="AQ16" s="341"/>
      <c r="AR16" s="348"/>
      <c r="AS16" s="353"/>
      <c r="AT16" s="357"/>
      <c r="AU16" s="359"/>
      <c r="AV16" s="343"/>
      <c r="AW16" s="348"/>
      <c r="AX16" s="348"/>
      <c r="AY16" s="348"/>
      <c r="AZ16" s="348"/>
      <c r="BA16" s="348"/>
      <c r="BB16" s="348"/>
      <c r="BC16" s="348"/>
      <c r="BD16" s="348"/>
      <c r="BE16" s="131"/>
      <c r="BF16" s="340"/>
      <c r="BG16" s="340"/>
      <c r="BH16" s="340"/>
      <c r="BI16" s="340"/>
      <c r="BJ16" s="340"/>
      <c r="BK16" s="353"/>
      <c r="BL16" s="348"/>
      <c r="BM16" s="343"/>
      <c r="BN16" s="348"/>
      <c r="BO16" s="348"/>
      <c r="BP16" s="348"/>
      <c r="BQ16" s="359"/>
      <c r="BR16" s="362"/>
      <c r="BS16" s="348"/>
      <c r="BT16" s="348"/>
      <c r="BU16" s="348"/>
      <c r="BV16" s="348"/>
      <c r="BW16" s="348"/>
      <c r="BX16" s="351"/>
    </row>
    <row r="17" spans="2:76" ht="18" customHeight="1" x14ac:dyDescent="0.15">
      <c r="B17" s="1015">
        <v>6</v>
      </c>
      <c r="C17" s="1016"/>
      <c r="D17" s="343"/>
      <c r="E17" s="337"/>
      <c r="F17" s="338"/>
      <c r="G17" s="353"/>
      <c r="H17" s="343"/>
      <c r="I17" s="337"/>
      <c r="J17" s="343"/>
      <c r="K17" s="337"/>
      <c r="L17" s="343"/>
      <c r="M17" s="337"/>
      <c r="N17" s="343"/>
      <c r="O17" s="337"/>
      <c r="P17" s="343"/>
      <c r="Q17" s="337"/>
      <c r="R17" s="343"/>
      <c r="S17" s="337"/>
      <c r="T17" s="343"/>
      <c r="U17" s="337"/>
      <c r="V17" s="337"/>
      <c r="W17" s="337"/>
      <c r="X17" s="337"/>
      <c r="Y17" s="337"/>
      <c r="Z17" s="343"/>
      <c r="AA17" s="359"/>
      <c r="AB17" s="359"/>
      <c r="AC17" s="353"/>
      <c r="AD17" s="353"/>
      <c r="AE17" s="353"/>
      <c r="AF17" s="353"/>
      <c r="AG17" s="353"/>
      <c r="AH17" s="339"/>
      <c r="AI17" s="353"/>
      <c r="AJ17" s="348"/>
      <c r="AK17" s="357"/>
      <c r="AL17" s="357"/>
      <c r="AM17" s="348"/>
      <c r="AN17" s="348"/>
      <c r="AO17" s="467"/>
      <c r="AP17" s="359"/>
      <c r="AQ17" s="341"/>
      <c r="AR17" s="348"/>
      <c r="AS17" s="353"/>
      <c r="AT17" s="357"/>
      <c r="AU17" s="359"/>
      <c r="AV17" s="343"/>
      <c r="AW17" s="348"/>
      <c r="AX17" s="348"/>
      <c r="AY17" s="348"/>
      <c r="AZ17" s="348"/>
      <c r="BA17" s="348"/>
      <c r="BB17" s="348"/>
      <c r="BC17" s="348"/>
      <c r="BD17" s="348"/>
      <c r="BE17" s="131"/>
      <c r="BF17" s="340"/>
      <c r="BG17" s="340"/>
      <c r="BH17" s="340"/>
      <c r="BI17" s="340"/>
      <c r="BJ17" s="340"/>
      <c r="BK17" s="353"/>
      <c r="BL17" s="348"/>
      <c r="BM17" s="343"/>
      <c r="BN17" s="348"/>
      <c r="BO17" s="348"/>
      <c r="BP17" s="348"/>
      <c r="BQ17" s="359"/>
      <c r="BR17" s="362"/>
      <c r="BS17" s="348"/>
      <c r="BT17" s="348"/>
      <c r="BU17" s="348"/>
      <c r="BV17" s="348"/>
      <c r="BW17" s="348"/>
      <c r="BX17" s="351"/>
    </row>
    <row r="18" spans="2:76" ht="18" customHeight="1" x14ac:dyDescent="0.15">
      <c r="B18" s="1015">
        <v>7</v>
      </c>
      <c r="C18" s="1016"/>
      <c r="D18" s="343"/>
      <c r="E18" s="337"/>
      <c r="F18" s="338"/>
      <c r="G18" s="353"/>
      <c r="H18" s="343"/>
      <c r="I18" s="337"/>
      <c r="J18" s="343"/>
      <c r="K18" s="337"/>
      <c r="L18" s="343"/>
      <c r="M18" s="337"/>
      <c r="N18" s="343"/>
      <c r="O18" s="337"/>
      <c r="P18" s="343"/>
      <c r="Q18" s="337"/>
      <c r="R18" s="343"/>
      <c r="S18" s="337"/>
      <c r="T18" s="343"/>
      <c r="U18" s="337"/>
      <c r="V18" s="337"/>
      <c r="W18" s="337"/>
      <c r="X18" s="337"/>
      <c r="Y18" s="337"/>
      <c r="Z18" s="343"/>
      <c r="AA18" s="359"/>
      <c r="AB18" s="359"/>
      <c r="AC18" s="353"/>
      <c r="AD18" s="353"/>
      <c r="AE18" s="353"/>
      <c r="AF18" s="353"/>
      <c r="AG18" s="353"/>
      <c r="AH18" s="339"/>
      <c r="AI18" s="353"/>
      <c r="AJ18" s="348"/>
      <c r="AK18" s="357"/>
      <c r="AL18" s="357"/>
      <c r="AM18" s="348"/>
      <c r="AN18" s="348"/>
      <c r="AO18" s="467"/>
      <c r="AP18" s="359"/>
      <c r="AQ18" s="341"/>
      <c r="AR18" s="348"/>
      <c r="AS18" s="353"/>
      <c r="AT18" s="357"/>
      <c r="AU18" s="359"/>
      <c r="AV18" s="343"/>
      <c r="AW18" s="348"/>
      <c r="AX18" s="348"/>
      <c r="AY18" s="348"/>
      <c r="AZ18" s="348"/>
      <c r="BA18" s="348"/>
      <c r="BB18" s="348"/>
      <c r="BC18" s="348"/>
      <c r="BD18" s="348"/>
      <c r="BE18" s="131"/>
      <c r="BF18" s="340"/>
      <c r="BG18" s="340"/>
      <c r="BH18" s="340"/>
      <c r="BI18" s="340"/>
      <c r="BJ18" s="340"/>
      <c r="BK18" s="353"/>
      <c r="BL18" s="348"/>
      <c r="BM18" s="343"/>
      <c r="BN18" s="348"/>
      <c r="BO18" s="348"/>
      <c r="BP18" s="348"/>
      <c r="BQ18" s="359"/>
      <c r="BR18" s="362"/>
      <c r="BS18" s="348"/>
      <c r="BT18" s="348"/>
      <c r="BU18" s="348"/>
      <c r="BV18" s="348"/>
      <c r="BW18" s="348"/>
      <c r="BX18" s="351"/>
    </row>
    <row r="19" spans="2:76" ht="18" customHeight="1" x14ac:dyDescent="0.15">
      <c r="B19" s="1015">
        <v>8</v>
      </c>
      <c r="C19" s="1016"/>
      <c r="D19" s="343"/>
      <c r="E19" s="337"/>
      <c r="F19" s="338"/>
      <c r="G19" s="353"/>
      <c r="H19" s="343"/>
      <c r="I19" s="337"/>
      <c r="J19" s="343"/>
      <c r="K19" s="337"/>
      <c r="L19" s="343"/>
      <c r="M19" s="337"/>
      <c r="N19" s="343"/>
      <c r="O19" s="337"/>
      <c r="P19" s="343"/>
      <c r="Q19" s="337"/>
      <c r="R19" s="343"/>
      <c r="S19" s="337"/>
      <c r="T19" s="343"/>
      <c r="U19" s="337"/>
      <c r="V19" s="337"/>
      <c r="W19" s="337"/>
      <c r="X19" s="337"/>
      <c r="Y19" s="337"/>
      <c r="Z19" s="343"/>
      <c r="AA19" s="359"/>
      <c r="AB19" s="359"/>
      <c r="AC19" s="353"/>
      <c r="AD19" s="353"/>
      <c r="AE19" s="353"/>
      <c r="AF19" s="353"/>
      <c r="AG19" s="353"/>
      <c r="AH19" s="339"/>
      <c r="AI19" s="353"/>
      <c r="AJ19" s="348"/>
      <c r="AK19" s="357"/>
      <c r="AL19" s="357"/>
      <c r="AM19" s="348"/>
      <c r="AN19" s="348"/>
      <c r="AO19" s="467"/>
      <c r="AP19" s="359"/>
      <c r="AQ19" s="341"/>
      <c r="AR19" s="348"/>
      <c r="AS19" s="353"/>
      <c r="AT19" s="357"/>
      <c r="AU19" s="359"/>
      <c r="AV19" s="343"/>
      <c r="AW19" s="348"/>
      <c r="AX19" s="348"/>
      <c r="AY19" s="348"/>
      <c r="AZ19" s="348"/>
      <c r="BA19" s="348"/>
      <c r="BB19" s="348"/>
      <c r="BC19" s="348"/>
      <c r="BD19" s="348"/>
      <c r="BE19" s="131"/>
      <c r="BF19" s="340"/>
      <c r="BG19" s="340"/>
      <c r="BH19" s="340"/>
      <c r="BI19" s="340"/>
      <c r="BJ19" s="340"/>
      <c r="BK19" s="353"/>
      <c r="BL19" s="348"/>
      <c r="BM19" s="343"/>
      <c r="BN19" s="348"/>
      <c r="BO19" s="348"/>
      <c r="BP19" s="348"/>
      <c r="BQ19" s="359"/>
      <c r="BR19" s="362"/>
      <c r="BS19" s="348"/>
      <c r="BT19" s="348"/>
      <c r="BU19" s="348"/>
      <c r="BV19" s="348"/>
      <c r="BW19" s="348"/>
      <c r="BX19" s="351"/>
    </row>
    <row r="20" spans="2:76" ht="18" customHeight="1" x14ac:dyDescent="0.15">
      <c r="B20" s="1015">
        <v>9</v>
      </c>
      <c r="C20" s="1016"/>
      <c r="D20" s="343"/>
      <c r="E20" s="337"/>
      <c r="F20" s="338"/>
      <c r="G20" s="353"/>
      <c r="H20" s="343"/>
      <c r="I20" s="337"/>
      <c r="J20" s="343"/>
      <c r="K20" s="337"/>
      <c r="L20" s="343"/>
      <c r="M20" s="337"/>
      <c r="N20" s="343"/>
      <c r="O20" s="337"/>
      <c r="P20" s="343"/>
      <c r="Q20" s="337"/>
      <c r="R20" s="343"/>
      <c r="S20" s="337"/>
      <c r="T20" s="343"/>
      <c r="U20" s="337"/>
      <c r="V20" s="337"/>
      <c r="W20" s="337"/>
      <c r="X20" s="337"/>
      <c r="Y20" s="337"/>
      <c r="Z20" s="343"/>
      <c r="AA20" s="359"/>
      <c r="AB20" s="359"/>
      <c r="AC20" s="353"/>
      <c r="AD20" s="353"/>
      <c r="AE20" s="353"/>
      <c r="AF20" s="353"/>
      <c r="AG20" s="353"/>
      <c r="AH20" s="339"/>
      <c r="AI20" s="353"/>
      <c r="AJ20" s="348"/>
      <c r="AK20" s="357"/>
      <c r="AL20" s="357"/>
      <c r="AM20" s="348"/>
      <c r="AN20" s="348"/>
      <c r="AO20" s="467"/>
      <c r="AP20" s="359"/>
      <c r="AQ20" s="341"/>
      <c r="AR20" s="348"/>
      <c r="AS20" s="353"/>
      <c r="AT20" s="357"/>
      <c r="AU20" s="359"/>
      <c r="AV20" s="343"/>
      <c r="AW20" s="348"/>
      <c r="AX20" s="348"/>
      <c r="AY20" s="348"/>
      <c r="AZ20" s="348"/>
      <c r="BA20" s="348"/>
      <c r="BB20" s="348"/>
      <c r="BC20" s="348"/>
      <c r="BD20" s="348"/>
      <c r="BE20" s="131"/>
      <c r="BF20" s="340"/>
      <c r="BG20" s="340"/>
      <c r="BH20" s="340"/>
      <c r="BI20" s="340"/>
      <c r="BJ20" s="340"/>
      <c r="BK20" s="353"/>
      <c r="BL20" s="348"/>
      <c r="BM20" s="343"/>
      <c r="BN20" s="348"/>
      <c r="BO20" s="348"/>
      <c r="BP20" s="348"/>
      <c r="BQ20" s="359"/>
      <c r="BR20" s="362"/>
      <c r="BS20" s="348"/>
      <c r="BT20" s="348"/>
      <c r="BU20" s="348"/>
      <c r="BV20" s="348"/>
      <c r="BW20" s="348"/>
      <c r="BX20" s="351"/>
    </row>
    <row r="21" spans="2:76" ht="18" customHeight="1" x14ac:dyDescent="0.15">
      <c r="B21" s="1015">
        <v>10</v>
      </c>
      <c r="C21" s="1016"/>
      <c r="D21" s="343"/>
      <c r="E21" s="337"/>
      <c r="F21" s="338"/>
      <c r="G21" s="353"/>
      <c r="H21" s="343"/>
      <c r="I21" s="337"/>
      <c r="J21" s="343"/>
      <c r="K21" s="337"/>
      <c r="L21" s="343"/>
      <c r="M21" s="337"/>
      <c r="N21" s="343"/>
      <c r="O21" s="337"/>
      <c r="P21" s="343"/>
      <c r="Q21" s="337"/>
      <c r="R21" s="343"/>
      <c r="S21" s="337"/>
      <c r="T21" s="343"/>
      <c r="U21" s="337"/>
      <c r="V21" s="337"/>
      <c r="W21" s="337"/>
      <c r="X21" s="337"/>
      <c r="Y21" s="337"/>
      <c r="Z21" s="343"/>
      <c r="AA21" s="359"/>
      <c r="AB21" s="359"/>
      <c r="AC21" s="353"/>
      <c r="AD21" s="353"/>
      <c r="AE21" s="353"/>
      <c r="AF21" s="353"/>
      <c r="AG21" s="353"/>
      <c r="AH21" s="339"/>
      <c r="AI21" s="353"/>
      <c r="AJ21" s="348"/>
      <c r="AK21" s="357"/>
      <c r="AL21" s="357"/>
      <c r="AM21" s="348"/>
      <c r="AN21" s="348"/>
      <c r="AO21" s="467"/>
      <c r="AP21" s="359"/>
      <c r="AQ21" s="341"/>
      <c r="AR21" s="348"/>
      <c r="AS21" s="353"/>
      <c r="AT21" s="357"/>
      <c r="AU21" s="359"/>
      <c r="AV21" s="343"/>
      <c r="AW21" s="348"/>
      <c r="AX21" s="348"/>
      <c r="AY21" s="348"/>
      <c r="AZ21" s="348"/>
      <c r="BA21" s="348"/>
      <c r="BB21" s="348"/>
      <c r="BC21" s="348"/>
      <c r="BD21" s="348"/>
      <c r="BE21" s="131"/>
      <c r="BF21" s="340"/>
      <c r="BG21" s="340"/>
      <c r="BH21" s="340"/>
      <c r="BI21" s="340"/>
      <c r="BJ21" s="340"/>
      <c r="BK21" s="353"/>
      <c r="BL21" s="348"/>
      <c r="BM21" s="343"/>
      <c r="BN21" s="348"/>
      <c r="BO21" s="348"/>
      <c r="BP21" s="348"/>
      <c r="BQ21" s="359"/>
      <c r="BR21" s="362"/>
      <c r="BS21" s="348"/>
      <c r="BT21" s="348"/>
      <c r="BU21" s="348"/>
      <c r="BV21" s="348"/>
      <c r="BW21" s="348"/>
      <c r="BX21" s="351"/>
    </row>
    <row r="22" spans="2:76" ht="18" customHeight="1" x14ac:dyDescent="0.15">
      <c r="B22" s="1015">
        <v>11</v>
      </c>
      <c r="C22" s="1016"/>
      <c r="D22" s="343"/>
      <c r="E22" s="337"/>
      <c r="F22" s="338"/>
      <c r="G22" s="353"/>
      <c r="H22" s="343"/>
      <c r="I22" s="337"/>
      <c r="J22" s="343"/>
      <c r="K22" s="337"/>
      <c r="L22" s="343"/>
      <c r="M22" s="337"/>
      <c r="N22" s="343"/>
      <c r="O22" s="337"/>
      <c r="P22" s="343"/>
      <c r="Q22" s="337"/>
      <c r="R22" s="343"/>
      <c r="S22" s="337"/>
      <c r="T22" s="343"/>
      <c r="U22" s="337"/>
      <c r="V22" s="337"/>
      <c r="W22" s="337"/>
      <c r="X22" s="337"/>
      <c r="Y22" s="337"/>
      <c r="Z22" s="343"/>
      <c r="AA22" s="359"/>
      <c r="AB22" s="359"/>
      <c r="AC22" s="353"/>
      <c r="AD22" s="353"/>
      <c r="AE22" s="353"/>
      <c r="AF22" s="353"/>
      <c r="AG22" s="353"/>
      <c r="AH22" s="339"/>
      <c r="AI22" s="353"/>
      <c r="AJ22" s="348"/>
      <c r="AK22" s="357"/>
      <c r="AL22" s="357"/>
      <c r="AM22" s="348"/>
      <c r="AN22" s="348"/>
      <c r="AO22" s="467"/>
      <c r="AP22" s="359"/>
      <c r="AQ22" s="341"/>
      <c r="AR22" s="348"/>
      <c r="AS22" s="353"/>
      <c r="AT22" s="357"/>
      <c r="AU22" s="359"/>
      <c r="AV22" s="343"/>
      <c r="AW22" s="348"/>
      <c r="AX22" s="348"/>
      <c r="AY22" s="348"/>
      <c r="AZ22" s="348"/>
      <c r="BA22" s="348"/>
      <c r="BB22" s="348"/>
      <c r="BC22" s="348"/>
      <c r="BD22" s="348"/>
      <c r="BE22" s="131"/>
      <c r="BF22" s="340"/>
      <c r="BG22" s="340"/>
      <c r="BH22" s="340"/>
      <c r="BI22" s="340"/>
      <c r="BJ22" s="340"/>
      <c r="BK22" s="353"/>
      <c r="BL22" s="348"/>
      <c r="BM22" s="343"/>
      <c r="BN22" s="348"/>
      <c r="BO22" s="348"/>
      <c r="BP22" s="348"/>
      <c r="BQ22" s="359"/>
      <c r="BR22" s="362"/>
      <c r="BS22" s="348"/>
      <c r="BT22" s="348"/>
      <c r="BU22" s="348"/>
      <c r="BV22" s="348"/>
      <c r="BW22" s="348"/>
      <c r="BX22" s="351"/>
    </row>
    <row r="23" spans="2:76" ht="18" customHeight="1" x14ac:dyDescent="0.15">
      <c r="B23" s="1015">
        <v>12</v>
      </c>
      <c r="C23" s="1016"/>
      <c r="D23" s="343"/>
      <c r="E23" s="337"/>
      <c r="F23" s="338"/>
      <c r="G23" s="353"/>
      <c r="H23" s="343"/>
      <c r="I23" s="337"/>
      <c r="J23" s="343"/>
      <c r="K23" s="337"/>
      <c r="L23" s="343"/>
      <c r="M23" s="337"/>
      <c r="N23" s="343"/>
      <c r="O23" s="337"/>
      <c r="P23" s="343"/>
      <c r="Q23" s="337"/>
      <c r="R23" s="343"/>
      <c r="S23" s="337"/>
      <c r="T23" s="343"/>
      <c r="U23" s="337"/>
      <c r="V23" s="337"/>
      <c r="W23" s="337"/>
      <c r="X23" s="337"/>
      <c r="Y23" s="337"/>
      <c r="Z23" s="343"/>
      <c r="AA23" s="359"/>
      <c r="AB23" s="359"/>
      <c r="AC23" s="353"/>
      <c r="AD23" s="353"/>
      <c r="AE23" s="353"/>
      <c r="AF23" s="353"/>
      <c r="AG23" s="353"/>
      <c r="AH23" s="339"/>
      <c r="AI23" s="353"/>
      <c r="AJ23" s="348"/>
      <c r="AK23" s="357"/>
      <c r="AL23" s="357"/>
      <c r="AM23" s="348"/>
      <c r="AN23" s="348"/>
      <c r="AO23" s="467"/>
      <c r="AP23" s="359"/>
      <c r="AQ23" s="341"/>
      <c r="AR23" s="348"/>
      <c r="AS23" s="353"/>
      <c r="AT23" s="357"/>
      <c r="AU23" s="359"/>
      <c r="AV23" s="343"/>
      <c r="AW23" s="348"/>
      <c r="AX23" s="348"/>
      <c r="AY23" s="348"/>
      <c r="AZ23" s="348"/>
      <c r="BA23" s="348"/>
      <c r="BB23" s="348"/>
      <c r="BC23" s="348"/>
      <c r="BD23" s="348"/>
      <c r="BE23" s="131"/>
      <c r="BF23" s="340"/>
      <c r="BG23" s="340"/>
      <c r="BH23" s="340"/>
      <c r="BI23" s="340"/>
      <c r="BJ23" s="340"/>
      <c r="BK23" s="353"/>
      <c r="BL23" s="348"/>
      <c r="BM23" s="343"/>
      <c r="BN23" s="348"/>
      <c r="BO23" s="348"/>
      <c r="BP23" s="348"/>
      <c r="BQ23" s="359"/>
      <c r="BR23" s="362"/>
      <c r="BS23" s="348"/>
      <c r="BT23" s="348"/>
      <c r="BU23" s="348"/>
      <c r="BV23" s="348"/>
      <c r="BW23" s="348"/>
      <c r="BX23" s="351"/>
    </row>
    <row r="24" spans="2:76" ht="18" customHeight="1" x14ac:dyDescent="0.15">
      <c r="B24" s="1015">
        <v>13</v>
      </c>
      <c r="C24" s="1016"/>
      <c r="D24" s="343"/>
      <c r="E24" s="337"/>
      <c r="F24" s="338"/>
      <c r="G24" s="353"/>
      <c r="H24" s="343"/>
      <c r="I24" s="337"/>
      <c r="J24" s="343"/>
      <c r="K24" s="337"/>
      <c r="L24" s="343"/>
      <c r="M24" s="337"/>
      <c r="N24" s="343"/>
      <c r="O24" s="337"/>
      <c r="P24" s="343"/>
      <c r="Q24" s="337"/>
      <c r="R24" s="343"/>
      <c r="S24" s="337"/>
      <c r="T24" s="343"/>
      <c r="U24" s="337"/>
      <c r="V24" s="337"/>
      <c r="W24" s="337"/>
      <c r="X24" s="337"/>
      <c r="Y24" s="337"/>
      <c r="Z24" s="343"/>
      <c r="AA24" s="359"/>
      <c r="AB24" s="359"/>
      <c r="AC24" s="353"/>
      <c r="AD24" s="353"/>
      <c r="AE24" s="353"/>
      <c r="AF24" s="353"/>
      <c r="AG24" s="353"/>
      <c r="AH24" s="339"/>
      <c r="AI24" s="353"/>
      <c r="AJ24" s="348"/>
      <c r="AK24" s="357"/>
      <c r="AL24" s="357"/>
      <c r="AM24" s="348"/>
      <c r="AN24" s="348"/>
      <c r="AO24" s="467"/>
      <c r="AP24" s="359"/>
      <c r="AQ24" s="341"/>
      <c r="AR24" s="348"/>
      <c r="AS24" s="353"/>
      <c r="AT24" s="357"/>
      <c r="AU24" s="359"/>
      <c r="AV24" s="343"/>
      <c r="AW24" s="348"/>
      <c r="AX24" s="348"/>
      <c r="AY24" s="348"/>
      <c r="AZ24" s="348"/>
      <c r="BA24" s="348"/>
      <c r="BB24" s="348"/>
      <c r="BC24" s="348"/>
      <c r="BD24" s="348"/>
      <c r="BE24" s="131"/>
      <c r="BF24" s="340"/>
      <c r="BG24" s="340"/>
      <c r="BH24" s="340"/>
      <c r="BI24" s="340"/>
      <c r="BJ24" s="340"/>
      <c r="BK24" s="353"/>
      <c r="BL24" s="348"/>
      <c r="BM24" s="343"/>
      <c r="BN24" s="348"/>
      <c r="BO24" s="348"/>
      <c r="BP24" s="348"/>
      <c r="BQ24" s="359"/>
      <c r="BR24" s="362"/>
      <c r="BS24" s="348"/>
      <c r="BT24" s="348"/>
      <c r="BU24" s="348"/>
      <c r="BV24" s="348"/>
      <c r="BW24" s="348"/>
      <c r="BX24" s="351"/>
    </row>
    <row r="25" spans="2:76" ht="18" customHeight="1" x14ac:dyDescent="0.15">
      <c r="B25" s="1015">
        <v>14</v>
      </c>
      <c r="C25" s="1016"/>
      <c r="D25" s="343"/>
      <c r="E25" s="337"/>
      <c r="F25" s="338"/>
      <c r="G25" s="353"/>
      <c r="H25" s="343"/>
      <c r="I25" s="337"/>
      <c r="J25" s="343"/>
      <c r="K25" s="337"/>
      <c r="L25" s="343"/>
      <c r="M25" s="337"/>
      <c r="N25" s="343"/>
      <c r="O25" s="337"/>
      <c r="P25" s="343"/>
      <c r="Q25" s="337"/>
      <c r="R25" s="343"/>
      <c r="S25" s="337"/>
      <c r="T25" s="343"/>
      <c r="U25" s="337"/>
      <c r="V25" s="337"/>
      <c r="W25" s="337"/>
      <c r="X25" s="337"/>
      <c r="Y25" s="337"/>
      <c r="Z25" s="343"/>
      <c r="AA25" s="359"/>
      <c r="AB25" s="359"/>
      <c r="AC25" s="353"/>
      <c r="AD25" s="353"/>
      <c r="AE25" s="353"/>
      <c r="AF25" s="353"/>
      <c r="AG25" s="353"/>
      <c r="AH25" s="339"/>
      <c r="AI25" s="353"/>
      <c r="AJ25" s="348"/>
      <c r="AK25" s="357"/>
      <c r="AL25" s="357"/>
      <c r="AM25" s="348"/>
      <c r="AN25" s="348"/>
      <c r="AO25" s="467"/>
      <c r="AP25" s="359"/>
      <c r="AQ25" s="341"/>
      <c r="AR25" s="348"/>
      <c r="AS25" s="353"/>
      <c r="AT25" s="357"/>
      <c r="AU25" s="359"/>
      <c r="AV25" s="343"/>
      <c r="AW25" s="348"/>
      <c r="AX25" s="348"/>
      <c r="AY25" s="348"/>
      <c r="AZ25" s="348"/>
      <c r="BA25" s="348"/>
      <c r="BB25" s="348"/>
      <c r="BC25" s="348"/>
      <c r="BD25" s="348"/>
      <c r="BE25" s="131"/>
      <c r="BF25" s="340"/>
      <c r="BG25" s="340"/>
      <c r="BH25" s="340"/>
      <c r="BI25" s="340"/>
      <c r="BJ25" s="340"/>
      <c r="BK25" s="353"/>
      <c r="BL25" s="348"/>
      <c r="BM25" s="343"/>
      <c r="BN25" s="348"/>
      <c r="BO25" s="348"/>
      <c r="BP25" s="348"/>
      <c r="BQ25" s="359"/>
      <c r="BR25" s="362"/>
      <c r="BS25" s="348"/>
      <c r="BT25" s="348"/>
      <c r="BU25" s="348"/>
      <c r="BV25" s="348"/>
      <c r="BW25" s="348"/>
      <c r="BX25" s="351"/>
    </row>
    <row r="26" spans="2:76" ht="18" customHeight="1" x14ac:dyDescent="0.15">
      <c r="B26" s="1015">
        <v>15</v>
      </c>
      <c r="C26" s="1016"/>
      <c r="D26" s="343"/>
      <c r="E26" s="337"/>
      <c r="F26" s="338"/>
      <c r="G26" s="353"/>
      <c r="H26" s="343"/>
      <c r="I26" s="337"/>
      <c r="J26" s="343"/>
      <c r="K26" s="337"/>
      <c r="L26" s="343"/>
      <c r="M26" s="337"/>
      <c r="N26" s="343"/>
      <c r="O26" s="337"/>
      <c r="P26" s="343"/>
      <c r="Q26" s="337"/>
      <c r="R26" s="343"/>
      <c r="S26" s="337"/>
      <c r="T26" s="343"/>
      <c r="U26" s="337"/>
      <c r="V26" s="337"/>
      <c r="W26" s="337"/>
      <c r="X26" s="337"/>
      <c r="Y26" s="337"/>
      <c r="Z26" s="343"/>
      <c r="AA26" s="359"/>
      <c r="AB26" s="359"/>
      <c r="AC26" s="353"/>
      <c r="AD26" s="353"/>
      <c r="AE26" s="353"/>
      <c r="AF26" s="353"/>
      <c r="AG26" s="353"/>
      <c r="AH26" s="339"/>
      <c r="AI26" s="353"/>
      <c r="AJ26" s="348"/>
      <c r="AK26" s="357"/>
      <c r="AL26" s="357"/>
      <c r="AM26" s="348"/>
      <c r="AN26" s="348"/>
      <c r="AO26" s="467"/>
      <c r="AP26" s="359"/>
      <c r="AQ26" s="341"/>
      <c r="AR26" s="348"/>
      <c r="AS26" s="353"/>
      <c r="AT26" s="357"/>
      <c r="AU26" s="359"/>
      <c r="AV26" s="343"/>
      <c r="AW26" s="348"/>
      <c r="AX26" s="348"/>
      <c r="AY26" s="348"/>
      <c r="AZ26" s="348"/>
      <c r="BA26" s="348"/>
      <c r="BB26" s="348"/>
      <c r="BC26" s="348"/>
      <c r="BD26" s="348"/>
      <c r="BE26" s="131"/>
      <c r="BF26" s="340"/>
      <c r="BG26" s="340"/>
      <c r="BH26" s="340"/>
      <c r="BI26" s="340"/>
      <c r="BJ26" s="340"/>
      <c r="BK26" s="353"/>
      <c r="BL26" s="348"/>
      <c r="BM26" s="343"/>
      <c r="BN26" s="348"/>
      <c r="BO26" s="348"/>
      <c r="BP26" s="348"/>
      <c r="BQ26" s="359"/>
      <c r="BR26" s="362"/>
      <c r="BS26" s="348"/>
      <c r="BT26" s="348"/>
      <c r="BU26" s="348"/>
      <c r="BV26" s="348"/>
      <c r="BW26" s="348"/>
      <c r="BX26" s="351"/>
    </row>
    <row r="27" spans="2:76" ht="18" customHeight="1" x14ac:dyDescent="0.15">
      <c r="B27" s="1015">
        <v>16</v>
      </c>
      <c r="C27" s="1016"/>
      <c r="D27" s="343"/>
      <c r="E27" s="337"/>
      <c r="F27" s="338"/>
      <c r="G27" s="353"/>
      <c r="H27" s="343"/>
      <c r="I27" s="337"/>
      <c r="J27" s="343"/>
      <c r="K27" s="337"/>
      <c r="L27" s="343"/>
      <c r="M27" s="337"/>
      <c r="N27" s="343"/>
      <c r="O27" s="337"/>
      <c r="P27" s="343"/>
      <c r="Q27" s="337"/>
      <c r="R27" s="343"/>
      <c r="S27" s="337"/>
      <c r="T27" s="343"/>
      <c r="U27" s="337"/>
      <c r="V27" s="337"/>
      <c r="W27" s="337"/>
      <c r="X27" s="337"/>
      <c r="Y27" s="337"/>
      <c r="Z27" s="343"/>
      <c r="AA27" s="359"/>
      <c r="AB27" s="359"/>
      <c r="AC27" s="353"/>
      <c r="AD27" s="353"/>
      <c r="AE27" s="353"/>
      <c r="AF27" s="353"/>
      <c r="AG27" s="353"/>
      <c r="AH27" s="339"/>
      <c r="AI27" s="353"/>
      <c r="AJ27" s="348"/>
      <c r="AK27" s="357"/>
      <c r="AL27" s="357"/>
      <c r="AM27" s="348"/>
      <c r="AN27" s="348"/>
      <c r="AO27" s="467"/>
      <c r="AP27" s="359"/>
      <c r="AQ27" s="341"/>
      <c r="AR27" s="348"/>
      <c r="AS27" s="353"/>
      <c r="AT27" s="357"/>
      <c r="AU27" s="359"/>
      <c r="AV27" s="343"/>
      <c r="AW27" s="348"/>
      <c r="AX27" s="348"/>
      <c r="AY27" s="348"/>
      <c r="AZ27" s="348"/>
      <c r="BA27" s="348"/>
      <c r="BB27" s="348"/>
      <c r="BC27" s="348"/>
      <c r="BD27" s="348"/>
      <c r="BE27" s="131"/>
      <c r="BF27" s="340"/>
      <c r="BG27" s="340"/>
      <c r="BH27" s="340"/>
      <c r="BI27" s="340"/>
      <c r="BJ27" s="340"/>
      <c r="BK27" s="353"/>
      <c r="BL27" s="348"/>
      <c r="BM27" s="343"/>
      <c r="BN27" s="348"/>
      <c r="BO27" s="348"/>
      <c r="BP27" s="348"/>
      <c r="BQ27" s="359"/>
      <c r="BR27" s="362"/>
      <c r="BS27" s="348"/>
      <c r="BT27" s="348"/>
      <c r="BU27" s="348"/>
      <c r="BV27" s="348"/>
      <c r="BW27" s="348"/>
      <c r="BX27" s="351"/>
    </row>
    <row r="28" spans="2:76" ht="18" customHeight="1" x14ac:dyDescent="0.15">
      <c r="B28" s="1015">
        <v>17</v>
      </c>
      <c r="C28" s="1016"/>
      <c r="D28" s="343"/>
      <c r="E28" s="337"/>
      <c r="F28" s="338"/>
      <c r="G28" s="353"/>
      <c r="H28" s="343"/>
      <c r="I28" s="337"/>
      <c r="J28" s="343"/>
      <c r="K28" s="337"/>
      <c r="L28" s="343"/>
      <c r="M28" s="337"/>
      <c r="N28" s="343"/>
      <c r="O28" s="337"/>
      <c r="P28" s="343"/>
      <c r="Q28" s="337"/>
      <c r="R28" s="343"/>
      <c r="S28" s="337"/>
      <c r="T28" s="343"/>
      <c r="U28" s="337"/>
      <c r="V28" s="337"/>
      <c r="W28" s="337"/>
      <c r="X28" s="337"/>
      <c r="Y28" s="337"/>
      <c r="Z28" s="343"/>
      <c r="AA28" s="359"/>
      <c r="AB28" s="359"/>
      <c r="AC28" s="353"/>
      <c r="AD28" s="353"/>
      <c r="AE28" s="353"/>
      <c r="AF28" s="353"/>
      <c r="AG28" s="353"/>
      <c r="AH28" s="339"/>
      <c r="AI28" s="353"/>
      <c r="AJ28" s="348"/>
      <c r="AK28" s="357"/>
      <c r="AL28" s="357"/>
      <c r="AM28" s="348"/>
      <c r="AN28" s="348"/>
      <c r="AO28" s="467"/>
      <c r="AP28" s="359"/>
      <c r="AQ28" s="341"/>
      <c r="AR28" s="348"/>
      <c r="AS28" s="353"/>
      <c r="AT28" s="357"/>
      <c r="AU28" s="359"/>
      <c r="AV28" s="343"/>
      <c r="AW28" s="348"/>
      <c r="AX28" s="348"/>
      <c r="AY28" s="348"/>
      <c r="AZ28" s="348"/>
      <c r="BA28" s="348"/>
      <c r="BB28" s="348"/>
      <c r="BC28" s="348"/>
      <c r="BD28" s="348"/>
      <c r="BE28" s="131"/>
      <c r="BF28" s="340"/>
      <c r="BG28" s="340"/>
      <c r="BH28" s="340"/>
      <c r="BI28" s="340"/>
      <c r="BJ28" s="340"/>
      <c r="BK28" s="353"/>
      <c r="BL28" s="348"/>
      <c r="BM28" s="343"/>
      <c r="BN28" s="348"/>
      <c r="BO28" s="348"/>
      <c r="BP28" s="348"/>
      <c r="BQ28" s="359"/>
      <c r="BR28" s="362"/>
      <c r="BS28" s="348"/>
      <c r="BT28" s="348"/>
      <c r="BU28" s="348"/>
      <c r="BV28" s="348"/>
      <c r="BW28" s="348"/>
      <c r="BX28" s="351"/>
    </row>
    <row r="29" spans="2:76" ht="18" customHeight="1" thickBot="1" x14ac:dyDescent="0.2">
      <c r="B29" s="1015">
        <v>18</v>
      </c>
      <c r="C29" s="1016"/>
      <c r="D29" s="343"/>
      <c r="E29" s="337"/>
      <c r="F29" s="338"/>
      <c r="G29" s="353"/>
      <c r="H29" s="343"/>
      <c r="I29" s="337"/>
      <c r="J29" s="343"/>
      <c r="K29" s="337"/>
      <c r="L29" s="343"/>
      <c r="M29" s="337"/>
      <c r="N29" s="343"/>
      <c r="O29" s="337"/>
      <c r="P29" s="343"/>
      <c r="Q29" s="337"/>
      <c r="R29" s="343"/>
      <c r="S29" s="337"/>
      <c r="T29" s="343"/>
      <c r="U29" s="460"/>
      <c r="V29" s="460"/>
      <c r="W29" s="460"/>
      <c r="X29" s="460"/>
      <c r="Y29" s="460"/>
      <c r="Z29" s="343"/>
      <c r="AA29" s="359"/>
      <c r="AB29" s="359"/>
      <c r="AC29" s="353"/>
      <c r="AD29" s="353"/>
      <c r="AE29" s="353"/>
      <c r="AF29" s="353"/>
      <c r="AG29" s="353"/>
      <c r="AH29" s="339"/>
      <c r="AI29" s="353"/>
      <c r="AJ29" s="348"/>
      <c r="AK29" s="357"/>
      <c r="AL29" s="357"/>
      <c r="AM29" s="348"/>
      <c r="AN29" s="348"/>
      <c r="AO29" s="466"/>
      <c r="AP29" s="359"/>
      <c r="AQ29" s="341"/>
      <c r="AR29" s="348"/>
      <c r="AS29" s="353"/>
      <c r="AT29" s="357"/>
      <c r="AU29" s="359"/>
      <c r="AV29" s="343"/>
      <c r="AW29" s="348"/>
      <c r="AX29" s="348"/>
      <c r="AY29" s="348"/>
      <c r="AZ29" s="348"/>
      <c r="BA29" s="348"/>
      <c r="BB29" s="348"/>
      <c r="BC29" s="348"/>
      <c r="BD29" s="348"/>
      <c r="BE29" s="464"/>
      <c r="BF29" s="340"/>
      <c r="BG29" s="340"/>
      <c r="BH29" s="340"/>
      <c r="BI29" s="340"/>
      <c r="BJ29" s="340"/>
      <c r="BK29" s="353"/>
      <c r="BL29" s="348"/>
      <c r="BM29" s="343"/>
      <c r="BN29" s="348"/>
      <c r="BO29" s="348"/>
      <c r="BP29" s="348"/>
      <c r="BQ29" s="359"/>
      <c r="BR29" s="362"/>
      <c r="BS29" s="348"/>
      <c r="BT29" s="348"/>
      <c r="BU29" s="348"/>
      <c r="BV29" s="348"/>
      <c r="BW29" s="348"/>
      <c r="BX29" s="351"/>
    </row>
    <row r="30" spans="2:76" ht="18" customHeight="1" thickTop="1" thickBot="1" x14ac:dyDescent="0.2">
      <c r="B30" s="1017" t="s">
        <v>572</v>
      </c>
      <c r="C30" s="1018"/>
      <c r="D30" s="279" t="s">
        <v>195</v>
      </c>
      <c r="E30" s="279" t="s">
        <v>195</v>
      </c>
      <c r="F30" s="279" t="s">
        <v>195</v>
      </c>
      <c r="G30" s="279" t="s">
        <v>195</v>
      </c>
      <c r="H30" s="279" t="s">
        <v>195</v>
      </c>
      <c r="I30" s="279" t="s">
        <v>195</v>
      </c>
      <c r="J30" s="279" t="s">
        <v>195</v>
      </c>
      <c r="K30" s="279" t="s">
        <v>195</v>
      </c>
      <c r="L30" s="279" t="s">
        <v>195</v>
      </c>
      <c r="M30" s="279" t="s">
        <v>195</v>
      </c>
      <c r="N30" s="279" t="s">
        <v>195</v>
      </c>
      <c r="O30" s="279" t="s">
        <v>195</v>
      </c>
      <c r="P30" s="279" t="s">
        <v>195</v>
      </c>
      <c r="Q30" s="279" t="s">
        <v>195</v>
      </c>
      <c r="R30" s="279" t="s">
        <v>195</v>
      </c>
      <c r="S30" s="279" t="s">
        <v>195</v>
      </c>
      <c r="T30" s="279" t="s">
        <v>195</v>
      </c>
      <c r="U30" s="279" t="s">
        <v>195</v>
      </c>
      <c r="V30" s="279" t="s">
        <v>195</v>
      </c>
      <c r="W30" s="279" t="s">
        <v>195</v>
      </c>
      <c r="X30" s="279" t="s">
        <v>195</v>
      </c>
      <c r="Y30" s="279"/>
      <c r="Z30" s="279" t="s">
        <v>195</v>
      </c>
      <c r="AA30" s="279" t="s">
        <v>195</v>
      </c>
      <c r="AB30" s="279" t="s">
        <v>195</v>
      </c>
      <c r="AC30" s="279" t="s">
        <v>195</v>
      </c>
      <c r="AD30" s="279" t="s">
        <v>195</v>
      </c>
      <c r="AE30" s="279" t="s">
        <v>195</v>
      </c>
      <c r="AF30" s="279" t="s">
        <v>195</v>
      </c>
      <c r="AG30" s="279" t="s">
        <v>195</v>
      </c>
      <c r="AH30" s="279" t="s">
        <v>195</v>
      </c>
      <c r="AI30" s="279" t="s">
        <v>195</v>
      </c>
      <c r="AJ30" s="355" t="str">
        <f>IF(SUM(AJ12:AJ29)&lt;&gt;0,SUM(AJ12:AJ29),"")</f>
        <v/>
      </c>
      <c r="AK30" s="280" t="str">
        <f t="shared" ref="AK30" si="0">IF(SUM(AK12:AK29)&lt;&gt;0,SUM(AK12:AK29),"")</f>
        <v/>
      </c>
      <c r="AL30" s="280" t="str">
        <f>IF(SUM(AL12:AL29)&lt;&gt;0,SUM(AL12:AL29),"")</f>
        <v/>
      </c>
      <c r="AM30" s="355">
        <f>IF(SUM(AM12:AM29)&lt;&gt;0,SUM(AM12:AM29),0)</f>
        <v>0</v>
      </c>
      <c r="AN30" s="355">
        <f>IF(SUM(AN12:AN29)&lt;&gt;0,SUM(AN12:AN29),0)</f>
        <v>0</v>
      </c>
      <c r="AO30" s="279" t="s">
        <v>195</v>
      </c>
      <c r="AP30" s="279" t="s">
        <v>195</v>
      </c>
      <c r="AQ30" s="279" t="s">
        <v>195</v>
      </c>
      <c r="AR30" s="355" t="str">
        <f t="shared" ref="AR30" si="1">IF(SUM(AR12:AR29)&lt;&gt;0,SUM(AR12:AR29),"")</f>
        <v/>
      </c>
      <c r="AS30" s="279" t="s">
        <v>195</v>
      </c>
      <c r="AT30" s="279" t="s">
        <v>195</v>
      </c>
      <c r="AU30" s="279" t="s">
        <v>195</v>
      </c>
      <c r="AV30" s="279" t="s">
        <v>195</v>
      </c>
      <c r="AW30" s="355" t="str">
        <f t="shared" ref="AW30" si="2">IF(SUM(AW12:AW29)&lt;&gt;0,SUM(AW12:AW29),"")</f>
        <v/>
      </c>
      <c r="AX30" s="355" t="str">
        <f t="shared" ref="AX30" si="3">IF(SUM(AX12:AX29)&lt;&gt;0,SUM(AX12:AX29),"")</f>
        <v/>
      </c>
      <c r="AY30" s="355" t="str">
        <f t="shared" ref="AY30" si="4">IF(SUM(AY12:AY29)&lt;&gt;0,SUM(AY12:AY29),"")</f>
        <v/>
      </c>
      <c r="AZ30" s="355" t="str">
        <f t="shared" ref="AZ30" si="5">IF(SUM(AZ12:AZ29)&lt;&gt;0,SUM(AZ12:AZ29),"")</f>
        <v/>
      </c>
      <c r="BA30" s="355" t="str">
        <f t="shared" ref="BA30" si="6">IF(SUM(BA12:BA29)&lt;&gt;0,SUM(BA12:BA29),"")</f>
        <v/>
      </c>
      <c r="BB30" s="355" t="str">
        <f t="shared" ref="BB30" si="7">IF(SUM(BB12:BB29)&lt;&gt;0,SUM(BB12:BB29),"")</f>
        <v/>
      </c>
      <c r="BC30" s="355" t="str">
        <f t="shared" ref="BC30" si="8">IF(SUM(BC12:BC29)&lt;&gt;0,SUM(BC12:BC29),"")</f>
        <v/>
      </c>
      <c r="BD30" s="355" t="str">
        <f t="shared" ref="BD30" si="9">IF(SUM(BD12:BD29)&lt;&gt;0,SUM(BD12:BD29),"")</f>
        <v/>
      </c>
      <c r="BE30" s="279" t="s">
        <v>195</v>
      </c>
      <c r="BF30" s="355" t="str">
        <f t="shared" ref="BF30" si="10">IF(SUM(BF12:BF29)&lt;&gt;0,SUM(BF12:BF29),"")</f>
        <v/>
      </c>
      <c r="BG30" s="355" t="str">
        <f t="shared" ref="BG30" si="11">IF(SUM(BG12:BG29)&lt;&gt;0,SUM(BG12:BG29),"")</f>
        <v/>
      </c>
      <c r="BH30" s="355" t="str">
        <f t="shared" ref="BH30" si="12">IF(SUM(BH12:BH29)&lt;&gt;0,SUM(BH12:BH29),"")</f>
        <v/>
      </c>
      <c r="BI30" s="355" t="str">
        <f t="shared" ref="BI30" si="13">IF(SUM(BI12:BI29)&lt;&gt;0,SUM(BI12:BI29),"")</f>
        <v/>
      </c>
      <c r="BJ30" s="355" t="str">
        <f t="shared" ref="BJ30" si="14">IF(SUM(BJ12:BJ29)&lt;&gt;0,SUM(BJ12:BJ29),"")</f>
        <v/>
      </c>
      <c r="BK30" s="279" t="s">
        <v>195</v>
      </c>
      <c r="BL30" s="355" t="str">
        <f t="shared" ref="BL30" si="15">IF(SUM(BL12:BL29)&lt;&gt;0,SUM(BL12:BL29),"")</f>
        <v/>
      </c>
      <c r="BM30" s="279" t="s">
        <v>195</v>
      </c>
      <c r="BN30" s="355" t="str">
        <f t="shared" ref="BN30" si="16">IF(SUM(BN12:BN29)&lt;&gt;0,SUM(BN12:BN29),"")</f>
        <v/>
      </c>
      <c r="BO30" s="355" t="str">
        <f t="shared" ref="BO30" si="17">IF(SUM(BO12:BO29)&lt;&gt;0,SUM(BO12:BO29),"")</f>
        <v/>
      </c>
      <c r="BP30" s="355" t="str">
        <f t="shared" ref="BP30" si="18">IF(SUM(BP12:BP29)&lt;&gt;0,SUM(BP12:BP29),"")</f>
        <v/>
      </c>
      <c r="BQ30" s="279" t="s">
        <v>195</v>
      </c>
      <c r="BR30" s="279" t="s">
        <v>195</v>
      </c>
      <c r="BS30" s="355" t="str">
        <f>IF(SUM(BS12:BS29)&lt;&gt;0,SUM(BS12:BS29),"")</f>
        <v/>
      </c>
      <c r="BT30" s="355" t="str">
        <f t="shared" ref="BT30:BX30" si="19">IF(SUM(BT12:BT29)&lt;&gt;0,SUM(BT12:BT29),"")</f>
        <v/>
      </c>
      <c r="BU30" s="355" t="str">
        <f t="shared" si="19"/>
        <v/>
      </c>
      <c r="BV30" s="355" t="str">
        <f t="shared" si="19"/>
        <v/>
      </c>
      <c r="BW30" s="355" t="str">
        <f t="shared" si="19"/>
        <v/>
      </c>
      <c r="BX30" s="364" t="str">
        <f t="shared" si="19"/>
        <v/>
      </c>
    </row>
    <row r="31" spans="2:76" x14ac:dyDescent="0.15">
      <c r="AP31" s="5"/>
      <c r="AQ31" s="5"/>
    </row>
    <row r="32" spans="2:76" x14ac:dyDescent="0.15">
      <c r="AP32" s="5"/>
      <c r="AQ32" s="5"/>
    </row>
    <row r="33" ht="13.5" customHeight="1" x14ac:dyDescent="0.15"/>
  </sheetData>
  <dataConsolidate link="1"/>
  <mergeCells count="24">
    <mergeCell ref="B13:C13"/>
    <mergeCell ref="B4:D4"/>
    <mergeCell ref="E4:G4"/>
    <mergeCell ref="B9:B11"/>
    <mergeCell ref="B12:C12"/>
    <mergeCell ref="C9:C10"/>
    <mergeCell ref="B7:O7"/>
    <mergeCell ref="B25:C25"/>
    <mergeCell ref="B14:C14"/>
    <mergeCell ref="B15:C15"/>
    <mergeCell ref="B16:C16"/>
    <mergeCell ref="B17:C17"/>
    <mergeCell ref="B18:C18"/>
    <mergeCell ref="B19:C19"/>
    <mergeCell ref="B20:C20"/>
    <mergeCell ref="B21:C21"/>
    <mergeCell ref="B22:C22"/>
    <mergeCell ref="B23:C23"/>
    <mergeCell ref="B24:C24"/>
    <mergeCell ref="B26:C26"/>
    <mergeCell ref="B27:C27"/>
    <mergeCell ref="B28:C28"/>
    <mergeCell ref="B29:C29"/>
    <mergeCell ref="B30:C30"/>
  </mergeCells>
  <phoneticPr fontId="15"/>
  <dataValidations count="5">
    <dataValidation type="list" allowBlank="1" showInputMessage="1" sqref="I12:I29 K12:K29 M12:M29 O12:O29 Q12:Q29 S12:S29" xr:uid="{00000000-0002-0000-0E00-000000000000}">
      <formula1>企業間関連状況</formula1>
    </dataValidation>
    <dataValidation type="list" allowBlank="1" showInputMessage="1" showErrorMessage="1" sqref="E12:E29" xr:uid="{00000000-0002-0000-0E00-000001000000}">
      <formula1>関連・非関連</formula1>
    </dataValidation>
    <dataValidation type="list" allowBlank="1" showInputMessage="1" sqref="AQ12:AQ29" xr:uid="{00000000-0002-0000-0E00-000002000000}">
      <formula1>決済手段コード</formula1>
    </dataValidation>
    <dataValidation type="list" allowBlank="1" showInputMessage="1" sqref="AH12:AH29" xr:uid="{00000000-0002-0000-0E00-000003000000}">
      <formula1>貿易取引条件_Incoterms_コード</formula1>
    </dataValidation>
    <dataValidation type="list" allowBlank="1" showInputMessage="1" showErrorMessage="1" sqref="F12:F29" xr:uid="{00000000-0002-0000-0E00-000004000000}">
      <formula1>輸入先業種</formula1>
    </dataValidation>
  </dataValidations>
  <printOptions verticalCentered="1"/>
  <pageMargins left="0" right="0" top="0.55118110236220474" bottom="0.74803149606299213" header="0.31496062992125984" footer="0.31496062992125984"/>
  <pageSetup paperSize="9" scale="74" fitToWidth="0" orientation="landscape" r:id="rId1"/>
  <headerFooter>
    <oddHeader xml:space="preserve">&amp;R&amp;U開示版・非開示版&amp;U
※上記いずれかに丸をつけてください。
</oddHeader>
  </headerFooter>
  <colBreaks count="1" manualBreakCount="1">
    <brk id="61" max="31" man="1"/>
  </colBreaks>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BB075622-09A5-4B69-A522-7D5697454263}">
          <x14:formula1>
            <xm:f>'コード '!$B$5:$B$6</xm:f>
          </x14:formula1>
          <xm:sqref>U12:U29</xm:sqref>
        </x14:dataValidation>
        <x14:dataValidation type="list" allowBlank="1" showInputMessage="1" showErrorMessage="1" xr:uid="{51415A5B-8B10-490B-99C0-4E9EE5C45DD6}">
          <x14:formula1>
            <xm:f>'コード '!$B$9:$B$13</xm:f>
          </x14:formula1>
          <xm:sqref>V12:V29</xm:sqref>
        </x14:dataValidation>
        <x14:dataValidation type="list" allowBlank="1" showInputMessage="1" xr:uid="{F2728871-07FC-4D47-AD4F-225274365F63}">
          <x14:formula1>
            <xm:f>'コード '!$B$81:$B$91</xm:f>
          </x14:formula1>
          <xm:sqref>BE12:BE29</xm:sqref>
        </x14:dataValidation>
        <x14:dataValidation type="list" allowBlank="1" showInputMessage="1" showErrorMessage="1" xr:uid="{70D3B7C5-A00F-436A-902A-62D846BE56DB}">
          <x14:formula1>
            <xm:f>'コード '!$B$16:$B$18</xm:f>
          </x14:formula1>
          <xm:sqref>W12:W29</xm:sqref>
        </x14:dataValidation>
        <x14:dataValidation type="list" allowBlank="1" showInputMessage="1" showErrorMessage="1" xr:uid="{F30E0ADB-B62A-42E2-8E78-EDF53C94F135}">
          <x14:formula1>
            <xm:f>'コード '!$B$21:$B$22</xm:f>
          </x14:formula1>
          <xm:sqref>X12:X29</xm:sqref>
        </x14:dataValidation>
        <x14:dataValidation type="list" allowBlank="1" showInputMessage="1" showErrorMessage="1" xr:uid="{8F55DE5C-29A1-4C15-955F-BD10984893C7}">
          <x14:formula1>
            <xm:f>'コード '!$B$25:$B$28</xm:f>
          </x14:formula1>
          <xm:sqref>Y12:Y29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BX33"/>
  <sheetViews>
    <sheetView showGridLines="0" view="pageBreakPreview" zoomScaleNormal="106" zoomScaleSheetLayoutView="100" zoomScalePageLayoutView="80" workbookViewId="0">
      <selection activeCell="B1" sqref="B1"/>
    </sheetView>
  </sheetViews>
  <sheetFormatPr defaultColWidth="9" defaultRowHeight="13.5" x14ac:dyDescent="0.15"/>
  <cols>
    <col min="1" max="1" width="1.375" customWidth="1"/>
    <col min="2" max="2" width="4.125" style="5" customWidth="1"/>
    <col min="3" max="3" width="4.375" style="5" customWidth="1"/>
    <col min="4" max="20" width="13.375" style="5" customWidth="1"/>
    <col min="21" max="21" width="50.375" style="5" customWidth="1"/>
    <col min="22" max="22" width="17.125" style="5" customWidth="1"/>
    <col min="23" max="23" width="21.875" style="5" customWidth="1"/>
    <col min="24" max="25" width="22.375" style="5" customWidth="1"/>
    <col min="26" max="41" width="13.375" style="5" customWidth="1"/>
    <col min="42" max="56" width="13.375" customWidth="1"/>
    <col min="57" max="57" width="21.125" customWidth="1"/>
    <col min="58" max="62" width="13.375" customWidth="1"/>
    <col min="63" max="63" width="15.375" customWidth="1"/>
    <col min="64" max="76" width="13.375" customWidth="1"/>
    <col min="77" max="77" width="2.125" customWidth="1"/>
    <col min="78" max="87" width="13.375" customWidth="1"/>
  </cols>
  <sheetData>
    <row r="1" spans="2:76" ht="29.1" customHeight="1" x14ac:dyDescent="0.15">
      <c r="B1" s="162" t="s">
        <v>101</v>
      </c>
      <c r="C1" s="152"/>
    </row>
    <row r="2" spans="2:76" ht="19.5" customHeight="1" x14ac:dyDescent="0.15">
      <c r="B2" t="s">
        <v>573</v>
      </c>
      <c r="C2" s="138"/>
      <c r="D2"/>
      <c r="E2"/>
      <c r="F2"/>
      <c r="G2"/>
      <c r="H2"/>
      <c r="I2"/>
      <c r="J2"/>
      <c r="K2"/>
      <c r="L2"/>
      <c r="M2"/>
      <c r="N2"/>
      <c r="O2"/>
      <c r="P2"/>
      <c r="Q2"/>
      <c r="R2"/>
      <c r="S2"/>
      <c r="T2"/>
      <c r="U2"/>
      <c r="V2"/>
      <c r="W2"/>
      <c r="X2"/>
      <c r="Y2"/>
      <c r="Z2"/>
      <c r="AA2"/>
      <c r="AB2"/>
      <c r="AC2"/>
      <c r="AD2"/>
      <c r="AE2"/>
      <c r="AF2"/>
      <c r="AG2"/>
      <c r="AH2"/>
      <c r="AI2"/>
      <c r="AJ2"/>
      <c r="AK2"/>
      <c r="AL2"/>
      <c r="AM2"/>
      <c r="AN2"/>
      <c r="AO2"/>
    </row>
    <row r="3" spans="2:76" ht="9.75" customHeight="1" thickBot="1" x14ac:dyDescent="0.2">
      <c r="B3"/>
      <c r="C3"/>
      <c r="D3" s="15"/>
      <c r="E3" s="15"/>
      <c r="F3" s="15"/>
      <c r="G3" s="15"/>
      <c r="H3" s="15"/>
      <c r="I3" s="15"/>
      <c r="J3" s="15"/>
      <c r="K3" s="15"/>
      <c r="L3" s="15"/>
      <c r="M3" s="15"/>
      <c r="N3" s="15"/>
      <c r="O3" s="15"/>
      <c r="P3" s="15"/>
      <c r="Q3" s="15"/>
      <c r="R3" s="15"/>
      <c r="S3" s="15"/>
    </row>
    <row r="4" spans="2:76" ht="19.5" customHeight="1" thickBot="1" x14ac:dyDescent="0.2">
      <c r="B4" s="832" t="s">
        <v>12</v>
      </c>
      <c r="C4" s="833"/>
      <c r="D4" s="833"/>
      <c r="E4" s="1019" t="str">
        <f>IF(様式一覧表!D5="","",様式一覧表!D5)</f>
        <v/>
      </c>
      <c r="F4" s="1020"/>
      <c r="G4" s="1021"/>
      <c r="H4"/>
      <c r="I4"/>
      <c r="J4" s="31"/>
      <c r="K4" s="31"/>
      <c r="L4" s="31"/>
      <c r="M4" s="31"/>
      <c r="N4" s="31"/>
      <c r="O4"/>
      <c r="P4"/>
      <c r="Q4"/>
      <c r="R4"/>
      <c r="S4"/>
      <c r="T4"/>
      <c r="U4"/>
      <c r="V4"/>
      <c r="W4"/>
      <c r="X4"/>
      <c r="Y4"/>
      <c r="Z4"/>
      <c r="AA4"/>
      <c r="AB4"/>
      <c r="AC4"/>
      <c r="AD4"/>
      <c r="AE4"/>
      <c r="AF4"/>
      <c r="AG4"/>
      <c r="AH4"/>
      <c r="AI4"/>
      <c r="AJ4"/>
      <c r="AK4"/>
      <c r="AL4"/>
      <c r="AM4"/>
      <c r="AN4"/>
      <c r="AO4"/>
    </row>
    <row r="5" spans="2:76" ht="9" customHeight="1" x14ac:dyDescent="0.15">
      <c r="AP5" s="5"/>
      <c r="AQ5" s="5"/>
      <c r="BA5" s="11"/>
      <c r="BD5" s="11"/>
      <c r="BE5" s="11"/>
      <c r="BF5" s="11"/>
      <c r="BG5" s="11"/>
      <c r="BH5" s="11"/>
      <c r="BI5" s="11"/>
      <c r="BJ5" s="11"/>
    </row>
    <row r="6" spans="2:76" ht="18" customHeight="1" x14ac:dyDescent="0.15">
      <c r="B6" s="26" t="s">
        <v>423</v>
      </c>
      <c r="C6" s="26"/>
      <c r="E6" s="26"/>
      <c r="F6" s="26"/>
      <c r="G6" s="26"/>
      <c r="H6" s="26"/>
      <c r="I6" s="26"/>
      <c r="J6" s="26"/>
      <c r="K6" s="26"/>
      <c r="L6" s="26"/>
      <c r="M6" s="26"/>
      <c r="N6" s="26"/>
      <c r="O6" s="26"/>
      <c r="P6" s="26"/>
      <c r="Q6" s="26"/>
      <c r="R6" s="26"/>
      <c r="S6" s="26"/>
    </row>
    <row r="7" spans="2:76" ht="41.25" customHeight="1" x14ac:dyDescent="0.15">
      <c r="B7" s="840" t="s">
        <v>424</v>
      </c>
      <c r="C7" s="840"/>
      <c r="D7" s="840"/>
      <c r="E7" s="840"/>
      <c r="F7" s="840"/>
      <c r="G7" s="840"/>
      <c r="H7" s="840"/>
      <c r="I7" s="840"/>
      <c r="J7" s="840"/>
      <c r="K7" s="840"/>
      <c r="L7" s="840"/>
      <c r="M7" s="840"/>
      <c r="N7" s="840"/>
      <c r="O7" s="840"/>
      <c r="P7" s="25"/>
      <c r="Q7" s="25"/>
      <c r="R7" s="25"/>
      <c r="S7" s="25"/>
      <c r="T7" s="25"/>
      <c r="U7" s="25"/>
      <c r="V7" s="25"/>
      <c r="W7" s="25"/>
    </row>
    <row r="8" spans="2:76" ht="11.25" customHeight="1" thickBot="1" x14ac:dyDescent="0.2">
      <c r="B8" s="26"/>
      <c r="C8" s="26"/>
      <c r="E8" s="26"/>
      <c r="F8" s="26"/>
      <c r="G8" s="26"/>
      <c r="H8" s="26"/>
      <c r="I8" s="26"/>
      <c r="J8" s="26"/>
      <c r="K8" s="26"/>
      <c r="L8" s="26"/>
      <c r="M8" s="26"/>
      <c r="N8" s="26"/>
      <c r="O8" s="26"/>
      <c r="P8" s="26"/>
      <c r="Q8" s="26"/>
      <c r="R8" s="26"/>
      <c r="S8" s="26"/>
    </row>
    <row r="9" spans="2:76" s="34" customFormat="1" ht="15.75" customHeight="1" x14ac:dyDescent="0.15">
      <c r="B9" s="1022" t="s">
        <v>15</v>
      </c>
      <c r="C9" s="1026" t="s">
        <v>425</v>
      </c>
      <c r="D9" s="96" t="s">
        <v>426</v>
      </c>
      <c r="E9" s="96" t="s">
        <v>427</v>
      </c>
      <c r="F9" s="96" t="s">
        <v>428</v>
      </c>
      <c r="G9" s="96" t="s">
        <v>574</v>
      </c>
      <c r="H9" s="96" t="s">
        <v>430</v>
      </c>
      <c r="I9" s="96" t="s">
        <v>431</v>
      </c>
      <c r="J9" s="96" t="s">
        <v>432</v>
      </c>
      <c r="K9" s="96" t="s">
        <v>433</v>
      </c>
      <c r="L9" s="96" t="s">
        <v>434</v>
      </c>
      <c r="M9" s="96" t="s">
        <v>435</v>
      </c>
      <c r="N9" s="96" t="s">
        <v>436</v>
      </c>
      <c r="O9" s="96" t="s">
        <v>437</v>
      </c>
      <c r="P9" s="96" t="s">
        <v>438</v>
      </c>
      <c r="Q9" s="96" t="s">
        <v>439</v>
      </c>
      <c r="R9" s="96" t="s">
        <v>440</v>
      </c>
      <c r="S9" s="96" t="s">
        <v>441</v>
      </c>
      <c r="T9" s="96" t="s">
        <v>442</v>
      </c>
      <c r="U9" s="96" t="s">
        <v>443</v>
      </c>
      <c r="V9" s="96" t="s">
        <v>444</v>
      </c>
      <c r="W9" s="96" t="s">
        <v>445</v>
      </c>
      <c r="X9" s="96" t="s">
        <v>446</v>
      </c>
      <c r="Y9" s="96" t="s">
        <v>447</v>
      </c>
      <c r="Z9" s="96" t="s">
        <v>448</v>
      </c>
      <c r="AA9" s="96" t="s">
        <v>449</v>
      </c>
      <c r="AB9" s="96" t="s">
        <v>450</v>
      </c>
      <c r="AC9" s="96" t="s">
        <v>451</v>
      </c>
      <c r="AD9" s="96" t="s">
        <v>452</v>
      </c>
      <c r="AE9" s="96" t="s">
        <v>453</v>
      </c>
      <c r="AF9" s="96" t="s">
        <v>454</v>
      </c>
      <c r="AG9" s="96" t="s">
        <v>455</v>
      </c>
      <c r="AH9" s="96" t="s">
        <v>456</v>
      </c>
      <c r="AI9" s="96" t="s">
        <v>457</v>
      </c>
      <c r="AJ9" s="96" t="s">
        <v>458</v>
      </c>
      <c r="AK9" s="96" t="s">
        <v>459</v>
      </c>
      <c r="AL9" s="96" t="s">
        <v>460</v>
      </c>
      <c r="AM9" s="96" t="s">
        <v>461</v>
      </c>
      <c r="AN9" s="96" t="s">
        <v>462</v>
      </c>
      <c r="AO9" s="96" t="s">
        <v>463</v>
      </c>
      <c r="AP9" s="96" t="s">
        <v>464</v>
      </c>
      <c r="AQ9" s="96" t="s">
        <v>465</v>
      </c>
      <c r="AR9" s="96" t="s">
        <v>466</v>
      </c>
      <c r="AS9" s="96" t="s">
        <v>467</v>
      </c>
      <c r="AT9" s="96" t="s">
        <v>468</v>
      </c>
      <c r="AU9" s="96" t="s">
        <v>469</v>
      </c>
      <c r="AV9" s="96" t="s">
        <v>470</v>
      </c>
      <c r="AW9" s="96" t="s">
        <v>471</v>
      </c>
      <c r="AX9" s="96" t="s">
        <v>472</v>
      </c>
      <c r="AY9" s="96" t="s">
        <v>473</v>
      </c>
      <c r="AZ9" s="96" t="s">
        <v>474</v>
      </c>
      <c r="BA9" s="96" t="s">
        <v>475</v>
      </c>
      <c r="BB9" s="96" t="s">
        <v>476</v>
      </c>
      <c r="BC9" s="96" t="s">
        <v>477</v>
      </c>
      <c r="BD9" s="96" t="s">
        <v>478</v>
      </c>
      <c r="BE9" s="96" t="s">
        <v>479</v>
      </c>
      <c r="BF9" s="96" t="s">
        <v>480</v>
      </c>
      <c r="BG9" s="96" t="s">
        <v>481</v>
      </c>
      <c r="BH9" s="96" t="s">
        <v>482</v>
      </c>
      <c r="BI9" s="96" t="s">
        <v>483</v>
      </c>
      <c r="BJ9" s="96" t="s">
        <v>484</v>
      </c>
      <c r="BK9" s="96" t="s">
        <v>485</v>
      </c>
      <c r="BL9" s="96" t="s">
        <v>486</v>
      </c>
      <c r="BM9" s="96" t="s">
        <v>487</v>
      </c>
      <c r="BN9" s="96" t="s">
        <v>488</v>
      </c>
      <c r="BO9" s="96" t="s">
        <v>489</v>
      </c>
      <c r="BP9" s="96" t="s">
        <v>490</v>
      </c>
      <c r="BQ9" s="96" t="s">
        <v>491</v>
      </c>
      <c r="BR9" s="96" t="s">
        <v>492</v>
      </c>
      <c r="BS9" s="96" t="s">
        <v>493</v>
      </c>
      <c r="BT9" s="96" t="s">
        <v>494</v>
      </c>
      <c r="BU9" s="96" t="s">
        <v>495</v>
      </c>
      <c r="BV9" s="96" t="s">
        <v>496</v>
      </c>
      <c r="BW9" s="96" t="s">
        <v>497</v>
      </c>
      <c r="BX9" s="211" t="s">
        <v>498</v>
      </c>
    </row>
    <row r="10" spans="2:76" s="34" customFormat="1" ht="48.6" customHeight="1" x14ac:dyDescent="0.15">
      <c r="B10" s="1023"/>
      <c r="C10" s="1027"/>
      <c r="D10" s="478" t="s">
        <v>499</v>
      </c>
      <c r="E10" s="478" t="s">
        <v>500</v>
      </c>
      <c r="F10" s="478" t="s">
        <v>501</v>
      </c>
      <c r="G10" s="478" t="s">
        <v>502</v>
      </c>
      <c r="H10" s="478" t="s">
        <v>503</v>
      </c>
      <c r="I10" s="478" t="s">
        <v>504</v>
      </c>
      <c r="J10" s="478" t="s">
        <v>505</v>
      </c>
      <c r="K10" s="478" t="s">
        <v>506</v>
      </c>
      <c r="L10" s="478" t="s">
        <v>507</v>
      </c>
      <c r="M10" s="478" t="s">
        <v>508</v>
      </c>
      <c r="N10" s="478" t="s">
        <v>328</v>
      </c>
      <c r="O10" s="476" t="s">
        <v>509</v>
      </c>
      <c r="P10" s="476" t="s">
        <v>510</v>
      </c>
      <c r="Q10" s="476" t="s">
        <v>511</v>
      </c>
      <c r="R10" s="476" t="s">
        <v>512</v>
      </c>
      <c r="S10" s="476" t="s">
        <v>513</v>
      </c>
      <c r="T10" s="476" t="s">
        <v>174</v>
      </c>
      <c r="U10" s="476" t="s">
        <v>514</v>
      </c>
      <c r="V10" s="476" t="s">
        <v>515</v>
      </c>
      <c r="W10" s="476" t="s">
        <v>516</v>
      </c>
      <c r="X10" s="476" t="s">
        <v>517</v>
      </c>
      <c r="Y10" s="476" t="s">
        <v>518</v>
      </c>
      <c r="Z10" s="476" t="s">
        <v>519</v>
      </c>
      <c r="AA10" s="476" t="s">
        <v>520</v>
      </c>
      <c r="AB10" s="476" t="s">
        <v>521</v>
      </c>
      <c r="AC10" s="476" t="s">
        <v>522</v>
      </c>
      <c r="AD10" s="476" t="s">
        <v>523</v>
      </c>
      <c r="AE10" s="476" t="s">
        <v>524</v>
      </c>
      <c r="AF10" s="476" t="s">
        <v>525</v>
      </c>
      <c r="AG10" s="476" t="s">
        <v>526</v>
      </c>
      <c r="AH10" s="476" t="s">
        <v>360</v>
      </c>
      <c r="AI10" s="476" t="s">
        <v>527</v>
      </c>
      <c r="AJ10" s="476" t="s">
        <v>528</v>
      </c>
      <c r="AK10" s="476" t="s">
        <v>529</v>
      </c>
      <c r="AL10" s="476" t="s">
        <v>530</v>
      </c>
      <c r="AM10" s="476" t="s">
        <v>531</v>
      </c>
      <c r="AN10" s="476" t="s">
        <v>532</v>
      </c>
      <c r="AO10" s="476" t="s">
        <v>141</v>
      </c>
      <c r="AP10" s="476" t="s">
        <v>533</v>
      </c>
      <c r="AQ10" s="476" t="s">
        <v>534</v>
      </c>
      <c r="AR10" s="476" t="s">
        <v>535</v>
      </c>
      <c r="AS10" s="476" t="s">
        <v>536</v>
      </c>
      <c r="AT10" s="476" t="s">
        <v>537</v>
      </c>
      <c r="AU10" s="476" t="s">
        <v>538</v>
      </c>
      <c r="AV10" s="476" t="s">
        <v>539</v>
      </c>
      <c r="AW10" s="476" t="s">
        <v>540</v>
      </c>
      <c r="AX10" s="476" t="s">
        <v>541</v>
      </c>
      <c r="AY10" s="476" t="s">
        <v>542</v>
      </c>
      <c r="AZ10" s="476" t="s">
        <v>543</v>
      </c>
      <c r="BA10" s="476" t="s">
        <v>544</v>
      </c>
      <c r="BB10" s="476" t="s">
        <v>545</v>
      </c>
      <c r="BC10" s="476" t="s">
        <v>546</v>
      </c>
      <c r="BD10" s="476" t="s">
        <v>547</v>
      </c>
      <c r="BE10" s="476" t="s">
        <v>359</v>
      </c>
      <c r="BF10" s="476" t="s">
        <v>548</v>
      </c>
      <c r="BG10" s="476" t="s">
        <v>549</v>
      </c>
      <c r="BH10" s="476" t="s">
        <v>550</v>
      </c>
      <c r="BI10" s="476" t="s">
        <v>551</v>
      </c>
      <c r="BJ10" s="476" t="s">
        <v>552</v>
      </c>
      <c r="BK10" s="476" t="s">
        <v>553</v>
      </c>
      <c r="BL10" s="476" t="s">
        <v>554</v>
      </c>
      <c r="BM10" s="476" t="s">
        <v>555</v>
      </c>
      <c r="BN10" s="476" t="s">
        <v>556</v>
      </c>
      <c r="BO10" s="476" t="s">
        <v>557</v>
      </c>
      <c r="BP10" s="476" t="s">
        <v>558</v>
      </c>
      <c r="BQ10" s="476" t="s">
        <v>559</v>
      </c>
      <c r="BR10" s="476" t="s">
        <v>560</v>
      </c>
      <c r="BS10" s="476" t="s">
        <v>561</v>
      </c>
      <c r="BT10" s="476" t="s">
        <v>562</v>
      </c>
      <c r="BU10" s="476" t="s">
        <v>563</v>
      </c>
      <c r="BV10" s="476" t="s">
        <v>564</v>
      </c>
      <c r="BW10" s="476" t="s">
        <v>565</v>
      </c>
      <c r="BX10" s="477" t="s">
        <v>566</v>
      </c>
    </row>
    <row r="11" spans="2:76" s="34" customFormat="1" ht="17.649999999999999" customHeight="1" thickBot="1" x14ac:dyDescent="0.2">
      <c r="B11" s="1024"/>
      <c r="C11" s="156" t="s">
        <v>567</v>
      </c>
      <c r="D11" s="157" t="s">
        <v>195</v>
      </c>
      <c r="E11" s="157" t="s">
        <v>195</v>
      </c>
      <c r="F11" s="157" t="s">
        <v>195</v>
      </c>
      <c r="G11" s="157" t="s">
        <v>195</v>
      </c>
      <c r="H11" s="157" t="s">
        <v>195</v>
      </c>
      <c r="I11" s="157" t="s">
        <v>195</v>
      </c>
      <c r="J11" s="157" t="s">
        <v>195</v>
      </c>
      <c r="K11" s="157" t="s">
        <v>195</v>
      </c>
      <c r="L11" s="157" t="s">
        <v>195</v>
      </c>
      <c r="M11" s="157" t="s">
        <v>195</v>
      </c>
      <c r="N11" s="157" t="s">
        <v>195</v>
      </c>
      <c r="O11" s="157" t="s">
        <v>195</v>
      </c>
      <c r="P11" s="157" t="s">
        <v>195</v>
      </c>
      <c r="Q11" s="157" t="s">
        <v>195</v>
      </c>
      <c r="R11" s="157" t="s">
        <v>195</v>
      </c>
      <c r="S11" s="157" t="s">
        <v>195</v>
      </c>
      <c r="T11" s="157" t="s">
        <v>195</v>
      </c>
      <c r="U11" s="157" t="s">
        <v>195</v>
      </c>
      <c r="V11" s="157" t="s">
        <v>195</v>
      </c>
      <c r="W11" s="157" t="s">
        <v>195</v>
      </c>
      <c r="X11" s="157" t="s">
        <v>195</v>
      </c>
      <c r="Y11" s="157" t="s">
        <v>195</v>
      </c>
      <c r="Z11" s="157" t="s">
        <v>195</v>
      </c>
      <c r="AA11" s="206" t="s">
        <v>568</v>
      </c>
      <c r="AB11" s="206" t="s">
        <v>568</v>
      </c>
      <c r="AC11" s="157" t="s">
        <v>195</v>
      </c>
      <c r="AD11" s="157" t="s">
        <v>195</v>
      </c>
      <c r="AE11" s="157" t="s">
        <v>195</v>
      </c>
      <c r="AF11" s="157" t="s">
        <v>195</v>
      </c>
      <c r="AG11" s="157" t="s">
        <v>195</v>
      </c>
      <c r="AH11" s="157" t="s">
        <v>195</v>
      </c>
      <c r="AI11" s="157" t="s">
        <v>195</v>
      </c>
      <c r="AJ11" s="157" t="s">
        <v>195</v>
      </c>
      <c r="AK11" s="212" t="s">
        <v>195</v>
      </c>
      <c r="AL11" s="212" t="s">
        <v>195</v>
      </c>
      <c r="AM11" s="158" t="s">
        <v>569</v>
      </c>
      <c r="AN11" s="158" t="s">
        <v>569</v>
      </c>
      <c r="AO11" s="206" t="s">
        <v>570</v>
      </c>
      <c r="AP11" s="206" t="s">
        <v>568</v>
      </c>
      <c r="AQ11" s="157" t="s">
        <v>195</v>
      </c>
      <c r="AR11" s="157" t="s">
        <v>195</v>
      </c>
      <c r="AS11" s="159" t="s">
        <v>195</v>
      </c>
      <c r="AT11" s="159" t="s">
        <v>195</v>
      </c>
      <c r="AU11" s="366" t="s">
        <v>568</v>
      </c>
      <c r="AV11" s="159" t="s">
        <v>195</v>
      </c>
      <c r="AW11" s="768" t="str">
        <f>IF('D-2・D-３'!AW11="","",'D-2・D-３'!AW11)</f>
        <v/>
      </c>
      <c r="AX11" s="768" t="str">
        <f>IF('D-2・D-３'!AX11="","",'D-2・D-３'!AX11)</f>
        <v/>
      </c>
      <c r="AY11" s="768" t="str">
        <f>IF('D-2・D-３'!AY11="","",'D-2・D-３'!AY11)</f>
        <v/>
      </c>
      <c r="AZ11" s="768" t="str">
        <f>IF('D-2・D-３'!AZ11="","",'D-2・D-３'!AZ11)</f>
        <v/>
      </c>
      <c r="BA11" s="768" t="str">
        <f>IF('D-2・D-３'!BA11="","",'D-2・D-３'!BA11)</f>
        <v/>
      </c>
      <c r="BB11" s="768" t="str">
        <f>IF('D-2・D-３'!BB11="","",'D-2・D-３'!BB11)</f>
        <v/>
      </c>
      <c r="BC11" s="768" t="str">
        <f>IF('D-2・D-３'!BC11="","",'D-2・D-３'!BC11)</f>
        <v/>
      </c>
      <c r="BD11" s="768" t="str">
        <f>IF('D-2・D-３'!BD11="","",'D-2・D-３'!BD11)</f>
        <v/>
      </c>
      <c r="BE11" s="159" t="s">
        <v>195</v>
      </c>
      <c r="BF11" s="768" t="str">
        <f>IF('D-2・D-３'!BF11="","",'D-2・D-３'!BF11)</f>
        <v/>
      </c>
      <c r="BG11" s="768" t="str">
        <f>IF('D-2・D-３'!BG11="","",'D-2・D-３'!BG11)</f>
        <v/>
      </c>
      <c r="BH11" s="768" t="str">
        <f>IF('D-2・D-３'!BH11="","",'D-2・D-３'!BH11)</f>
        <v/>
      </c>
      <c r="BI11" s="768" t="str">
        <f>IF('D-2・D-３'!BI11="","",'D-2・D-３'!BI11)</f>
        <v/>
      </c>
      <c r="BJ11" s="768" t="str">
        <f>IF('D-2・D-３'!BJ11="","",'D-2・D-３'!BJ11)</f>
        <v/>
      </c>
      <c r="BK11" s="159" t="s">
        <v>195</v>
      </c>
      <c r="BL11" s="768" t="str">
        <f>IF('D-2・D-３'!BL11="","",'D-2・D-３'!BL11)</f>
        <v/>
      </c>
      <c r="BM11" s="159" t="s">
        <v>195</v>
      </c>
      <c r="BN11" s="768" t="str">
        <f>IF('D-2・D-３'!BN11="","",'D-2・D-３'!BN11)</f>
        <v/>
      </c>
      <c r="BO11" s="158" t="s">
        <v>571</v>
      </c>
      <c r="BP11" s="158" t="s">
        <v>571</v>
      </c>
      <c r="BQ11" s="206" t="s">
        <v>568</v>
      </c>
      <c r="BR11" s="159" t="s">
        <v>195</v>
      </c>
      <c r="BS11" s="158" t="s">
        <v>571</v>
      </c>
      <c r="BT11" s="158" t="s">
        <v>571</v>
      </c>
      <c r="BU11" s="158" t="s">
        <v>571</v>
      </c>
      <c r="BV11" s="158" t="s">
        <v>571</v>
      </c>
      <c r="BW11" s="768" t="str">
        <f>IF('D-2・D-３'!BW11="","",'D-2・D-３'!BW11)</f>
        <v/>
      </c>
      <c r="BX11" s="769" t="str">
        <f>IF('D-2・D-３'!BX11="","",'D-2・D-３'!BX11)</f>
        <v/>
      </c>
    </row>
    <row r="12" spans="2:76" ht="18" customHeight="1" x14ac:dyDescent="0.15">
      <c r="B12" s="1025">
        <v>1</v>
      </c>
      <c r="C12" s="907"/>
      <c r="D12" s="342" t="str">
        <f>IF('D-2・D-３'!D12="","",'D-2・D-３'!D12)</f>
        <v/>
      </c>
      <c r="E12" s="332" t="str">
        <f>IF('D-2・D-３'!E12="","",'D-2・D-３'!E12)</f>
        <v/>
      </c>
      <c r="F12" s="333" t="str">
        <f>IF('D-2・D-３'!F12="","",'D-2・D-３'!F12)</f>
        <v/>
      </c>
      <c r="G12" s="352" t="str">
        <f>IF('D-2・D-３'!G12="","",'D-2・D-３'!G12)</f>
        <v/>
      </c>
      <c r="H12" s="342" t="str">
        <f>IF('D-2・D-３'!H12="","",'D-2・D-３'!H12)</f>
        <v/>
      </c>
      <c r="I12" s="332" t="str">
        <f>IF('D-2・D-３'!I12="","",'D-2・D-３'!I12)</f>
        <v/>
      </c>
      <c r="J12" s="342" t="str">
        <f>IF('D-2・D-３'!J12="","",'D-2・D-３'!J12)</f>
        <v/>
      </c>
      <c r="K12" s="332" t="str">
        <f>IF('D-2・D-３'!K12="","",'D-2・D-３'!K12)</f>
        <v/>
      </c>
      <c r="L12" s="342" t="str">
        <f>IF('D-2・D-３'!L12="","",'D-2・D-３'!L12)</f>
        <v/>
      </c>
      <c r="M12" s="332" t="str">
        <f>IF('D-2・D-３'!M12="","",'D-2・D-３'!M12)</f>
        <v/>
      </c>
      <c r="N12" s="342" t="str">
        <f>IF('D-2・D-３'!N12="","",'D-2・D-３'!N12)</f>
        <v/>
      </c>
      <c r="O12" s="332" t="str">
        <f>IF('D-2・D-３'!O12="","",'D-2・D-３'!O12)</f>
        <v/>
      </c>
      <c r="P12" s="342" t="str">
        <f>IF('D-2・D-３'!P12="","",'D-2・D-３'!P12)</f>
        <v/>
      </c>
      <c r="Q12" s="332" t="str">
        <f>IF('D-2・D-３'!Q12="","",'D-2・D-３'!Q12)</f>
        <v/>
      </c>
      <c r="R12" s="342" t="str">
        <f>IF('D-2・D-３'!R12="","",'D-2・D-３'!R12)</f>
        <v/>
      </c>
      <c r="S12" s="332" t="str">
        <f>IF('D-2・D-３'!S12="","",'D-2・D-３'!S12)</f>
        <v/>
      </c>
      <c r="T12" s="342" t="str">
        <f>IF('D-2・D-３'!T12="","",'D-2・D-３'!T12)</f>
        <v/>
      </c>
      <c r="U12" s="332" t="str">
        <f>IF('D-2・D-３'!U12="","",'D-2・D-３'!U12)</f>
        <v/>
      </c>
      <c r="V12" s="332" t="str">
        <f>IF('D-2・D-３'!V12="","",'D-2・D-３'!V12)</f>
        <v/>
      </c>
      <c r="W12" s="332" t="str">
        <f>IF('D-2・D-３'!W12="","",'D-2・D-３'!W12)</f>
        <v/>
      </c>
      <c r="X12" s="332" t="str">
        <f>IF('D-2・D-３'!X12="","",'D-2・D-３'!X12)</f>
        <v/>
      </c>
      <c r="Y12" s="459" t="str">
        <f>IF('D-2・D-３'!Y12="","",'D-2・D-３'!Y12)</f>
        <v/>
      </c>
      <c r="Z12" s="342" t="str">
        <f>IF('D-2・D-３'!Z12="","",'D-2・D-３'!Z12)</f>
        <v/>
      </c>
      <c r="AA12" s="358" t="str">
        <f>IF('D-2・D-３'!AA12="","",'D-2・D-３'!AA12)</f>
        <v/>
      </c>
      <c r="AB12" s="358" t="str">
        <f>IF('D-2・D-３'!AB12="","",'D-2・D-３'!AB12)</f>
        <v/>
      </c>
      <c r="AC12" s="352" t="str">
        <f>IF('D-2・D-３'!AC12="","",'D-2・D-３'!AC12)</f>
        <v/>
      </c>
      <c r="AD12" s="352" t="str">
        <f>IF('D-2・D-３'!AD12="","",'D-2・D-３'!AD12)</f>
        <v/>
      </c>
      <c r="AE12" s="352" t="str">
        <f>IF('D-2・D-３'!AE12="","",'D-2・D-３'!AE12)</f>
        <v/>
      </c>
      <c r="AF12" s="352" t="str">
        <f>IF('D-2・D-３'!AF12="","",'D-2・D-３'!AF12)</f>
        <v/>
      </c>
      <c r="AG12" s="352" t="str">
        <f>IF('D-2・D-３'!AG12="","",'D-2・D-３'!AG12)</f>
        <v/>
      </c>
      <c r="AH12" s="334" t="str">
        <f>IF('D-2・D-３'!AH12="","",'D-2・D-３'!AH12)</f>
        <v/>
      </c>
      <c r="AI12" s="352" t="str">
        <f>IF('D-2・D-３'!AI12="","",'D-2・D-３'!AI12)</f>
        <v/>
      </c>
      <c r="AJ12" s="354" t="str">
        <f ca="1">IF('D-2・D-３'!AJ12="","","【"&amp;ROUND(IFERROR(IF(ABS('D-2・D-３'!AJ12)&gt;=10,IF('D-2・D-３'!AJ12&gt;=0,'D-2・D-３'!AJ12*RANDBETWEEN(80,90)*0.01,'D-2・D-３'!AJ12*RANDBETWEEN(110,120)*0.01),'D-2・D-３'!AJ12-RANDBETWEEN(1,3)),0),0)&amp;"～"&amp;ROUND(IFERROR(IF(ABS('D-2・D-３'!AJ12)&gt;=10,IF('D-2・D-３'!AJ12&gt;=0,'D-2・D-３'!AJ12*RANDBETWEEN(110,120)*0.01,'D-2・D-３'!AJ12*RANDBETWEEN(80,90)*0.01),'D-2・D-３'!AJ12+RANDBETWEEN(1,3)),0),0)&amp;"】")</f>
        <v/>
      </c>
      <c r="AK12" s="356" t="str">
        <f ca="1">IF('D-2・D-３'!AK12="","","【"&amp;ROUND(IFERROR(IF(ABS('D-2・D-３'!AK12)&gt;=10,IF('D-2・D-３'!AK12&gt;=0,'D-2・D-３'!AK12*RANDBETWEEN(80,90)*0.01,'D-2・D-３'!AK12*RANDBETWEEN(110,120)*0.01),'D-2・D-３'!AK12-RANDBETWEEN(1,3)),0),0)&amp;"～"&amp;ROUND(IFERROR(IF(ABS('D-2・D-３'!AK12)&gt;=10,IF('D-2・D-３'!AK12&gt;=0,'D-2・D-３'!AK12*RANDBETWEEN(110,120)*0.01,'D-2・D-３'!AK12*RANDBETWEEN(80,90)*0.01),'D-2・D-３'!AK12+RANDBETWEEN(1,3)),0),0)&amp;"】")</f>
        <v/>
      </c>
      <c r="AL12" s="468" t="str">
        <f ca="1">IF('D-2・D-３'!AL12="","","【"&amp;ROUND(IFERROR(IF(ABS('D-2・D-３'!AL12)&gt;=10,IF('D-2・D-３'!AL12&gt;=0,'D-2・D-３'!AL12*RANDBETWEEN(80,90)*0.01,'D-2・D-３'!AL12*RANDBETWEEN(110,120)*0.01),'D-2・D-３'!AL12-RANDBETWEEN(1,3)),0),0)&amp;"～"&amp;ROUND(IFERROR(IF(ABS('D-2・D-３'!AL12)&gt;=10,IF('D-2・D-３'!AL12&gt;=0,'D-2・D-３'!AL12*RANDBETWEEN(110,120)*0.01,'D-2・D-３'!AL12*RANDBETWEEN(80,90)*0.01),'D-2・D-３'!AL12+RANDBETWEEN(1,3)),0),0)&amp;"】")</f>
        <v/>
      </c>
      <c r="AM12" s="354" t="str">
        <f ca="1">IF('D-2・D-３'!AM12="","","【"&amp;ROUND(IFERROR(IF(ABS('D-2・D-３'!AM12)&gt;=10,IF('D-2・D-３'!AM12&gt;=0,'D-2・D-３'!AM12*RANDBETWEEN(80,90)*0.01,'D-2・D-３'!AM12*RANDBETWEEN(110,120)*0.01),'D-2・D-３'!AM12-RANDBETWEEN(1,3)),0),0)&amp;"～"&amp;ROUND(IFERROR(IF(ABS('D-2・D-３'!AM12)&gt;=10,IF('D-2・D-３'!AM12&gt;=0,'D-2・D-３'!AM12*RANDBETWEEN(110,120)*0.01,'D-2・D-３'!AM12*RANDBETWEEN(80,90)*0.01),'D-2・D-３'!AM12+RANDBETWEEN(1,3)),0),0)&amp;"】")</f>
        <v/>
      </c>
      <c r="AN12" s="470" t="str">
        <f ca="1">IF('D-2・D-３'!AN12="","","【"&amp;ROUND(IFERROR(IF(ABS('D-2・D-３'!AN12)&gt;=10,IF('D-2・D-３'!AN12&gt;=0,'D-2・D-３'!AN12*RANDBETWEEN(80,90)*0.01,'D-2・D-３'!AN12*RANDBETWEEN(110,120)*0.01),'D-2・D-３'!AN12-RANDBETWEEN(1,3)),0),0)&amp;"～"&amp;ROUND(IFERROR(IF(ABS('D-2・D-３'!AN12)&gt;=10,IF('D-2・D-３'!AN12&gt;=0,'D-2・D-３'!AN12*RANDBETWEEN(110,120)*0.01,'D-2・D-３'!AN12*RANDBETWEEN(80,90)*0.01),'D-2・D-３'!AN12+RANDBETWEEN(1,3)),0),0)&amp;"】")</f>
        <v/>
      </c>
      <c r="AO12" s="472" t="str">
        <f ca="1">IF('D-2・D-３'!AO12="","","【"&amp;ROUND(IFERROR(IF(ABS('D-2・D-３'!AO12)&gt;=0.1,IF('D-2・D-３'!AO12&gt;=0,'D-2・D-３'!AO12*RANDBETWEEN(80,90),'D-2・D-３'!AO12*RANDBETWEEN(110,120)),('D-2・D-３'!AO12)*100-RANDBETWEEN(3,7)),0),0)&amp;"%～"&amp;ROUND(IFERROR(IF(ABS('D-2・D-３'!AO12)&gt;=0.1,IF('D-2・D-３'!AO12&gt;=0,'D-2・D-３'!AO12*RANDBETWEEN(110,120),'D-2・D-３'!AO12*RANDBETWEEN(80,90)),('D-2・D-３'!AO12)*100+RANDBETWEEN(3,7)),0),0)&amp;"%】")</f>
        <v/>
      </c>
      <c r="AP12" s="358" t="str">
        <f>IF('D-2・D-３'!AP12="","",'D-2・D-３'!AP12)</f>
        <v/>
      </c>
      <c r="AQ12" s="336" t="str">
        <f>IF('D-2・D-３'!AQ12="","",'D-2・D-３'!AQ12)</f>
        <v/>
      </c>
      <c r="AR12" s="354" t="str">
        <f ca="1">IF('D-2・D-３'!AR12="","","【"&amp;ROUND(IFERROR(IF(ABS('D-2・D-３'!AR12)&gt;=10,IF('D-2・D-３'!AR12&gt;=0,'D-2・D-３'!AR12*RANDBETWEEN(80,90)*0.01,'D-2・D-３'!AR12*RANDBETWEEN(110,120)*0.01),'D-2・D-３'!AR12-RANDBETWEEN(1,3)),0),0)&amp;"～"&amp;ROUND(IFERROR(IF(ABS('D-2・D-３'!AR12)&gt;=10,IF('D-2・D-３'!AR12&gt;=0,'D-2・D-３'!AR12*RANDBETWEEN(110,120)*0.01,'D-2・D-３'!AR12*RANDBETWEEN(80,90)*0.01),'D-2・D-３'!AR12+RANDBETWEEN(1,3)),0),0)&amp;"】")</f>
        <v/>
      </c>
      <c r="AS12" s="352" t="str">
        <f>IF('D-2・D-３'!AS12="","",'D-2・D-３'!AS12)</f>
        <v/>
      </c>
      <c r="AT12" s="356" t="str">
        <f>IF('D-2・D-３'!AT12="","",'D-2・D-３'!AT12)</f>
        <v/>
      </c>
      <c r="AU12" s="358" t="str">
        <f>IF('D-2・D-３'!AU12="","",'D-2・D-３'!AU12)</f>
        <v/>
      </c>
      <c r="AV12" s="342" t="str">
        <f>IF('D-2・D-３'!AV12="","",'D-2・D-３'!AV12)</f>
        <v/>
      </c>
      <c r="AW12" s="354" t="str">
        <f ca="1">IF('D-2・D-３'!AW12="","","【"&amp;ROUND(IFERROR(IF(ABS('D-2・D-３'!AW12)&gt;=10,IF('D-2・D-３'!AW12&gt;=0,'D-2・D-３'!AW12*RANDBETWEEN(80,90)*0.01,'D-2・D-３'!AW12*RANDBETWEEN(110,120)*0.01),'D-2・D-３'!AW12-RANDBETWEEN(1,3)),0),0)&amp;"～"&amp;ROUND(IFERROR(IF(ABS('D-2・D-３'!AW12)&gt;=10,IF('D-2・D-３'!AW12&gt;=0,'D-2・D-３'!AW12*RANDBETWEEN(110,120)*0.01,'D-2・D-３'!AW12*RANDBETWEEN(80,90)*0.01),'D-2・D-３'!AW12+RANDBETWEEN(1,3)),0),0)&amp;"】")</f>
        <v/>
      </c>
      <c r="AX12" s="354" t="str">
        <f ca="1">IF('D-2・D-３'!AX12="","","【"&amp;ROUND(IFERROR(IF(ABS('D-2・D-３'!AX12)&gt;=10,IF('D-2・D-３'!AX12&gt;=0,'D-2・D-３'!AX12*RANDBETWEEN(80,90)*0.01,'D-2・D-３'!AX12*RANDBETWEEN(110,120)*0.01),'D-2・D-３'!AX12-RANDBETWEEN(1,3)),0),0)&amp;"～"&amp;ROUND(IFERROR(IF(ABS('D-2・D-３'!AX12)&gt;=10,IF('D-2・D-３'!AX12&gt;=0,'D-2・D-３'!AX12*RANDBETWEEN(110,120)*0.01,'D-2・D-３'!AX12*RANDBETWEEN(80,90)*0.01),'D-2・D-３'!AX12+RANDBETWEEN(1,3)),0),0)&amp;"】")</f>
        <v/>
      </c>
      <c r="AY12" s="354" t="str">
        <f ca="1">IF('D-2・D-３'!AY12="","","【"&amp;ROUND(IFERROR(IF(ABS('D-2・D-３'!AY12)&gt;=10,IF('D-2・D-３'!AY12&gt;=0,'D-2・D-３'!AY12*RANDBETWEEN(80,90)*0.01,'D-2・D-３'!AY12*RANDBETWEEN(110,120)*0.01),'D-2・D-３'!AY12-RANDBETWEEN(1,3)),0),0)&amp;"～"&amp;ROUND(IFERROR(IF(ABS('D-2・D-３'!AY12)&gt;=10,IF('D-2・D-３'!AY12&gt;=0,'D-2・D-３'!AY12*RANDBETWEEN(110,120)*0.01,'D-2・D-３'!AY12*RANDBETWEEN(80,90)*0.01),'D-2・D-３'!AY12+RANDBETWEEN(1,3)),0),0)&amp;"】")</f>
        <v/>
      </c>
      <c r="AZ12" s="354" t="str">
        <f ca="1">IF('D-2・D-３'!AZ12="","","【"&amp;ROUND(IFERROR(IF(ABS('D-2・D-３'!AZ12)&gt;=10,IF('D-2・D-３'!AZ12&gt;=0,'D-2・D-３'!AZ12*RANDBETWEEN(80,90)*0.01,'D-2・D-３'!AZ12*RANDBETWEEN(110,120)*0.01),'D-2・D-３'!AZ12-RANDBETWEEN(1,3)),0),0)&amp;"～"&amp;ROUND(IFERROR(IF(ABS('D-2・D-３'!AZ12)&gt;=10,IF('D-2・D-３'!AZ12&gt;=0,'D-2・D-３'!AZ12*RANDBETWEEN(110,120)*0.01,'D-2・D-３'!AZ12*RANDBETWEEN(80,90)*0.01),'D-2・D-３'!AZ12+RANDBETWEEN(1,3)),0),0)&amp;"】")</f>
        <v/>
      </c>
      <c r="BA12" s="354" t="str">
        <f ca="1">IF('D-2・D-３'!BA12="","","【"&amp;ROUND(IFERROR(IF(ABS('D-2・D-３'!BA12)&gt;=10,IF('D-2・D-３'!BA12&gt;=0,'D-2・D-３'!BA12*RANDBETWEEN(80,90)*0.01,'D-2・D-３'!BA12*RANDBETWEEN(110,120)*0.01),'D-2・D-３'!BA12-RANDBETWEEN(1,3)),0),0)&amp;"～"&amp;ROUND(IFERROR(IF(ABS('D-2・D-３'!BA12)&gt;=10,IF('D-2・D-３'!BA12&gt;=0,'D-2・D-３'!BA12*RANDBETWEEN(110,120)*0.01,'D-2・D-３'!BA12*RANDBETWEEN(80,90)*0.01),'D-2・D-３'!BA12+RANDBETWEEN(1,3)),0),0)&amp;"】")</f>
        <v/>
      </c>
      <c r="BB12" s="354" t="str">
        <f ca="1">IF('D-2・D-３'!BB12="","","【"&amp;ROUND(IFERROR(IF(ABS('D-2・D-３'!BB12)&gt;=10,IF('D-2・D-３'!BB12&gt;=0,'D-2・D-３'!BB12*RANDBETWEEN(80,90)*0.01,'D-2・D-３'!BB12*RANDBETWEEN(110,120)*0.01),'D-2・D-３'!BB12-RANDBETWEEN(1,3)),0),0)&amp;"～"&amp;ROUND(IFERROR(IF(ABS('D-2・D-３'!BB12)&gt;=10,IF('D-2・D-３'!BB12&gt;=0,'D-2・D-３'!BB12*RANDBETWEEN(110,120)*0.01,'D-2・D-３'!BB12*RANDBETWEEN(80,90)*0.01),'D-2・D-３'!BB12+RANDBETWEEN(1,3)),0),0)&amp;"】")</f>
        <v/>
      </c>
      <c r="BC12" s="354" t="str">
        <f ca="1">IF('D-2・D-３'!BC12="","","【"&amp;ROUND(IFERROR(IF(ABS('D-2・D-３'!BC12)&gt;=10,IF('D-2・D-３'!BC12&gt;=0,'D-2・D-３'!BC12*RANDBETWEEN(80,90)*0.01,'D-2・D-３'!BC12*RANDBETWEEN(110,120)*0.01),'D-2・D-３'!BC12-RANDBETWEEN(1,3)),0),0)&amp;"～"&amp;ROUND(IFERROR(IF(ABS('D-2・D-３'!BC12)&gt;=10,IF('D-2・D-３'!BC12&gt;=0,'D-2・D-３'!BC12*RANDBETWEEN(110,120)*0.01,'D-2・D-３'!BC12*RANDBETWEEN(80,90)*0.01),'D-2・D-３'!BC12+RANDBETWEEN(1,3)),0),0)&amp;"】")</f>
        <v/>
      </c>
      <c r="BD12" s="354" t="str">
        <f ca="1">IF('D-2・D-３'!BD12="","","【"&amp;ROUND(IFERROR(IF(ABS('D-2・D-３'!BD12)&gt;=10,IF('D-2・D-３'!BD12&gt;=0,'D-2・D-３'!BD12*RANDBETWEEN(80,90)*0.01,'D-2・D-３'!BD12*RANDBETWEEN(110,120)*0.01),'D-2・D-３'!BD12-RANDBETWEEN(1,3)),0),0)&amp;"～"&amp;ROUND(IFERROR(IF(ABS('D-2・D-３'!BD12)&gt;=10,IF('D-2・D-３'!BD12&gt;=0,'D-2・D-３'!BD12*RANDBETWEEN(110,120)*0.01,'D-2・D-３'!BD12*RANDBETWEEN(80,90)*0.01),'D-2・D-３'!BD12+RANDBETWEEN(1,3)),0),0)&amp;"】")</f>
        <v/>
      </c>
      <c r="BE12" s="360" t="str">
        <f>IF('D-2・D-３'!BE12="","",'D-2・D-３'!BE12)</f>
        <v/>
      </c>
      <c r="BF12" s="335" t="str">
        <f ca="1">IF('D-2・D-３'!BF12="","","【"&amp;ROUND(IFERROR(IF(ABS('D-2・D-３'!BF12)&gt;=10,IF('D-2・D-３'!BF12&gt;=0,'D-2・D-３'!BF12*RANDBETWEEN(80,90)*0.01,'D-2・D-３'!BF12*RANDBETWEEN(110,120)*0.01),'D-2・D-３'!BF12-RANDBETWEEN(1,3)),0),0)&amp;"～"&amp;ROUND(IFERROR(IF(ABS('D-2・D-３'!BF12)&gt;=10,IF('D-2・D-３'!BF12&gt;=0,'D-2・D-３'!BF12*RANDBETWEEN(110,120)*0.01,'D-2・D-３'!BF12*RANDBETWEEN(80,90)*0.01),'D-2・D-３'!BF12+RANDBETWEEN(1,3)),0),0)&amp;"】")</f>
        <v/>
      </c>
      <c r="BG12" s="335" t="str">
        <f ca="1">IF('D-2・D-３'!BG12="","","【"&amp;ROUND(IFERROR(IF(ABS('D-2・D-３'!BG12)&gt;=10,IF('D-2・D-３'!BG12&gt;=0,'D-2・D-３'!BG12*RANDBETWEEN(80,90)*0.01,'D-2・D-３'!BG12*RANDBETWEEN(110,120)*0.01),'D-2・D-３'!BG12-RANDBETWEEN(1,3)),0),0)&amp;"～"&amp;ROUND(IFERROR(IF(ABS('D-2・D-３'!BG12)&gt;=10,IF('D-2・D-３'!BG12&gt;=0,'D-2・D-３'!BG12*RANDBETWEEN(110,120)*0.01,'D-2・D-３'!BG12*RANDBETWEEN(80,90)*0.01),'D-2・D-３'!BG12+RANDBETWEEN(1,3)),0),0)&amp;"】")</f>
        <v/>
      </c>
      <c r="BH12" s="335" t="str">
        <f ca="1">IF('D-2・D-３'!BH12="","","【"&amp;ROUND(IFERROR(IF(ABS('D-2・D-３'!BH12)&gt;=10,IF('D-2・D-３'!BH12&gt;=0,'D-2・D-３'!BH12*RANDBETWEEN(80,90)*0.01,'D-2・D-３'!BH12*RANDBETWEEN(110,120)*0.01),'D-2・D-３'!BH12-RANDBETWEEN(1,3)),0),0)&amp;"～"&amp;ROUND(IFERROR(IF(ABS('D-2・D-３'!BH12)&gt;=10,IF('D-2・D-３'!BH12&gt;=0,'D-2・D-３'!BH12*RANDBETWEEN(110,120)*0.01,'D-2・D-３'!BH12*RANDBETWEEN(80,90)*0.01),'D-2・D-３'!BH12+RANDBETWEEN(1,3)),0),0)&amp;"】")</f>
        <v/>
      </c>
      <c r="BI12" s="335" t="str">
        <f ca="1">IF('D-2・D-３'!BI12="","","【"&amp;ROUND(IFERROR(IF(ABS('D-2・D-３'!BI12)&gt;=10,IF('D-2・D-３'!BI12&gt;=0,'D-2・D-３'!BI12*RANDBETWEEN(80,90)*0.01,'D-2・D-３'!BI12*RANDBETWEEN(110,120)*0.01),'D-2・D-３'!BI12-RANDBETWEEN(1,3)),0),0)&amp;"～"&amp;ROUND(IFERROR(IF(ABS('D-2・D-３'!BI12)&gt;=10,IF('D-2・D-３'!BI12&gt;=0,'D-2・D-３'!BI12*RANDBETWEEN(110,120)*0.01,'D-2・D-３'!BI12*RANDBETWEEN(80,90)*0.01),'D-2・D-３'!BI12+RANDBETWEEN(1,3)),0),0)&amp;"】")</f>
        <v/>
      </c>
      <c r="BJ12" s="335" t="str">
        <f ca="1">IF('D-2・D-３'!BJ12="","","【"&amp;ROUND(IFERROR(IF(ABS('D-2・D-３'!BJ12)&gt;=10,IF('D-2・D-３'!BJ12&gt;=0,'D-2・D-３'!BJ12*RANDBETWEEN(80,90)*0.01,'D-2・D-３'!BJ12*RANDBETWEEN(110,120)*0.01),'D-2・D-３'!BJ12-RANDBETWEEN(1,3)),0),0)&amp;"～"&amp;ROUND(IFERROR(IF(ABS('D-2・D-３'!BJ12)&gt;=10,IF('D-2・D-３'!BJ12&gt;=0,'D-2・D-３'!BJ12*RANDBETWEEN(110,120)*0.01,'D-2・D-３'!BJ12*RANDBETWEEN(80,90)*0.01),'D-2・D-３'!BJ12+RANDBETWEEN(1,3)),0),0)&amp;"】")</f>
        <v/>
      </c>
      <c r="BK12" s="352" t="str">
        <f>IF('D-2・D-３'!BK12="","",'D-2・D-３'!BK12)</f>
        <v/>
      </c>
      <c r="BL12" s="354" t="str">
        <f ca="1">IF('D-2・D-３'!BL12="","","【"&amp;ROUND(IFERROR(IF(ABS('D-2・D-３'!BL12)&gt;=10,IF('D-2・D-３'!BL12&gt;=0,'D-2・D-３'!BL12*RANDBETWEEN(80,90)*0.01,'D-2・D-３'!BL12*RANDBETWEEN(110,120)*0.01),'D-2・D-３'!BL12-RANDBETWEEN(1,3)),0),0)&amp;"～"&amp;ROUND(IFERROR(IF(ABS('D-2・D-３'!BL12)&gt;=10,IF('D-2・D-３'!BL12&gt;=0,'D-2・D-３'!BL12*RANDBETWEEN(110,120)*0.01,'D-2・D-３'!BL12*RANDBETWEEN(80,90)*0.01),'D-2・D-３'!BL12+RANDBETWEEN(1,3)),0),0)&amp;"】")</f>
        <v/>
      </c>
      <c r="BM12" s="342" t="str">
        <f>IF('D-2・D-３'!BM12="","",'D-2・D-３'!BM12)</f>
        <v/>
      </c>
      <c r="BN12" s="354" t="str">
        <f ca="1">IF('D-2・D-３'!BN12="","","【"&amp;ROUND(IFERROR(IF(ABS('D-2・D-３'!BN12)&gt;=10,IF('D-2・D-３'!BN12&gt;=0,'D-2・D-３'!BN12*RANDBETWEEN(80,90)*0.01,'D-2・D-３'!BN12*RANDBETWEEN(110,120)*0.01),'D-2・D-３'!BN12-RANDBETWEEN(1,3)),0),0)&amp;"～"&amp;ROUND(IFERROR(IF(ABS('D-2・D-３'!BN12)&gt;=10,IF('D-2・D-３'!BN12&gt;=0,'D-2・D-３'!BN12*RANDBETWEEN(110,120)*0.01,'D-2・D-３'!BN12*RANDBETWEEN(80,90)*0.01),'D-2・D-３'!BN12+RANDBETWEEN(1,3)),0),0)&amp;"】")</f>
        <v/>
      </c>
      <c r="BO12" s="354" t="str">
        <f ca="1">IF('D-2・D-３'!BO12="","","【"&amp;ROUND(IFERROR(IF(ABS('D-2・D-３'!BO12)&gt;=10,IF('D-2・D-３'!BO12&gt;=0,'D-2・D-３'!BO12*RANDBETWEEN(80,90)*0.01,'D-2・D-３'!BO12*RANDBETWEEN(110,120)*0.01),'D-2・D-３'!BO12-RANDBETWEEN(1,3)),0),0)&amp;"～"&amp;ROUND(IFERROR(IF(ABS('D-2・D-３'!BO12)&gt;=10,IF('D-2・D-３'!BO12&gt;=0,'D-2・D-３'!BO12*RANDBETWEEN(110,120)*0.01,'D-2・D-３'!BO12*RANDBETWEEN(80,90)*0.01),'D-2・D-３'!BO12+RANDBETWEEN(1,3)),0),0)&amp;"】")</f>
        <v/>
      </c>
      <c r="BP12" s="354" t="str">
        <f ca="1">IF('D-2・D-３'!BP12="","","【"&amp;ROUND(IFERROR(IF(ABS('D-2・D-３'!BP12)&gt;=10,IF('D-2・D-３'!BP12&gt;=0,'D-2・D-３'!BP12*RANDBETWEEN(80,90)*0.01,'D-2・D-３'!BP12*RANDBETWEEN(110,120)*0.01),'D-2・D-３'!BP12-RANDBETWEEN(1,3)),0),0)&amp;"～"&amp;ROUND(IFERROR(IF(ABS('D-2・D-３'!BP12)&gt;=10,IF('D-2・D-３'!BP12&gt;=0,'D-2・D-３'!BP12*RANDBETWEEN(110,120)*0.01,'D-2・D-３'!BP12*RANDBETWEEN(80,90)*0.01),'D-2・D-３'!BP12+RANDBETWEEN(1,3)),0),0)&amp;"】")</f>
        <v/>
      </c>
      <c r="BQ12" s="358" t="str">
        <f>IF('D-2・D-３'!BQ12="","",'D-2・D-３'!BQ12)</f>
        <v/>
      </c>
      <c r="BR12" s="352" t="str">
        <f>IF('D-2・D-３'!BR12="","",'D-2・D-３'!BR12)</f>
        <v/>
      </c>
      <c r="BS12" s="354" t="str">
        <f ca="1">IF('D-2・D-３'!BS12="","","【"&amp;ROUND(IFERROR(IF(ABS('D-2・D-３'!BS12)&gt;=10,IF('D-2・D-３'!BS12&gt;=0,'D-2・D-３'!BS12*RANDBETWEEN(80,90)*0.01,'D-2・D-３'!BS12*RANDBETWEEN(110,120)*0.01),'D-2・D-３'!BS12-RANDBETWEEN(1,3)),0),0)&amp;"～"&amp;ROUND(IFERROR(IF(ABS('D-2・D-３'!BS12)&gt;=10,IF('D-2・D-３'!BS12&gt;=0,'D-2・D-３'!BS12*RANDBETWEEN(110,120)*0.01,'D-2・D-３'!BS12*RANDBETWEEN(80,90)*0.01),'D-2・D-３'!BS12+RANDBETWEEN(1,3)),0),0)&amp;"】")</f>
        <v/>
      </c>
      <c r="BT12" s="354" t="str">
        <f ca="1">IF('D-2・D-３'!BT12="","","【"&amp;ROUND(IFERROR(IF(ABS('D-2・D-３'!BT12)&gt;=10,IF('D-2・D-３'!BT12&gt;=0,'D-2・D-３'!BT12*RANDBETWEEN(80,90)*0.01,'D-2・D-３'!BT12*RANDBETWEEN(110,120)*0.01),'D-2・D-３'!BT12-RANDBETWEEN(1,3)),0),0)&amp;"～"&amp;ROUND(IFERROR(IF(ABS('D-2・D-３'!BT12)&gt;=10,IF('D-2・D-３'!BT12&gt;=0,'D-2・D-３'!BT12*RANDBETWEEN(110,120)*0.01,'D-2・D-３'!BT12*RANDBETWEEN(80,90)*0.01),'D-2・D-３'!BT12+RANDBETWEEN(1,3)),0),0)&amp;"】")</f>
        <v/>
      </c>
      <c r="BU12" s="354" t="str">
        <f ca="1">IF('D-2・D-３'!BU12="","","【"&amp;ROUND(IFERROR(IF(ABS('D-2・D-３'!BU12)&gt;=10,IF('D-2・D-３'!BU12&gt;=0,'D-2・D-３'!BU12*RANDBETWEEN(80,90)*0.01,'D-2・D-３'!BU12*RANDBETWEEN(110,120)*0.01),'D-2・D-３'!BU12-RANDBETWEEN(1,3)),0),0)&amp;"～"&amp;ROUND(IFERROR(IF(ABS('D-2・D-３'!BU12)&gt;=10,IF('D-2・D-３'!BU12&gt;=0,'D-2・D-３'!BU12*RANDBETWEEN(110,120)*0.01,'D-2・D-３'!BU12*RANDBETWEEN(80,90)*0.01),'D-2・D-３'!BU12+RANDBETWEEN(1,3)),0),0)&amp;"】")</f>
        <v/>
      </c>
      <c r="BV12" s="354" t="str">
        <f ca="1">IF('D-2・D-３'!BV12="","","【"&amp;ROUND(IFERROR(IF(ABS('D-2・D-３'!BV12)&gt;=10,IF('D-2・D-３'!BV12&gt;=0,'D-2・D-３'!BV12*RANDBETWEEN(80,90)*0.01,'D-2・D-３'!BV12*RANDBETWEEN(110,120)*0.01),'D-2・D-３'!BV12-RANDBETWEEN(1,3)),0),0)&amp;"～"&amp;ROUND(IFERROR(IF(ABS('D-2・D-３'!BV12)&gt;=10,IF('D-2・D-３'!BV12&gt;=0,'D-2・D-３'!BV12*RANDBETWEEN(110,120)*0.01,'D-2・D-３'!BV12*RANDBETWEEN(80,90)*0.01),'D-2・D-３'!BV12+RANDBETWEEN(1,3)),0),0)&amp;"】")</f>
        <v/>
      </c>
      <c r="BW12" s="354" t="str">
        <f ca="1">IF('D-2・D-３'!BW12="","","【"&amp;ROUND(IFERROR(IF(ABS('D-2・D-３'!BW12)&gt;=10,IF('D-2・D-３'!BW12&gt;=0,'D-2・D-３'!BW12*RANDBETWEEN(80,90)*0.01,'D-2・D-３'!BW12*RANDBETWEEN(110,120)*0.01),'D-2・D-３'!BW12-RANDBETWEEN(1,3)),0),0)&amp;"～"&amp;ROUND(IFERROR(IF(ABS('D-2・D-３'!BW12)&gt;=10,IF('D-2・D-３'!BW12&gt;=0,'D-2・D-３'!BW12*RANDBETWEEN(110,120)*0.01,'D-2・D-３'!BW12*RANDBETWEEN(80,90)*0.01),'D-2・D-３'!BW12+RANDBETWEEN(1,3)),0),0)&amp;"】")</f>
        <v/>
      </c>
      <c r="BX12" s="363" t="str">
        <f ca="1">IF('D-2・D-３'!BX12="","","【"&amp;ROUND(IFERROR(IF(ABS('D-2・D-３'!BX12)&gt;=10,IF('D-2・D-３'!BX12&gt;=0,'D-2・D-３'!BX12*RANDBETWEEN(80,90)*0.01,'D-2・D-３'!BX12*RANDBETWEEN(110,120)*0.01),'D-2・D-３'!BX12-RANDBETWEEN(1,3)),0),0)&amp;"～"&amp;ROUND(IFERROR(IF(ABS('D-2・D-３'!BX12)&gt;=10,IF('D-2・D-３'!BX12&gt;=0,'D-2・D-３'!BX12*RANDBETWEEN(110,120)*0.01,'D-2・D-３'!BX12*RANDBETWEEN(80,90)*0.01),'D-2・D-３'!BX12+RANDBETWEEN(1,3)),0),0)&amp;"】")</f>
        <v/>
      </c>
    </row>
    <row r="13" spans="2:76" ht="18" customHeight="1" x14ac:dyDescent="0.15">
      <c r="B13" s="1015">
        <v>2</v>
      </c>
      <c r="C13" s="1016"/>
      <c r="D13" s="343" t="str">
        <f>IF('D-2・D-３'!D13="","",'D-2・D-３'!D13)</f>
        <v/>
      </c>
      <c r="E13" s="337" t="str">
        <f>IF('D-2・D-３'!E13="","",'D-2・D-３'!E13)</f>
        <v/>
      </c>
      <c r="F13" s="338" t="str">
        <f>IF('D-2・D-３'!F13="","",'D-2・D-３'!F13)</f>
        <v/>
      </c>
      <c r="G13" s="353" t="str">
        <f>IF('D-2・D-３'!G13="","",'D-2・D-３'!G13)</f>
        <v/>
      </c>
      <c r="H13" s="343" t="str">
        <f>IF('D-2・D-３'!H13="","",'D-2・D-３'!H13)</f>
        <v/>
      </c>
      <c r="I13" s="337" t="str">
        <f>IF('D-2・D-３'!I13="","",'D-2・D-３'!I13)</f>
        <v/>
      </c>
      <c r="J13" s="343" t="str">
        <f>IF('D-2・D-３'!J13="","",'D-2・D-３'!J13)</f>
        <v/>
      </c>
      <c r="K13" s="337" t="str">
        <f>IF('D-2・D-３'!K13="","",'D-2・D-３'!K13)</f>
        <v/>
      </c>
      <c r="L13" s="343" t="str">
        <f>IF('D-2・D-３'!L13="","",'D-2・D-３'!L13)</f>
        <v/>
      </c>
      <c r="M13" s="337" t="str">
        <f>IF('D-2・D-３'!M13="","",'D-2・D-３'!M13)</f>
        <v/>
      </c>
      <c r="N13" s="343" t="str">
        <f>IF('D-2・D-３'!N13="","",'D-2・D-３'!N13)</f>
        <v/>
      </c>
      <c r="O13" s="337" t="str">
        <f>IF('D-2・D-３'!O13="","",'D-2・D-３'!O13)</f>
        <v/>
      </c>
      <c r="P13" s="343" t="str">
        <f>IF('D-2・D-３'!P13="","",'D-2・D-３'!P13)</f>
        <v/>
      </c>
      <c r="Q13" s="337" t="str">
        <f>IF('D-2・D-３'!Q13="","",'D-2・D-３'!Q13)</f>
        <v/>
      </c>
      <c r="R13" s="343" t="str">
        <f>IF('D-2・D-３'!R13="","",'D-2・D-３'!R13)</f>
        <v/>
      </c>
      <c r="S13" s="337" t="str">
        <f>IF('D-2・D-３'!S13="","",'D-2・D-３'!S13)</f>
        <v/>
      </c>
      <c r="T13" s="343" t="str">
        <f>IF('D-2・D-３'!T13="","",'D-2・D-３'!T13)</f>
        <v/>
      </c>
      <c r="U13" s="337" t="str">
        <f>IF('D-2・D-３'!U13="","",'D-2・D-３'!U13)</f>
        <v/>
      </c>
      <c r="V13" s="337" t="str">
        <f>IF('D-2・D-３'!V13="","",'D-2・D-３'!V13)</f>
        <v/>
      </c>
      <c r="W13" s="337" t="str">
        <f>IF('D-2・D-３'!W13="","",'D-2・D-３'!W13)</f>
        <v/>
      </c>
      <c r="X13" s="337" t="str">
        <f>IF('D-2・D-３'!X13="","",'D-2・D-３'!X13)</f>
        <v/>
      </c>
      <c r="Y13" s="337" t="str">
        <f>IF('D-2・D-３'!Y13="","",'D-2・D-３'!Y13)</f>
        <v/>
      </c>
      <c r="Z13" s="343" t="str">
        <f>IF('D-2・D-３'!Z13="","",'D-2・D-３'!Z13)</f>
        <v/>
      </c>
      <c r="AA13" s="359" t="str">
        <f>IF('D-2・D-３'!AA13="","",'D-2・D-３'!AA13)</f>
        <v/>
      </c>
      <c r="AB13" s="359" t="str">
        <f>IF('D-2・D-３'!AB13="","",'D-2・D-３'!AB13)</f>
        <v/>
      </c>
      <c r="AC13" s="353" t="str">
        <f>IF('D-2・D-３'!AC13="","",'D-2・D-３'!AC13)</f>
        <v/>
      </c>
      <c r="AD13" s="353" t="str">
        <f>IF('D-2・D-３'!AD13="","",'D-2・D-３'!AD13)</f>
        <v/>
      </c>
      <c r="AE13" s="353" t="str">
        <f>IF('D-2・D-３'!AE13="","",'D-2・D-３'!AE13)</f>
        <v/>
      </c>
      <c r="AF13" s="353" t="str">
        <f>IF('D-2・D-３'!AF13="","",'D-2・D-３'!AF13)</f>
        <v/>
      </c>
      <c r="AG13" s="353" t="str">
        <f>IF('D-2・D-３'!AG13="","",'D-2・D-３'!AG13)</f>
        <v/>
      </c>
      <c r="AH13" s="339" t="str">
        <f>IF('D-2・D-３'!AH13="","",'D-2・D-３'!AH13)</f>
        <v/>
      </c>
      <c r="AI13" s="353" t="str">
        <f>IF('D-2・D-３'!AI13="","",'D-2・D-３'!AI13)</f>
        <v/>
      </c>
      <c r="AJ13" s="348" t="str">
        <f ca="1">IF('D-2・D-３'!AJ13="","","【"&amp;ROUND(IFERROR(IF(ABS('D-2・D-３'!AJ13)&gt;=10,IF('D-2・D-３'!AJ13&gt;=0,'D-2・D-３'!AJ13*RANDBETWEEN(80,90)*0.01,'D-2・D-３'!AJ13*RANDBETWEEN(110,120)*0.01),'D-2・D-３'!AJ13-RANDBETWEEN(1,3)),0),0)&amp;"～"&amp;ROUND(IFERROR(IF(ABS('D-2・D-３'!AJ13)&gt;=10,IF('D-2・D-３'!AJ13&gt;=0,'D-2・D-３'!AJ13*RANDBETWEEN(110,120)*0.01,'D-2・D-３'!AJ13*RANDBETWEEN(80,90)*0.01),'D-2・D-３'!AJ13+RANDBETWEEN(1,3)),0),0)&amp;"】")</f>
        <v/>
      </c>
      <c r="AK13" s="357" t="str">
        <f ca="1">IF('D-2・D-３'!AK13="","","【"&amp;ROUND(IFERROR(IF(ABS('D-2・D-３'!AK13)&gt;=10,IF('D-2・D-３'!AK13&gt;=0,'D-2・D-３'!AK13*RANDBETWEEN(80,90)*0.01,'D-2・D-３'!AK13*RANDBETWEEN(110,120)*0.01),'D-2・D-３'!AK13-RANDBETWEEN(1,3)),0),0)&amp;"～"&amp;ROUND(IFERROR(IF(ABS('D-2・D-３'!AK13)&gt;=10,IF('D-2・D-３'!AK13&gt;=0,'D-2・D-３'!AK13*RANDBETWEEN(110,120)*0.01,'D-2・D-３'!AK13*RANDBETWEEN(80,90)*0.01),'D-2・D-３'!AK13+RANDBETWEEN(1,3)),0),0)&amp;"】")</f>
        <v/>
      </c>
      <c r="AL13" s="357" t="str">
        <f ca="1">IF('D-2・D-３'!AL13="","","【"&amp;ROUND(IFERROR(IF(ABS('D-2・D-３'!AL13)&gt;=10,IF('D-2・D-３'!AL13&gt;=0,'D-2・D-３'!AL13*RANDBETWEEN(80,90)*0.01,'D-2・D-３'!AL13*RANDBETWEEN(110,120)*0.01),'D-2・D-３'!AL13-RANDBETWEEN(1,3)),0),0)&amp;"～"&amp;ROUND(IFERROR(IF(ABS('D-2・D-３'!AL13)&gt;=10,IF('D-2・D-３'!AL13&gt;=0,'D-2・D-３'!AL13*RANDBETWEEN(110,120)*0.01,'D-2・D-３'!AL13*RANDBETWEEN(80,90)*0.01),'D-2・D-３'!AL13+RANDBETWEEN(1,3)),0),0)&amp;"】")</f>
        <v/>
      </c>
      <c r="AM13" s="348" t="str">
        <f ca="1">IF('D-2・D-３'!AM13="","","【"&amp;ROUND(IFERROR(IF(ABS('D-2・D-３'!AM13)&gt;=10,IF('D-2・D-３'!AM13&gt;=0,'D-2・D-３'!AM13*RANDBETWEEN(80,90)*0.01,'D-2・D-３'!AM13*RANDBETWEEN(110,120)*0.01),'D-2・D-３'!AM13-RANDBETWEEN(1,3)),0),0)&amp;"～"&amp;ROUND(IFERROR(IF(ABS('D-2・D-３'!AM13)&gt;=10,IF('D-2・D-３'!AM13&gt;=0,'D-2・D-３'!AM13*RANDBETWEEN(110,120)*0.01,'D-2・D-３'!AM13*RANDBETWEEN(80,90)*0.01),'D-2・D-３'!AM13+RANDBETWEEN(1,3)),0),0)&amp;"】")</f>
        <v/>
      </c>
      <c r="AN13" s="348" t="str">
        <f ca="1">IF('D-2・D-３'!AN13="","","【"&amp;ROUND(IFERROR(IF(ABS('D-2・D-３'!AN13)&gt;=10,IF('D-2・D-３'!AN13&gt;=0,'D-2・D-３'!AN13*RANDBETWEEN(80,90)*0.01,'D-2・D-３'!AN13*RANDBETWEEN(110,120)*0.01),'D-2・D-３'!AN13-RANDBETWEEN(1,3)),0),0)&amp;"～"&amp;ROUND(IFERROR(IF(ABS('D-2・D-３'!AN13)&gt;=10,IF('D-2・D-３'!AN13&gt;=0,'D-2・D-３'!AN13*RANDBETWEEN(110,120)*0.01,'D-2・D-３'!AN13*RANDBETWEEN(80,90)*0.01),'D-2・D-３'!AN13+RANDBETWEEN(1,3)),0),0)&amp;"】")</f>
        <v/>
      </c>
      <c r="AO13" s="474" t="str">
        <f ca="1">IF('D-2・D-３'!AO13="","","【"&amp;ROUND(IFERROR(IF(ABS('D-2・D-３'!AO13)&gt;=0.1,IF('D-2・D-３'!AO13&gt;=0,'D-2・D-３'!AO13*RANDBETWEEN(80,90),'D-2・D-３'!AO13*RANDBETWEEN(110,120)),('D-2・D-３'!AO13)*100-RANDBETWEEN(3,7)),0),0)&amp;"%～"&amp;ROUND(IFERROR(IF(ABS('D-2・D-３'!AO13)&gt;=0.1,IF('D-2・D-３'!AO13&gt;=0,'D-2・D-３'!AO13*RANDBETWEEN(110,120),'D-2・D-３'!AO13*RANDBETWEEN(80,90)),('D-2・D-３'!AO13)*100+RANDBETWEEN(3,7)),0),0)&amp;"%】")</f>
        <v/>
      </c>
      <c r="AP13" s="359" t="str">
        <f>IF('D-2・D-３'!AP13="","",'D-2・D-３'!AP13)</f>
        <v/>
      </c>
      <c r="AQ13" s="341" t="str">
        <f>IF('D-2・D-３'!AQ13="","",'D-2・D-３'!AQ13)</f>
        <v/>
      </c>
      <c r="AR13" s="348" t="str">
        <f ca="1">IF('D-2・D-３'!AR13="","","【"&amp;ROUND(IFERROR(IF(ABS('D-2・D-３'!AR13)&gt;=10,IF('D-2・D-３'!AR13&gt;=0,'D-2・D-３'!AR13*RANDBETWEEN(80,90)*0.01,'D-2・D-３'!AR13*RANDBETWEEN(110,120)*0.01),'D-2・D-３'!AR13-RANDBETWEEN(1,3)),0),0)&amp;"～"&amp;ROUND(IFERROR(IF(ABS('D-2・D-３'!AR13)&gt;=10,IF('D-2・D-３'!AR13&gt;=0,'D-2・D-３'!AR13*RANDBETWEEN(110,120)*0.01,'D-2・D-３'!AR13*RANDBETWEEN(80,90)*0.01),'D-2・D-３'!AR13+RANDBETWEEN(1,3)),0),0)&amp;"】")</f>
        <v/>
      </c>
      <c r="AS13" s="353" t="str">
        <f>IF('D-2・D-３'!AS13="","",'D-2・D-３'!AS13)</f>
        <v/>
      </c>
      <c r="AT13" s="357" t="str">
        <f>IF('D-2・D-３'!AT13="","",'D-2・D-３'!AT13)</f>
        <v/>
      </c>
      <c r="AU13" s="359" t="str">
        <f>IF('D-2・D-３'!AU13="","",'D-2・D-３'!AU13)</f>
        <v/>
      </c>
      <c r="AV13" s="343" t="str">
        <f>IF('D-2・D-３'!AV13="","",'D-2・D-３'!AV13)</f>
        <v/>
      </c>
      <c r="AW13" s="348" t="str">
        <f ca="1">IF('D-2・D-３'!AW13="","","【"&amp;ROUND(IFERROR(IF(ABS('D-2・D-３'!AW13)&gt;=10,IF('D-2・D-３'!AW13&gt;=0,'D-2・D-３'!AW13*RANDBETWEEN(80,90)*0.01,'D-2・D-３'!AW13*RANDBETWEEN(110,120)*0.01),'D-2・D-３'!AW13-RANDBETWEEN(1,3)),0),0)&amp;"～"&amp;ROUND(IFERROR(IF(ABS('D-2・D-３'!AW13)&gt;=10,IF('D-2・D-３'!AW13&gt;=0,'D-2・D-３'!AW13*RANDBETWEEN(110,120)*0.01,'D-2・D-３'!AW13*RANDBETWEEN(80,90)*0.01),'D-2・D-３'!AW13+RANDBETWEEN(1,3)),0),0)&amp;"】")</f>
        <v/>
      </c>
      <c r="AX13" s="348" t="str">
        <f ca="1">IF('D-2・D-３'!AX13="","","【"&amp;ROUND(IFERROR(IF(ABS('D-2・D-３'!AX13)&gt;=10,IF('D-2・D-３'!AX13&gt;=0,'D-2・D-３'!AX13*RANDBETWEEN(80,90)*0.01,'D-2・D-３'!AX13*RANDBETWEEN(110,120)*0.01),'D-2・D-３'!AX13-RANDBETWEEN(1,3)),0),0)&amp;"～"&amp;ROUND(IFERROR(IF(ABS('D-2・D-３'!AX13)&gt;=10,IF('D-2・D-３'!AX13&gt;=0,'D-2・D-３'!AX13*RANDBETWEEN(110,120)*0.01,'D-2・D-３'!AX13*RANDBETWEEN(80,90)*0.01),'D-2・D-３'!AX13+RANDBETWEEN(1,3)),0),0)&amp;"】")</f>
        <v/>
      </c>
      <c r="AY13" s="348" t="str">
        <f ca="1">IF('D-2・D-３'!AY13="","","【"&amp;ROUND(IFERROR(IF(ABS('D-2・D-３'!AY13)&gt;=10,IF('D-2・D-３'!AY13&gt;=0,'D-2・D-３'!AY13*RANDBETWEEN(80,90)*0.01,'D-2・D-３'!AY13*RANDBETWEEN(110,120)*0.01),'D-2・D-３'!AY13-RANDBETWEEN(1,3)),0),0)&amp;"～"&amp;ROUND(IFERROR(IF(ABS('D-2・D-３'!AY13)&gt;=10,IF('D-2・D-３'!AY13&gt;=0,'D-2・D-３'!AY13*RANDBETWEEN(110,120)*0.01,'D-2・D-３'!AY13*RANDBETWEEN(80,90)*0.01),'D-2・D-３'!AY13+RANDBETWEEN(1,3)),0),0)&amp;"】")</f>
        <v/>
      </c>
      <c r="AZ13" s="348" t="str">
        <f ca="1">IF('D-2・D-３'!AZ13="","","【"&amp;ROUND(IFERROR(IF(ABS('D-2・D-３'!AZ13)&gt;=10,IF('D-2・D-３'!AZ13&gt;=0,'D-2・D-３'!AZ13*RANDBETWEEN(80,90)*0.01,'D-2・D-３'!AZ13*RANDBETWEEN(110,120)*0.01),'D-2・D-３'!AZ13-RANDBETWEEN(1,3)),0),0)&amp;"～"&amp;ROUND(IFERROR(IF(ABS('D-2・D-３'!AZ13)&gt;=10,IF('D-2・D-３'!AZ13&gt;=0,'D-2・D-３'!AZ13*RANDBETWEEN(110,120)*0.01,'D-2・D-３'!AZ13*RANDBETWEEN(80,90)*0.01),'D-2・D-３'!AZ13+RANDBETWEEN(1,3)),0),0)&amp;"】")</f>
        <v/>
      </c>
      <c r="BA13" s="348" t="str">
        <f ca="1">IF('D-2・D-３'!BA13="","","【"&amp;ROUND(IFERROR(IF(ABS('D-2・D-３'!BA13)&gt;=10,IF('D-2・D-３'!BA13&gt;=0,'D-2・D-３'!BA13*RANDBETWEEN(80,90)*0.01,'D-2・D-３'!BA13*RANDBETWEEN(110,120)*0.01),'D-2・D-３'!BA13-RANDBETWEEN(1,3)),0),0)&amp;"～"&amp;ROUND(IFERROR(IF(ABS('D-2・D-３'!BA13)&gt;=10,IF('D-2・D-３'!BA13&gt;=0,'D-2・D-３'!BA13*RANDBETWEEN(110,120)*0.01,'D-2・D-３'!BA13*RANDBETWEEN(80,90)*0.01),'D-2・D-３'!BA13+RANDBETWEEN(1,3)),0),0)&amp;"】")</f>
        <v/>
      </c>
      <c r="BB13" s="348" t="str">
        <f ca="1">IF('D-2・D-３'!BB13="","","【"&amp;ROUND(IFERROR(IF(ABS('D-2・D-３'!BB13)&gt;=10,IF('D-2・D-３'!BB13&gt;=0,'D-2・D-３'!BB13*RANDBETWEEN(80,90)*0.01,'D-2・D-３'!BB13*RANDBETWEEN(110,120)*0.01),'D-2・D-３'!BB13-RANDBETWEEN(1,3)),0),0)&amp;"～"&amp;ROUND(IFERROR(IF(ABS('D-2・D-３'!BB13)&gt;=10,IF('D-2・D-３'!BB13&gt;=0,'D-2・D-３'!BB13*RANDBETWEEN(110,120)*0.01,'D-2・D-３'!BB13*RANDBETWEEN(80,90)*0.01),'D-2・D-３'!BB13+RANDBETWEEN(1,3)),0),0)&amp;"】")</f>
        <v/>
      </c>
      <c r="BC13" s="348" t="str">
        <f ca="1">IF('D-2・D-３'!BC13="","","【"&amp;ROUND(IFERROR(IF(ABS('D-2・D-３'!BC13)&gt;=10,IF('D-2・D-３'!BC13&gt;=0,'D-2・D-３'!BC13*RANDBETWEEN(80,90)*0.01,'D-2・D-３'!BC13*RANDBETWEEN(110,120)*0.01),'D-2・D-３'!BC13-RANDBETWEEN(1,3)),0),0)&amp;"～"&amp;ROUND(IFERROR(IF(ABS('D-2・D-３'!BC13)&gt;=10,IF('D-2・D-３'!BC13&gt;=0,'D-2・D-３'!BC13*RANDBETWEEN(110,120)*0.01,'D-2・D-３'!BC13*RANDBETWEEN(80,90)*0.01),'D-2・D-３'!BC13+RANDBETWEEN(1,3)),0),0)&amp;"】")</f>
        <v/>
      </c>
      <c r="BD13" s="348" t="str">
        <f ca="1">IF('D-2・D-３'!BD13="","","【"&amp;ROUND(IFERROR(IF(ABS('D-2・D-３'!BD13)&gt;=10,IF('D-2・D-３'!BD13&gt;=0,'D-2・D-３'!BD13*RANDBETWEEN(80,90)*0.01,'D-2・D-３'!BD13*RANDBETWEEN(110,120)*0.01),'D-2・D-３'!BD13-RANDBETWEEN(1,3)),0),0)&amp;"～"&amp;ROUND(IFERROR(IF(ABS('D-2・D-３'!BD13)&gt;=10,IF('D-2・D-３'!BD13&gt;=0,'D-2・D-３'!BD13*RANDBETWEEN(110,120)*0.01,'D-2・D-３'!BD13*RANDBETWEEN(80,90)*0.01),'D-2・D-３'!BD13+RANDBETWEEN(1,3)),0),0)&amp;"】")</f>
        <v/>
      </c>
      <c r="BE13" s="131" t="str">
        <f>IF('D-2・D-３'!BE13="","",'D-2・D-３'!BE13)</f>
        <v/>
      </c>
      <c r="BF13" s="340" t="str">
        <f ca="1">IF('D-2・D-３'!BF13="","","【"&amp;ROUND(IFERROR(IF(ABS('D-2・D-３'!BF13)&gt;=10,IF('D-2・D-３'!BF13&gt;=0,'D-2・D-３'!BF13*RANDBETWEEN(80,90)*0.01,'D-2・D-３'!BF13*RANDBETWEEN(110,120)*0.01),'D-2・D-３'!BF13-RANDBETWEEN(1,3)),0),0)&amp;"～"&amp;ROUND(IFERROR(IF(ABS('D-2・D-３'!BF13)&gt;=10,IF('D-2・D-３'!BF13&gt;=0,'D-2・D-３'!BF13*RANDBETWEEN(110,120)*0.01,'D-2・D-３'!BF13*RANDBETWEEN(80,90)*0.01),'D-2・D-３'!BF13+RANDBETWEEN(1,3)),0),0)&amp;"】")</f>
        <v/>
      </c>
      <c r="BG13" s="340" t="str">
        <f ca="1">IF('D-2・D-３'!BG13="","","【"&amp;ROUND(IFERROR(IF(ABS('D-2・D-３'!BG13)&gt;=10,IF('D-2・D-３'!BG13&gt;=0,'D-2・D-３'!BG13*RANDBETWEEN(80,90)*0.01,'D-2・D-３'!BG13*RANDBETWEEN(110,120)*0.01),'D-2・D-３'!BG13-RANDBETWEEN(1,3)),0),0)&amp;"～"&amp;ROUND(IFERROR(IF(ABS('D-2・D-３'!BG13)&gt;=10,IF('D-2・D-３'!BG13&gt;=0,'D-2・D-３'!BG13*RANDBETWEEN(110,120)*0.01,'D-2・D-３'!BG13*RANDBETWEEN(80,90)*0.01),'D-2・D-３'!BG13+RANDBETWEEN(1,3)),0),0)&amp;"】")</f>
        <v/>
      </c>
      <c r="BH13" s="340" t="str">
        <f ca="1">IF('D-2・D-３'!BH13="","","【"&amp;ROUND(IFERROR(IF(ABS('D-2・D-３'!BH13)&gt;=10,IF('D-2・D-３'!BH13&gt;=0,'D-2・D-３'!BH13*RANDBETWEEN(80,90)*0.01,'D-2・D-３'!BH13*RANDBETWEEN(110,120)*0.01),'D-2・D-３'!BH13-RANDBETWEEN(1,3)),0),0)&amp;"～"&amp;ROUND(IFERROR(IF(ABS('D-2・D-３'!BH13)&gt;=10,IF('D-2・D-３'!BH13&gt;=0,'D-2・D-３'!BH13*RANDBETWEEN(110,120)*0.01,'D-2・D-３'!BH13*RANDBETWEEN(80,90)*0.01),'D-2・D-３'!BH13+RANDBETWEEN(1,3)),0),0)&amp;"】")</f>
        <v/>
      </c>
      <c r="BI13" s="340" t="str">
        <f ca="1">IF('D-2・D-３'!BI13="","","【"&amp;ROUND(IFERROR(IF(ABS('D-2・D-３'!BI13)&gt;=10,IF('D-2・D-３'!BI13&gt;=0,'D-2・D-３'!BI13*RANDBETWEEN(80,90)*0.01,'D-2・D-３'!BI13*RANDBETWEEN(110,120)*0.01),'D-2・D-３'!BI13-RANDBETWEEN(1,3)),0),0)&amp;"～"&amp;ROUND(IFERROR(IF(ABS('D-2・D-３'!BI13)&gt;=10,IF('D-2・D-３'!BI13&gt;=0,'D-2・D-３'!BI13*RANDBETWEEN(110,120)*0.01,'D-2・D-３'!BI13*RANDBETWEEN(80,90)*0.01),'D-2・D-３'!BI13+RANDBETWEEN(1,3)),0),0)&amp;"】")</f>
        <v/>
      </c>
      <c r="BJ13" s="340" t="str">
        <f ca="1">IF('D-2・D-３'!BJ13="","","【"&amp;ROUND(IFERROR(IF(ABS('D-2・D-３'!BJ13)&gt;=10,IF('D-2・D-３'!BJ13&gt;=0,'D-2・D-３'!BJ13*RANDBETWEEN(80,90)*0.01,'D-2・D-３'!BJ13*RANDBETWEEN(110,120)*0.01),'D-2・D-３'!BJ13-RANDBETWEEN(1,3)),0),0)&amp;"～"&amp;ROUND(IFERROR(IF(ABS('D-2・D-３'!BJ13)&gt;=10,IF('D-2・D-３'!BJ13&gt;=0,'D-2・D-３'!BJ13*RANDBETWEEN(110,120)*0.01,'D-2・D-３'!BJ13*RANDBETWEEN(80,90)*0.01),'D-2・D-３'!BJ13+RANDBETWEEN(1,3)),0),0)&amp;"】")</f>
        <v/>
      </c>
      <c r="BK13" s="353" t="str">
        <f>IF('D-2・D-３'!BK13="","",'D-2・D-３'!BK13)</f>
        <v/>
      </c>
      <c r="BL13" s="348" t="str">
        <f ca="1">IF('D-2・D-３'!BL13="","","【"&amp;ROUND(IFERROR(IF(ABS('D-2・D-３'!BL13)&gt;=10,IF('D-2・D-３'!BL13&gt;=0,'D-2・D-３'!BL13*RANDBETWEEN(80,90)*0.01,'D-2・D-３'!BL13*RANDBETWEEN(110,120)*0.01),'D-2・D-３'!BL13-RANDBETWEEN(1,3)),0),0)&amp;"～"&amp;ROUND(IFERROR(IF(ABS('D-2・D-３'!BL13)&gt;=10,IF('D-2・D-３'!BL13&gt;=0,'D-2・D-３'!BL13*RANDBETWEEN(110,120)*0.01,'D-2・D-３'!BL13*RANDBETWEEN(80,90)*0.01),'D-2・D-３'!BL13+RANDBETWEEN(1,3)),0),0)&amp;"】")</f>
        <v/>
      </c>
      <c r="BM13" s="343" t="str">
        <f>IF('D-2・D-３'!BM13="","",'D-2・D-３'!BM13)</f>
        <v/>
      </c>
      <c r="BN13" s="348" t="str">
        <f ca="1">IF('D-2・D-３'!BN13="","","【"&amp;ROUND(IFERROR(IF(ABS('D-2・D-３'!BN13)&gt;=10,IF('D-2・D-３'!BN13&gt;=0,'D-2・D-３'!BN13*RANDBETWEEN(80,90)*0.01,'D-2・D-３'!BN13*RANDBETWEEN(110,120)*0.01),'D-2・D-３'!BN13-RANDBETWEEN(1,3)),0),0)&amp;"～"&amp;ROUND(IFERROR(IF(ABS('D-2・D-３'!BN13)&gt;=10,IF('D-2・D-３'!BN13&gt;=0,'D-2・D-３'!BN13*RANDBETWEEN(110,120)*0.01,'D-2・D-３'!BN13*RANDBETWEEN(80,90)*0.01),'D-2・D-３'!BN13+RANDBETWEEN(1,3)),0),0)&amp;"】")</f>
        <v/>
      </c>
      <c r="BO13" s="348" t="str">
        <f ca="1">IF('D-2・D-３'!BO13="","","【"&amp;ROUND(IFERROR(IF(ABS('D-2・D-３'!BO13)&gt;=10,IF('D-2・D-３'!BO13&gt;=0,'D-2・D-３'!BO13*RANDBETWEEN(80,90)*0.01,'D-2・D-３'!BO13*RANDBETWEEN(110,120)*0.01),'D-2・D-３'!BO13-RANDBETWEEN(1,3)),0),0)&amp;"～"&amp;ROUND(IFERROR(IF(ABS('D-2・D-３'!BO13)&gt;=10,IF('D-2・D-３'!BO13&gt;=0,'D-2・D-３'!BO13*RANDBETWEEN(110,120)*0.01,'D-2・D-３'!BO13*RANDBETWEEN(80,90)*0.01),'D-2・D-３'!BO13+RANDBETWEEN(1,3)),0),0)&amp;"】")</f>
        <v/>
      </c>
      <c r="BP13" s="348" t="str">
        <f ca="1">IF('D-2・D-３'!BP13="","","【"&amp;ROUND(IFERROR(IF(ABS('D-2・D-３'!BP13)&gt;=10,IF('D-2・D-３'!BP13&gt;=0,'D-2・D-３'!BP13*RANDBETWEEN(80,90)*0.01,'D-2・D-３'!BP13*RANDBETWEEN(110,120)*0.01),'D-2・D-３'!BP13-RANDBETWEEN(1,3)),0),0)&amp;"～"&amp;ROUND(IFERROR(IF(ABS('D-2・D-３'!BP13)&gt;=10,IF('D-2・D-３'!BP13&gt;=0,'D-2・D-３'!BP13*RANDBETWEEN(110,120)*0.01,'D-2・D-３'!BP13*RANDBETWEEN(80,90)*0.01),'D-2・D-３'!BP13+RANDBETWEEN(1,3)),0),0)&amp;"】")</f>
        <v/>
      </c>
      <c r="BQ13" s="359" t="str">
        <f>IF('D-2・D-３'!BQ13="","",'D-2・D-３'!BQ13)</f>
        <v/>
      </c>
      <c r="BR13" s="353" t="str">
        <f>IF('D-2・D-３'!BR13="","",'D-2・D-３'!BR13)</f>
        <v/>
      </c>
      <c r="BS13" s="348" t="str">
        <f ca="1">IF('D-2・D-３'!BS13="","","【"&amp;ROUND(IFERROR(IF(ABS('D-2・D-３'!BS13)&gt;=10,IF('D-2・D-３'!BS13&gt;=0,'D-2・D-３'!BS13*RANDBETWEEN(80,90)*0.01,'D-2・D-３'!BS13*RANDBETWEEN(110,120)*0.01),'D-2・D-３'!BS13-RANDBETWEEN(1,3)),0),0)&amp;"～"&amp;ROUND(IFERROR(IF(ABS('D-2・D-３'!BS13)&gt;=10,IF('D-2・D-３'!BS13&gt;=0,'D-2・D-３'!BS13*RANDBETWEEN(110,120)*0.01,'D-2・D-３'!BS13*RANDBETWEEN(80,90)*0.01),'D-2・D-３'!BS13+RANDBETWEEN(1,3)),0),0)&amp;"】")</f>
        <v/>
      </c>
      <c r="BT13" s="348" t="str">
        <f ca="1">IF('D-2・D-３'!BT13="","","【"&amp;ROUND(IFERROR(IF(ABS('D-2・D-３'!BT13)&gt;=10,IF('D-2・D-３'!BT13&gt;=0,'D-2・D-３'!BT13*RANDBETWEEN(80,90)*0.01,'D-2・D-３'!BT13*RANDBETWEEN(110,120)*0.01),'D-2・D-３'!BT13-RANDBETWEEN(1,3)),0),0)&amp;"～"&amp;ROUND(IFERROR(IF(ABS('D-2・D-３'!BT13)&gt;=10,IF('D-2・D-３'!BT13&gt;=0,'D-2・D-３'!BT13*RANDBETWEEN(110,120)*0.01,'D-2・D-３'!BT13*RANDBETWEEN(80,90)*0.01),'D-2・D-３'!BT13+RANDBETWEEN(1,3)),0),0)&amp;"】")</f>
        <v/>
      </c>
      <c r="BU13" s="348" t="str">
        <f ca="1">IF('D-2・D-３'!BU13="","","【"&amp;ROUND(IFERROR(IF(ABS('D-2・D-３'!BU13)&gt;=10,IF('D-2・D-３'!BU13&gt;=0,'D-2・D-３'!BU13*RANDBETWEEN(80,90)*0.01,'D-2・D-３'!BU13*RANDBETWEEN(110,120)*0.01),'D-2・D-３'!BU13-RANDBETWEEN(1,3)),0),0)&amp;"～"&amp;ROUND(IFERROR(IF(ABS('D-2・D-３'!BU13)&gt;=10,IF('D-2・D-３'!BU13&gt;=0,'D-2・D-３'!BU13*RANDBETWEEN(110,120)*0.01,'D-2・D-３'!BU13*RANDBETWEEN(80,90)*0.01),'D-2・D-３'!BU13+RANDBETWEEN(1,3)),0),0)&amp;"】")</f>
        <v/>
      </c>
      <c r="BV13" s="348" t="str">
        <f ca="1">IF('D-2・D-３'!BV13="","","【"&amp;ROUND(IFERROR(IF(ABS('D-2・D-３'!BV13)&gt;=10,IF('D-2・D-３'!BV13&gt;=0,'D-2・D-３'!BV13*RANDBETWEEN(80,90)*0.01,'D-2・D-３'!BV13*RANDBETWEEN(110,120)*0.01),'D-2・D-３'!BV13-RANDBETWEEN(1,3)),0),0)&amp;"～"&amp;ROUND(IFERROR(IF(ABS('D-2・D-３'!BV13)&gt;=10,IF('D-2・D-３'!BV13&gt;=0,'D-2・D-３'!BV13*RANDBETWEEN(110,120)*0.01,'D-2・D-３'!BV13*RANDBETWEEN(80,90)*0.01),'D-2・D-３'!BV13+RANDBETWEEN(1,3)),0),0)&amp;"】")</f>
        <v/>
      </c>
      <c r="BW13" s="348" t="str">
        <f ca="1">IF('D-2・D-３'!BW13="","","【"&amp;ROUND(IFERROR(IF(ABS('D-2・D-３'!BW13)&gt;=10,IF('D-2・D-３'!BW13&gt;=0,'D-2・D-３'!BW13*RANDBETWEEN(80,90)*0.01,'D-2・D-３'!BW13*RANDBETWEEN(110,120)*0.01),'D-2・D-３'!BW13-RANDBETWEEN(1,3)),0),0)&amp;"～"&amp;ROUND(IFERROR(IF(ABS('D-2・D-３'!BW13)&gt;=10,IF('D-2・D-３'!BW13&gt;=0,'D-2・D-３'!BW13*RANDBETWEEN(110,120)*0.01,'D-2・D-３'!BW13*RANDBETWEEN(80,90)*0.01),'D-2・D-３'!BW13+RANDBETWEEN(1,3)),0),0)&amp;"】")</f>
        <v/>
      </c>
      <c r="BX13" s="351" t="str">
        <f ca="1">IF('D-2・D-３'!BX13="","","【"&amp;ROUND(IFERROR(IF(ABS('D-2・D-３'!BX13)&gt;=10,IF('D-2・D-３'!BX13&gt;=0,'D-2・D-３'!BX13*RANDBETWEEN(80,90)*0.01,'D-2・D-３'!BX13*RANDBETWEEN(110,120)*0.01),'D-2・D-３'!BX13-RANDBETWEEN(1,3)),0),0)&amp;"～"&amp;ROUND(IFERROR(IF(ABS('D-2・D-３'!BX13)&gt;=10,IF('D-2・D-３'!BX13&gt;=0,'D-2・D-３'!BX13*RANDBETWEEN(110,120)*0.01,'D-2・D-３'!BX13*RANDBETWEEN(80,90)*0.01),'D-2・D-３'!BX13+RANDBETWEEN(1,3)),0),0)&amp;"】")</f>
        <v/>
      </c>
    </row>
    <row r="14" spans="2:76" ht="18" customHeight="1" x14ac:dyDescent="0.15">
      <c r="B14" s="1015">
        <v>3</v>
      </c>
      <c r="C14" s="1016"/>
      <c r="D14" s="343" t="str">
        <f>IF('D-2・D-３'!D14="","",'D-2・D-３'!D14)</f>
        <v/>
      </c>
      <c r="E14" s="337" t="str">
        <f>IF('D-2・D-３'!E14="","",'D-2・D-３'!E14)</f>
        <v/>
      </c>
      <c r="F14" s="338" t="str">
        <f>IF('D-2・D-３'!F14="","",'D-2・D-３'!F14)</f>
        <v/>
      </c>
      <c r="G14" s="353" t="str">
        <f>IF('D-2・D-３'!G14="","",'D-2・D-３'!G14)</f>
        <v/>
      </c>
      <c r="H14" s="343" t="str">
        <f>IF('D-2・D-３'!H14="","",'D-2・D-３'!H14)</f>
        <v/>
      </c>
      <c r="I14" s="337" t="str">
        <f>IF('D-2・D-３'!I14="","",'D-2・D-３'!I14)</f>
        <v/>
      </c>
      <c r="J14" s="343" t="str">
        <f>IF('D-2・D-３'!J14="","",'D-2・D-３'!J14)</f>
        <v/>
      </c>
      <c r="K14" s="337" t="str">
        <f>IF('D-2・D-３'!K14="","",'D-2・D-３'!K14)</f>
        <v/>
      </c>
      <c r="L14" s="343" t="str">
        <f>IF('D-2・D-３'!L14="","",'D-2・D-３'!L14)</f>
        <v/>
      </c>
      <c r="M14" s="337" t="str">
        <f>IF('D-2・D-３'!M14="","",'D-2・D-３'!M14)</f>
        <v/>
      </c>
      <c r="N14" s="343" t="str">
        <f>IF('D-2・D-３'!N14="","",'D-2・D-３'!N14)</f>
        <v/>
      </c>
      <c r="O14" s="337" t="str">
        <f>IF('D-2・D-３'!O14="","",'D-2・D-３'!O14)</f>
        <v/>
      </c>
      <c r="P14" s="343" t="str">
        <f>IF('D-2・D-３'!P14="","",'D-2・D-３'!P14)</f>
        <v/>
      </c>
      <c r="Q14" s="337" t="str">
        <f>IF('D-2・D-３'!Q14="","",'D-2・D-３'!Q14)</f>
        <v/>
      </c>
      <c r="R14" s="343" t="str">
        <f>IF('D-2・D-３'!R14="","",'D-2・D-３'!R14)</f>
        <v/>
      </c>
      <c r="S14" s="337" t="str">
        <f>IF('D-2・D-３'!S14="","",'D-2・D-３'!S14)</f>
        <v/>
      </c>
      <c r="T14" s="343" t="str">
        <f>IF('D-2・D-３'!T14="","",'D-2・D-３'!T14)</f>
        <v/>
      </c>
      <c r="U14" s="337" t="str">
        <f>IF('D-2・D-３'!U14="","",'D-2・D-３'!U14)</f>
        <v/>
      </c>
      <c r="V14" s="337" t="str">
        <f>IF('D-2・D-３'!V14="","",'D-2・D-３'!V14)</f>
        <v/>
      </c>
      <c r="W14" s="337" t="str">
        <f>IF('D-2・D-３'!W14="","",'D-2・D-３'!W14)</f>
        <v/>
      </c>
      <c r="X14" s="337" t="str">
        <f>IF('D-2・D-３'!X14="","",'D-2・D-３'!X14)</f>
        <v/>
      </c>
      <c r="Y14" s="337" t="str">
        <f>IF('D-2・D-３'!Y14="","",'D-2・D-３'!Y14)</f>
        <v/>
      </c>
      <c r="Z14" s="343" t="str">
        <f>IF('D-2・D-３'!Z14="","",'D-2・D-３'!Z14)</f>
        <v/>
      </c>
      <c r="AA14" s="359" t="str">
        <f>IF('D-2・D-３'!AA14="","",'D-2・D-３'!AA14)</f>
        <v/>
      </c>
      <c r="AB14" s="359" t="str">
        <f>IF('D-2・D-３'!AB14="","",'D-2・D-３'!AB14)</f>
        <v/>
      </c>
      <c r="AC14" s="353" t="str">
        <f>IF('D-2・D-３'!AC14="","",'D-2・D-３'!AC14)</f>
        <v/>
      </c>
      <c r="AD14" s="353" t="str">
        <f>IF('D-2・D-３'!AD14="","",'D-2・D-３'!AD14)</f>
        <v/>
      </c>
      <c r="AE14" s="353" t="str">
        <f>IF('D-2・D-３'!AE14="","",'D-2・D-３'!AE14)</f>
        <v/>
      </c>
      <c r="AF14" s="353" t="str">
        <f>IF('D-2・D-３'!AF14="","",'D-2・D-３'!AF14)</f>
        <v/>
      </c>
      <c r="AG14" s="353" t="str">
        <f>IF('D-2・D-３'!AG14="","",'D-2・D-３'!AG14)</f>
        <v/>
      </c>
      <c r="AH14" s="339" t="str">
        <f>IF('D-2・D-３'!AH14="","",'D-2・D-３'!AH14)</f>
        <v/>
      </c>
      <c r="AI14" s="353" t="str">
        <f>IF('D-2・D-３'!AI14="","",'D-2・D-３'!AI14)</f>
        <v/>
      </c>
      <c r="AJ14" s="348" t="str">
        <f ca="1">IF('D-2・D-３'!AJ14="","","【"&amp;ROUND(IFERROR(IF(ABS('D-2・D-３'!AJ14)&gt;=10,IF('D-2・D-３'!AJ14&gt;=0,'D-2・D-３'!AJ14*RANDBETWEEN(80,90)*0.01,'D-2・D-３'!AJ14*RANDBETWEEN(110,120)*0.01),'D-2・D-３'!AJ14-RANDBETWEEN(1,3)),0),0)&amp;"～"&amp;ROUND(IFERROR(IF(ABS('D-2・D-３'!AJ14)&gt;=10,IF('D-2・D-３'!AJ14&gt;=0,'D-2・D-３'!AJ14*RANDBETWEEN(110,120)*0.01,'D-2・D-３'!AJ14*RANDBETWEEN(80,90)*0.01),'D-2・D-３'!AJ14+RANDBETWEEN(1,3)),0),0)&amp;"】")</f>
        <v/>
      </c>
      <c r="AK14" s="357" t="str">
        <f ca="1">IF('D-2・D-３'!AK14="","","【"&amp;ROUND(IFERROR(IF(ABS('D-2・D-３'!AK14)&gt;=10,IF('D-2・D-３'!AK14&gt;=0,'D-2・D-３'!AK14*RANDBETWEEN(80,90)*0.01,'D-2・D-３'!AK14*RANDBETWEEN(110,120)*0.01),'D-2・D-３'!AK14-RANDBETWEEN(1,3)),0),0)&amp;"～"&amp;ROUND(IFERROR(IF(ABS('D-2・D-３'!AK14)&gt;=10,IF('D-2・D-３'!AK14&gt;=0,'D-2・D-３'!AK14*RANDBETWEEN(110,120)*0.01,'D-2・D-３'!AK14*RANDBETWEEN(80,90)*0.01),'D-2・D-３'!AK14+RANDBETWEEN(1,3)),0),0)&amp;"】")</f>
        <v/>
      </c>
      <c r="AL14" s="357" t="str">
        <f ca="1">IF('D-2・D-３'!AL14="","","【"&amp;ROUND(IFERROR(IF(ABS('D-2・D-３'!AL14)&gt;=10,IF('D-2・D-３'!AL14&gt;=0,'D-2・D-３'!AL14*RANDBETWEEN(80,90)*0.01,'D-2・D-３'!AL14*RANDBETWEEN(110,120)*0.01),'D-2・D-３'!AL14-RANDBETWEEN(1,3)),0),0)&amp;"～"&amp;ROUND(IFERROR(IF(ABS('D-2・D-３'!AL14)&gt;=10,IF('D-2・D-３'!AL14&gt;=0,'D-2・D-３'!AL14*RANDBETWEEN(110,120)*0.01,'D-2・D-３'!AL14*RANDBETWEEN(80,90)*0.01),'D-2・D-３'!AL14+RANDBETWEEN(1,3)),0),0)&amp;"】")</f>
        <v/>
      </c>
      <c r="AM14" s="348" t="str">
        <f ca="1">IF('D-2・D-３'!AM14="","","【"&amp;ROUND(IFERROR(IF(ABS('D-2・D-３'!AM14)&gt;=10,IF('D-2・D-３'!AM14&gt;=0,'D-2・D-３'!AM14*RANDBETWEEN(80,90)*0.01,'D-2・D-３'!AM14*RANDBETWEEN(110,120)*0.01),'D-2・D-３'!AM14-RANDBETWEEN(1,3)),0),0)&amp;"～"&amp;ROUND(IFERROR(IF(ABS('D-2・D-３'!AM14)&gt;=10,IF('D-2・D-３'!AM14&gt;=0,'D-2・D-３'!AM14*RANDBETWEEN(110,120)*0.01,'D-2・D-３'!AM14*RANDBETWEEN(80,90)*0.01),'D-2・D-３'!AM14+RANDBETWEEN(1,3)),0),0)&amp;"】")</f>
        <v/>
      </c>
      <c r="AN14" s="348" t="str">
        <f ca="1">IF('D-2・D-３'!AN14="","","【"&amp;ROUND(IFERROR(IF(ABS('D-2・D-３'!AN14)&gt;=10,IF('D-2・D-３'!AN14&gt;=0,'D-2・D-３'!AN14*RANDBETWEEN(80,90)*0.01,'D-2・D-３'!AN14*RANDBETWEEN(110,120)*0.01),'D-2・D-３'!AN14-RANDBETWEEN(1,3)),0),0)&amp;"～"&amp;ROUND(IFERROR(IF(ABS('D-2・D-３'!AN14)&gt;=10,IF('D-2・D-３'!AN14&gt;=0,'D-2・D-３'!AN14*RANDBETWEEN(110,120)*0.01,'D-2・D-３'!AN14*RANDBETWEEN(80,90)*0.01),'D-2・D-３'!AN14+RANDBETWEEN(1,3)),0),0)&amp;"】")</f>
        <v/>
      </c>
      <c r="AO14" s="474" t="str">
        <f ca="1">IF('D-2・D-３'!AO14="","","【"&amp;ROUND(IFERROR(IF(ABS('D-2・D-３'!AO14)&gt;=0.1,IF('D-2・D-３'!AO14&gt;=0,'D-2・D-３'!AO14*RANDBETWEEN(80,90),'D-2・D-３'!AO14*RANDBETWEEN(110,120)),('D-2・D-３'!AO14)*100-RANDBETWEEN(3,7)),0),0)&amp;"%～"&amp;ROUND(IFERROR(IF(ABS('D-2・D-３'!AO14)&gt;=0.1,IF('D-2・D-３'!AO14&gt;=0,'D-2・D-３'!AO14*RANDBETWEEN(110,120),'D-2・D-３'!AO14*RANDBETWEEN(80,90)),('D-2・D-３'!AO14)*100+RANDBETWEEN(3,7)),0),0)&amp;"%】")</f>
        <v/>
      </c>
      <c r="AP14" s="359" t="str">
        <f>IF('D-2・D-３'!AP14="","",'D-2・D-３'!AP14)</f>
        <v/>
      </c>
      <c r="AQ14" s="341" t="str">
        <f>IF('D-2・D-３'!AQ14="","",'D-2・D-３'!AQ14)</f>
        <v/>
      </c>
      <c r="AR14" s="348" t="str">
        <f ca="1">IF('D-2・D-３'!AR14="","","【"&amp;ROUND(IFERROR(IF(ABS('D-2・D-３'!AR14)&gt;=10,IF('D-2・D-３'!AR14&gt;=0,'D-2・D-３'!AR14*RANDBETWEEN(80,90)*0.01,'D-2・D-３'!AR14*RANDBETWEEN(110,120)*0.01),'D-2・D-３'!AR14-RANDBETWEEN(1,3)),0),0)&amp;"～"&amp;ROUND(IFERROR(IF(ABS('D-2・D-３'!AR14)&gt;=10,IF('D-2・D-３'!AR14&gt;=0,'D-2・D-３'!AR14*RANDBETWEEN(110,120)*0.01,'D-2・D-３'!AR14*RANDBETWEEN(80,90)*0.01),'D-2・D-３'!AR14+RANDBETWEEN(1,3)),0),0)&amp;"】")</f>
        <v/>
      </c>
      <c r="AS14" s="353" t="str">
        <f>IF('D-2・D-３'!AS14="","",'D-2・D-３'!AS14)</f>
        <v/>
      </c>
      <c r="AT14" s="357" t="str">
        <f>IF('D-2・D-３'!AT14="","",'D-2・D-３'!AT14)</f>
        <v/>
      </c>
      <c r="AU14" s="359" t="str">
        <f>IF('D-2・D-３'!AU14="","",'D-2・D-３'!AU14)</f>
        <v/>
      </c>
      <c r="AV14" s="343" t="str">
        <f>IF('D-2・D-３'!AV14="","",'D-2・D-３'!AV14)</f>
        <v/>
      </c>
      <c r="AW14" s="348" t="str">
        <f ca="1">IF('D-2・D-３'!AW14="","","【"&amp;ROUND(IFERROR(IF(ABS('D-2・D-３'!AW14)&gt;=10,IF('D-2・D-３'!AW14&gt;=0,'D-2・D-３'!AW14*RANDBETWEEN(80,90)*0.01,'D-2・D-３'!AW14*RANDBETWEEN(110,120)*0.01),'D-2・D-３'!AW14-RANDBETWEEN(1,3)),0),0)&amp;"～"&amp;ROUND(IFERROR(IF(ABS('D-2・D-３'!AW14)&gt;=10,IF('D-2・D-３'!AW14&gt;=0,'D-2・D-３'!AW14*RANDBETWEEN(110,120)*0.01,'D-2・D-３'!AW14*RANDBETWEEN(80,90)*0.01),'D-2・D-３'!AW14+RANDBETWEEN(1,3)),0),0)&amp;"】")</f>
        <v/>
      </c>
      <c r="AX14" s="348" t="str">
        <f ca="1">IF('D-2・D-３'!AX14="","","【"&amp;ROUND(IFERROR(IF(ABS('D-2・D-３'!AX14)&gt;=10,IF('D-2・D-３'!AX14&gt;=0,'D-2・D-３'!AX14*RANDBETWEEN(80,90)*0.01,'D-2・D-３'!AX14*RANDBETWEEN(110,120)*0.01),'D-2・D-３'!AX14-RANDBETWEEN(1,3)),0),0)&amp;"～"&amp;ROUND(IFERROR(IF(ABS('D-2・D-３'!AX14)&gt;=10,IF('D-2・D-３'!AX14&gt;=0,'D-2・D-３'!AX14*RANDBETWEEN(110,120)*0.01,'D-2・D-３'!AX14*RANDBETWEEN(80,90)*0.01),'D-2・D-３'!AX14+RANDBETWEEN(1,3)),0),0)&amp;"】")</f>
        <v/>
      </c>
      <c r="AY14" s="348"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348"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348"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348"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348"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348" t="str">
        <f ca="1">IF('D-2・D-３'!BD14="","","【"&amp;ROUND(IFERROR(IF(ABS('D-2・D-３'!BD14)&gt;=10,IF('D-2・D-３'!BD14&gt;=0,'D-2・D-３'!BD14*RANDBETWEEN(80,90)*0.01,'D-2・D-３'!BD14*RANDBETWEEN(110,120)*0.01),'D-2・D-３'!BD14-RANDBETWEEN(1,3)),0),0)&amp;"～"&amp;ROUND(IFERROR(IF(ABS('D-2・D-３'!BD14)&gt;=10,IF('D-2・D-３'!BD14&gt;=0,'D-2・D-３'!BD14*RANDBETWEEN(110,120)*0.01,'D-2・D-３'!BD14*RANDBETWEEN(80,90)*0.01),'D-2・D-３'!BD14+RANDBETWEEN(1,3)),0),0)&amp;"】")</f>
        <v/>
      </c>
      <c r="BE14" s="131" t="str">
        <f>IF('D-2・D-３'!BE14="","",'D-2・D-３'!BE14)</f>
        <v/>
      </c>
      <c r="BF14" s="340"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340"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340"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340" t="str">
        <f ca="1">IF('D-2・D-３'!BI14="","","【"&amp;ROUND(IFERROR(IF(ABS('D-2・D-３'!BI14)&gt;=10,IF('D-2・D-３'!BI14&gt;=0,'D-2・D-３'!BI14*RANDBETWEEN(80,90)*0.01,'D-2・D-３'!BI14*RANDBETWEEN(110,120)*0.01),'D-2・D-３'!BI14-RANDBETWEEN(1,3)),0),0)&amp;"～"&amp;ROUND(IFERROR(IF(ABS('D-2・D-３'!BI14)&gt;=10,IF('D-2・D-３'!BI14&gt;=0,'D-2・D-３'!BI14*RANDBETWEEN(110,120)*0.01,'D-2・D-３'!BI14*RANDBETWEEN(80,90)*0.01),'D-2・D-３'!BI14+RANDBETWEEN(1,3)),0),0)&amp;"】")</f>
        <v/>
      </c>
      <c r="BJ14" s="340" t="str">
        <f ca="1">IF('D-2・D-３'!BJ14="","","【"&amp;ROUND(IFERROR(IF(ABS('D-2・D-３'!BJ14)&gt;=10,IF('D-2・D-３'!BJ14&gt;=0,'D-2・D-３'!BJ14*RANDBETWEEN(80,90)*0.01,'D-2・D-３'!BJ14*RANDBETWEEN(110,120)*0.01),'D-2・D-３'!BJ14-RANDBETWEEN(1,3)),0),0)&amp;"～"&amp;ROUND(IFERROR(IF(ABS('D-2・D-３'!BJ14)&gt;=10,IF('D-2・D-３'!BJ14&gt;=0,'D-2・D-３'!BJ14*RANDBETWEEN(110,120)*0.01,'D-2・D-３'!BJ14*RANDBETWEEN(80,90)*0.01),'D-2・D-３'!BJ14+RANDBETWEEN(1,3)),0),0)&amp;"】")</f>
        <v/>
      </c>
      <c r="BK14" s="353" t="str">
        <f>IF('D-2・D-３'!BK14="","",'D-2・D-３'!BK14)</f>
        <v/>
      </c>
      <c r="BL14" s="348" t="str">
        <f ca="1">IF('D-2・D-３'!BL14="","","【"&amp;ROUND(IFERROR(IF(ABS('D-2・D-３'!BL14)&gt;=10,IF('D-2・D-３'!BL14&gt;=0,'D-2・D-３'!BL14*RANDBETWEEN(80,90)*0.01,'D-2・D-３'!BL14*RANDBETWEEN(110,120)*0.01),'D-2・D-３'!BL14-RANDBETWEEN(1,3)),0),0)&amp;"～"&amp;ROUND(IFERROR(IF(ABS('D-2・D-３'!BL14)&gt;=10,IF('D-2・D-３'!BL14&gt;=0,'D-2・D-３'!BL14*RANDBETWEEN(110,120)*0.01,'D-2・D-３'!BL14*RANDBETWEEN(80,90)*0.01),'D-2・D-３'!BL14+RANDBETWEEN(1,3)),0),0)&amp;"】")</f>
        <v/>
      </c>
      <c r="BM14" s="343" t="str">
        <f>IF('D-2・D-３'!BM14="","",'D-2・D-３'!BM14)</f>
        <v/>
      </c>
      <c r="BN14" s="348"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348" t="str">
        <f ca="1">IF('D-2・D-３'!BO14="","","【"&amp;ROUND(IFERROR(IF(ABS('D-2・D-３'!BO14)&gt;=10,IF('D-2・D-３'!BO14&gt;=0,'D-2・D-３'!BO14*RANDBETWEEN(80,90)*0.01,'D-2・D-３'!BO14*RANDBETWEEN(110,120)*0.01),'D-2・D-３'!BO14-RANDBETWEEN(1,3)),0),0)&amp;"～"&amp;ROUND(IFERROR(IF(ABS('D-2・D-３'!BO14)&gt;=10,IF('D-2・D-３'!BO14&gt;=0,'D-2・D-３'!BO14*RANDBETWEEN(110,120)*0.01,'D-2・D-３'!BO14*RANDBETWEEN(80,90)*0.01),'D-2・D-３'!BO14+RANDBETWEEN(1,3)),0),0)&amp;"】")</f>
        <v/>
      </c>
      <c r="BP14" s="348" t="str">
        <f ca="1">IF('D-2・D-３'!BP14="","","【"&amp;ROUND(IFERROR(IF(ABS('D-2・D-３'!BP14)&gt;=10,IF('D-2・D-３'!BP14&gt;=0,'D-2・D-３'!BP14*RANDBETWEEN(80,90)*0.01,'D-2・D-３'!BP14*RANDBETWEEN(110,120)*0.01),'D-2・D-３'!BP14-RANDBETWEEN(1,3)),0),0)&amp;"～"&amp;ROUND(IFERROR(IF(ABS('D-2・D-３'!BP14)&gt;=10,IF('D-2・D-３'!BP14&gt;=0,'D-2・D-３'!BP14*RANDBETWEEN(110,120)*0.01,'D-2・D-３'!BP14*RANDBETWEEN(80,90)*0.01),'D-2・D-３'!BP14+RANDBETWEEN(1,3)),0),0)&amp;"】")</f>
        <v/>
      </c>
      <c r="BQ14" s="359" t="str">
        <f>IF('D-2・D-３'!BQ14="","",'D-2・D-３'!BQ14)</f>
        <v/>
      </c>
      <c r="BR14" s="353" t="str">
        <f>IF('D-2・D-３'!BR14="","",'D-2・D-３'!BR14)</f>
        <v/>
      </c>
      <c r="BS14" s="348" t="str">
        <f ca="1">IF('D-2・D-３'!BS14="","","【"&amp;ROUND(IFERROR(IF(ABS('D-2・D-３'!BS14)&gt;=10,IF('D-2・D-３'!BS14&gt;=0,'D-2・D-３'!BS14*RANDBETWEEN(80,90)*0.01,'D-2・D-３'!BS14*RANDBETWEEN(110,120)*0.01),'D-2・D-３'!BS14-RANDBETWEEN(1,3)),0),0)&amp;"～"&amp;ROUND(IFERROR(IF(ABS('D-2・D-３'!BS14)&gt;=10,IF('D-2・D-３'!BS14&gt;=0,'D-2・D-３'!BS14*RANDBETWEEN(110,120)*0.01,'D-2・D-３'!BS14*RANDBETWEEN(80,90)*0.01),'D-2・D-３'!BS14+RANDBETWEEN(1,3)),0),0)&amp;"】")</f>
        <v/>
      </c>
      <c r="BT14" s="348" t="str">
        <f ca="1">IF('D-2・D-３'!BT14="","","【"&amp;ROUND(IFERROR(IF(ABS('D-2・D-３'!BT14)&gt;=10,IF('D-2・D-３'!BT14&gt;=0,'D-2・D-３'!BT14*RANDBETWEEN(80,90)*0.01,'D-2・D-３'!BT14*RANDBETWEEN(110,120)*0.01),'D-2・D-３'!BT14-RANDBETWEEN(1,3)),0),0)&amp;"～"&amp;ROUND(IFERROR(IF(ABS('D-2・D-３'!BT14)&gt;=10,IF('D-2・D-３'!BT14&gt;=0,'D-2・D-３'!BT14*RANDBETWEEN(110,120)*0.01,'D-2・D-３'!BT14*RANDBETWEEN(80,90)*0.01),'D-2・D-３'!BT14+RANDBETWEEN(1,3)),0),0)&amp;"】")</f>
        <v/>
      </c>
      <c r="BU14" s="348" t="str">
        <f ca="1">IF('D-2・D-３'!BU14="","","【"&amp;ROUND(IFERROR(IF(ABS('D-2・D-３'!BU14)&gt;=10,IF('D-2・D-３'!BU14&gt;=0,'D-2・D-３'!BU14*RANDBETWEEN(80,90)*0.01,'D-2・D-３'!BU14*RANDBETWEEN(110,120)*0.01),'D-2・D-３'!BU14-RANDBETWEEN(1,3)),0),0)&amp;"～"&amp;ROUND(IFERROR(IF(ABS('D-2・D-３'!BU14)&gt;=10,IF('D-2・D-３'!BU14&gt;=0,'D-2・D-３'!BU14*RANDBETWEEN(110,120)*0.01,'D-2・D-３'!BU14*RANDBETWEEN(80,90)*0.01),'D-2・D-３'!BU14+RANDBETWEEN(1,3)),0),0)&amp;"】")</f>
        <v/>
      </c>
      <c r="BV14" s="348" t="str">
        <f ca="1">IF('D-2・D-３'!BV14="","","【"&amp;ROUND(IFERROR(IF(ABS('D-2・D-３'!BV14)&gt;=10,IF('D-2・D-３'!BV14&gt;=0,'D-2・D-３'!BV14*RANDBETWEEN(80,90)*0.01,'D-2・D-３'!BV14*RANDBETWEEN(110,120)*0.01),'D-2・D-３'!BV14-RANDBETWEEN(1,3)),0),0)&amp;"～"&amp;ROUND(IFERROR(IF(ABS('D-2・D-３'!BV14)&gt;=10,IF('D-2・D-３'!BV14&gt;=0,'D-2・D-３'!BV14*RANDBETWEEN(110,120)*0.01,'D-2・D-３'!BV14*RANDBETWEEN(80,90)*0.01),'D-2・D-３'!BV14+RANDBETWEEN(1,3)),0),0)&amp;"】")</f>
        <v/>
      </c>
      <c r="BW14" s="348" t="str">
        <f ca="1">IF('D-2・D-３'!BW14="","","【"&amp;ROUND(IFERROR(IF(ABS('D-2・D-３'!BW14)&gt;=10,IF('D-2・D-３'!BW14&gt;=0,'D-2・D-３'!BW14*RANDBETWEEN(80,90)*0.01,'D-2・D-３'!BW14*RANDBETWEEN(110,120)*0.01),'D-2・D-３'!BW14-RANDBETWEEN(1,3)),0),0)&amp;"～"&amp;ROUND(IFERROR(IF(ABS('D-2・D-３'!BW14)&gt;=10,IF('D-2・D-３'!BW14&gt;=0,'D-2・D-３'!BW14*RANDBETWEEN(110,120)*0.01,'D-2・D-３'!BW14*RANDBETWEEN(80,90)*0.01),'D-2・D-３'!BW14+RANDBETWEEN(1,3)),0),0)&amp;"】")</f>
        <v/>
      </c>
      <c r="BX14" s="351" t="str">
        <f ca="1">IF('D-2・D-３'!BX14="","","【"&amp;ROUND(IFERROR(IF(ABS('D-2・D-３'!BX14)&gt;=10,IF('D-2・D-３'!BX14&gt;=0,'D-2・D-３'!BX14*RANDBETWEEN(80,90)*0.01,'D-2・D-３'!BX14*RANDBETWEEN(110,120)*0.01),'D-2・D-３'!BX14-RANDBETWEEN(1,3)),0),0)&amp;"～"&amp;ROUND(IFERROR(IF(ABS('D-2・D-３'!BX14)&gt;=10,IF('D-2・D-３'!BX14&gt;=0,'D-2・D-３'!BX14*RANDBETWEEN(110,120)*0.01,'D-2・D-３'!BX14*RANDBETWEEN(80,90)*0.01),'D-2・D-３'!BX14+RANDBETWEEN(1,3)),0),0)&amp;"】")</f>
        <v/>
      </c>
    </row>
    <row r="15" spans="2:76" ht="18" customHeight="1" x14ac:dyDescent="0.15">
      <c r="B15" s="1015">
        <v>4</v>
      </c>
      <c r="C15" s="1016"/>
      <c r="D15" s="343" t="str">
        <f>IF('D-2・D-３'!D15="","",'D-2・D-３'!D15)</f>
        <v/>
      </c>
      <c r="E15" s="337" t="str">
        <f>IF('D-2・D-３'!E15="","",'D-2・D-３'!E15)</f>
        <v/>
      </c>
      <c r="F15" s="338" t="str">
        <f>IF('D-2・D-３'!F15="","",'D-2・D-３'!F15)</f>
        <v/>
      </c>
      <c r="G15" s="353" t="str">
        <f>IF('D-2・D-３'!G15="","",'D-2・D-３'!G15)</f>
        <v/>
      </c>
      <c r="H15" s="343" t="str">
        <f>IF('D-2・D-３'!H15="","",'D-2・D-３'!H15)</f>
        <v/>
      </c>
      <c r="I15" s="337" t="str">
        <f>IF('D-2・D-３'!I15="","",'D-2・D-３'!I15)</f>
        <v/>
      </c>
      <c r="J15" s="343" t="str">
        <f>IF('D-2・D-３'!J15="","",'D-2・D-３'!J15)</f>
        <v/>
      </c>
      <c r="K15" s="337" t="str">
        <f>IF('D-2・D-３'!K15="","",'D-2・D-３'!K15)</f>
        <v/>
      </c>
      <c r="L15" s="343" t="str">
        <f>IF('D-2・D-３'!L15="","",'D-2・D-３'!L15)</f>
        <v/>
      </c>
      <c r="M15" s="337" t="str">
        <f>IF('D-2・D-３'!M15="","",'D-2・D-３'!M15)</f>
        <v/>
      </c>
      <c r="N15" s="343" t="str">
        <f>IF('D-2・D-３'!N15="","",'D-2・D-３'!N15)</f>
        <v/>
      </c>
      <c r="O15" s="337" t="str">
        <f>IF('D-2・D-３'!O15="","",'D-2・D-３'!O15)</f>
        <v/>
      </c>
      <c r="P15" s="343" t="str">
        <f>IF('D-2・D-３'!P15="","",'D-2・D-３'!P15)</f>
        <v/>
      </c>
      <c r="Q15" s="337" t="str">
        <f>IF('D-2・D-３'!Q15="","",'D-2・D-３'!Q15)</f>
        <v/>
      </c>
      <c r="R15" s="343" t="str">
        <f>IF('D-2・D-３'!R15="","",'D-2・D-３'!R15)</f>
        <v/>
      </c>
      <c r="S15" s="337" t="str">
        <f>IF('D-2・D-３'!S15="","",'D-2・D-３'!S15)</f>
        <v/>
      </c>
      <c r="T15" s="343" t="str">
        <f>IF('D-2・D-３'!T15="","",'D-2・D-３'!T15)</f>
        <v/>
      </c>
      <c r="U15" s="337" t="str">
        <f>IF('D-2・D-３'!U15="","",'D-2・D-３'!U15)</f>
        <v/>
      </c>
      <c r="V15" s="337" t="str">
        <f>IF('D-2・D-３'!V15="","",'D-2・D-３'!V15)</f>
        <v/>
      </c>
      <c r="W15" s="337" t="str">
        <f>IF('D-2・D-３'!W15="","",'D-2・D-３'!W15)</f>
        <v/>
      </c>
      <c r="X15" s="337" t="str">
        <f>IF('D-2・D-３'!X15="","",'D-2・D-３'!X15)</f>
        <v/>
      </c>
      <c r="Y15" s="337" t="str">
        <f>IF('D-2・D-３'!Y15="","",'D-2・D-３'!Y15)</f>
        <v/>
      </c>
      <c r="Z15" s="343" t="str">
        <f>IF('D-2・D-３'!Z15="","",'D-2・D-３'!Z15)</f>
        <v/>
      </c>
      <c r="AA15" s="359" t="str">
        <f>IF('D-2・D-３'!AA15="","",'D-2・D-３'!AA15)</f>
        <v/>
      </c>
      <c r="AB15" s="359" t="str">
        <f>IF('D-2・D-３'!AB15="","",'D-2・D-３'!AB15)</f>
        <v/>
      </c>
      <c r="AC15" s="353" t="str">
        <f>IF('D-2・D-３'!AC15="","",'D-2・D-３'!AC15)</f>
        <v/>
      </c>
      <c r="AD15" s="353" t="str">
        <f>IF('D-2・D-３'!AD15="","",'D-2・D-３'!AD15)</f>
        <v/>
      </c>
      <c r="AE15" s="353" t="str">
        <f>IF('D-2・D-３'!AE15="","",'D-2・D-３'!AE15)</f>
        <v/>
      </c>
      <c r="AF15" s="353" t="str">
        <f>IF('D-2・D-３'!AF15="","",'D-2・D-３'!AF15)</f>
        <v/>
      </c>
      <c r="AG15" s="353" t="str">
        <f>IF('D-2・D-３'!AG15="","",'D-2・D-３'!AG15)</f>
        <v/>
      </c>
      <c r="AH15" s="339" t="str">
        <f>IF('D-2・D-３'!AH15="","",'D-2・D-３'!AH15)</f>
        <v/>
      </c>
      <c r="AI15" s="353" t="str">
        <f>IF('D-2・D-３'!AI15="","",'D-2・D-３'!AI15)</f>
        <v/>
      </c>
      <c r="AJ15" s="348" t="str">
        <f ca="1">IF('D-2・D-３'!AJ15="","","【"&amp;ROUND(IFERROR(IF(ABS('D-2・D-３'!AJ15)&gt;=10,IF('D-2・D-３'!AJ15&gt;=0,'D-2・D-３'!AJ15*RANDBETWEEN(80,90)*0.01,'D-2・D-３'!AJ15*RANDBETWEEN(110,120)*0.01),'D-2・D-３'!AJ15-RANDBETWEEN(1,3)),0),0)&amp;"～"&amp;ROUND(IFERROR(IF(ABS('D-2・D-３'!AJ15)&gt;=10,IF('D-2・D-３'!AJ15&gt;=0,'D-2・D-３'!AJ15*RANDBETWEEN(110,120)*0.01,'D-2・D-３'!AJ15*RANDBETWEEN(80,90)*0.01),'D-2・D-３'!AJ15+RANDBETWEEN(1,3)),0),0)&amp;"】")</f>
        <v/>
      </c>
      <c r="AK15" s="357" t="str">
        <f ca="1">IF('D-2・D-３'!AK15="","","【"&amp;ROUND(IFERROR(IF(ABS('D-2・D-３'!AK15)&gt;=10,IF('D-2・D-３'!AK15&gt;=0,'D-2・D-３'!AK15*RANDBETWEEN(80,90)*0.01,'D-2・D-３'!AK15*RANDBETWEEN(110,120)*0.01),'D-2・D-３'!AK15-RANDBETWEEN(1,3)),0),0)&amp;"～"&amp;ROUND(IFERROR(IF(ABS('D-2・D-３'!AK15)&gt;=10,IF('D-2・D-３'!AK15&gt;=0,'D-2・D-３'!AK15*RANDBETWEEN(110,120)*0.01,'D-2・D-３'!AK15*RANDBETWEEN(80,90)*0.01),'D-2・D-３'!AK15+RANDBETWEEN(1,3)),0),0)&amp;"】")</f>
        <v/>
      </c>
      <c r="AL15" s="357" t="str">
        <f ca="1">IF('D-2・D-３'!AL15="","","【"&amp;ROUND(IFERROR(IF(ABS('D-2・D-３'!AL15)&gt;=10,IF('D-2・D-３'!AL15&gt;=0,'D-2・D-３'!AL15*RANDBETWEEN(80,90)*0.01,'D-2・D-３'!AL15*RANDBETWEEN(110,120)*0.01),'D-2・D-３'!AL15-RANDBETWEEN(1,3)),0),0)&amp;"～"&amp;ROUND(IFERROR(IF(ABS('D-2・D-３'!AL15)&gt;=10,IF('D-2・D-３'!AL15&gt;=0,'D-2・D-３'!AL15*RANDBETWEEN(110,120)*0.01,'D-2・D-３'!AL15*RANDBETWEEN(80,90)*0.01),'D-2・D-３'!AL15+RANDBETWEEN(1,3)),0),0)&amp;"】")</f>
        <v/>
      </c>
      <c r="AM15" s="348" t="str">
        <f ca="1">IF('D-2・D-３'!AM15="","","【"&amp;ROUND(IFERROR(IF(ABS('D-2・D-３'!AM15)&gt;=10,IF('D-2・D-３'!AM15&gt;=0,'D-2・D-３'!AM15*RANDBETWEEN(80,90)*0.01,'D-2・D-３'!AM15*RANDBETWEEN(110,120)*0.01),'D-2・D-３'!AM15-RANDBETWEEN(1,3)),0),0)&amp;"～"&amp;ROUND(IFERROR(IF(ABS('D-2・D-３'!AM15)&gt;=10,IF('D-2・D-３'!AM15&gt;=0,'D-2・D-３'!AM15*RANDBETWEEN(110,120)*0.01,'D-2・D-３'!AM15*RANDBETWEEN(80,90)*0.01),'D-2・D-３'!AM15+RANDBETWEEN(1,3)),0),0)&amp;"】")</f>
        <v/>
      </c>
      <c r="AN15" s="348" t="str">
        <f ca="1">IF('D-2・D-３'!AN15="","","【"&amp;ROUND(IFERROR(IF(ABS('D-2・D-３'!AN15)&gt;=10,IF('D-2・D-３'!AN15&gt;=0,'D-2・D-３'!AN15*RANDBETWEEN(80,90)*0.01,'D-2・D-３'!AN15*RANDBETWEEN(110,120)*0.01),'D-2・D-３'!AN15-RANDBETWEEN(1,3)),0),0)&amp;"～"&amp;ROUND(IFERROR(IF(ABS('D-2・D-３'!AN15)&gt;=10,IF('D-2・D-３'!AN15&gt;=0,'D-2・D-３'!AN15*RANDBETWEEN(110,120)*0.01,'D-2・D-３'!AN15*RANDBETWEEN(80,90)*0.01),'D-2・D-３'!AN15+RANDBETWEEN(1,3)),0),0)&amp;"】")</f>
        <v/>
      </c>
      <c r="AO15" s="474" t="str">
        <f ca="1">IF('D-2・D-３'!AO15="","","【"&amp;ROUND(IFERROR(IF(ABS('D-2・D-３'!AO15)&gt;=0.1,IF('D-2・D-３'!AO15&gt;=0,'D-2・D-３'!AO15*RANDBETWEEN(80,90),'D-2・D-３'!AO15*RANDBETWEEN(110,120)),('D-2・D-３'!AO15)*100-RANDBETWEEN(3,7)),0),0)&amp;"%～"&amp;ROUND(IFERROR(IF(ABS('D-2・D-３'!AO15)&gt;=0.1,IF('D-2・D-３'!AO15&gt;=0,'D-2・D-３'!AO15*RANDBETWEEN(110,120),'D-2・D-３'!AO15*RANDBETWEEN(80,90)),('D-2・D-３'!AO15)*100+RANDBETWEEN(3,7)),0),0)&amp;"%】")</f>
        <v/>
      </c>
      <c r="AP15" s="359" t="str">
        <f>IF('D-2・D-３'!AP15="","",'D-2・D-３'!AP15)</f>
        <v/>
      </c>
      <c r="AQ15" s="341" t="str">
        <f>IF('D-2・D-３'!AQ15="","",'D-2・D-３'!AQ15)</f>
        <v/>
      </c>
      <c r="AR15" s="348" t="str">
        <f ca="1">IF('D-2・D-３'!AR15="","","【"&amp;ROUND(IFERROR(IF(ABS('D-2・D-３'!AR15)&gt;=10,IF('D-2・D-３'!AR15&gt;=0,'D-2・D-３'!AR15*RANDBETWEEN(80,90)*0.01,'D-2・D-３'!AR15*RANDBETWEEN(110,120)*0.01),'D-2・D-３'!AR15-RANDBETWEEN(1,3)),0),0)&amp;"～"&amp;ROUND(IFERROR(IF(ABS('D-2・D-３'!AR15)&gt;=10,IF('D-2・D-３'!AR15&gt;=0,'D-2・D-３'!AR15*RANDBETWEEN(110,120)*0.01,'D-2・D-３'!AR15*RANDBETWEEN(80,90)*0.01),'D-2・D-３'!AR15+RANDBETWEEN(1,3)),0),0)&amp;"】")</f>
        <v/>
      </c>
      <c r="AS15" s="353" t="str">
        <f>IF('D-2・D-３'!AS15="","",'D-2・D-３'!AS15)</f>
        <v/>
      </c>
      <c r="AT15" s="357" t="str">
        <f>IF('D-2・D-３'!AT15="","",'D-2・D-３'!AT15)</f>
        <v/>
      </c>
      <c r="AU15" s="359" t="str">
        <f>IF('D-2・D-３'!AU15="","",'D-2・D-３'!AU15)</f>
        <v/>
      </c>
      <c r="AV15" s="343" t="str">
        <f>IF('D-2・D-３'!AV15="","",'D-2・D-３'!AV15)</f>
        <v/>
      </c>
      <c r="AW15" s="348" t="str">
        <f ca="1">IF('D-2・D-３'!AW15="","","【"&amp;ROUND(IFERROR(IF(ABS('D-2・D-３'!AW15)&gt;=10,IF('D-2・D-３'!AW15&gt;=0,'D-2・D-３'!AW15*RANDBETWEEN(80,90)*0.01,'D-2・D-３'!AW15*RANDBETWEEN(110,120)*0.01),'D-2・D-３'!AW15-RANDBETWEEN(1,3)),0),0)&amp;"～"&amp;ROUND(IFERROR(IF(ABS('D-2・D-３'!AW15)&gt;=10,IF('D-2・D-３'!AW15&gt;=0,'D-2・D-３'!AW15*RANDBETWEEN(110,120)*0.01,'D-2・D-３'!AW15*RANDBETWEEN(80,90)*0.01),'D-2・D-３'!AW15+RANDBETWEEN(1,3)),0),0)&amp;"】")</f>
        <v/>
      </c>
      <c r="AX15" s="348" t="str">
        <f ca="1">IF('D-2・D-３'!AX15="","","【"&amp;ROUND(IFERROR(IF(ABS('D-2・D-３'!AX15)&gt;=10,IF('D-2・D-３'!AX15&gt;=0,'D-2・D-３'!AX15*RANDBETWEEN(80,90)*0.01,'D-2・D-３'!AX15*RANDBETWEEN(110,120)*0.01),'D-2・D-３'!AX15-RANDBETWEEN(1,3)),0),0)&amp;"～"&amp;ROUND(IFERROR(IF(ABS('D-2・D-３'!AX15)&gt;=10,IF('D-2・D-３'!AX15&gt;=0,'D-2・D-３'!AX15*RANDBETWEEN(110,120)*0.01,'D-2・D-３'!AX15*RANDBETWEEN(80,90)*0.01),'D-2・D-３'!AX15+RANDBETWEEN(1,3)),0),0)&amp;"】")</f>
        <v/>
      </c>
      <c r="AY15" s="348"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348"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348"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348"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348"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348" t="str">
        <f ca="1">IF('D-2・D-３'!BD15="","","【"&amp;ROUND(IFERROR(IF(ABS('D-2・D-３'!BD15)&gt;=10,IF('D-2・D-３'!BD15&gt;=0,'D-2・D-３'!BD15*RANDBETWEEN(80,90)*0.01,'D-2・D-３'!BD15*RANDBETWEEN(110,120)*0.01),'D-2・D-３'!BD15-RANDBETWEEN(1,3)),0),0)&amp;"～"&amp;ROUND(IFERROR(IF(ABS('D-2・D-３'!BD15)&gt;=10,IF('D-2・D-３'!BD15&gt;=0,'D-2・D-３'!BD15*RANDBETWEEN(110,120)*0.01,'D-2・D-３'!BD15*RANDBETWEEN(80,90)*0.01),'D-2・D-３'!BD15+RANDBETWEEN(1,3)),0),0)&amp;"】")</f>
        <v/>
      </c>
      <c r="BE15" s="131" t="str">
        <f>IF('D-2・D-３'!BE15="","",'D-2・D-３'!BE15)</f>
        <v/>
      </c>
      <c r="BF15" s="340"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340"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340"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340" t="str">
        <f ca="1">IF('D-2・D-３'!BI15="","","【"&amp;ROUND(IFERROR(IF(ABS('D-2・D-３'!BI15)&gt;=10,IF('D-2・D-３'!BI15&gt;=0,'D-2・D-３'!BI15*RANDBETWEEN(80,90)*0.01,'D-2・D-３'!BI15*RANDBETWEEN(110,120)*0.01),'D-2・D-３'!BI15-RANDBETWEEN(1,3)),0),0)&amp;"～"&amp;ROUND(IFERROR(IF(ABS('D-2・D-３'!BI15)&gt;=10,IF('D-2・D-３'!BI15&gt;=0,'D-2・D-３'!BI15*RANDBETWEEN(110,120)*0.01,'D-2・D-３'!BI15*RANDBETWEEN(80,90)*0.01),'D-2・D-３'!BI15+RANDBETWEEN(1,3)),0),0)&amp;"】")</f>
        <v/>
      </c>
      <c r="BJ15" s="340" t="str">
        <f ca="1">IF('D-2・D-３'!BJ15="","","【"&amp;ROUND(IFERROR(IF(ABS('D-2・D-３'!BJ15)&gt;=10,IF('D-2・D-３'!BJ15&gt;=0,'D-2・D-３'!BJ15*RANDBETWEEN(80,90)*0.01,'D-2・D-３'!BJ15*RANDBETWEEN(110,120)*0.01),'D-2・D-３'!BJ15-RANDBETWEEN(1,3)),0),0)&amp;"～"&amp;ROUND(IFERROR(IF(ABS('D-2・D-３'!BJ15)&gt;=10,IF('D-2・D-３'!BJ15&gt;=0,'D-2・D-３'!BJ15*RANDBETWEEN(110,120)*0.01,'D-2・D-３'!BJ15*RANDBETWEEN(80,90)*0.01),'D-2・D-３'!BJ15+RANDBETWEEN(1,3)),0),0)&amp;"】")</f>
        <v/>
      </c>
      <c r="BK15" s="353" t="str">
        <f>IF('D-2・D-３'!BK15="","",'D-2・D-３'!BK15)</f>
        <v/>
      </c>
      <c r="BL15" s="348" t="str">
        <f ca="1">IF('D-2・D-３'!BL15="","","【"&amp;ROUND(IFERROR(IF(ABS('D-2・D-３'!BL15)&gt;=10,IF('D-2・D-３'!BL15&gt;=0,'D-2・D-３'!BL15*RANDBETWEEN(80,90)*0.01,'D-2・D-３'!BL15*RANDBETWEEN(110,120)*0.01),'D-2・D-３'!BL15-RANDBETWEEN(1,3)),0),0)&amp;"～"&amp;ROUND(IFERROR(IF(ABS('D-2・D-３'!BL15)&gt;=10,IF('D-2・D-３'!BL15&gt;=0,'D-2・D-３'!BL15*RANDBETWEEN(110,120)*0.01,'D-2・D-３'!BL15*RANDBETWEEN(80,90)*0.01),'D-2・D-３'!BL15+RANDBETWEEN(1,3)),0),0)&amp;"】")</f>
        <v/>
      </c>
      <c r="BM15" s="343" t="str">
        <f>IF('D-2・D-３'!BM15="","",'D-2・D-３'!BM15)</f>
        <v/>
      </c>
      <c r="BN15" s="348"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348" t="str">
        <f ca="1">IF('D-2・D-３'!BO15="","","【"&amp;ROUND(IFERROR(IF(ABS('D-2・D-３'!BO15)&gt;=10,IF('D-2・D-３'!BO15&gt;=0,'D-2・D-３'!BO15*RANDBETWEEN(80,90)*0.01,'D-2・D-３'!BO15*RANDBETWEEN(110,120)*0.01),'D-2・D-３'!BO15-RANDBETWEEN(1,3)),0),0)&amp;"～"&amp;ROUND(IFERROR(IF(ABS('D-2・D-３'!BO15)&gt;=10,IF('D-2・D-３'!BO15&gt;=0,'D-2・D-３'!BO15*RANDBETWEEN(110,120)*0.01,'D-2・D-３'!BO15*RANDBETWEEN(80,90)*0.01),'D-2・D-３'!BO15+RANDBETWEEN(1,3)),0),0)&amp;"】")</f>
        <v/>
      </c>
      <c r="BP15" s="348" t="str">
        <f ca="1">IF('D-2・D-３'!BP15="","","【"&amp;ROUND(IFERROR(IF(ABS('D-2・D-３'!BP15)&gt;=10,IF('D-2・D-３'!BP15&gt;=0,'D-2・D-３'!BP15*RANDBETWEEN(80,90)*0.01,'D-2・D-３'!BP15*RANDBETWEEN(110,120)*0.01),'D-2・D-３'!BP15-RANDBETWEEN(1,3)),0),0)&amp;"～"&amp;ROUND(IFERROR(IF(ABS('D-2・D-３'!BP15)&gt;=10,IF('D-2・D-３'!BP15&gt;=0,'D-2・D-３'!BP15*RANDBETWEEN(110,120)*0.01,'D-2・D-３'!BP15*RANDBETWEEN(80,90)*0.01),'D-2・D-３'!BP15+RANDBETWEEN(1,3)),0),0)&amp;"】")</f>
        <v/>
      </c>
      <c r="BQ15" s="359" t="str">
        <f>IF('D-2・D-３'!BQ15="","",'D-2・D-３'!BQ15)</f>
        <v/>
      </c>
      <c r="BR15" s="353" t="str">
        <f>IF('D-2・D-３'!BR15="","",'D-2・D-３'!BR15)</f>
        <v/>
      </c>
      <c r="BS15" s="348" t="str">
        <f ca="1">IF('D-2・D-３'!BS15="","","【"&amp;ROUND(IFERROR(IF(ABS('D-2・D-３'!BS15)&gt;=10,IF('D-2・D-３'!BS15&gt;=0,'D-2・D-３'!BS15*RANDBETWEEN(80,90)*0.01,'D-2・D-３'!BS15*RANDBETWEEN(110,120)*0.01),'D-2・D-３'!BS15-RANDBETWEEN(1,3)),0),0)&amp;"～"&amp;ROUND(IFERROR(IF(ABS('D-2・D-３'!BS15)&gt;=10,IF('D-2・D-３'!BS15&gt;=0,'D-2・D-３'!BS15*RANDBETWEEN(110,120)*0.01,'D-2・D-３'!BS15*RANDBETWEEN(80,90)*0.01),'D-2・D-３'!BS15+RANDBETWEEN(1,3)),0),0)&amp;"】")</f>
        <v/>
      </c>
      <c r="BT15" s="348" t="str">
        <f ca="1">IF('D-2・D-３'!BT15="","","【"&amp;ROUND(IFERROR(IF(ABS('D-2・D-３'!BT15)&gt;=10,IF('D-2・D-３'!BT15&gt;=0,'D-2・D-３'!BT15*RANDBETWEEN(80,90)*0.01,'D-2・D-３'!BT15*RANDBETWEEN(110,120)*0.01),'D-2・D-３'!BT15-RANDBETWEEN(1,3)),0),0)&amp;"～"&amp;ROUND(IFERROR(IF(ABS('D-2・D-３'!BT15)&gt;=10,IF('D-2・D-３'!BT15&gt;=0,'D-2・D-３'!BT15*RANDBETWEEN(110,120)*0.01,'D-2・D-３'!BT15*RANDBETWEEN(80,90)*0.01),'D-2・D-３'!BT15+RANDBETWEEN(1,3)),0),0)&amp;"】")</f>
        <v/>
      </c>
      <c r="BU15" s="348" t="str">
        <f ca="1">IF('D-2・D-３'!BU15="","","【"&amp;ROUND(IFERROR(IF(ABS('D-2・D-３'!BU15)&gt;=10,IF('D-2・D-３'!BU15&gt;=0,'D-2・D-３'!BU15*RANDBETWEEN(80,90)*0.01,'D-2・D-３'!BU15*RANDBETWEEN(110,120)*0.01),'D-2・D-３'!BU15-RANDBETWEEN(1,3)),0),0)&amp;"～"&amp;ROUND(IFERROR(IF(ABS('D-2・D-３'!BU15)&gt;=10,IF('D-2・D-３'!BU15&gt;=0,'D-2・D-３'!BU15*RANDBETWEEN(110,120)*0.01,'D-2・D-３'!BU15*RANDBETWEEN(80,90)*0.01),'D-2・D-３'!BU15+RANDBETWEEN(1,3)),0),0)&amp;"】")</f>
        <v/>
      </c>
      <c r="BV15" s="348" t="str">
        <f ca="1">IF('D-2・D-３'!BV15="","","【"&amp;ROUND(IFERROR(IF(ABS('D-2・D-３'!BV15)&gt;=10,IF('D-2・D-３'!BV15&gt;=0,'D-2・D-３'!BV15*RANDBETWEEN(80,90)*0.01,'D-2・D-３'!BV15*RANDBETWEEN(110,120)*0.01),'D-2・D-３'!BV15-RANDBETWEEN(1,3)),0),0)&amp;"～"&amp;ROUND(IFERROR(IF(ABS('D-2・D-３'!BV15)&gt;=10,IF('D-2・D-３'!BV15&gt;=0,'D-2・D-３'!BV15*RANDBETWEEN(110,120)*0.01,'D-2・D-３'!BV15*RANDBETWEEN(80,90)*0.01),'D-2・D-３'!BV15+RANDBETWEEN(1,3)),0),0)&amp;"】")</f>
        <v/>
      </c>
      <c r="BW15" s="348" t="str">
        <f ca="1">IF('D-2・D-３'!BW15="","","【"&amp;ROUND(IFERROR(IF(ABS('D-2・D-３'!BW15)&gt;=10,IF('D-2・D-３'!BW15&gt;=0,'D-2・D-３'!BW15*RANDBETWEEN(80,90)*0.01,'D-2・D-３'!BW15*RANDBETWEEN(110,120)*0.01),'D-2・D-３'!BW15-RANDBETWEEN(1,3)),0),0)&amp;"～"&amp;ROUND(IFERROR(IF(ABS('D-2・D-３'!BW15)&gt;=10,IF('D-2・D-３'!BW15&gt;=0,'D-2・D-３'!BW15*RANDBETWEEN(110,120)*0.01,'D-2・D-３'!BW15*RANDBETWEEN(80,90)*0.01),'D-2・D-３'!BW15+RANDBETWEEN(1,3)),0),0)&amp;"】")</f>
        <v/>
      </c>
      <c r="BX15" s="351" t="str">
        <f ca="1">IF('D-2・D-３'!BX15="","","【"&amp;ROUND(IFERROR(IF(ABS('D-2・D-３'!BX15)&gt;=10,IF('D-2・D-３'!BX15&gt;=0,'D-2・D-３'!BX15*RANDBETWEEN(80,90)*0.01,'D-2・D-３'!BX15*RANDBETWEEN(110,120)*0.01),'D-2・D-３'!BX15-RANDBETWEEN(1,3)),0),0)&amp;"～"&amp;ROUND(IFERROR(IF(ABS('D-2・D-３'!BX15)&gt;=10,IF('D-2・D-３'!BX15&gt;=0,'D-2・D-３'!BX15*RANDBETWEEN(110,120)*0.01,'D-2・D-３'!BX15*RANDBETWEEN(80,90)*0.01),'D-2・D-３'!BX15+RANDBETWEEN(1,3)),0),0)&amp;"】")</f>
        <v/>
      </c>
    </row>
    <row r="16" spans="2:76" ht="18" customHeight="1" x14ac:dyDescent="0.15">
      <c r="B16" s="1015">
        <v>5</v>
      </c>
      <c r="C16" s="1016"/>
      <c r="D16" s="343" t="str">
        <f>IF('D-2・D-３'!D16="","",'D-2・D-３'!D16)</f>
        <v/>
      </c>
      <c r="E16" s="337" t="str">
        <f>IF('D-2・D-３'!E16="","",'D-2・D-３'!E16)</f>
        <v/>
      </c>
      <c r="F16" s="338" t="str">
        <f>IF('D-2・D-３'!F16="","",'D-2・D-３'!F16)</f>
        <v/>
      </c>
      <c r="G16" s="353" t="str">
        <f>IF('D-2・D-３'!G16="","",'D-2・D-３'!G16)</f>
        <v/>
      </c>
      <c r="H16" s="343" t="str">
        <f>IF('D-2・D-３'!H16="","",'D-2・D-３'!H16)</f>
        <v/>
      </c>
      <c r="I16" s="337" t="str">
        <f>IF('D-2・D-３'!I16="","",'D-2・D-３'!I16)</f>
        <v/>
      </c>
      <c r="J16" s="343" t="str">
        <f>IF('D-2・D-３'!J16="","",'D-2・D-３'!J16)</f>
        <v/>
      </c>
      <c r="K16" s="337" t="str">
        <f>IF('D-2・D-３'!K16="","",'D-2・D-３'!K16)</f>
        <v/>
      </c>
      <c r="L16" s="343" t="str">
        <f>IF('D-2・D-３'!L16="","",'D-2・D-３'!L16)</f>
        <v/>
      </c>
      <c r="M16" s="337" t="str">
        <f>IF('D-2・D-３'!M16="","",'D-2・D-３'!M16)</f>
        <v/>
      </c>
      <c r="N16" s="343" t="str">
        <f>IF('D-2・D-３'!N16="","",'D-2・D-３'!N16)</f>
        <v/>
      </c>
      <c r="O16" s="337" t="str">
        <f>IF('D-2・D-３'!O16="","",'D-2・D-３'!O16)</f>
        <v/>
      </c>
      <c r="P16" s="343" t="str">
        <f>IF('D-2・D-３'!P16="","",'D-2・D-３'!P16)</f>
        <v/>
      </c>
      <c r="Q16" s="337" t="str">
        <f>IF('D-2・D-３'!Q16="","",'D-2・D-３'!Q16)</f>
        <v/>
      </c>
      <c r="R16" s="343" t="str">
        <f>IF('D-2・D-３'!R16="","",'D-2・D-３'!R16)</f>
        <v/>
      </c>
      <c r="S16" s="337" t="str">
        <f>IF('D-2・D-３'!S16="","",'D-2・D-３'!S16)</f>
        <v/>
      </c>
      <c r="T16" s="343" t="str">
        <f>IF('D-2・D-３'!T16="","",'D-2・D-３'!T16)</f>
        <v/>
      </c>
      <c r="U16" s="337" t="str">
        <f>IF('D-2・D-３'!U16="","",'D-2・D-３'!U16)</f>
        <v/>
      </c>
      <c r="V16" s="337" t="str">
        <f>IF('D-2・D-３'!V16="","",'D-2・D-３'!V16)</f>
        <v/>
      </c>
      <c r="W16" s="337" t="str">
        <f>IF('D-2・D-３'!W16="","",'D-2・D-３'!W16)</f>
        <v/>
      </c>
      <c r="X16" s="337" t="str">
        <f>IF('D-2・D-３'!X16="","",'D-2・D-３'!X16)</f>
        <v/>
      </c>
      <c r="Y16" s="337" t="str">
        <f>IF('D-2・D-３'!Y16="","",'D-2・D-３'!Y16)</f>
        <v/>
      </c>
      <c r="Z16" s="343" t="str">
        <f>IF('D-2・D-３'!Z16="","",'D-2・D-３'!Z16)</f>
        <v/>
      </c>
      <c r="AA16" s="359" t="str">
        <f>IF('D-2・D-３'!AA16="","",'D-2・D-３'!AA16)</f>
        <v/>
      </c>
      <c r="AB16" s="359" t="str">
        <f>IF('D-2・D-３'!AB16="","",'D-2・D-３'!AB16)</f>
        <v/>
      </c>
      <c r="AC16" s="353" t="str">
        <f>IF('D-2・D-３'!AC16="","",'D-2・D-３'!AC16)</f>
        <v/>
      </c>
      <c r="AD16" s="353" t="str">
        <f>IF('D-2・D-３'!AD16="","",'D-2・D-３'!AD16)</f>
        <v/>
      </c>
      <c r="AE16" s="353" t="str">
        <f>IF('D-2・D-３'!AE16="","",'D-2・D-３'!AE16)</f>
        <v/>
      </c>
      <c r="AF16" s="353" t="str">
        <f>IF('D-2・D-３'!AF16="","",'D-2・D-３'!AF16)</f>
        <v/>
      </c>
      <c r="AG16" s="353" t="str">
        <f>IF('D-2・D-３'!AG16="","",'D-2・D-３'!AG16)</f>
        <v/>
      </c>
      <c r="AH16" s="339" t="str">
        <f>IF('D-2・D-３'!AH16="","",'D-2・D-３'!AH16)</f>
        <v/>
      </c>
      <c r="AI16" s="353" t="str">
        <f>IF('D-2・D-３'!AI16="","",'D-2・D-３'!AI16)</f>
        <v/>
      </c>
      <c r="AJ16" s="348" t="str">
        <f ca="1">IF('D-2・D-３'!AJ16="","","【"&amp;ROUND(IFERROR(IF(ABS('D-2・D-３'!AJ16)&gt;=10,IF('D-2・D-３'!AJ16&gt;=0,'D-2・D-３'!AJ16*RANDBETWEEN(80,90)*0.01,'D-2・D-３'!AJ16*RANDBETWEEN(110,120)*0.01),'D-2・D-３'!AJ16-RANDBETWEEN(1,3)),0),0)&amp;"～"&amp;ROUND(IFERROR(IF(ABS('D-2・D-３'!AJ16)&gt;=10,IF('D-2・D-３'!AJ16&gt;=0,'D-2・D-３'!AJ16*RANDBETWEEN(110,120)*0.01,'D-2・D-３'!AJ16*RANDBETWEEN(80,90)*0.01),'D-2・D-３'!AJ16+RANDBETWEEN(1,3)),0),0)&amp;"】")</f>
        <v/>
      </c>
      <c r="AK16" s="357" t="str">
        <f ca="1">IF('D-2・D-３'!AK16="","","【"&amp;ROUND(IFERROR(IF(ABS('D-2・D-３'!AK16)&gt;=10,IF('D-2・D-３'!AK16&gt;=0,'D-2・D-３'!AK16*RANDBETWEEN(80,90)*0.01,'D-2・D-３'!AK16*RANDBETWEEN(110,120)*0.01),'D-2・D-３'!AK16-RANDBETWEEN(1,3)),0),0)&amp;"～"&amp;ROUND(IFERROR(IF(ABS('D-2・D-３'!AK16)&gt;=10,IF('D-2・D-３'!AK16&gt;=0,'D-2・D-３'!AK16*RANDBETWEEN(110,120)*0.01,'D-2・D-３'!AK16*RANDBETWEEN(80,90)*0.01),'D-2・D-３'!AK16+RANDBETWEEN(1,3)),0),0)&amp;"】")</f>
        <v/>
      </c>
      <c r="AL16" s="357" t="str">
        <f ca="1">IF('D-2・D-３'!AL16="","","【"&amp;ROUND(IFERROR(IF(ABS('D-2・D-３'!AL16)&gt;=10,IF('D-2・D-３'!AL16&gt;=0,'D-2・D-３'!AL16*RANDBETWEEN(80,90)*0.01,'D-2・D-３'!AL16*RANDBETWEEN(110,120)*0.01),'D-2・D-３'!AL16-RANDBETWEEN(1,3)),0),0)&amp;"～"&amp;ROUND(IFERROR(IF(ABS('D-2・D-３'!AL16)&gt;=10,IF('D-2・D-３'!AL16&gt;=0,'D-2・D-３'!AL16*RANDBETWEEN(110,120)*0.01,'D-2・D-３'!AL16*RANDBETWEEN(80,90)*0.01),'D-2・D-３'!AL16+RANDBETWEEN(1,3)),0),0)&amp;"】")</f>
        <v/>
      </c>
      <c r="AM16" s="348" t="str">
        <f ca="1">IF('D-2・D-３'!AM16="","","【"&amp;ROUND(IFERROR(IF(ABS('D-2・D-３'!AM16)&gt;=10,IF('D-2・D-３'!AM16&gt;=0,'D-2・D-３'!AM16*RANDBETWEEN(80,90)*0.01,'D-2・D-３'!AM16*RANDBETWEEN(110,120)*0.01),'D-2・D-３'!AM16-RANDBETWEEN(1,3)),0),0)&amp;"～"&amp;ROUND(IFERROR(IF(ABS('D-2・D-３'!AM16)&gt;=10,IF('D-2・D-３'!AM16&gt;=0,'D-2・D-３'!AM16*RANDBETWEEN(110,120)*0.01,'D-2・D-３'!AM16*RANDBETWEEN(80,90)*0.01),'D-2・D-３'!AM16+RANDBETWEEN(1,3)),0),0)&amp;"】")</f>
        <v/>
      </c>
      <c r="AN16" s="348" t="str">
        <f ca="1">IF('D-2・D-３'!AN16="","","【"&amp;ROUND(IFERROR(IF(ABS('D-2・D-３'!AN16)&gt;=10,IF('D-2・D-３'!AN16&gt;=0,'D-2・D-３'!AN16*RANDBETWEEN(80,90)*0.01,'D-2・D-３'!AN16*RANDBETWEEN(110,120)*0.01),'D-2・D-３'!AN16-RANDBETWEEN(1,3)),0),0)&amp;"～"&amp;ROUND(IFERROR(IF(ABS('D-2・D-３'!AN16)&gt;=10,IF('D-2・D-３'!AN16&gt;=0,'D-2・D-３'!AN16*RANDBETWEEN(110,120)*0.01,'D-2・D-３'!AN16*RANDBETWEEN(80,90)*0.01),'D-2・D-３'!AN16+RANDBETWEEN(1,3)),0),0)&amp;"】")</f>
        <v/>
      </c>
      <c r="AO16" s="474" t="str">
        <f ca="1">IF('D-2・D-３'!AO16="","","【"&amp;ROUND(IFERROR(IF(ABS('D-2・D-３'!AO16)&gt;=0.1,IF('D-2・D-３'!AO16&gt;=0,'D-2・D-３'!AO16*RANDBETWEEN(80,90),'D-2・D-３'!AO16*RANDBETWEEN(110,120)),('D-2・D-３'!AO16)*100-RANDBETWEEN(3,7)),0),0)&amp;"%～"&amp;ROUND(IFERROR(IF(ABS('D-2・D-３'!AO16)&gt;=0.1,IF('D-2・D-３'!AO16&gt;=0,'D-2・D-３'!AO16*RANDBETWEEN(110,120),'D-2・D-３'!AO16*RANDBETWEEN(80,90)),('D-2・D-３'!AO16)*100+RANDBETWEEN(3,7)),0),0)&amp;"%】")</f>
        <v/>
      </c>
      <c r="AP16" s="359" t="str">
        <f>IF('D-2・D-３'!AP16="","",'D-2・D-３'!AP16)</f>
        <v/>
      </c>
      <c r="AQ16" s="341" t="str">
        <f>IF('D-2・D-３'!AQ16="","",'D-2・D-３'!AQ16)</f>
        <v/>
      </c>
      <c r="AR16" s="348" t="str">
        <f ca="1">IF('D-2・D-３'!AR16="","","【"&amp;ROUND(IFERROR(IF(ABS('D-2・D-３'!AR16)&gt;=10,IF('D-2・D-３'!AR16&gt;=0,'D-2・D-３'!AR16*RANDBETWEEN(80,90)*0.01,'D-2・D-３'!AR16*RANDBETWEEN(110,120)*0.01),'D-2・D-３'!AR16-RANDBETWEEN(1,3)),0),0)&amp;"～"&amp;ROUND(IFERROR(IF(ABS('D-2・D-３'!AR16)&gt;=10,IF('D-2・D-３'!AR16&gt;=0,'D-2・D-３'!AR16*RANDBETWEEN(110,120)*0.01,'D-2・D-３'!AR16*RANDBETWEEN(80,90)*0.01),'D-2・D-３'!AR16+RANDBETWEEN(1,3)),0),0)&amp;"】")</f>
        <v/>
      </c>
      <c r="AS16" s="353" t="str">
        <f>IF('D-2・D-３'!AS16="","",'D-2・D-３'!AS16)</f>
        <v/>
      </c>
      <c r="AT16" s="357" t="str">
        <f>IF('D-2・D-３'!AT16="","",'D-2・D-３'!AT16)</f>
        <v/>
      </c>
      <c r="AU16" s="359" t="str">
        <f>IF('D-2・D-３'!AU16="","",'D-2・D-３'!AU16)</f>
        <v/>
      </c>
      <c r="AV16" s="343" t="str">
        <f>IF('D-2・D-３'!AV16="","",'D-2・D-３'!AV16)</f>
        <v/>
      </c>
      <c r="AW16" s="348" t="str">
        <f ca="1">IF('D-2・D-３'!AW16="","","【"&amp;ROUND(IFERROR(IF(ABS('D-2・D-３'!AW16)&gt;=10,IF('D-2・D-３'!AW16&gt;=0,'D-2・D-３'!AW16*RANDBETWEEN(80,90)*0.01,'D-2・D-３'!AW16*RANDBETWEEN(110,120)*0.01),'D-2・D-３'!AW16-RANDBETWEEN(1,3)),0),0)&amp;"～"&amp;ROUND(IFERROR(IF(ABS('D-2・D-３'!AW16)&gt;=10,IF('D-2・D-３'!AW16&gt;=0,'D-2・D-３'!AW16*RANDBETWEEN(110,120)*0.01,'D-2・D-３'!AW16*RANDBETWEEN(80,90)*0.01),'D-2・D-３'!AW16+RANDBETWEEN(1,3)),0),0)&amp;"】")</f>
        <v/>
      </c>
      <c r="AX16" s="348" t="str">
        <f ca="1">IF('D-2・D-３'!AX16="","","【"&amp;ROUND(IFERROR(IF(ABS('D-2・D-３'!AX16)&gt;=10,IF('D-2・D-３'!AX16&gt;=0,'D-2・D-３'!AX16*RANDBETWEEN(80,90)*0.01,'D-2・D-３'!AX16*RANDBETWEEN(110,120)*0.01),'D-2・D-３'!AX16-RANDBETWEEN(1,3)),0),0)&amp;"～"&amp;ROUND(IFERROR(IF(ABS('D-2・D-３'!AX16)&gt;=10,IF('D-2・D-３'!AX16&gt;=0,'D-2・D-３'!AX16*RANDBETWEEN(110,120)*0.01,'D-2・D-３'!AX16*RANDBETWEEN(80,90)*0.01),'D-2・D-３'!AX16+RANDBETWEEN(1,3)),0),0)&amp;"】")</f>
        <v/>
      </c>
      <c r="AY16" s="348"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348"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348"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348"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348"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348" t="str">
        <f ca="1">IF('D-2・D-３'!BD16="","","【"&amp;ROUND(IFERROR(IF(ABS('D-2・D-３'!BD16)&gt;=10,IF('D-2・D-３'!BD16&gt;=0,'D-2・D-３'!BD16*RANDBETWEEN(80,90)*0.01,'D-2・D-３'!BD16*RANDBETWEEN(110,120)*0.01),'D-2・D-３'!BD16-RANDBETWEEN(1,3)),0),0)&amp;"～"&amp;ROUND(IFERROR(IF(ABS('D-2・D-３'!BD16)&gt;=10,IF('D-2・D-３'!BD16&gt;=0,'D-2・D-３'!BD16*RANDBETWEEN(110,120)*0.01,'D-2・D-３'!BD16*RANDBETWEEN(80,90)*0.01),'D-2・D-３'!BD16+RANDBETWEEN(1,3)),0),0)&amp;"】")</f>
        <v/>
      </c>
      <c r="BE16" s="131" t="str">
        <f>IF('D-2・D-３'!BE16="","",'D-2・D-３'!BE16)</f>
        <v/>
      </c>
      <c r="BF16" s="340"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340"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340"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340" t="str">
        <f ca="1">IF('D-2・D-３'!BI16="","","【"&amp;ROUND(IFERROR(IF(ABS('D-2・D-３'!BI16)&gt;=10,IF('D-2・D-３'!BI16&gt;=0,'D-2・D-３'!BI16*RANDBETWEEN(80,90)*0.01,'D-2・D-３'!BI16*RANDBETWEEN(110,120)*0.01),'D-2・D-３'!BI16-RANDBETWEEN(1,3)),0),0)&amp;"～"&amp;ROUND(IFERROR(IF(ABS('D-2・D-３'!BI16)&gt;=10,IF('D-2・D-３'!BI16&gt;=0,'D-2・D-３'!BI16*RANDBETWEEN(110,120)*0.01,'D-2・D-３'!BI16*RANDBETWEEN(80,90)*0.01),'D-2・D-３'!BI16+RANDBETWEEN(1,3)),0),0)&amp;"】")</f>
        <v/>
      </c>
      <c r="BJ16" s="340" t="str">
        <f ca="1">IF('D-2・D-３'!BJ16="","","【"&amp;ROUND(IFERROR(IF(ABS('D-2・D-３'!BJ16)&gt;=10,IF('D-2・D-３'!BJ16&gt;=0,'D-2・D-３'!BJ16*RANDBETWEEN(80,90)*0.01,'D-2・D-３'!BJ16*RANDBETWEEN(110,120)*0.01),'D-2・D-３'!BJ16-RANDBETWEEN(1,3)),0),0)&amp;"～"&amp;ROUND(IFERROR(IF(ABS('D-2・D-３'!BJ16)&gt;=10,IF('D-2・D-３'!BJ16&gt;=0,'D-2・D-３'!BJ16*RANDBETWEEN(110,120)*0.01,'D-2・D-３'!BJ16*RANDBETWEEN(80,90)*0.01),'D-2・D-３'!BJ16+RANDBETWEEN(1,3)),0),0)&amp;"】")</f>
        <v/>
      </c>
      <c r="BK16" s="353" t="str">
        <f>IF('D-2・D-３'!BK16="","",'D-2・D-３'!BK16)</f>
        <v/>
      </c>
      <c r="BL16" s="348" t="str">
        <f ca="1">IF('D-2・D-３'!BL16="","","【"&amp;ROUND(IFERROR(IF(ABS('D-2・D-３'!BL16)&gt;=10,IF('D-2・D-３'!BL16&gt;=0,'D-2・D-３'!BL16*RANDBETWEEN(80,90)*0.01,'D-2・D-３'!BL16*RANDBETWEEN(110,120)*0.01),'D-2・D-３'!BL16-RANDBETWEEN(1,3)),0),0)&amp;"～"&amp;ROUND(IFERROR(IF(ABS('D-2・D-３'!BL16)&gt;=10,IF('D-2・D-３'!BL16&gt;=0,'D-2・D-３'!BL16*RANDBETWEEN(110,120)*0.01,'D-2・D-３'!BL16*RANDBETWEEN(80,90)*0.01),'D-2・D-３'!BL16+RANDBETWEEN(1,3)),0),0)&amp;"】")</f>
        <v/>
      </c>
      <c r="BM16" s="343" t="str">
        <f>IF('D-2・D-３'!BM16="","",'D-2・D-３'!BM16)</f>
        <v/>
      </c>
      <c r="BN16" s="348"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348" t="str">
        <f ca="1">IF('D-2・D-３'!BO16="","","【"&amp;ROUND(IFERROR(IF(ABS('D-2・D-３'!BO16)&gt;=10,IF('D-2・D-３'!BO16&gt;=0,'D-2・D-３'!BO16*RANDBETWEEN(80,90)*0.01,'D-2・D-３'!BO16*RANDBETWEEN(110,120)*0.01),'D-2・D-３'!BO16-RANDBETWEEN(1,3)),0),0)&amp;"～"&amp;ROUND(IFERROR(IF(ABS('D-2・D-３'!BO16)&gt;=10,IF('D-2・D-３'!BO16&gt;=0,'D-2・D-３'!BO16*RANDBETWEEN(110,120)*0.01,'D-2・D-３'!BO16*RANDBETWEEN(80,90)*0.01),'D-2・D-３'!BO16+RANDBETWEEN(1,3)),0),0)&amp;"】")</f>
        <v/>
      </c>
      <c r="BP16" s="348" t="str">
        <f ca="1">IF('D-2・D-３'!BP16="","","【"&amp;ROUND(IFERROR(IF(ABS('D-2・D-３'!BP16)&gt;=10,IF('D-2・D-３'!BP16&gt;=0,'D-2・D-３'!BP16*RANDBETWEEN(80,90)*0.01,'D-2・D-３'!BP16*RANDBETWEEN(110,120)*0.01),'D-2・D-３'!BP16-RANDBETWEEN(1,3)),0),0)&amp;"～"&amp;ROUND(IFERROR(IF(ABS('D-2・D-３'!BP16)&gt;=10,IF('D-2・D-３'!BP16&gt;=0,'D-2・D-３'!BP16*RANDBETWEEN(110,120)*0.01,'D-2・D-３'!BP16*RANDBETWEEN(80,90)*0.01),'D-2・D-３'!BP16+RANDBETWEEN(1,3)),0),0)&amp;"】")</f>
        <v/>
      </c>
      <c r="BQ16" s="359" t="str">
        <f>IF('D-2・D-３'!BQ16="","",'D-2・D-３'!BQ16)</f>
        <v/>
      </c>
      <c r="BR16" s="353" t="str">
        <f>IF('D-2・D-３'!BR16="","",'D-2・D-３'!BR16)</f>
        <v/>
      </c>
      <c r="BS16" s="348" t="str">
        <f ca="1">IF('D-2・D-３'!BS16="","","【"&amp;ROUND(IFERROR(IF(ABS('D-2・D-３'!BS16)&gt;=10,IF('D-2・D-３'!BS16&gt;=0,'D-2・D-３'!BS16*RANDBETWEEN(80,90)*0.01,'D-2・D-３'!BS16*RANDBETWEEN(110,120)*0.01),'D-2・D-３'!BS16-RANDBETWEEN(1,3)),0),0)&amp;"～"&amp;ROUND(IFERROR(IF(ABS('D-2・D-３'!BS16)&gt;=10,IF('D-2・D-３'!BS16&gt;=0,'D-2・D-３'!BS16*RANDBETWEEN(110,120)*0.01,'D-2・D-３'!BS16*RANDBETWEEN(80,90)*0.01),'D-2・D-３'!BS16+RANDBETWEEN(1,3)),0),0)&amp;"】")</f>
        <v/>
      </c>
      <c r="BT16" s="348" t="str">
        <f ca="1">IF('D-2・D-３'!BT16="","","【"&amp;ROUND(IFERROR(IF(ABS('D-2・D-３'!BT16)&gt;=10,IF('D-2・D-３'!BT16&gt;=0,'D-2・D-３'!BT16*RANDBETWEEN(80,90)*0.01,'D-2・D-３'!BT16*RANDBETWEEN(110,120)*0.01),'D-2・D-３'!BT16-RANDBETWEEN(1,3)),0),0)&amp;"～"&amp;ROUND(IFERROR(IF(ABS('D-2・D-３'!BT16)&gt;=10,IF('D-2・D-３'!BT16&gt;=0,'D-2・D-３'!BT16*RANDBETWEEN(110,120)*0.01,'D-2・D-３'!BT16*RANDBETWEEN(80,90)*0.01),'D-2・D-３'!BT16+RANDBETWEEN(1,3)),0),0)&amp;"】")</f>
        <v/>
      </c>
      <c r="BU16" s="348" t="str">
        <f ca="1">IF('D-2・D-３'!BU16="","","【"&amp;ROUND(IFERROR(IF(ABS('D-2・D-３'!BU16)&gt;=10,IF('D-2・D-３'!BU16&gt;=0,'D-2・D-３'!BU16*RANDBETWEEN(80,90)*0.01,'D-2・D-３'!BU16*RANDBETWEEN(110,120)*0.01),'D-2・D-３'!BU16-RANDBETWEEN(1,3)),0),0)&amp;"～"&amp;ROUND(IFERROR(IF(ABS('D-2・D-３'!BU16)&gt;=10,IF('D-2・D-３'!BU16&gt;=0,'D-2・D-３'!BU16*RANDBETWEEN(110,120)*0.01,'D-2・D-３'!BU16*RANDBETWEEN(80,90)*0.01),'D-2・D-３'!BU16+RANDBETWEEN(1,3)),0),0)&amp;"】")</f>
        <v/>
      </c>
      <c r="BV16" s="348" t="str">
        <f ca="1">IF('D-2・D-３'!BV16="","","【"&amp;ROUND(IFERROR(IF(ABS('D-2・D-３'!BV16)&gt;=10,IF('D-2・D-３'!BV16&gt;=0,'D-2・D-３'!BV16*RANDBETWEEN(80,90)*0.01,'D-2・D-３'!BV16*RANDBETWEEN(110,120)*0.01),'D-2・D-３'!BV16-RANDBETWEEN(1,3)),0),0)&amp;"～"&amp;ROUND(IFERROR(IF(ABS('D-2・D-３'!BV16)&gt;=10,IF('D-2・D-３'!BV16&gt;=0,'D-2・D-３'!BV16*RANDBETWEEN(110,120)*0.01,'D-2・D-３'!BV16*RANDBETWEEN(80,90)*0.01),'D-2・D-３'!BV16+RANDBETWEEN(1,3)),0),0)&amp;"】")</f>
        <v/>
      </c>
      <c r="BW16" s="348" t="str">
        <f ca="1">IF('D-2・D-３'!BW16="","","【"&amp;ROUND(IFERROR(IF(ABS('D-2・D-３'!BW16)&gt;=10,IF('D-2・D-３'!BW16&gt;=0,'D-2・D-３'!BW16*RANDBETWEEN(80,90)*0.01,'D-2・D-３'!BW16*RANDBETWEEN(110,120)*0.01),'D-2・D-３'!BW16-RANDBETWEEN(1,3)),0),0)&amp;"～"&amp;ROUND(IFERROR(IF(ABS('D-2・D-３'!BW16)&gt;=10,IF('D-2・D-３'!BW16&gt;=0,'D-2・D-３'!BW16*RANDBETWEEN(110,120)*0.01,'D-2・D-３'!BW16*RANDBETWEEN(80,90)*0.01),'D-2・D-３'!BW16+RANDBETWEEN(1,3)),0),0)&amp;"】")</f>
        <v/>
      </c>
      <c r="BX16" s="351" t="str">
        <f ca="1">IF('D-2・D-３'!BX16="","","【"&amp;ROUND(IFERROR(IF(ABS('D-2・D-３'!BX16)&gt;=10,IF('D-2・D-３'!BX16&gt;=0,'D-2・D-３'!BX16*RANDBETWEEN(80,90)*0.01,'D-2・D-３'!BX16*RANDBETWEEN(110,120)*0.01),'D-2・D-３'!BX16-RANDBETWEEN(1,3)),0),0)&amp;"～"&amp;ROUND(IFERROR(IF(ABS('D-2・D-３'!BX16)&gt;=10,IF('D-2・D-３'!BX16&gt;=0,'D-2・D-３'!BX16*RANDBETWEEN(110,120)*0.01,'D-2・D-３'!BX16*RANDBETWEEN(80,90)*0.01),'D-2・D-３'!BX16+RANDBETWEEN(1,3)),0),0)&amp;"】")</f>
        <v/>
      </c>
    </row>
    <row r="17" spans="2:76" ht="18" customHeight="1" x14ac:dyDescent="0.15">
      <c r="B17" s="1015">
        <v>6</v>
      </c>
      <c r="C17" s="1016"/>
      <c r="D17" s="343" t="str">
        <f>IF('D-2・D-３'!D17="","",'D-2・D-３'!D17)</f>
        <v/>
      </c>
      <c r="E17" s="337" t="str">
        <f>IF('D-2・D-３'!E17="","",'D-2・D-３'!E17)</f>
        <v/>
      </c>
      <c r="F17" s="338" t="str">
        <f>IF('D-2・D-３'!F17="","",'D-2・D-３'!F17)</f>
        <v/>
      </c>
      <c r="G17" s="353" t="str">
        <f>IF('D-2・D-３'!G17="","",'D-2・D-３'!G17)</f>
        <v/>
      </c>
      <c r="H17" s="343" t="str">
        <f>IF('D-2・D-３'!H17="","",'D-2・D-３'!H17)</f>
        <v/>
      </c>
      <c r="I17" s="337" t="str">
        <f>IF('D-2・D-３'!I17="","",'D-2・D-３'!I17)</f>
        <v/>
      </c>
      <c r="J17" s="343" t="str">
        <f>IF('D-2・D-３'!J17="","",'D-2・D-３'!J17)</f>
        <v/>
      </c>
      <c r="K17" s="337" t="str">
        <f>IF('D-2・D-３'!K17="","",'D-2・D-３'!K17)</f>
        <v/>
      </c>
      <c r="L17" s="343" t="str">
        <f>IF('D-2・D-３'!L17="","",'D-2・D-３'!L17)</f>
        <v/>
      </c>
      <c r="M17" s="337" t="str">
        <f>IF('D-2・D-３'!M17="","",'D-2・D-３'!M17)</f>
        <v/>
      </c>
      <c r="N17" s="343" t="str">
        <f>IF('D-2・D-３'!N17="","",'D-2・D-３'!N17)</f>
        <v/>
      </c>
      <c r="O17" s="337" t="str">
        <f>IF('D-2・D-３'!O17="","",'D-2・D-３'!O17)</f>
        <v/>
      </c>
      <c r="P17" s="343" t="str">
        <f>IF('D-2・D-３'!P17="","",'D-2・D-３'!P17)</f>
        <v/>
      </c>
      <c r="Q17" s="337" t="str">
        <f>IF('D-2・D-３'!Q17="","",'D-2・D-３'!Q17)</f>
        <v/>
      </c>
      <c r="R17" s="343" t="str">
        <f>IF('D-2・D-３'!R17="","",'D-2・D-３'!R17)</f>
        <v/>
      </c>
      <c r="S17" s="337" t="str">
        <f>IF('D-2・D-３'!S17="","",'D-2・D-３'!S17)</f>
        <v/>
      </c>
      <c r="T17" s="343" t="str">
        <f>IF('D-2・D-３'!T17="","",'D-2・D-３'!T17)</f>
        <v/>
      </c>
      <c r="U17" s="337" t="str">
        <f>IF('D-2・D-３'!U17="","",'D-2・D-３'!U17)</f>
        <v/>
      </c>
      <c r="V17" s="337" t="str">
        <f>IF('D-2・D-３'!V17="","",'D-2・D-３'!V17)</f>
        <v/>
      </c>
      <c r="W17" s="337" t="str">
        <f>IF('D-2・D-３'!W17="","",'D-2・D-３'!W17)</f>
        <v/>
      </c>
      <c r="X17" s="337" t="str">
        <f>IF('D-2・D-３'!X17="","",'D-2・D-３'!X17)</f>
        <v/>
      </c>
      <c r="Y17" s="337" t="str">
        <f>IF('D-2・D-３'!Y17="","",'D-2・D-３'!Y17)</f>
        <v/>
      </c>
      <c r="Z17" s="343" t="str">
        <f>IF('D-2・D-３'!Z17="","",'D-2・D-３'!Z17)</f>
        <v/>
      </c>
      <c r="AA17" s="359" t="str">
        <f>IF('D-2・D-３'!AA17="","",'D-2・D-３'!AA17)</f>
        <v/>
      </c>
      <c r="AB17" s="359" t="str">
        <f>IF('D-2・D-３'!AB17="","",'D-2・D-３'!AB17)</f>
        <v/>
      </c>
      <c r="AC17" s="353" t="str">
        <f>IF('D-2・D-３'!AC17="","",'D-2・D-３'!AC17)</f>
        <v/>
      </c>
      <c r="AD17" s="353" t="str">
        <f>IF('D-2・D-３'!AD17="","",'D-2・D-３'!AD17)</f>
        <v/>
      </c>
      <c r="AE17" s="353" t="str">
        <f>IF('D-2・D-３'!AE17="","",'D-2・D-３'!AE17)</f>
        <v/>
      </c>
      <c r="AF17" s="353" t="str">
        <f>IF('D-2・D-３'!AF17="","",'D-2・D-３'!AF17)</f>
        <v/>
      </c>
      <c r="AG17" s="353" t="str">
        <f>IF('D-2・D-３'!AG17="","",'D-2・D-３'!AG17)</f>
        <v/>
      </c>
      <c r="AH17" s="339" t="str">
        <f>IF('D-2・D-３'!AH17="","",'D-2・D-３'!AH17)</f>
        <v/>
      </c>
      <c r="AI17" s="353" t="str">
        <f>IF('D-2・D-３'!AI17="","",'D-2・D-３'!AI17)</f>
        <v/>
      </c>
      <c r="AJ17" s="348" t="str">
        <f ca="1">IF('D-2・D-３'!AJ17="","","【"&amp;ROUND(IFERROR(IF(ABS('D-2・D-３'!AJ17)&gt;=10,IF('D-2・D-３'!AJ17&gt;=0,'D-2・D-３'!AJ17*RANDBETWEEN(80,90)*0.01,'D-2・D-３'!AJ17*RANDBETWEEN(110,120)*0.01),'D-2・D-３'!AJ17-RANDBETWEEN(1,3)),0),0)&amp;"～"&amp;ROUND(IFERROR(IF(ABS('D-2・D-３'!AJ17)&gt;=10,IF('D-2・D-３'!AJ17&gt;=0,'D-2・D-３'!AJ17*RANDBETWEEN(110,120)*0.01,'D-2・D-３'!AJ17*RANDBETWEEN(80,90)*0.01),'D-2・D-３'!AJ17+RANDBETWEEN(1,3)),0),0)&amp;"】")</f>
        <v/>
      </c>
      <c r="AK17" s="357" t="str">
        <f ca="1">IF('D-2・D-３'!AK17="","","【"&amp;ROUND(IFERROR(IF(ABS('D-2・D-３'!AK17)&gt;=10,IF('D-2・D-３'!AK17&gt;=0,'D-2・D-３'!AK17*RANDBETWEEN(80,90)*0.01,'D-2・D-３'!AK17*RANDBETWEEN(110,120)*0.01),'D-2・D-３'!AK17-RANDBETWEEN(1,3)),0),0)&amp;"～"&amp;ROUND(IFERROR(IF(ABS('D-2・D-３'!AK17)&gt;=10,IF('D-2・D-３'!AK17&gt;=0,'D-2・D-３'!AK17*RANDBETWEEN(110,120)*0.01,'D-2・D-３'!AK17*RANDBETWEEN(80,90)*0.01),'D-2・D-３'!AK17+RANDBETWEEN(1,3)),0),0)&amp;"】")</f>
        <v/>
      </c>
      <c r="AL17" s="357" t="str">
        <f ca="1">IF('D-2・D-３'!AL17="","","【"&amp;ROUND(IFERROR(IF(ABS('D-2・D-３'!AL17)&gt;=10,IF('D-2・D-３'!AL17&gt;=0,'D-2・D-３'!AL17*RANDBETWEEN(80,90)*0.01,'D-2・D-３'!AL17*RANDBETWEEN(110,120)*0.01),'D-2・D-３'!AL17-RANDBETWEEN(1,3)),0),0)&amp;"～"&amp;ROUND(IFERROR(IF(ABS('D-2・D-３'!AL17)&gt;=10,IF('D-2・D-３'!AL17&gt;=0,'D-2・D-３'!AL17*RANDBETWEEN(110,120)*0.01,'D-2・D-３'!AL17*RANDBETWEEN(80,90)*0.01),'D-2・D-３'!AL17+RANDBETWEEN(1,3)),0),0)&amp;"】")</f>
        <v/>
      </c>
      <c r="AM17" s="348" t="str">
        <f ca="1">IF('D-2・D-３'!AM17="","","【"&amp;ROUND(IFERROR(IF(ABS('D-2・D-３'!AM17)&gt;=10,IF('D-2・D-３'!AM17&gt;=0,'D-2・D-３'!AM17*RANDBETWEEN(80,90)*0.01,'D-2・D-３'!AM17*RANDBETWEEN(110,120)*0.01),'D-2・D-３'!AM17-RANDBETWEEN(1,3)),0),0)&amp;"～"&amp;ROUND(IFERROR(IF(ABS('D-2・D-３'!AM17)&gt;=10,IF('D-2・D-３'!AM17&gt;=0,'D-2・D-３'!AM17*RANDBETWEEN(110,120)*0.01,'D-2・D-３'!AM17*RANDBETWEEN(80,90)*0.01),'D-2・D-３'!AM17+RANDBETWEEN(1,3)),0),0)&amp;"】")</f>
        <v/>
      </c>
      <c r="AN17" s="348" t="str">
        <f ca="1">IF('D-2・D-３'!AN17="","","【"&amp;ROUND(IFERROR(IF(ABS('D-2・D-３'!AN17)&gt;=10,IF('D-2・D-３'!AN17&gt;=0,'D-2・D-３'!AN17*RANDBETWEEN(80,90)*0.01,'D-2・D-３'!AN17*RANDBETWEEN(110,120)*0.01),'D-2・D-３'!AN17-RANDBETWEEN(1,3)),0),0)&amp;"～"&amp;ROUND(IFERROR(IF(ABS('D-2・D-３'!AN17)&gt;=10,IF('D-2・D-３'!AN17&gt;=0,'D-2・D-３'!AN17*RANDBETWEEN(110,120)*0.01,'D-2・D-３'!AN17*RANDBETWEEN(80,90)*0.01),'D-2・D-３'!AN17+RANDBETWEEN(1,3)),0),0)&amp;"】")</f>
        <v/>
      </c>
      <c r="AO17" s="474" t="str">
        <f ca="1">IF('D-2・D-３'!AO17="","","【"&amp;ROUND(IFERROR(IF(ABS('D-2・D-３'!AO17)&gt;=0.1,IF('D-2・D-３'!AO17&gt;=0,'D-2・D-３'!AO17*RANDBETWEEN(80,90),'D-2・D-３'!AO17*RANDBETWEEN(110,120)),('D-2・D-３'!AO17)*100-RANDBETWEEN(3,7)),0),0)&amp;"%～"&amp;ROUND(IFERROR(IF(ABS('D-2・D-３'!AO17)&gt;=0.1,IF('D-2・D-３'!AO17&gt;=0,'D-2・D-３'!AO17*RANDBETWEEN(110,120),'D-2・D-３'!AO17*RANDBETWEEN(80,90)),('D-2・D-３'!AO17)*100+RANDBETWEEN(3,7)),0),0)&amp;"%】")</f>
        <v/>
      </c>
      <c r="AP17" s="359" t="str">
        <f>IF('D-2・D-３'!AP17="","",'D-2・D-３'!AP17)</f>
        <v/>
      </c>
      <c r="AQ17" s="341" t="str">
        <f>IF('D-2・D-３'!AQ17="","",'D-2・D-３'!AQ17)</f>
        <v/>
      </c>
      <c r="AR17" s="348" t="str">
        <f ca="1">IF('D-2・D-３'!AR17="","","【"&amp;ROUND(IFERROR(IF(ABS('D-2・D-３'!AR17)&gt;=10,IF('D-2・D-３'!AR17&gt;=0,'D-2・D-３'!AR17*RANDBETWEEN(80,90)*0.01,'D-2・D-３'!AR17*RANDBETWEEN(110,120)*0.01),'D-2・D-３'!AR17-RANDBETWEEN(1,3)),0),0)&amp;"～"&amp;ROUND(IFERROR(IF(ABS('D-2・D-３'!AR17)&gt;=10,IF('D-2・D-３'!AR17&gt;=0,'D-2・D-３'!AR17*RANDBETWEEN(110,120)*0.01,'D-2・D-３'!AR17*RANDBETWEEN(80,90)*0.01),'D-2・D-３'!AR17+RANDBETWEEN(1,3)),0),0)&amp;"】")</f>
        <v/>
      </c>
      <c r="AS17" s="353" t="str">
        <f>IF('D-2・D-３'!AS17="","",'D-2・D-３'!AS17)</f>
        <v/>
      </c>
      <c r="AT17" s="357" t="str">
        <f>IF('D-2・D-３'!AT17="","",'D-2・D-３'!AT17)</f>
        <v/>
      </c>
      <c r="AU17" s="359" t="str">
        <f>IF('D-2・D-３'!AU17="","",'D-2・D-３'!AU17)</f>
        <v/>
      </c>
      <c r="AV17" s="343" t="str">
        <f>IF('D-2・D-３'!AV17="","",'D-2・D-３'!AV17)</f>
        <v/>
      </c>
      <c r="AW17" s="348" t="str">
        <f ca="1">IF('D-2・D-３'!AW17="","","【"&amp;ROUND(IFERROR(IF(ABS('D-2・D-３'!AW17)&gt;=10,IF('D-2・D-３'!AW17&gt;=0,'D-2・D-３'!AW17*RANDBETWEEN(80,90)*0.01,'D-2・D-３'!AW17*RANDBETWEEN(110,120)*0.01),'D-2・D-３'!AW17-RANDBETWEEN(1,3)),0),0)&amp;"～"&amp;ROUND(IFERROR(IF(ABS('D-2・D-３'!AW17)&gt;=10,IF('D-2・D-３'!AW17&gt;=0,'D-2・D-３'!AW17*RANDBETWEEN(110,120)*0.01,'D-2・D-３'!AW17*RANDBETWEEN(80,90)*0.01),'D-2・D-３'!AW17+RANDBETWEEN(1,3)),0),0)&amp;"】")</f>
        <v/>
      </c>
      <c r="AX17" s="348" t="str">
        <f ca="1">IF('D-2・D-３'!AX17="","","【"&amp;ROUND(IFERROR(IF(ABS('D-2・D-３'!AX17)&gt;=10,IF('D-2・D-３'!AX17&gt;=0,'D-2・D-３'!AX17*RANDBETWEEN(80,90)*0.01,'D-2・D-３'!AX17*RANDBETWEEN(110,120)*0.01),'D-2・D-３'!AX17-RANDBETWEEN(1,3)),0),0)&amp;"～"&amp;ROUND(IFERROR(IF(ABS('D-2・D-３'!AX17)&gt;=10,IF('D-2・D-３'!AX17&gt;=0,'D-2・D-３'!AX17*RANDBETWEEN(110,120)*0.01,'D-2・D-３'!AX17*RANDBETWEEN(80,90)*0.01),'D-2・D-３'!AX17+RANDBETWEEN(1,3)),0),0)&amp;"】")</f>
        <v/>
      </c>
      <c r="AY17" s="348"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348"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348"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348"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348"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348" t="str">
        <f ca="1">IF('D-2・D-３'!BD17="","","【"&amp;ROUND(IFERROR(IF(ABS('D-2・D-３'!BD17)&gt;=10,IF('D-2・D-３'!BD17&gt;=0,'D-2・D-３'!BD17*RANDBETWEEN(80,90)*0.01,'D-2・D-３'!BD17*RANDBETWEEN(110,120)*0.01),'D-2・D-３'!BD17-RANDBETWEEN(1,3)),0),0)&amp;"～"&amp;ROUND(IFERROR(IF(ABS('D-2・D-３'!BD17)&gt;=10,IF('D-2・D-３'!BD17&gt;=0,'D-2・D-３'!BD17*RANDBETWEEN(110,120)*0.01,'D-2・D-３'!BD17*RANDBETWEEN(80,90)*0.01),'D-2・D-３'!BD17+RANDBETWEEN(1,3)),0),0)&amp;"】")</f>
        <v/>
      </c>
      <c r="BE17" s="131" t="str">
        <f>IF('D-2・D-３'!BE17="","",'D-2・D-３'!BE17)</f>
        <v/>
      </c>
      <c r="BF17" s="340"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340"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340"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340" t="str">
        <f ca="1">IF('D-2・D-３'!BI17="","","【"&amp;ROUND(IFERROR(IF(ABS('D-2・D-３'!BI17)&gt;=10,IF('D-2・D-３'!BI17&gt;=0,'D-2・D-３'!BI17*RANDBETWEEN(80,90)*0.01,'D-2・D-３'!BI17*RANDBETWEEN(110,120)*0.01),'D-2・D-３'!BI17-RANDBETWEEN(1,3)),0),0)&amp;"～"&amp;ROUND(IFERROR(IF(ABS('D-2・D-３'!BI17)&gt;=10,IF('D-2・D-３'!BI17&gt;=0,'D-2・D-３'!BI17*RANDBETWEEN(110,120)*0.01,'D-2・D-３'!BI17*RANDBETWEEN(80,90)*0.01),'D-2・D-３'!BI17+RANDBETWEEN(1,3)),0),0)&amp;"】")</f>
        <v/>
      </c>
      <c r="BJ17" s="340" t="str">
        <f ca="1">IF('D-2・D-３'!BJ17="","","【"&amp;ROUND(IFERROR(IF(ABS('D-2・D-３'!BJ17)&gt;=10,IF('D-2・D-３'!BJ17&gt;=0,'D-2・D-３'!BJ17*RANDBETWEEN(80,90)*0.01,'D-2・D-３'!BJ17*RANDBETWEEN(110,120)*0.01),'D-2・D-３'!BJ17-RANDBETWEEN(1,3)),0),0)&amp;"～"&amp;ROUND(IFERROR(IF(ABS('D-2・D-３'!BJ17)&gt;=10,IF('D-2・D-３'!BJ17&gt;=0,'D-2・D-３'!BJ17*RANDBETWEEN(110,120)*0.01,'D-2・D-３'!BJ17*RANDBETWEEN(80,90)*0.01),'D-2・D-３'!BJ17+RANDBETWEEN(1,3)),0),0)&amp;"】")</f>
        <v/>
      </c>
      <c r="BK17" s="353" t="str">
        <f>IF('D-2・D-３'!BK17="","",'D-2・D-３'!BK17)</f>
        <v/>
      </c>
      <c r="BL17" s="348" t="str">
        <f ca="1">IF('D-2・D-３'!BL17="","","【"&amp;ROUND(IFERROR(IF(ABS('D-2・D-３'!BL17)&gt;=10,IF('D-2・D-３'!BL17&gt;=0,'D-2・D-３'!BL17*RANDBETWEEN(80,90)*0.01,'D-2・D-３'!BL17*RANDBETWEEN(110,120)*0.01),'D-2・D-３'!BL17-RANDBETWEEN(1,3)),0),0)&amp;"～"&amp;ROUND(IFERROR(IF(ABS('D-2・D-３'!BL17)&gt;=10,IF('D-2・D-３'!BL17&gt;=0,'D-2・D-３'!BL17*RANDBETWEEN(110,120)*0.01,'D-2・D-３'!BL17*RANDBETWEEN(80,90)*0.01),'D-2・D-３'!BL17+RANDBETWEEN(1,3)),0),0)&amp;"】")</f>
        <v/>
      </c>
      <c r="BM17" s="343" t="str">
        <f>IF('D-2・D-３'!BM17="","",'D-2・D-３'!BM17)</f>
        <v/>
      </c>
      <c r="BN17" s="348"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348" t="str">
        <f ca="1">IF('D-2・D-３'!BO17="","","【"&amp;ROUND(IFERROR(IF(ABS('D-2・D-３'!BO17)&gt;=10,IF('D-2・D-３'!BO17&gt;=0,'D-2・D-３'!BO17*RANDBETWEEN(80,90)*0.01,'D-2・D-３'!BO17*RANDBETWEEN(110,120)*0.01),'D-2・D-３'!BO17-RANDBETWEEN(1,3)),0),0)&amp;"～"&amp;ROUND(IFERROR(IF(ABS('D-2・D-３'!BO17)&gt;=10,IF('D-2・D-３'!BO17&gt;=0,'D-2・D-３'!BO17*RANDBETWEEN(110,120)*0.01,'D-2・D-３'!BO17*RANDBETWEEN(80,90)*0.01),'D-2・D-３'!BO17+RANDBETWEEN(1,3)),0),0)&amp;"】")</f>
        <v/>
      </c>
      <c r="BP17" s="348" t="str">
        <f ca="1">IF('D-2・D-３'!BP17="","","【"&amp;ROUND(IFERROR(IF(ABS('D-2・D-３'!BP17)&gt;=10,IF('D-2・D-３'!BP17&gt;=0,'D-2・D-３'!BP17*RANDBETWEEN(80,90)*0.01,'D-2・D-３'!BP17*RANDBETWEEN(110,120)*0.01),'D-2・D-３'!BP17-RANDBETWEEN(1,3)),0),0)&amp;"～"&amp;ROUND(IFERROR(IF(ABS('D-2・D-３'!BP17)&gt;=10,IF('D-2・D-３'!BP17&gt;=0,'D-2・D-３'!BP17*RANDBETWEEN(110,120)*0.01,'D-2・D-３'!BP17*RANDBETWEEN(80,90)*0.01),'D-2・D-３'!BP17+RANDBETWEEN(1,3)),0),0)&amp;"】")</f>
        <v/>
      </c>
      <c r="BQ17" s="359" t="str">
        <f>IF('D-2・D-３'!BQ17="","",'D-2・D-３'!BQ17)</f>
        <v/>
      </c>
      <c r="BR17" s="353" t="str">
        <f>IF('D-2・D-３'!BR17="","",'D-2・D-３'!BR17)</f>
        <v/>
      </c>
      <c r="BS17" s="348" t="str">
        <f ca="1">IF('D-2・D-３'!BS17="","","【"&amp;ROUND(IFERROR(IF(ABS('D-2・D-３'!BS17)&gt;=10,IF('D-2・D-３'!BS17&gt;=0,'D-2・D-３'!BS17*RANDBETWEEN(80,90)*0.01,'D-2・D-３'!BS17*RANDBETWEEN(110,120)*0.01),'D-2・D-３'!BS17-RANDBETWEEN(1,3)),0),0)&amp;"～"&amp;ROUND(IFERROR(IF(ABS('D-2・D-３'!BS17)&gt;=10,IF('D-2・D-３'!BS17&gt;=0,'D-2・D-３'!BS17*RANDBETWEEN(110,120)*0.01,'D-2・D-３'!BS17*RANDBETWEEN(80,90)*0.01),'D-2・D-３'!BS17+RANDBETWEEN(1,3)),0),0)&amp;"】")</f>
        <v/>
      </c>
      <c r="BT17" s="348" t="str">
        <f ca="1">IF('D-2・D-３'!BT17="","","【"&amp;ROUND(IFERROR(IF(ABS('D-2・D-３'!BT17)&gt;=10,IF('D-2・D-３'!BT17&gt;=0,'D-2・D-３'!BT17*RANDBETWEEN(80,90)*0.01,'D-2・D-３'!BT17*RANDBETWEEN(110,120)*0.01),'D-2・D-３'!BT17-RANDBETWEEN(1,3)),0),0)&amp;"～"&amp;ROUND(IFERROR(IF(ABS('D-2・D-３'!BT17)&gt;=10,IF('D-2・D-３'!BT17&gt;=0,'D-2・D-３'!BT17*RANDBETWEEN(110,120)*0.01,'D-2・D-３'!BT17*RANDBETWEEN(80,90)*0.01),'D-2・D-３'!BT17+RANDBETWEEN(1,3)),0),0)&amp;"】")</f>
        <v/>
      </c>
      <c r="BU17" s="348" t="str">
        <f ca="1">IF('D-2・D-３'!BU17="","","【"&amp;ROUND(IFERROR(IF(ABS('D-2・D-３'!BU17)&gt;=10,IF('D-2・D-３'!BU17&gt;=0,'D-2・D-３'!BU17*RANDBETWEEN(80,90)*0.01,'D-2・D-３'!BU17*RANDBETWEEN(110,120)*0.01),'D-2・D-３'!BU17-RANDBETWEEN(1,3)),0),0)&amp;"～"&amp;ROUND(IFERROR(IF(ABS('D-2・D-３'!BU17)&gt;=10,IF('D-2・D-３'!BU17&gt;=0,'D-2・D-３'!BU17*RANDBETWEEN(110,120)*0.01,'D-2・D-３'!BU17*RANDBETWEEN(80,90)*0.01),'D-2・D-３'!BU17+RANDBETWEEN(1,3)),0),0)&amp;"】")</f>
        <v/>
      </c>
      <c r="BV17" s="348" t="str">
        <f ca="1">IF('D-2・D-３'!BV17="","","【"&amp;ROUND(IFERROR(IF(ABS('D-2・D-３'!BV17)&gt;=10,IF('D-2・D-３'!BV17&gt;=0,'D-2・D-３'!BV17*RANDBETWEEN(80,90)*0.01,'D-2・D-３'!BV17*RANDBETWEEN(110,120)*0.01),'D-2・D-３'!BV17-RANDBETWEEN(1,3)),0),0)&amp;"～"&amp;ROUND(IFERROR(IF(ABS('D-2・D-３'!BV17)&gt;=10,IF('D-2・D-３'!BV17&gt;=0,'D-2・D-３'!BV17*RANDBETWEEN(110,120)*0.01,'D-2・D-３'!BV17*RANDBETWEEN(80,90)*0.01),'D-2・D-３'!BV17+RANDBETWEEN(1,3)),0),0)&amp;"】")</f>
        <v/>
      </c>
      <c r="BW17" s="348" t="str">
        <f ca="1">IF('D-2・D-３'!BW17="","","【"&amp;ROUND(IFERROR(IF(ABS('D-2・D-３'!BW17)&gt;=10,IF('D-2・D-３'!BW17&gt;=0,'D-2・D-３'!BW17*RANDBETWEEN(80,90)*0.01,'D-2・D-３'!BW17*RANDBETWEEN(110,120)*0.01),'D-2・D-３'!BW17-RANDBETWEEN(1,3)),0),0)&amp;"～"&amp;ROUND(IFERROR(IF(ABS('D-2・D-３'!BW17)&gt;=10,IF('D-2・D-３'!BW17&gt;=0,'D-2・D-３'!BW17*RANDBETWEEN(110,120)*0.01,'D-2・D-３'!BW17*RANDBETWEEN(80,90)*0.01),'D-2・D-３'!BW17+RANDBETWEEN(1,3)),0),0)&amp;"】")</f>
        <v/>
      </c>
      <c r="BX17" s="351" t="str">
        <f ca="1">IF('D-2・D-３'!BX17="","","【"&amp;ROUND(IFERROR(IF(ABS('D-2・D-３'!BX17)&gt;=10,IF('D-2・D-３'!BX17&gt;=0,'D-2・D-３'!BX17*RANDBETWEEN(80,90)*0.01,'D-2・D-３'!BX17*RANDBETWEEN(110,120)*0.01),'D-2・D-３'!BX17-RANDBETWEEN(1,3)),0),0)&amp;"～"&amp;ROUND(IFERROR(IF(ABS('D-2・D-３'!BX17)&gt;=10,IF('D-2・D-３'!BX17&gt;=0,'D-2・D-３'!BX17*RANDBETWEEN(110,120)*0.01,'D-2・D-３'!BX17*RANDBETWEEN(80,90)*0.01),'D-2・D-３'!BX17+RANDBETWEEN(1,3)),0),0)&amp;"】")</f>
        <v/>
      </c>
    </row>
    <row r="18" spans="2:76" ht="18" customHeight="1" x14ac:dyDescent="0.15">
      <c r="B18" s="1015">
        <v>7</v>
      </c>
      <c r="C18" s="1016"/>
      <c r="D18" s="343" t="str">
        <f>IF('D-2・D-３'!D18="","",'D-2・D-３'!D18)</f>
        <v/>
      </c>
      <c r="E18" s="337" t="str">
        <f>IF('D-2・D-３'!E18="","",'D-2・D-３'!E18)</f>
        <v/>
      </c>
      <c r="F18" s="338" t="str">
        <f>IF('D-2・D-３'!F18="","",'D-2・D-３'!F18)</f>
        <v/>
      </c>
      <c r="G18" s="353" t="str">
        <f>IF('D-2・D-３'!G18="","",'D-2・D-３'!G18)</f>
        <v/>
      </c>
      <c r="H18" s="343" t="str">
        <f>IF('D-2・D-３'!H18="","",'D-2・D-３'!H18)</f>
        <v/>
      </c>
      <c r="I18" s="337" t="str">
        <f>IF('D-2・D-３'!I18="","",'D-2・D-３'!I18)</f>
        <v/>
      </c>
      <c r="J18" s="343" t="str">
        <f>IF('D-2・D-３'!J18="","",'D-2・D-３'!J18)</f>
        <v/>
      </c>
      <c r="K18" s="337" t="str">
        <f>IF('D-2・D-３'!K18="","",'D-2・D-３'!K18)</f>
        <v/>
      </c>
      <c r="L18" s="343" t="str">
        <f>IF('D-2・D-３'!L18="","",'D-2・D-３'!L18)</f>
        <v/>
      </c>
      <c r="M18" s="337" t="str">
        <f>IF('D-2・D-３'!M18="","",'D-2・D-３'!M18)</f>
        <v/>
      </c>
      <c r="N18" s="343" t="str">
        <f>IF('D-2・D-３'!N18="","",'D-2・D-３'!N18)</f>
        <v/>
      </c>
      <c r="O18" s="337" t="str">
        <f>IF('D-2・D-３'!O18="","",'D-2・D-３'!O18)</f>
        <v/>
      </c>
      <c r="P18" s="343" t="str">
        <f>IF('D-2・D-３'!P18="","",'D-2・D-３'!P18)</f>
        <v/>
      </c>
      <c r="Q18" s="337" t="str">
        <f>IF('D-2・D-３'!Q18="","",'D-2・D-３'!Q18)</f>
        <v/>
      </c>
      <c r="R18" s="343" t="str">
        <f>IF('D-2・D-３'!R18="","",'D-2・D-３'!R18)</f>
        <v/>
      </c>
      <c r="S18" s="337" t="str">
        <f>IF('D-2・D-３'!S18="","",'D-2・D-３'!S18)</f>
        <v/>
      </c>
      <c r="T18" s="343" t="str">
        <f>IF('D-2・D-３'!T18="","",'D-2・D-３'!T18)</f>
        <v/>
      </c>
      <c r="U18" s="337" t="str">
        <f>IF('D-2・D-３'!U18="","",'D-2・D-３'!U18)</f>
        <v/>
      </c>
      <c r="V18" s="337" t="str">
        <f>IF('D-2・D-３'!V18="","",'D-2・D-３'!V18)</f>
        <v/>
      </c>
      <c r="W18" s="337" t="str">
        <f>IF('D-2・D-３'!W18="","",'D-2・D-３'!W18)</f>
        <v/>
      </c>
      <c r="X18" s="337" t="str">
        <f>IF('D-2・D-３'!X18="","",'D-2・D-３'!X18)</f>
        <v/>
      </c>
      <c r="Y18" s="337" t="str">
        <f>IF('D-2・D-３'!Y18="","",'D-2・D-３'!Y18)</f>
        <v/>
      </c>
      <c r="Z18" s="343" t="str">
        <f>IF('D-2・D-３'!Z18="","",'D-2・D-３'!Z18)</f>
        <v/>
      </c>
      <c r="AA18" s="359" t="str">
        <f>IF('D-2・D-３'!AA18="","",'D-2・D-３'!AA18)</f>
        <v/>
      </c>
      <c r="AB18" s="359" t="str">
        <f>IF('D-2・D-３'!AB18="","",'D-2・D-３'!AB18)</f>
        <v/>
      </c>
      <c r="AC18" s="353" t="str">
        <f>IF('D-2・D-３'!AC18="","",'D-2・D-３'!AC18)</f>
        <v/>
      </c>
      <c r="AD18" s="353" t="str">
        <f>IF('D-2・D-３'!AD18="","",'D-2・D-３'!AD18)</f>
        <v/>
      </c>
      <c r="AE18" s="353" t="str">
        <f>IF('D-2・D-３'!AE18="","",'D-2・D-３'!AE18)</f>
        <v/>
      </c>
      <c r="AF18" s="353" t="str">
        <f>IF('D-2・D-３'!AF18="","",'D-2・D-３'!AF18)</f>
        <v/>
      </c>
      <c r="AG18" s="353" t="str">
        <f>IF('D-2・D-３'!AG18="","",'D-2・D-３'!AG18)</f>
        <v/>
      </c>
      <c r="AH18" s="339" t="str">
        <f>IF('D-2・D-３'!AH18="","",'D-2・D-３'!AH18)</f>
        <v/>
      </c>
      <c r="AI18" s="353" t="str">
        <f>IF('D-2・D-３'!AI18="","",'D-2・D-３'!AI18)</f>
        <v/>
      </c>
      <c r="AJ18" s="348" t="str">
        <f ca="1">IF('D-2・D-３'!AJ18="","","【"&amp;ROUND(IFERROR(IF(ABS('D-2・D-３'!AJ18)&gt;=10,IF('D-2・D-３'!AJ18&gt;=0,'D-2・D-３'!AJ18*RANDBETWEEN(80,90)*0.01,'D-2・D-３'!AJ18*RANDBETWEEN(110,120)*0.01),'D-2・D-３'!AJ18-RANDBETWEEN(1,3)),0),0)&amp;"～"&amp;ROUND(IFERROR(IF(ABS('D-2・D-３'!AJ18)&gt;=10,IF('D-2・D-３'!AJ18&gt;=0,'D-2・D-３'!AJ18*RANDBETWEEN(110,120)*0.01,'D-2・D-３'!AJ18*RANDBETWEEN(80,90)*0.01),'D-2・D-３'!AJ18+RANDBETWEEN(1,3)),0),0)&amp;"】")</f>
        <v/>
      </c>
      <c r="AK18" s="357" t="str">
        <f ca="1">IF('D-2・D-３'!AK18="","","【"&amp;ROUND(IFERROR(IF(ABS('D-2・D-３'!AK18)&gt;=10,IF('D-2・D-３'!AK18&gt;=0,'D-2・D-３'!AK18*RANDBETWEEN(80,90)*0.01,'D-2・D-３'!AK18*RANDBETWEEN(110,120)*0.01),'D-2・D-３'!AK18-RANDBETWEEN(1,3)),0),0)&amp;"～"&amp;ROUND(IFERROR(IF(ABS('D-2・D-３'!AK18)&gt;=10,IF('D-2・D-３'!AK18&gt;=0,'D-2・D-３'!AK18*RANDBETWEEN(110,120)*0.01,'D-2・D-３'!AK18*RANDBETWEEN(80,90)*0.01),'D-2・D-３'!AK18+RANDBETWEEN(1,3)),0),0)&amp;"】")</f>
        <v/>
      </c>
      <c r="AL18" s="357" t="str">
        <f ca="1">IF('D-2・D-３'!AL18="","","【"&amp;ROUND(IFERROR(IF(ABS('D-2・D-３'!AL18)&gt;=10,IF('D-2・D-３'!AL18&gt;=0,'D-2・D-３'!AL18*RANDBETWEEN(80,90)*0.01,'D-2・D-３'!AL18*RANDBETWEEN(110,120)*0.01),'D-2・D-３'!AL18-RANDBETWEEN(1,3)),0),0)&amp;"～"&amp;ROUND(IFERROR(IF(ABS('D-2・D-３'!AL18)&gt;=10,IF('D-2・D-３'!AL18&gt;=0,'D-2・D-３'!AL18*RANDBETWEEN(110,120)*0.01,'D-2・D-３'!AL18*RANDBETWEEN(80,90)*0.01),'D-2・D-３'!AL18+RANDBETWEEN(1,3)),0),0)&amp;"】")</f>
        <v/>
      </c>
      <c r="AM18" s="348" t="str">
        <f ca="1">IF('D-2・D-３'!AM18="","","【"&amp;ROUND(IFERROR(IF(ABS('D-2・D-３'!AM18)&gt;=10,IF('D-2・D-３'!AM18&gt;=0,'D-2・D-３'!AM18*RANDBETWEEN(80,90)*0.01,'D-2・D-３'!AM18*RANDBETWEEN(110,120)*0.01),'D-2・D-３'!AM18-RANDBETWEEN(1,3)),0),0)&amp;"～"&amp;ROUND(IFERROR(IF(ABS('D-2・D-３'!AM18)&gt;=10,IF('D-2・D-３'!AM18&gt;=0,'D-2・D-３'!AM18*RANDBETWEEN(110,120)*0.01,'D-2・D-３'!AM18*RANDBETWEEN(80,90)*0.01),'D-2・D-３'!AM18+RANDBETWEEN(1,3)),0),0)&amp;"】")</f>
        <v/>
      </c>
      <c r="AN18" s="348" t="str">
        <f ca="1">IF('D-2・D-３'!AN18="","","【"&amp;ROUND(IFERROR(IF(ABS('D-2・D-３'!AN18)&gt;=10,IF('D-2・D-３'!AN18&gt;=0,'D-2・D-３'!AN18*RANDBETWEEN(80,90)*0.01,'D-2・D-３'!AN18*RANDBETWEEN(110,120)*0.01),'D-2・D-３'!AN18-RANDBETWEEN(1,3)),0),0)&amp;"～"&amp;ROUND(IFERROR(IF(ABS('D-2・D-３'!AN18)&gt;=10,IF('D-2・D-３'!AN18&gt;=0,'D-2・D-３'!AN18*RANDBETWEEN(110,120)*0.01,'D-2・D-３'!AN18*RANDBETWEEN(80,90)*0.01),'D-2・D-３'!AN18+RANDBETWEEN(1,3)),0),0)&amp;"】")</f>
        <v/>
      </c>
      <c r="AO18" s="474" t="str">
        <f ca="1">IF('D-2・D-３'!AO18="","","【"&amp;ROUND(IFERROR(IF(ABS('D-2・D-３'!AO18)&gt;=0.1,IF('D-2・D-３'!AO18&gt;=0,'D-2・D-３'!AO18*RANDBETWEEN(80,90),'D-2・D-３'!AO18*RANDBETWEEN(110,120)),('D-2・D-３'!AO18)*100-RANDBETWEEN(3,7)),0),0)&amp;"%～"&amp;ROUND(IFERROR(IF(ABS('D-2・D-３'!AO18)&gt;=0.1,IF('D-2・D-３'!AO18&gt;=0,'D-2・D-３'!AO18*RANDBETWEEN(110,120),'D-2・D-３'!AO18*RANDBETWEEN(80,90)),('D-2・D-３'!AO18)*100+RANDBETWEEN(3,7)),0),0)&amp;"%】")</f>
        <v/>
      </c>
      <c r="AP18" s="359" t="str">
        <f>IF('D-2・D-３'!AP18="","",'D-2・D-３'!AP18)</f>
        <v/>
      </c>
      <c r="AQ18" s="341" t="str">
        <f>IF('D-2・D-３'!AQ18="","",'D-2・D-３'!AQ18)</f>
        <v/>
      </c>
      <c r="AR18" s="348" t="str">
        <f ca="1">IF('D-2・D-３'!AR18="","","【"&amp;ROUND(IFERROR(IF(ABS('D-2・D-３'!AR18)&gt;=10,IF('D-2・D-３'!AR18&gt;=0,'D-2・D-３'!AR18*RANDBETWEEN(80,90)*0.01,'D-2・D-３'!AR18*RANDBETWEEN(110,120)*0.01),'D-2・D-３'!AR18-RANDBETWEEN(1,3)),0),0)&amp;"～"&amp;ROUND(IFERROR(IF(ABS('D-2・D-３'!AR18)&gt;=10,IF('D-2・D-３'!AR18&gt;=0,'D-2・D-３'!AR18*RANDBETWEEN(110,120)*0.01,'D-2・D-３'!AR18*RANDBETWEEN(80,90)*0.01),'D-2・D-３'!AR18+RANDBETWEEN(1,3)),0),0)&amp;"】")</f>
        <v/>
      </c>
      <c r="AS18" s="353" t="str">
        <f>IF('D-2・D-３'!AS18="","",'D-2・D-３'!AS18)</f>
        <v/>
      </c>
      <c r="AT18" s="357" t="str">
        <f>IF('D-2・D-３'!AT18="","",'D-2・D-３'!AT18)</f>
        <v/>
      </c>
      <c r="AU18" s="359" t="str">
        <f>IF('D-2・D-３'!AU18="","",'D-2・D-３'!AU18)</f>
        <v/>
      </c>
      <c r="AV18" s="343" t="str">
        <f>IF('D-2・D-３'!AV18="","",'D-2・D-３'!AV18)</f>
        <v/>
      </c>
      <c r="AW18" s="348" t="str">
        <f ca="1">IF('D-2・D-３'!AW18="","","【"&amp;ROUND(IFERROR(IF(ABS('D-2・D-３'!AW18)&gt;=10,IF('D-2・D-３'!AW18&gt;=0,'D-2・D-３'!AW18*RANDBETWEEN(80,90)*0.01,'D-2・D-３'!AW18*RANDBETWEEN(110,120)*0.01),'D-2・D-３'!AW18-RANDBETWEEN(1,3)),0),0)&amp;"～"&amp;ROUND(IFERROR(IF(ABS('D-2・D-３'!AW18)&gt;=10,IF('D-2・D-３'!AW18&gt;=0,'D-2・D-３'!AW18*RANDBETWEEN(110,120)*0.01,'D-2・D-３'!AW18*RANDBETWEEN(80,90)*0.01),'D-2・D-３'!AW18+RANDBETWEEN(1,3)),0),0)&amp;"】")</f>
        <v/>
      </c>
      <c r="AX18" s="348" t="str">
        <f ca="1">IF('D-2・D-３'!AX18="","","【"&amp;ROUND(IFERROR(IF(ABS('D-2・D-３'!AX18)&gt;=10,IF('D-2・D-３'!AX18&gt;=0,'D-2・D-３'!AX18*RANDBETWEEN(80,90)*0.01,'D-2・D-３'!AX18*RANDBETWEEN(110,120)*0.01),'D-2・D-３'!AX18-RANDBETWEEN(1,3)),0),0)&amp;"～"&amp;ROUND(IFERROR(IF(ABS('D-2・D-３'!AX18)&gt;=10,IF('D-2・D-３'!AX18&gt;=0,'D-2・D-３'!AX18*RANDBETWEEN(110,120)*0.01,'D-2・D-３'!AX18*RANDBETWEEN(80,90)*0.01),'D-2・D-３'!AX18+RANDBETWEEN(1,3)),0),0)&amp;"】")</f>
        <v/>
      </c>
      <c r="AY18" s="348"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348"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348"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348"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348"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348" t="str">
        <f ca="1">IF('D-2・D-３'!BD18="","","【"&amp;ROUND(IFERROR(IF(ABS('D-2・D-３'!BD18)&gt;=10,IF('D-2・D-３'!BD18&gt;=0,'D-2・D-３'!BD18*RANDBETWEEN(80,90)*0.01,'D-2・D-３'!BD18*RANDBETWEEN(110,120)*0.01),'D-2・D-３'!BD18-RANDBETWEEN(1,3)),0),0)&amp;"～"&amp;ROUND(IFERROR(IF(ABS('D-2・D-３'!BD18)&gt;=10,IF('D-2・D-３'!BD18&gt;=0,'D-2・D-３'!BD18*RANDBETWEEN(110,120)*0.01,'D-2・D-３'!BD18*RANDBETWEEN(80,90)*0.01),'D-2・D-３'!BD18+RANDBETWEEN(1,3)),0),0)&amp;"】")</f>
        <v/>
      </c>
      <c r="BE18" s="131" t="str">
        <f>IF('D-2・D-３'!BE18="","",'D-2・D-３'!BE18)</f>
        <v/>
      </c>
      <c r="BF18" s="340"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340"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340"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340" t="str">
        <f ca="1">IF('D-2・D-３'!BI18="","","【"&amp;ROUND(IFERROR(IF(ABS('D-2・D-３'!BI18)&gt;=10,IF('D-2・D-３'!BI18&gt;=0,'D-2・D-３'!BI18*RANDBETWEEN(80,90)*0.01,'D-2・D-３'!BI18*RANDBETWEEN(110,120)*0.01),'D-2・D-３'!BI18-RANDBETWEEN(1,3)),0),0)&amp;"～"&amp;ROUND(IFERROR(IF(ABS('D-2・D-３'!BI18)&gt;=10,IF('D-2・D-３'!BI18&gt;=0,'D-2・D-３'!BI18*RANDBETWEEN(110,120)*0.01,'D-2・D-３'!BI18*RANDBETWEEN(80,90)*0.01),'D-2・D-３'!BI18+RANDBETWEEN(1,3)),0),0)&amp;"】")</f>
        <v/>
      </c>
      <c r="BJ18" s="340" t="str">
        <f ca="1">IF('D-2・D-３'!BJ18="","","【"&amp;ROUND(IFERROR(IF(ABS('D-2・D-３'!BJ18)&gt;=10,IF('D-2・D-３'!BJ18&gt;=0,'D-2・D-３'!BJ18*RANDBETWEEN(80,90)*0.01,'D-2・D-３'!BJ18*RANDBETWEEN(110,120)*0.01),'D-2・D-３'!BJ18-RANDBETWEEN(1,3)),0),0)&amp;"～"&amp;ROUND(IFERROR(IF(ABS('D-2・D-３'!BJ18)&gt;=10,IF('D-2・D-３'!BJ18&gt;=0,'D-2・D-３'!BJ18*RANDBETWEEN(110,120)*0.01,'D-2・D-３'!BJ18*RANDBETWEEN(80,90)*0.01),'D-2・D-３'!BJ18+RANDBETWEEN(1,3)),0),0)&amp;"】")</f>
        <v/>
      </c>
      <c r="BK18" s="353" t="str">
        <f>IF('D-2・D-３'!BK18="","",'D-2・D-３'!BK18)</f>
        <v/>
      </c>
      <c r="BL18" s="348" t="str">
        <f ca="1">IF('D-2・D-３'!BL18="","","【"&amp;ROUND(IFERROR(IF(ABS('D-2・D-３'!BL18)&gt;=10,IF('D-2・D-３'!BL18&gt;=0,'D-2・D-３'!BL18*RANDBETWEEN(80,90)*0.01,'D-2・D-３'!BL18*RANDBETWEEN(110,120)*0.01),'D-2・D-３'!BL18-RANDBETWEEN(1,3)),0),0)&amp;"～"&amp;ROUND(IFERROR(IF(ABS('D-2・D-３'!BL18)&gt;=10,IF('D-2・D-３'!BL18&gt;=0,'D-2・D-３'!BL18*RANDBETWEEN(110,120)*0.01,'D-2・D-３'!BL18*RANDBETWEEN(80,90)*0.01),'D-2・D-３'!BL18+RANDBETWEEN(1,3)),0),0)&amp;"】")</f>
        <v/>
      </c>
      <c r="BM18" s="343" t="str">
        <f>IF('D-2・D-３'!BM18="","",'D-2・D-３'!BM18)</f>
        <v/>
      </c>
      <c r="BN18" s="348"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348" t="str">
        <f ca="1">IF('D-2・D-３'!BO18="","","【"&amp;ROUND(IFERROR(IF(ABS('D-2・D-３'!BO18)&gt;=10,IF('D-2・D-３'!BO18&gt;=0,'D-2・D-３'!BO18*RANDBETWEEN(80,90)*0.01,'D-2・D-３'!BO18*RANDBETWEEN(110,120)*0.01),'D-2・D-３'!BO18-RANDBETWEEN(1,3)),0),0)&amp;"～"&amp;ROUND(IFERROR(IF(ABS('D-2・D-３'!BO18)&gt;=10,IF('D-2・D-３'!BO18&gt;=0,'D-2・D-３'!BO18*RANDBETWEEN(110,120)*0.01,'D-2・D-３'!BO18*RANDBETWEEN(80,90)*0.01),'D-2・D-３'!BO18+RANDBETWEEN(1,3)),0),0)&amp;"】")</f>
        <v/>
      </c>
      <c r="BP18" s="348" t="str">
        <f ca="1">IF('D-2・D-３'!BP18="","","【"&amp;ROUND(IFERROR(IF(ABS('D-2・D-３'!BP18)&gt;=10,IF('D-2・D-３'!BP18&gt;=0,'D-2・D-３'!BP18*RANDBETWEEN(80,90)*0.01,'D-2・D-３'!BP18*RANDBETWEEN(110,120)*0.01),'D-2・D-３'!BP18-RANDBETWEEN(1,3)),0),0)&amp;"～"&amp;ROUND(IFERROR(IF(ABS('D-2・D-３'!BP18)&gt;=10,IF('D-2・D-３'!BP18&gt;=0,'D-2・D-３'!BP18*RANDBETWEEN(110,120)*0.01,'D-2・D-３'!BP18*RANDBETWEEN(80,90)*0.01),'D-2・D-３'!BP18+RANDBETWEEN(1,3)),0),0)&amp;"】")</f>
        <v/>
      </c>
      <c r="BQ18" s="359" t="str">
        <f>IF('D-2・D-３'!BQ18="","",'D-2・D-３'!BQ18)</f>
        <v/>
      </c>
      <c r="BR18" s="353" t="str">
        <f>IF('D-2・D-３'!BR18="","",'D-2・D-３'!BR18)</f>
        <v/>
      </c>
      <c r="BS18" s="348" t="str">
        <f ca="1">IF('D-2・D-３'!BS18="","","【"&amp;ROUND(IFERROR(IF(ABS('D-2・D-３'!BS18)&gt;=10,IF('D-2・D-３'!BS18&gt;=0,'D-2・D-３'!BS18*RANDBETWEEN(80,90)*0.01,'D-2・D-３'!BS18*RANDBETWEEN(110,120)*0.01),'D-2・D-３'!BS18-RANDBETWEEN(1,3)),0),0)&amp;"～"&amp;ROUND(IFERROR(IF(ABS('D-2・D-３'!BS18)&gt;=10,IF('D-2・D-３'!BS18&gt;=0,'D-2・D-３'!BS18*RANDBETWEEN(110,120)*0.01,'D-2・D-３'!BS18*RANDBETWEEN(80,90)*0.01),'D-2・D-３'!BS18+RANDBETWEEN(1,3)),0),0)&amp;"】")</f>
        <v/>
      </c>
      <c r="BT18" s="348" t="str">
        <f ca="1">IF('D-2・D-３'!BT18="","","【"&amp;ROUND(IFERROR(IF(ABS('D-2・D-３'!BT18)&gt;=10,IF('D-2・D-３'!BT18&gt;=0,'D-2・D-３'!BT18*RANDBETWEEN(80,90)*0.01,'D-2・D-３'!BT18*RANDBETWEEN(110,120)*0.01),'D-2・D-３'!BT18-RANDBETWEEN(1,3)),0),0)&amp;"～"&amp;ROUND(IFERROR(IF(ABS('D-2・D-３'!BT18)&gt;=10,IF('D-2・D-３'!BT18&gt;=0,'D-2・D-３'!BT18*RANDBETWEEN(110,120)*0.01,'D-2・D-３'!BT18*RANDBETWEEN(80,90)*0.01),'D-2・D-３'!BT18+RANDBETWEEN(1,3)),0),0)&amp;"】")</f>
        <v/>
      </c>
      <c r="BU18" s="348" t="str">
        <f ca="1">IF('D-2・D-３'!BU18="","","【"&amp;ROUND(IFERROR(IF(ABS('D-2・D-３'!BU18)&gt;=10,IF('D-2・D-３'!BU18&gt;=0,'D-2・D-３'!BU18*RANDBETWEEN(80,90)*0.01,'D-2・D-３'!BU18*RANDBETWEEN(110,120)*0.01),'D-2・D-３'!BU18-RANDBETWEEN(1,3)),0),0)&amp;"～"&amp;ROUND(IFERROR(IF(ABS('D-2・D-３'!BU18)&gt;=10,IF('D-2・D-３'!BU18&gt;=0,'D-2・D-３'!BU18*RANDBETWEEN(110,120)*0.01,'D-2・D-３'!BU18*RANDBETWEEN(80,90)*0.01),'D-2・D-３'!BU18+RANDBETWEEN(1,3)),0),0)&amp;"】")</f>
        <v/>
      </c>
      <c r="BV18" s="348" t="str">
        <f ca="1">IF('D-2・D-３'!BV18="","","【"&amp;ROUND(IFERROR(IF(ABS('D-2・D-３'!BV18)&gt;=10,IF('D-2・D-３'!BV18&gt;=0,'D-2・D-３'!BV18*RANDBETWEEN(80,90)*0.01,'D-2・D-３'!BV18*RANDBETWEEN(110,120)*0.01),'D-2・D-３'!BV18-RANDBETWEEN(1,3)),0),0)&amp;"～"&amp;ROUND(IFERROR(IF(ABS('D-2・D-３'!BV18)&gt;=10,IF('D-2・D-３'!BV18&gt;=0,'D-2・D-３'!BV18*RANDBETWEEN(110,120)*0.01,'D-2・D-３'!BV18*RANDBETWEEN(80,90)*0.01),'D-2・D-３'!BV18+RANDBETWEEN(1,3)),0),0)&amp;"】")</f>
        <v/>
      </c>
      <c r="BW18" s="348" t="str">
        <f ca="1">IF('D-2・D-３'!BW18="","","【"&amp;ROUND(IFERROR(IF(ABS('D-2・D-３'!BW18)&gt;=10,IF('D-2・D-３'!BW18&gt;=0,'D-2・D-３'!BW18*RANDBETWEEN(80,90)*0.01,'D-2・D-３'!BW18*RANDBETWEEN(110,120)*0.01),'D-2・D-３'!BW18-RANDBETWEEN(1,3)),0),0)&amp;"～"&amp;ROUND(IFERROR(IF(ABS('D-2・D-３'!BW18)&gt;=10,IF('D-2・D-３'!BW18&gt;=0,'D-2・D-３'!BW18*RANDBETWEEN(110,120)*0.01,'D-2・D-３'!BW18*RANDBETWEEN(80,90)*0.01),'D-2・D-３'!BW18+RANDBETWEEN(1,3)),0),0)&amp;"】")</f>
        <v/>
      </c>
      <c r="BX18" s="351" t="str">
        <f ca="1">IF('D-2・D-３'!BX18="","","【"&amp;ROUND(IFERROR(IF(ABS('D-2・D-３'!BX18)&gt;=10,IF('D-2・D-３'!BX18&gt;=0,'D-2・D-３'!BX18*RANDBETWEEN(80,90)*0.01,'D-2・D-３'!BX18*RANDBETWEEN(110,120)*0.01),'D-2・D-３'!BX18-RANDBETWEEN(1,3)),0),0)&amp;"～"&amp;ROUND(IFERROR(IF(ABS('D-2・D-３'!BX18)&gt;=10,IF('D-2・D-３'!BX18&gt;=0,'D-2・D-３'!BX18*RANDBETWEEN(110,120)*0.01,'D-2・D-３'!BX18*RANDBETWEEN(80,90)*0.01),'D-2・D-３'!BX18+RANDBETWEEN(1,3)),0),0)&amp;"】")</f>
        <v/>
      </c>
    </row>
    <row r="19" spans="2:76" ht="18" customHeight="1" x14ac:dyDescent="0.15">
      <c r="B19" s="1015">
        <v>8</v>
      </c>
      <c r="C19" s="1016"/>
      <c r="D19" s="343" t="str">
        <f>IF('D-2・D-３'!D19="","",'D-2・D-３'!D19)</f>
        <v/>
      </c>
      <c r="E19" s="337" t="str">
        <f>IF('D-2・D-３'!E19="","",'D-2・D-３'!E19)</f>
        <v/>
      </c>
      <c r="F19" s="338" t="str">
        <f>IF('D-2・D-３'!F19="","",'D-2・D-３'!F19)</f>
        <v/>
      </c>
      <c r="G19" s="353" t="str">
        <f>IF('D-2・D-３'!G19="","",'D-2・D-３'!G19)</f>
        <v/>
      </c>
      <c r="H19" s="343" t="str">
        <f>IF('D-2・D-３'!H19="","",'D-2・D-３'!H19)</f>
        <v/>
      </c>
      <c r="I19" s="337" t="str">
        <f>IF('D-2・D-３'!I19="","",'D-2・D-３'!I19)</f>
        <v/>
      </c>
      <c r="J19" s="343" t="str">
        <f>IF('D-2・D-３'!J19="","",'D-2・D-３'!J19)</f>
        <v/>
      </c>
      <c r="K19" s="337" t="str">
        <f>IF('D-2・D-３'!K19="","",'D-2・D-３'!K19)</f>
        <v/>
      </c>
      <c r="L19" s="343" t="str">
        <f>IF('D-2・D-３'!L19="","",'D-2・D-３'!L19)</f>
        <v/>
      </c>
      <c r="M19" s="337" t="str">
        <f>IF('D-2・D-３'!M19="","",'D-2・D-３'!M19)</f>
        <v/>
      </c>
      <c r="N19" s="343" t="str">
        <f>IF('D-2・D-３'!N19="","",'D-2・D-３'!N19)</f>
        <v/>
      </c>
      <c r="O19" s="337" t="str">
        <f>IF('D-2・D-３'!O19="","",'D-2・D-３'!O19)</f>
        <v/>
      </c>
      <c r="P19" s="343" t="str">
        <f>IF('D-2・D-３'!P19="","",'D-2・D-３'!P19)</f>
        <v/>
      </c>
      <c r="Q19" s="337" t="str">
        <f>IF('D-2・D-３'!Q19="","",'D-2・D-３'!Q19)</f>
        <v/>
      </c>
      <c r="R19" s="343" t="str">
        <f>IF('D-2・D-３'!R19="","",'D-2・D-３'!R19)</f>
        <v/>
      </c>
      <c r="S19" s="337" t="str">
        <f>IF('D-2・D-３'!S19="","",'D-2・D-３'!S19)</f>
        <v/>
      </c>
      <c r="T19" s="343" t="str">
        <f>IF('D-2・D-３'!T19="","",'D-2・D-３'!T19)</f>
        <v/>
      </c>
      <c r="U19" s="337" t="str">
        <f>IF('D-2・D-３'!U19="","",'D-2・D-３'!U19)</f>
        <v/>
      </c>
      <c r="V19" s="337" t="str">
        <f>IF('D-2・D-３'!V19="","",'D-2・D-３'!V19)</f>
        <v/>
      </c>
      <c r="W19" s="337" t="str">
        <f>IF('D-2・D-３'!W19="","",'D-2・D-３'!W19)</f>
        <v/>
      </c>
      <c r="X19" s="337" t="str">
        <f>IF('D-2・D-３'!X19="","",'D-2・D-３'!X19)</f>
        <v/>
      </c>
      <c r="Y19" s="337" t="str">
        <f>IF('D-2・D-３'!Y19="","",'D-2・D-３'!Y19)</f>
        <v/>
      </c>
      <c r="Z19" s="343" t="str">
        <f>IF('D-2・D-３'!Z19="","",'D-2・D-３'!Z19)</f>
        <v/>
      </c>
      <c r="AA19" s="359" t="str">
        <f>IF('D-2・D-３'!AA19="","",'D-2・D-３'!AA19)</f>
        <v/>
      </c>
      <c r="AB19" s="359" t="str">
        <f>IF('D-2・D-３'!AB19="","",'D-2・D-３'!AB19)</f>
        <v/>
      </c>
      <c r="AC19" s="353" t="str">
        <f>IF('D-2・D-３'!AC19="","",'D-2・D-３'!AC19)</f>
        <v/>
      </c>
      <c r="AD19" s="353" t="str">
        <f>IF('D-2・D-３'!AD19="","",'D-2・D-３'!AD19)</f>
        <v/>
      </c>
      <c r="AE19" s="353" t="str">
        <f>IF('D-2・D-３'!AE19="","",'D-2・D-３'!AE19)</f>
        <v/>
      </c>
      <c r="AF19" s="353" t="str">
        <f>IF('D-2・D-３'!AF19="","",'D-2・D-３'!AF19)</f>
        <v/>
      </c>
      <c r="AG19" s="353" t="str">
        <f>IF('D-2・D-３'!AG19="","",'D-2・D-３'!AG19)</f>
        <v/>
      </c>
      <c r="AH19" s="339" t="str">
        <f>IF('D-2・D-３'!AH19="","",'D-2・D-３'!AH19)</f>
        <v/>
      </c>
      <c r="AI19" s="353" t="str">
        <f>IF('D-2・D-３'!AI19="","",'D-2・D-３'!AI19)</f>
        <v/>
      </c>
      <c r="AJ19" s="348" t="str">
        <f ca="1">IF('D-2・D-３'!AJ19="","","【"&amp;ROUND(IFERROR(IF(ABS('D-2・D-３'!AJ19)&gt;=10,IF('D-2・D-３'!AJ19&gt;=0,'D-2・D-３'!AJ19*RANDBETWEEN(80,90)*0.01,'D-2・D-３'!AJ19*RANDBETWEEN(110,120)*0.01),'D-2・D-３'!AJ19-RANDBETWEEN(1,3)),0),0)&amp;"～"&amp;ROUND(IFERROR(IF(ABS('D-2・D-３'!AJ19)&gt;=10,IF('D-2・D-３'!AJ19&gt;=0,'D-2・D-３'!AJ19*RANDBETWEEN(110,120)*0.01,'D-2・D-３'!AJ19*RANDBETWEEN(80,90)*0.01),'D-2・D-３'!AJ19+RANDBETWEEN(1,3)),0),0)&amp;"】")</f>
        <v/>
      </c>
      <c r="AK19" s="357" t="str">
        <f ca="1">IF('D-2・D-３'!AK19="","","【"&amp;ROUND(IFERROR(IF(ABS('D-2・D-３'!AK19)&gt;=10,IF('D-2・D-３'!AK19&gt;=0,'D-2・D-３'!AK19*RANDBETWEEN(80,90)*0.01,'D-2・D-３'!AK19*RANDBETWEEN(110,120)*0.01),'D-2・D-３'!AK19-RANDBETWEEN(1,3)),0),0)&amp;"～"&amp;ROUND(IFERROR(IF(ABS('D-2・D-３'!AK19)&gt;=10,IF('D-2・D-３'!AK19&gt;=0,'D-2・D-３'!AK19*RANDBETWEEN(110,120)*0.01,'D-2・D-３'!AK19*RANDBETWEEN(80,90)*0.01),'D-2・D-３'!AK19+RANDBETWEEN(1,3)),0),0)&amp;"】")</f>
        <v/>
      </c>
      <c r="AL19" s="357" t="str">
        <f ca="1">IF('D-2・D-３'!AL19="","","【"&amp;ROUND(IFERROR(IF(ABS('D-2・D-３'!AL19)&gt;=10,IF('D-2・D-３'!AL19&gt;=0,'D-2・D-３'!AL19*RANDBETWEEN(80,90)*0.01,'D-2・D-３'!AL19*RANDBETWEEN(110,120)*0.01),'D-2・D-３'!AL19-RANDBETWEEN(1,3)),0),0)&amp;"～"&amp;ROUND(IFERROR(IF(ABS('D-2・D-３'!AL19)&gt;=10,IF('D-2・D-３'!AL19&gt;=0,'D-2・D-３'!AL19*RANDBETWEEN(110,120)*0.01,'D-2・D-３'!AL19*RANDBETWEEN(80,90)*0.01),'D-2・D-３'!AL19+RANDBETWEEN(1,3)),0),0)&amp;"】")</f>
        <v/>
      </c>
      <c r="AM19" s="348" t="str">
        <f ca="1">IF('D-2・D-３'!AM19="","","【"&amp;ROUND(IFERROR(IF(ABS('D-2・D-３'!AM19)&gt;=10,IF('D-2・D-３'!AM19&gt;=0,'D-2・D-３'!AM19*RANDBETWEEN(80,90)*0.01,'D-2・D-３'!AM19*RANDBETWEEN(110,120)*0.01),'D-2・D-３'!AM19-RANDBETWEEN(1,3)),0),0)&amp;"～"&amp;ROUND(IFERROR(IF(ABS('D-2・D-３'!AM19)&gt;=10,IF('D-2・D-３'!AM19&gt;=0,'D-2・D-３'!AM19*RANDBETWEEN(110,120)*0.01,'D-2・D-３'!AM19*RANDBETWEEN(80,90)*0.01),'D-2・D-３'!AM19+RANDBETWEEN(1,3)),0),0)&amp;"】")</f>
        <v/>
      </c>
      <c r="AN19" s="348" t="str">
        <f ca="1">IF('D-2・D-３'!AN19="","","【"&amp;ROUND(IFERROR(IF(ABS('D-2・D-３'!AN19)&gt;=10,IF('D-2・D-３'!AN19&gt;=0,'D-2・D-３'!AN19*RANDBETWEEN(80,90)*0.01,'D-2・D-３'!AN19*RANDBETWEEN(110,120)*0.01),'D-2・D-３'!AN19-RANDBETWEEN(1,3)),0),0)&amp;"～"&amp;ROUND(IFERROR(IF(ABS('D-2・D-３'!AN19)&gt;=10,IF('D-2・D-３'!AN19&gt;=0,'D-2・D-３'!AN19*RANDBETWEEN(110,120)*0.01,'D-2・D-３'!AN19*RANDBETWEEN(80,90)*0.01),'D-2・D-３'!AN19+RANDBETWEEN(1,3)),0),0)&amp;"】")</f>
        <v/>
      </c>
      <c r="AO19" s="474" t="str">
        <f ca="1">IF('D-2・D-３'!AO19="","","【"&amp;ROUND(IFERROR(IF(ABS('D-2・D-３'!AO19)&gt;=0.1,IF('D-2・D-３'!AO19&gt;=0,'D-2・D-３'!AO19*RANDBETWEEN(80,90),'D-2・D-３'!AO19*RANDBETWEEN(110,120)),('D-2・D-３'!AO19)*100-RANDBETWEEN(3,7)),0),0)&amp;"%～"&amp;ROUND(IFERROR(IF(ABS('D-2・D-３'!AO19)&gt;=0.1,IF('D-2・D-３'!AO19&gt;=0,'D-2・D-３'!AO19*RANDBETWEEN(110,120),'D-2・D-３'!AO19*RANDBETWEEN(80,90)),('D-2・D-３'!AO19)*100+RANDBETWEEN(3,7)),0),0)&amp;"%】")</f>
        <v/>
      </c>
      <c r="AP19" s="359" t="str">
        <f>IF('D-2・D-３'!AP19="","",'D-2・D-３'!AP19)</f>
        <v/>
      </c>
      <c r="AQ19" s="341" t="str">
        <f>IF('D-2・D-３'!AQ19="","",'D-2・D-３'!AQ19)</f>
        <v/>
      </c>
      <c r="AR19" s="348" t="str">
        <f ca="1">IF('D-2・D-３'!AR19="","","【"&amp;ROUND(IFERROR(IF(ABS('D-2・D-３'!AR19)&gt;=10,IF('D-2・D-３'!AR19&gt;=0,'D-2・D-３'!AR19*RANDBETWEEN(80,90)*0.01,'D-2・D-３'!AR19*RANDBETWEEN(110,120)*0.01),'D-2・D-３'!AR19-RANDBETWEEN(1,3)),0),0)&amp;"～"&amp;ROUND(IFERROR(IF(ABS('D-2・D-３'!AR19)&gt;=10,IF('D-2・D-３'!AR19&gt;=0,'D-2・D-３'!AR19*RANDBETWEEN(110,120)*0.01,'D-2・D-３'!AR19*RANDBETWEEN(80,90)*0.01),'D-2・D-３'!AR19+RANDBETWEEN(1,3)),0),0)&amp;"】")</f>
        <v/>
      </c>
      <c r="AS19" s="353" t="str">
        <f>IF('D-2・D-３'!AS19="","",'D-2・D-３'!AS19)</f>
        <v/>
      </c>
      <c r="AT19" s="357" t="str">
        <f>IF('D-2・D-３'!AT19="","",'D-2・D-３'!AT19)</f>
        <v/>
      </c>
      <c r="AU19" s="359" t="str">
        <f>IF('D-2・D-３'!AU19="","",'D-2・D-３'!AU19)</f>
        <v/>
      </c>
      <c r="AV19" s="343" t="str">
        <f>IF('D-2・D-３'!AV19="","",'D-2・D-３'!AV19)</f>
        <v/>
      </c>
      <c r="AW19" s="348" t="str">
        <f ca="1">IF('D-2・D-３'!AW19="","","【"&amp;ROUND(IFERROR(IF(ABS('D-2・D-３'!AW19)&gt;=10,IF('D-2・D-３'!AW19&gt;=0,'D-2・D-３'!AW19*RANDBETWEEN(80,90)*0.01,'D-2・D-３'!AW19*RANDBETWEEN(110,120)*0.01),'D-2・D-３'!AW19-RANDBETWEEN(1,3)),0),0)&amp;"～"&amp;ROUND(IFERROR(IF(ABS('D-2・D-３'!AW19)&gt;=10,IF('D-2・D-３'!AW19&gt;=0,'D-2・D-３'!AW19*RANDBETWEEN(110,120)*0.01,'D-2・D-３'!AW19*RANDBETWEEN(80,90)*0.01),'D-2・D-３'!AW19+RANDBETWEEN(1,3)),0),0)&amp;"】")</f>
        <v/>
      </c>
      <c r="AX19" s="348" t="str">
        <f ca="1">IF('D-2・D-３'!AX19="","","【"&amp;ROUND(IFERROR(IF(ABS('D-2・D-３'!AX19)&gt;=10,IF('D-2・D-３'!AX19&gt;=0,'D-2・D-３'!AX19*RANDBETWEEN(80,90)*0.01,'D-2・D-３'!AX19*RANDBETWEEN(110,120)*0.01),'D-2・D-３'!AX19-RANDBETWEEN(1,3)),0),0)&amp;"～"&amp;ROUND(IFERROR(IF(ABS('D-2・D-３'!AX19)&gt;=10,IF('D-2・D-３'!AX19&gt;=0,'D-2・D-３'!AX19*RANDBETWEEN(110,120)*0.01,'D-2・D-３'!AX19*RANDBETWEEN(80,90)*0.01),'D-2・D-３'!AX19+RANDBETWEEN(1,3)),0),0)&amp;"】")</f>
        <v/>
      </c>
      <c r="AY19" s="348"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348"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348"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348"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348"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348" t="str">
        <f ca="1">IF('D-2・D-３'!BD19="","","【"&amp;ROUND(IFERROR(IF(ABS('D-2・D-３'!BD19)&gt;=10,IF('D-2・D-３'!BD19&gt;=0,'D-2・D-３'!BD19*RANDBETWEEN(80,90)*0.01,'D-2・D-３'!BD19*RANDBETWEEN(110,120)*0.01),'D-2・D-３'!BD19-RANDBETWEEN(1,3)),0),0)&amp;"～"&amp;ROUND(IFERROR(IF(ABS('D-2・D-３'!BD19)&gt;=10,IF('D-2・D-３'!BD19&gt;=0,'D-2・D-３'!BD19*RANDBETWEEN(110,120)*0.01,'D-2・D-３'!BD19*RANDBETWEEN(80,90)*0.01),'D-2・D-３'!BD19+RANDBETWEEN(1,3)),0),0)&amp;"】")</f>
        <v/>
      </c>
      <c r="BE19" s="131" t="str">
        <f>IF('D-2・D-３'!BE19="","",'D-2・D-３'!BE19)</f>
        <v/>
      </c>
      <c r="BF19" s="340"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340"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340"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340" t="str">
        <f ca="1">IF('D-2・D-３'!BI19="","","【"&amp;ROUND(IFERROR(IF(ABS('D-2・D-３'!BI19)&gt;=10,IF('D-2・D-３'!BI19&gt;=0,'D-2・D-３'!BI19*RANDBETWEEN(80,90)*0.01,'D-2・D-３'!BI19*RANDBETWEEN(110,120)*0.01),'D-2・D-３'!BI19-RANDBETWEEN(1,3)),0),0)&amp;"～"&amp;ROUND(IFERROR(IF(ABS('D-2・D-３'!BI19)&gt;=10,IF('D-2・D-３'!BI19&gt;=0,'D-2・D-３'!BI19*RANDBETWEEN(110,120)*0.01,'D-2・D-３'!BI19*RANDBETWEEN(80,90)*0.01),'D-2・D-３'!BI19+RANDBETWEEN(1,3)),0),0)&amp;"】")</f>
        <v/>
      </c>
      <c r="BJ19" s="340" t="str">
        <f ca="1">IF('D-2・D-３'!BJ19="","","【"&amp;ROUND(IFERROR(IF(ABS('D-2・D-３'!BJ19)&gt;=10,IF('D-2・D-３'!BJ19&gt;=0,'D-2・D-３'!BJ19*RANDBETWEEN(80,90)*0.01,'D-2・D-３'!BJ19*RANDBETWEEN(110,120)*0.01),'D-2・D-３'!BJ19-RANDBETWEEN(1,3)),0),0)&amp;"～"&amp;ROUND(IFERROR(IF(ABS('D-2・D-３'!BJ19)&gt;=10,IF('D-2・D-３'!BJ19&gt;=0,'D-2・D-３'!BJ19*RANDBETWEEN(110,120)*0.01,'D-2・D-３'!BJ19*RANDBETWEEN(80,90)*0.01),'D-2・D-３'!BJ19+RANDBETWEEN(1,3)),0),0)&amp;"】")</f>
        <v/>
      </c>
      <c r="BK19" s="353" t="str">
        <f>IF('D-2・D-３'!BK19="","",'D-2・D-３'!BK19)</f>
        <v/>
      </c>
      <c r="BL19" s="348" t="str">
        <f ca="1">IF('D-2・D-３'!BL19="","","【"&amp;ROUND(IFERROR(IF(ABS('D-2・D-３'!BL19)&gt;=10,IF('D-2・D-３'!BL19&gt;=0,'D-2・D-３'!BL19*RANDBETWEEN(80,90)*0.01,'D-2・D-３'!BL19*RANDBETWEEN(110,120)*0.01),'D-2・D-３'!BL19-RANDBETWEEN(1,3)),0),0)&amp;"～"&amp;ROUND(IFERROR(IF(ABS('D-2・D-３'!BL19)&gt;=10,IF('D-2・D-３'!BL19&gt;=0,'D-2・D-３'!BL19*RANDBETWEEN(110,120)*0.01,'D-2・D-３'!BL19*RANDBETWEEN(80,90)*0.01),'D-2・D-３'!BL19+RANDBETWEEN(1,3)),0),0)&amp;"】")</f>
        <v/>
      </c>
      <c r="BM19" s="343" t="str">
        <f>IF('D-2・D-３'!BM19="","",'D-2・D-３'!BM19)</f>
        <v/>
      </c>
      <c r="BN19" s="348"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348" t="str">
        <f ca="1">IF('D-2・D-３'!BO19="","","【"&amp;ROUND(IFERROR(IF(ABS('D-2・D-３'!BO19)&gt;=10,IF('D-2・D-３'!BO19&gt;=0,'D-2・D-３'!BO19*RANDBETWEEN(80,90)*0.01,'D-2・D-３'!BO19*RANDBETWEEN(110,120)*0.01),'D-2・D-３'!BO19-RANDBETWEEN(1,3)),0),0)&amp;"～"&amp;ROUND(IFERROR(IF(ABS('D-2・D-３'!BO19)&gt;=10,IF('D-2・D-３'!BO19&gt;=0,'D-2・D-３'!BO19*RANDBETWEEN(110,120)*0.01,'D-2・D-３'!BO19*RANDBETWEEN(80,90)*0.01),'D-2・D-３'!BO19+RANDBETWEEN(1,3)),0),0)&amp;"】")</f>
        <v/>
      </c>
      <c r="BP19" s="348" t="str">
        <f ca="1">IF('D-2・D-３'!BP19="","","【"&amp;ROUND(IFERROR(IF(ABS('D-2・D-３'!BP19)&gt;=10,IF('D-2・D-３'!BP19&gt;=0,'D-2・D-３'!BP19*RANDBETWEEN(80,90)*0.01,'D-2・D-３'!BP19*RANDBETWEEN(110,120)*0.01),'D-2・D-３'!BP19-RANDBETWEEN(1,3)),0),0)&amp;"～"&amp;ROUND(IFERROR(IF(ABS('D-2・D-３'!BP19)&gt;=10,IF('D-2・D-３'!BP19&gt;=0,'D-2・D-３'!BP19*RANDBETWEEN(110,120)*0.01,'D-2・D-３'!BP19*RANDBETWEEN(80,90)*0.01),'D-2・D-３'!BP19+RANDBETWEEN(1,3)),0),0)&amp;"】")</f>
        <v/>
      </c>
      <c r="BQ19" s="359" t="str">
        <f>IF('D-2・D-３'!BQ19="","",'D-2・D-３'!BQ19)</f>
        <v/>
      </c>
      <c r="BR19" s="353" t="str">
        <f>IF('D-2・D-３'!BR19="","",'D-2・D-３'!BR19)</f>
        <v/>
      </c>
      <c r="BS19" s="348" t="str">
        <f ca="1">IF('D-2・D-３'!BS19="","","【"&amp;ROUND(IFERROR(IF(ABS('D-2・D-３'!BS19)&gt;=10,IF('D-2・D-３'!BS19&gt;=0,'D-2・D-３'!BS19*RANDBETWEEN(80,90)*0.01,'D-2・D-３'!BS19*RANDBETWEEN(110,120)*0.01),'D-2・D-３'!BS19-RANDBETWEEN(1,3)),0),0)&amp;"～"&amp;ROUND(IFERROR(IF(ABS('D-2・D-３'!BS19)&gt;=10,IF('D-2・D-３'!BS19&gt;=0,'D-2・D-３'!BS19*RANDBETWEEN(110,120)*0.01,'D-2・D-３'!BS19*RANDBETWEEN(80,90)*0.01),'D-2・D-３'!BS19+RANDBETWEEN(1,3)),0),0)&amp;"】")</f>
        <v/>
      </c>
      <c r="BT19" s="348" t="str">
        <f ca="1">IF('D-2・D-３'!BT19="","","【"&amp;ROUND(IFERROR(IF(ABS('D-2・D-３'!BT19)&gt;=10,IF('D-2・D-３'!BT19&gt;=0,'D-2・D-３'!BT19*RANDBETWEEN(80,90)*0.01,'D-2・D-３'!BT19*RANDBETWEEN(110,120)*0.01),'D-2・D-３'!BT19-RANDBETWEEN(1,3)),0),0)&amp;"～"&amp;ROUND(IFERROR(IF(ABS('D-2・D-３'!BT19)&gt;=10,IF('D-2・D-３'!BT19&gt;=0,'D-2・D-３'!BT19*RANDBETWEEN(110,120)*0.01,'D-2・D-３'!BT19*RANDBETWEEN(80,90)*0.01),'D-2・D-３'!BT19+RANDBETWEEN(1,3)),0),0)&amp;"】")</f>
        <v/>
      </c>
      <c r="BU19" s="348" t="str">
        <f ca="1">IF('D-2・D-３'!BU19="","","【"&amp;ROUND(IFERROR(IF(ABS('D-2・D-３'!BU19)&gt;=10,IF('D-2・D-３'!BU19&gt;=0,'D-2・D-３'!BU19*RANDBETWEEN(80,90)*0.01,'D-2・D-３'!BU19*RANDBETWEEN(110,120)*0.01),'D-2・D-３'!BU19-RANDBETWEEN(1,3)),0),0)&amp;"～"&amp;ROUND(IFERROR(IF(ABS('D-2・D-３'!BU19)&gt;=10,IF('D-2・D-３'!BU19&gt;=0,'D-2・D-３'!BU19*RANDBETWEEN(110,120)*0.01,'D-2・D-３'!BU19*RANDBETWEEN(80,90)*0.01),'D-2・D-３'!BU19+RANDBETWEEN(1,3)),0),0)&amp;"】")</f>
        <v/>
      </c>
      <c r="BV19" s="348" t="str">
        <f ca="1">IF('D-2・D-３'!BV19="","","【"&amp;ROUND(IFERROR(IF(ABS('D-2・D-３'!BV19)&gt;=10,IF('D-2・D-３'!BV19&gt;=0,'D-2・D-３'!BV19*RANDBETWEEN(80,90)*0.01,'D-2・D-３'!BV19*RANDBETWEEN(110,120)*0.01),'D-2・D-３'!BV19-RANDBETWEEN(1,3)),0),0)&amp;"～"&amp;ROUND(IFERROR(IF(ABS('D-2・D-３'!BV19)&gt;=10,IF('D-2・D-３'!BV19&gt;=0,'D-2・D-３'!BV19*RANDBETWEEN(110,120)*0.01,'D-2・D-３'!BV19*RANDBETWEEN(80,90)*0.01),'D-2・D-３'!BV19+RANDBETWEEN(1,3)),0),0)&amp;"】")</f>
        <v/>
      </c>
      <c r="BW19" s="348" t="str">
        <f ca="1">IF('D-2・D-３'!BW19="","","【"&amp;ROUND(IFERROR(IF(ABS('D-2・D-３'!BW19)&gt;=10,IF('D-2・D-３'!BW19&gt;=0,'D-2・D-３'!BW19*RANDBETWEEN(80,90)*0.01,'D-2・D-３'!BW19*RANDBETWEEN(110,120)*0.01),'D-2・D-３'!BW19-RANDBETWEEN(1,3)),0),0)&amp;"～"&amp;ROUND(IFERROR(IF(ABS('D-2・D-３'!BW19)&gt;=10,IF('D-2・D-３'!BW19&gt;=0,'D-2・D-３'!BW19*RANDBETWEEN(110,120)*0.01,'D-2・D-３'!BW19*RANDBETWEEN(80,90)*0.01),'D-2・D-３'!BW19+RANDBETWEEN(1,3)),0),0)&amp;"】")</f>
        <v/>
      </c>
      <c r="BX19" s="351" t="str">
        <f ca="1">IF('D-2・D-３'!BX19="","","【"&amp;ROUND(IFERROR(IF(ABS('D-2・D-３'!BX19)&gt;=10,IF('D-2・D-３'!BX19&gt;=0,'D-2・D-３'!BX19*RANDBETWEEN(80,90)*0.01,'D-2・D-３'!BX19*RANDBETWEEN(110,120)*0.01),'D-2・D-３'!BX19-RANDBETWEEN(1,3)),0),0)&amp;"～"&amp;ROUND(IFERROR(IF(ABS('D-2・D-３'!BX19)&gt;=10,IF('D-2・D-３'!BX19&gt;=0,'D-2・D-３'!BX19*RANDBETWEEN(110,120)*0.01,'D-2・D-３'!BX19*RANDBETWEEN(80,90)*0.01),'D-2・D-３'!BX19+RANDBETWEEN(1,3)),0),0)&amp;"】")</f>
        <v/>
      </c>
    </row>
    <row r="20" spans="2:76" ht="18" customHeight="1" x14ac:dyDescent="0.15">
      <c r="B20" s="1015">
        <v>9</v>
      </c>
      <c r="C20" s="1016"/>
      <c r="D20" s="343" t="str">
        <f>IF('D-2・D-３'!D20="","",'D-2・D-３'!D20)</f>
        <v/>
      </c>
      <c r="E20" s="337" t="str">
        <f>IF('D-2・D-３'!E20="","",'D-2・D-３'!E20)</f>
        <v/>
      </c>
      <c r="F20" s="338" t="str">
        <f>IF('D-2・D-３'!F20="","",'D-2・D-３'!F20)</f>
        <v/>
      </c>
      <c r="G20" s="353" t="str">
        <f>IF('D-2・D-３'!G20="","",'D-2・D-３'!G20)</f>
        <v/>
      </c>
      <c r="H20" s="343" t="str">
        <f>IF('D-2・D-３'!H20="","",'D-2・D-３'!H20)</f>
        <v/>
      </c>
      <c r="I20" s="337" t="str">
        <f>IF('D-2・D-３'!I20="","",'D-2・D-３'!I20)</f>
        <v/>
      </c>
      <c r="J20" s="343" t="str">
        <f>IF('D-2・D-３'!J20="","",'D-2・D-３'!J20)</f>
        <v/>
      </c>
      <c r="K20" s="337" t="str">
        <f>IF('D-2・D-３'!K20="","",'D-2・D-３'!K20)</f>
        <v/>
      </c>
      <c r="L20" s="343" t="str">
        <f>IF('D-2・D-３'!L20="","",'D-2・D-３'!L20)</f>
        <v/>
      </c>
      <c r="M20" s="337" t="str">
        <f>IF('D-2・D-３'!M20="","",'D-2・D-３'!M20)</f>
        <v/>
      </c>
      <c r="N20" s="343" t="str">
        <f>IF('D-2・D-３'!N20="","",'D-2・D-３'!N20)</f>
        <v/>
      </c>
      <c r="O20" s="337" t="str">
        <f>IF('D-2・D-３'!O20="","",'D-2・D-３'!O20)</f>
        <v/>
      </c>
      <c r="P20" s="343" t="str">
        <f>IF('D-2・D-３'!P20="","",'D-2・D-３'!P20)</f>
        <v/>
      </c>
      <c r="Q20" s="337" t="str">
        <f>IF('D-2・D-３'!Q20="","",'D-2・D-３'!Q20)</f>
        <v/>
      </c>
      <c r="R20" s="343" t="str">
        <f>IF('D-2・D-３'!R20="","",'D-2・D-３'!R20)</f>
        <v/>
      </c>
      <c r="S20" s="337" t="str">
        <f>IF('D-2・D-３'!S20="","",'D-2・D-３'!S20)</f>
        <v/>
      </c>
      <c r="T20" s="343" t="str">
        <f>IF('D-2・D-３'!T20="","",'D-2・D-３'!T20)</f>
        <v/>
      </c>
      <c r="U20" s="337" t="str">
        <f>IF('D-2・D-３'!U20="","",'D-2・D-３'!U20)</f>
        <v/>
      </c>
      <c r="V20" s="337" t="str">
        <f>IF('D-2・D-３'!V20="","",'D-2・D-３'!V20)</f>
        <v/>
      </c>
      <c r="W20" s="337" t="str">
        <f>IF('D-2・D-３'!W20="","",'D-2・D-３'!W20)</f>
        <v/>
      </c>
      <c r="X20" s="337" t="str">
        <f>IF('D-2・D-３'!X20="","",'D-2・D-３'!X20)</f>
        <v/>
      </c>
      <c r="Y20" s="337" t="str">
        <f>IF('D-2・D-３'!Y20="","",'D-2・D-３'!Y20)</f>
        <v/>
      </c>
      <c r="Z20" s="343" t="str">
        <f>IF('D-2・D-３'!Z20="","",'D-2・D-３'!Z20)</f>
        <v/>
      </c>
      <c r="AA20" s="359" t="str">
        <f>IF('D-2・D-３'!AA20="","",'D-2・D-３'!AA20)</f>
        <v/>
      </c>
      <c r="AB20" s="359" t="str">
        <f>IF('D-2・D-３'!AB20="","",'D-2・D-３'!AB20)</f>
        <v/>
      </c>
      <c r="AC20" s="353" t="str">
        <f>IF('D-2・D-３'!AC20="","",'D-2・D-３'!AC20)</f>
        <v/>
      </c>
      <c r="AD20" s="353" t="str">
        <f>IF('D-2・D-３'!AD20="","",'D-2・D-３'!AD20)</f>
        <v/>
      </c>
      <c r="AE20" s="353" t="str">
        <f>IF('D-2・D-３'!AE20="","",'D-2・D-３'!AE20)</f>
        <v/>
      </c>
      <c r="AF20" s="353" t="str">
        <f>IF('D-2・D-３'!AF20="","",'D-2・D-３'!AF20)</f>
        <v/>
      </c>
      <c r="AG20" s="353" t="str">
        <f>IF('D-2・D-３'!AG20="","",'D-2・D-３'!AG20)</f>
        <v/>
      </c>
      <c r="AH20" s="339" t="str">
        <f>IF('D-2・D-３'!AH20="","",'D-2・D-３'!AH20)</f>
        <v/>
      </c>
      <c r="AI20" s="353" t="str">
        <f>IF('D-2・D-３'!AI20="","",'D-2・D-３'!AI20)</f>
        <v/>
      </c>
      <c r="AJ20" s="348" t="str">
        <f ca="1">IF('D-2・D-３'!AJ20="","","【"&amp;ROUND(IFERROR(IF(ABS('D-2・D-３'!AJ20)&gt;=10,IF('D-2・D-３'!AJ20&gt;=0,'D-2・D-３'!AJ20*RANDBETWEEN(80,90)*0.01,'D-2・D-３'!AJ20*RANDBETWEEN(110,120)*0.01),'D-2・D-３'!AJ20-RANDBETWEEN(1,3)),0),0)&amp;"～"&amp;ROUND(IFERROR(IF(ABS('D-2・D-３'!AJ20)&gt;=10,IF('D-2・D-３'!AJ20&gt;=0,'D-2・D-３'!AJ20*RANDBETWEEN(110,120)*0.01,'D-2・D-３'!AJ20*RANDBETWEEN(80,90)*0.01),'D-2・D-３'!AJ20+RANDBETWEEN(1,3)),0),0)&amp;"】")</f>
        <v/>
      </c>
      <c r="AK20" s="357" t="str">
        <f ca="1">IF('D-2・D-３'!AK20="","","【"&amp;ROUND(IFERROR(IF(ABS('D-2・D-３'!AK20)&gt;=10,IF('D-2・D-３'!AK20&gt;=0,'D-2・D-３'!AK20*RANDBETWEEN(80,90)*0.01,'D-2・D-３'!AK20*RANDBETWEEN(110,120)*0.01),'D-2・D-３'!AK20-RANDBETWEEN(1,3)),0),0)&amp;"～"&amp;ROUND(IFERROR(IF(ABS('D-2・D-３'!AK20)&gt;=10,IF('D-2・D-３'!AK20&gt;=0,'D-2・D-３'!AK20*RANDBETWEEN(110,120)*0.01,'D-2・D-３'!AK20*RANDBETWEEN(80,90)*0.01),'D-2・D-３'!AK20+RANDBETWEEN(1,3)),0),0)&amp;"】")</f>
        <v/>
      </c>
      <c r="AL20" s="357" t="str">
        <f ca="1">IF('D-2・D-３'!AL20="","","【"&amp;ROUND(IFERROR(IF(ABS('D-2・D-３'!AL20)&gt;=10,IF('D-2・D-３'!AL20&gt;=0,'D-2・D-３'!AL20*RANDBETWEEN(80,90)*0.01,'D-2・D-３'!AL20*RANDBETWEEN(110,120)*0.01),'D-2・D-３'!AL20-RANDBETWEEN(1,3)),0),0)&amp;"～"&amp;ROUND(IFERROR(IF(ABS('D-2・D-３'!AL20)&gt;=10,IF('D-2・D-３'!AL20&gt;=0,'D-2・D-３'!AL20*RANDBETWEEN(110,120)*0.01,'D-2・D-３'!AL20*RANDBETWEEN(80,90)*0.01),'D-2・D-３'!AL20+RANDBETWEEN(1,3)),0),0)&amp;"】")</f>
        <v/>
      </c>
      <c r="AM20" s="348" t="str">
        <f ca="1">IF('D-2・D-３'!AM20="","","【"&amp;ROUND(IFERROR(IF(ABS('D-2・D-３'!AM20)&gt;=10,IF('D-2・D-３'!AM20&gt;=0,'D-2・D-３'!AM20*RANDBETWEEN(80,90)*0.01,'D-2・D-３'!AM20*RANDBETWEEN(110,120)*0.01),'D-2・D-３'!AM20-RANDBETWEEN(1,3)),0),0)&amp;"～"&amp;ROUND(IFERROR(IF(ABS('D-2・D-３'!AM20)&gt;=10,IF('D-2・D-３'!AM20&gt;=0,'D-2・D-３'!AM20*RANDBETWEEN(110,120)*0.01,'D-2・D-３'!AM20*RANDBETWEEN(80,90)*0.01),'D-2・D-３'!AM20+RANDBETWEEN(1,3)),0),0)&amp;"】")</f>
        <v/>
      </c>
      <c r="AN20" s="348" t="str">
        <f ca="1">IF('D-2・D-３'!AN20="","","【"&amp;ROUND(IFERROR(IF(ABS('D-2・D-３'!AN20)&gt;=10,IF('D-2・D-３'!AN20&gt;=0,'D-2・D-３'!AN20*RANDBETWEEN(80,90)*0.01,'D-2・D-３'!AN20*RANDBETWEEN(110,120)*0.01),'D-2・D-３'!AN20-RANDBETWEEN(1,3)),0),0)&amp;"～"&amp;ROUND(IFERROR(IF(ABS('D-2・D-３'!AN20)&gt;=10,IF('D-2・D-３'!AN20&gt;=0,'D-2・D-３'!AN20*RANDBETWEEN(110,120)*0.01,'D-2・D-３'!AN20*RANDBETWEEN(80,90)*0.01),'D-2・D-３'!AN20+RANDBETWEEN(1,3)),0),0)&amp;"】")</f>
        <v/>
      </c>
      <c r="AO20" s="474" t="str">
        <f ca="1">IF('D-2・D-３'!AO20="","","【"&amp;ROUND(IFERROR(IF(ABS('D-2・D-３'!AO20)&gt;=0.1,IF('D-2・D-３'!AO20&gt;=0,'D-2・D-３'!AO20*RANDBETWEEN(80,90),'D-2・D-３'!AO20*RANDBETWEEN(110,120)),('D-2・D-３'!AO20)*100-RANDBETWEEN(3,7)),0),0)&amp;"%～"&amp;ROUND(IFERROR(IF(ABS('D-2・D-３'!AO20)&gt;=0.1,IF('D-2・D-３'!AO20&gt;=0,'D-2・D-３'!AO20*RANDBETWEEN(110,120),'D-2・D-３'!AO20*RANDBETWEEN(80,90)),('D-2・D-３'!AO20)*100+RANDBETWEEN(3,7)),0),0)&amp;"%】")</f>
        <v/>
      </c>
      <c r="AP20" s="359" t="str">
        <f>IF('D-2・D-３'!AP20="","",'D-2・D-３'!AP20)</f>
        <v/>
      </c>
      <c r="AQ20" s="341" t="str">
        <f>IF('D-2・D-３'!AQ20="","",'D-2・D-３'!AQ20)</f>
        <v/>
      </c>
      <c r="AR20" s="348" t="str">
        <f ca="1">IF('D-2・D-３'!AR20="","","【"&amp;ROUND(IFERROR(IF(ABS('D-2・D-３'!AR20)&gt;=10,IF('D-2・D-３'!AR20&gt;=0,'D-2・D-３'!AR20*RANDBETWEEN(80,90)*0.01,'D-2・D-３'!AR20*RANDBETWEEN(110,120)*0.01),'D-2・D-３'!AR20-RANDBETWEEN(1,3)),0),0)&amp;"～"&amp;ROUND(IFERROR(IF(ABS('D-2・D-３'!AR20)&gt;=10,IF('D-2・D-３'!AR20&gt;=0,'D-2・D-３'!AR20*RANDBETWEEN(110,120)*0.01,'D-2・D-３'!AR20*RANDBETWEEN(80,90)*0.01),'D-2・D-３'!AR20+RANDBETWEEN(1,3)),0),0)&amp;"】")</f>
        <v/>
      </c>
      <c r="AS20" s="353" t="str">
        <f>IF('D-2・D-３'!AS20="","",'D-2・D-３'!AS20)</f>
        <v/>
      </c>
      <c r="AT20" s="357" t="str">
        <f>IF('D-2・D-３'!AT20="","",'D-2・D-３'!AT20)</f>
        <v/>
      </c>
      <c r="AU20" s="359" t="str">
        <f>IF('D-2・D-３'!AU20="","",'D-2・D-３'!AU20)</f>
        <v/>
      </c>
      <c r="AV20" s="343" t="str">
        <f>IF('D-2・D-３'!AV20="","",'D-2・D-３'!AV20)</f>
        <v/>
      </c>
      <c r="AW20" s="348" t="str">
        <f ca="1">IF('D-2・D-３'!AW20="","","【"&amp;ROUND(IFERROR(IF(ABS('D-2・D-３'!AW20)&gt;=10,IF('D-2・D-３'!AW20&gt;=0,'D-2・D-３'!AW20*RANDBETWEEN(80,90)*0.01,'D-2・D-３'!AW20*RANDBETWEEN(110,120)*0.01),'D-2・D-３'!AW20-RANDBETWEEN(1,3)),0),0)&amp;"～"&amp;ROUND(IFERROR(IF(ABS('D-2・D-３'!AW20)&gt;=10,IF('D-2・D-３'!AW20&gt;=0,'D-2・D-３'!AW20*RANDBETWEEN(110,120)*0.01,'D-2・D-３'!AW20*RANDBETWEEN(80,90)*0.01),'D-2・D-３'!AW20+RANDBETWEEN(1,3)),0),0)&amp;"】")</f>
        <v/>
      </c>
      <c r="AX20" s="348" t="str">
        <f ca="1">IF('D-2・D-３'!AX20="","","【"&amp;ROUND(IFERROR(IF(ABS('D-2・D-３'!AX20)&gt;=10,IF('D-2・D-３'!AX20&gt;=0,'D-2・D-３'!AX20*RANDBETWEEN(80,90)*0.01,'D-2・D-３'!AX20*RANDBETWEEN(110,120)*0.01),'D-2・D-３'!AX20-RANDBETWEEN(1,3)),0),0)&amp;"～"&amp;ROUND(IFERROR(IF(ABS('D-2・D-３'!AX20)&gt;=10,IF('D-2・D-３'!AX20&gt;=0,'D-2・D-３'!AX20*RANDBETWEEN(110,120)*0.01,'D-2・D-３'!AX20*RANDBETWEEN(80,90)*0.01),'D-2・D-３'!AX20+RANDBETWEEN(1,3)),0),0)&amp;"】")</f>
        <v/>
      </c>
      <c r="AY20" s="348"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348"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348"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348"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348"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348" t="str">
        <f ca="1">IF('D-2・D-３'!BD20="","","【"&amp;ROUND(IFERROR(IF(ABS('D-2・D-３'!BD20)&gt;=10,IF('D-2・D-３'!BD20&gt;=0,'D-2・D-３'!BD20*RANDBETWEEN(80,90)*0.01,'D-2・D-３'!BD20*RANDBETWEEN(110,120)*0.01),'D-2・D-３'!BD20-RANDBETWEEN(1,3)),0),0)&amp;"～"&amp;ROUND(IFERROR(IF(ABS('D-2・D-３'!BD20)&gt;=10,IF('D-2・D-３'!BD20&gt;=0,'D-2・D-３'!BD20*RANDBETWEEN(110,120)*0.01,'D-2・D-３'!BD20*RANDBETWEEN(80,90)*0.01),'D-2・D-３'!BD20+RANDBETWEEN(1,3)),0),0)&amp;"】")</f>
        <v/>
      </c>
      <c r="BE20" s="131" t="str">
        <f>IF('D-2・D-３'!BE20="","",'D-2・D-３'!BE20)</f>
        <v/>
      </c>
      <c r="BF20" s="340"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340"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340"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340" t="str">
        <f ca="1">IF('D-2・D-３'!BI20="","","【"&amp;ROUND(IFERROR(IF(ABS('D-2・D-３'!BI20)&gt;=10,IF('D-2・D-３'!BI20&gt;=0,'D-2・D-３'!BI20*RANDBETWEEN(80,90)*0.01,'D-2・D-３'!BI20*RANDBETWEEN(110,120)*0.01),'D-2・D-３'!BI20-RANDBETWEEN(1,3)),0),0)&amp;"～"&amp;ROUND(IFERROR(IF(ABS('D-2・D-３'!BI20)&gt;=10,IF('D-2・D-３'!BI20&gt;=0,'D-2・D-３'!BI20*RANDBETWEEN(110,120)*0.01,'D-2・D-３'!BI20*RANDBETWEEN(80,90)*0.01),'D-2・D-３'!BI20+RANDBETWEEN(1,3)),0),0)&amp;"】")</f>
        <v/>
      </c>
      <c r="BJ20" s="340" t="str">
        <f ca="1">IF('D-2・D-３'!BJ20="","","【"&amp;ROUND(IFERROR(IF(ABS('D-2・D-３'!BJ20)&gt;=10,IF('D-2・D-３'!BJ20&gt;=0,'D-2・D-３'!BJ20*RANDBETWEEN(80,90)*0.01,'D-2・D-３'!BJ20*RANDBETWEEN(110,120)*0.01),'D-2・D-３'!BJ20-RANDBETWEEN(1,3)),0),0)&amp;"～"&amp;ROUND(IFERROR(IF(ABS('D-2・D-３'!BJ20)&gt;=10,IF('D-2・D-３'!BJ20&gt;=0,'D-2・D-３'!BJ20*RANDBETWEEN(110,120)*0.01,'D-2・D-３'!BJ20*RANDBETWEEN(80,90)*0.01),'D-2・D-３'!BJ20+RANDBETWEEN(1,3)),0),0)&amp;"】")</f>
        <v/>
      </c>
      <c r="BK20" s="353" t="str">
        <f>IF('D-2・D-３'!BK20="","",'D-2・D-３'!BK20)</f>
        <v/>
      </c>
      <c r="BL20" s="348" t="str">
        <f ca="1">IF('D-2・D-３'!BL20="","","【"&amp;ROUND(IFERROR(IF(ABS('D-2・D-３'!BL20)&gt;=10,IF('D-2・D-３'!BL20&gt;=0,'D-2・D-３'!BL20*RANDBETWEEN(80,90)*0.01,'D-2・D-３'!BL20*RANDBETWEEN(110,120)*0.01),'D-2・D-３'!BL20-RANDBETWEEN(1,3)),0),0)&amp;"～"&amp;ROUND(IFERROR(IF(ABS('D-2・D-３'!BL20)&gt;=10,IF('D-2・D-３'!BL20&gt;=0,'D-2・D-３'!BL20*RANDBETWEEN(110,120)*0.01,'D-2・D-３'!BL20*RANDBETWEEN(80,90)*0.01),'D-2・D-３'!BL20+RANDBETWEEN(1,3)),0),0)&amp;"】")</f>
        <v/>
      </c>
      <c r="BM20" s="343" t="str">
        <f>IF('D-2・D-３'!BM20="","",'D-2・D-３'!BM20)</f>
        <v/>
      </c>
      <c r="BN20" s="348"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348" t="str">
        <f ca="1">IF('D-2・D-３'!BO20="","","【"&amp;ROUND(IFERROR(IF(ABS('D-2・D-３'!BO20)&gt;=10,IF('D-2・D-３'!BO20&gt;=0,'D-2・D-３'!BO20*RANDBETWEEN(80,90)*0.01,'D-2・D-３'!BO20*RANDBETWEEN(110,120)*0.01),'D-2・D-３'!BO20-RANDBETWEEN(1,3)),0),0)&amp;"～"&amp;ROUND(IFERROR(IF(ABS('D-2・D-３'!BO20)&gt;=10,IF('D-2・D-３'!BO20&gt;=0,'D-2・D-３'!BO20*RANDBETWEEN(110,120)*0.01,'D-2・D-３'!BO20*RANDBETWEEN(80,90)*0.01),'D-2・D-３'!BO20+RANDBETWEEN(1,3)),0),0)&amp;"】")</f>
        <v/>
      </c>
      <c r="BP20" s="348" t="str">
        <f ca="1">IF('D-2・D-３'!BP20="","","【"&amp;ROUND(IFERROR(IF(ABS('D-2・D-３'!BP20)&gt;=10,IF('D-2・D-３'!BP20&gt;=0,'D-2・D-３'!BP20*RANDBETWEEN(80,90)*0.01,'D-2・D-３'!BP20*RANDBETWEEN(110,120)*0.01),'D-2・D-３'!BP20-RANDBETWEEN(1,3)),0),0)&amp;"～"&amp;ROUND(IFERROR(IF(ABS('D-2・D-３'!BP20)&gt;=10,IF('D-2・D-３'!BP20&gt;=0,'D-2・D-３'!BP20*RANDBETWEEN(110,120)*0.01,'D-2・D-３'!BP20*RANDBETWEEN(80,90)*0.01),'D-2・D-３'!BP20+RANDBETWEEN(1,3)),0),0)&amp;"】")</f>
        <v/>
      </c>
      <c r="BQ20" s="359" t="str">
        <f>IF('D-2・D-３'!BQ20="","",'D-2・D-３'!BQ20)</f>
        <v/>
      </c>
      <c r="BR20" s="353" t="str">
        <f>IF('D-2・D-３'!BR20="","",'D-2・D-３'!BR20)</f>
        <v/>
      </c>
      <c r="BS20" s="348" t="str">
        <f ca="1">IF('D-2・D-３'!BS20="","","【"&amp;ROUND(IFERROR(IF(ABS('D-2・D-３'!BS20)&gt;=10,IF('D-2・D-３'!BS20&gt;=0,'D-2・D-３'!BS20*RANDBETWEEN(80,90)*0.01,'D-2・D-３'!BS20*RANDBETWEEN(110,120)*0.01),'D-2・D-３'!BS20-RANDBETWEEN(1,3)),0),0)&amp;"～"&amp;ROUND(IFERROR(IF(ABS('D-2・D-３'!BS20)&gt;=10,IF('D-2・D-３'!BS20&gt;=0,'D-2・D-３'!BS20*RANDBETWEEN(110,120)*0.01,'D-2・D-３'!BS20*RANDBETWEEN(80,90)*0.01),'D-2・D-３'!BS20+RANDBETWEEN(1,3)),0),0)&amp;"】")</f>
        <v/>
      </c>
      <c r="BT20" s="348" t="str">
        <f ca="1">IF('D-2・D-３'!BT20="","","【"&amp;ROUND(IFERROR(IF(ABS('D-2・D-３'!BT20)&gt;=10,IF('D-2・D-３'!BT20&gt;=0,'D-2・D-３'!BT20*RANDBETWEEN(80,90)*0.01,'D-2・D-３'!BT20*RANDBETWEEN(110,120)*0.01),'D-2・D-３'!BT20-RANDBETWEEN(1,3)),0),0)&amp;"～"&amp;ROUND(IFERROR(IF(ABS('D-2・D-３'!BT20)&gt;=10,IF('D-2・D-３'!BT20&gt;=0,'D-2・D-３'!BT20*RANDBETWEEN(110,120)*0.01,'D-2・D-３'!BT20*RANDBETWEEN(80,90)*0.01),'D-2・D-３'!BT20+RANDBETWEEN(1,3)),0),0)&amp;"】")</f>
        <v/>
      </c>
      <c r="BU20" s="348" t="str">
        <f ca="1">IF('D-2・D-３'!BU20="","","【"&amp;ROUND(IFERROR(IF(ABS('D-2・D-３'!BU20)&gt;=10,IF('D-2・D-３'!BU20&gt;=0,'D-2・D-３'!BU20*RANDBETWEEN(80,90)*0.01,'D-2・D-３'!BU20*RANDBETWEEN(110,120)*0.01),'D-2・D-３'!BU20-RANDBETWEEN(1,3)),0),0)&amp;"～"&amp;ROUND(IFERROR(IF(ABS('D-2・D-３'!BU20)&gt;=10,IF('D-2・D-３'!BU20&gt;=0,'D-2・D-３'!BU20*RANDBETWEEN(110,120)*0.01,'D-2・D-３'!BU20*RANDBETWEEN(80,90)*0.01),'D-2・D-３'!BU20+RANDBETWEEN(1,3)),0),0)&amp;"】")</f>
        <v/>
      </c>
      <c r="BV20" s="348" t="str">
        <f ca="1">IF('D-2・D-３'!BV20="","","【"&amp;ROUND(IFERROR(IF(ABS('D-2・D-３'!BV20)&gt;=10,IF('D-2・D-３'!BV20&gt;=0,'D-2・D-３'!BV20*RANDBETWEEN(80,90)*0.01,'D-2・D-３'!BV20*RANDBETWEEN(110,120)*0.01),'D-2・D-３'!BV20-RANDBETWEEN(1,3)),0),0)&amp;"～"&amp;ROUND(IFERROR(IF(ABS('D-2・D-３'!BV20)&gt;=10,IF('D-2・D-３'!BV20&gt;=0,'D-2・D-３'!BV20*RANDBETWEEN(110,120)*0.01,'D-2・D-３'!BV20*RANDBETWEEN(80,90)*0.01),'D-2・D-３'!BV20+RANDBETWEEN(1,3)),0),0)&amp;"】")</f>
        <v/>
      </c>
      <c r="BW20" s="348" t="str">
        <f ca="1">IF('D-2・D-３'!BW20="","","【"&amp;ROUND(IFERROR(IF(ABS('D-2・D-３'!BW20)&gt;=10,IF('D-2・D-３'!BW20&gt;=0,'D-2・D-３'!BW20*RANDBETWEEN(80,90)*0.01,'D-2・D-３'!BW20*RANDBETWEEN(110,120)*0.01),'D-2・D-３'!BW20-RANDBETWEEN(1,3)),0),0)&amp;"～"&amp;ROUND(IFERROR(IF(ABS('D-2・D-３'!BW20)&gt;=10,IF('D-2・D-３'!BW20&gt;=0,'D-2・D-３'!BW20*RANDBETWEEN(110,120)*0.01,'D-2・D-３'!BW20*RANDBETWEEN(80,90)*0.01),'D-2・D-３'!BW20+RANDBETWEEN(1,3)),0),0)&amp;"】")</f>
        <v/>
      </c>
      <c r="BX20" s="351" t="str">
        <f ca="1">IF('D-2・D-３'!BX20="","","【"&amp;ROUND(IFERROR(IF(ABS('D-2・D-３'!BX20)&gt;=10,IF('D-2・D-３'!BX20&gt;=0,'D-2・D-３'!BX20*RANDBETWEEN(80,90)*0.01,'D-2・D-３'!BX20*RANDBETWEEN(110,120)*0.01),'D-2・D-３'!BX20-RANDBETWEEN(1,3)),0),0)&amp;"～"&amp;ROUND(IFERROR(IF(ABS('D-2・D-３'!BX20)&gt;=10,IF('D-2・D-３'!BX20&gt;=0,'D-2・D-３'!BX20*RANDBETWEEN(110,120)*0.01,'D-2・D-３'!BX20*RANDBETWEEN(80,90)*0.01),'D-2・D-３'!BX20+RANDBETWEEN(1,3)),0),0)&amp;"】")</f>
        <v/>
      </c>
    </row>
    <row r="21" spans="2:76" ht="18" customHeight="1" x14ac:dyDescent="0.15">
      <c r="B21" s="1015">
        <v>10</v>
      </c>
      <c r="C21" s="1016"/>
      <c r="D21" s="343" t="str">
        <f>IF('D-2・D-３'!D21="","",'D-2・D-３'!D21)</f>
        <v/>
      </c>
      <c r="E21" s="337" t="str">
        <f>IF('D-2・D-３'!E21="","",'D-2・D-３'!E21)</f>
        <v/>
      </c>
      <c r="F21" s="338" t="str">
        <f>IF('D-2・D-３'!F21="","",'D-2・D-３'!F21)</f>
        <v/>
      </c>
      <c r="G21" s="353" t="str">
        <f>IF('D-2・D-３'!G21="","",'D-2・D-３'!G21)</f>
        <v/>
      </c>
      <c r="H21" s="343" t="str">
        <f>IF('D-2・D-３'!H21="","",'D-2・D-３'!H21)</f>
        <v/>
      </c>
      <c r="I21" s="337" t="str">
        <f>IF('D-2・D-３'!I21="","",'D-2・D-３'!I21)</f>
        <v/>
      </c>
      <c r="J21" s="343" t="str">
        <f>IF('D-2・D-３'!J21="","",'D-2・D-３'!J21)</f>
        <v/>
      </c>
      <c r="K21" s="337" t="str">
        <f>IF('D-2・D-３'!K21="","",'D-2・D-３'!K21)</f>
        <v/>
      </c>
      <c r="L21" s="343" t="str">
        <f>IF('D-2・D-３'!L21="","",'D-2・D-３'!L21)</f>
        <v/>
      </c>
      <c r="M21" s="337" t="str">
        <f>IF('D-2・D-３'!M21="","",'D-2・D-３'!M21)</f>
        <v/>
      </c>
      <c r="N21" s="343" t="str">
        <f>IF('D-2・D-３'!N21="","",'D-2・D-３'!N21)</f>
        <v/>
      </c>
      <c r="O21" s="337" t="str">
        <f>IF('D-2・D-３'!O21="","",'D-2・D-３'!O21)</f>
        <v/>
      </c>
      <c r="P21" s="343" t="str">
        <f>IF('D-2・D-３'!P21="","",'D-2・D-３'!P21)</f>
        <v/>
      </c>
      <c r="Q21" s="337" t="str">
        <f>IF('D-2・D-３'!Q21="","",'D-2・D-３'!Q21)</f>
        <v/>
      </c>
      <c r="R21" s="343" t="str">
        <f>IF('D-2・D-３'!R21="","",'D-2・D-３'!R21)</f>
        <v/>
      </c>
      <c r="S21" s="337" t="str">
        <f>IF('D-2・D-３'!S21="","",'D-2・D-３'!S21)</f>
        <v/>
      </c>
      <c r="T21" s="343" t="str">
        <f>IF('D-2・D-３'!T21="","",'D-2・D-３'!T21)</f>
        <v/>
      </c>
      <c r="U21" s="337" t="str">
        <f>IF('D-2・D-３'!U21="","",'D-2・D-３'!U21)</f>
        <v/>
      </c>
      <c r="V21" s="337" t="str">
        <f>IF('D-2・D-３'!V21="","",'D-2・D-３'!V21)</f>
        <v/>
      </c>
      <c r="W21" s="337" t="str">
        <f>IF('D-2・D-３'!W21="","",'D-2・D-３'!W21)</f>
        <v/>
      </c>
      <c r="X21" s="337" t="str">
        <f>IF('D-2・D-３'!X21="","",'D-2・D-３'!X21)</f>
        <v/>
      </c>
      <c r="Y21" s="337" t="str">
        <f>IF('D-2・D-３'!Y21="","",'D-2・D-３'!Y21)</f>
        <v/>
      </c>
      <c r="Z21" s="343" t="str">
        <f>IF('D-2・D-３'!Z21="","",'D-2・D-３'!Z21)</f>
        <v/>
      </c>
      <c r="AA21" s="359" t="str">
        <f>IF('D-2・D-３'!AA21="","",'D-2・D-３'!AA21)</f>
        <v/>
      </c>
      <c r="AB21" s="359" t="str">
        <f>IF('D-2・D-３'!AB21="","",'D-2・D-３'!AB21)</f>
        <v/>
      </c>
      <c r="AC21" s="353" t="str">
        <f>IF('D-2・D-３'!AC21="","",'D-2・D-３'!AC21)</f>
        <v/>
      </c>
      <c r="AD21" s="353" t="str">
        <f>IF('D-2・D-３'!AD21="","",'D-2・D-３'!AD21)</f>
        <v/>
      </c>
      <c r="AE21" s="353" t="str">
        <f>IF('D-2・D-３'!AE21="","",'D-2・D-３'!AE21)</f>
        <v/>
      </c>
      <c r="AF21" s="353" t="str">
        <f>IF('D-2・D-３'!AF21="","",'D-2・D-３'!AF21)</f>
        <v/>
      </c>
      <c r="AG21" s="353" t="str">
        <f>IF('D-2・D-３'!AG21="","",'D-2・D-３'!AG21)</f>
        <v/>
      </c>
      <c r="AH21" s="339" t="str">
        <f>IF('D-2・D-３'!AH21="","",'D-2・D-３'!AH21)</f>
        <v/>
      </c>
      <c r="AI21" s="353" t="str">
        <f>IF('D-2・D-３'!AI21="","",'D-2・D-３'!AI21)</f>
        <v/>
      </c>
      <c r="AJ21" s="348" t="str">
        <f ca="1">IF('D-2・D-３'!AJ21="","","【"&amp;ROUND(IFERROR(IF(ABS('D-2・D-３'!AJ21)&gt;=10,IF('D-2・D-３'!AJ21&gt;=0,'D-2・D-３'!AJ21*RANDBETWEEN(80,90)*0.01,'D-2・D-３'!AJ21*RANDBETWEEN(110,120)*0.01),'D-2・D-３'!AJ21-RANDBETWEEN(1,3)),0),0)&amp;"～"&amp;ROUND(IFERROR(IF(ABS('D-2・D-３'!AJ21)&gt;=10,IF('D-2・D-３'!AJ21&gt;=0,'D-2・D-３'!AJ21*RANDBETWEEN(110,120)*0.01,'D-2・D-３'!AJ21*RANDBETWEEN(80,90)*0.01),'D-2・D-３'!AJ21+RANDBETWEEN(1,3)),0),0)&amp;"】")</f>
        <v/>
      </c>
      <c r="AK21" s="357" t="str">
        <f ca="1">IF('D-2・D-３'!AK21="","","【"&amp;ROUND(IFERROR(IF(ABS('D-2・D-３'!AK21)&gt;=10,IF('D-2・D-３'!AK21&gt;=0,'D-2・D-３'!AK21*RANDBETWEEN(80,90)*0.01,'D-2・D-３'!AK21*RANDBETWEEN(110,120)*0.01),'D-2・D-３'!AK21-RANDBETWEEN(1,3)),0),0)&amp;"～"&amp;ROUND(IFERROR(IF(ABS('D-2・D-３'!AK21)&gt;=10,IF('D-2・D-３'!AK21&gt;=0,'D-2・D-３'!AK21*RANDBETWEEN(110,120)*0.01,'D-2・D-３'!AK21*RANDBETWEEN(80,90)*0.01),'D-2・D-３'!AK21+RANDBETWEEN(1,3)),0),0)&amp;"】")</f>
        <v/>
      </c>
      <c r="AL21" s="357" t="str">
        <f ca="1">IF('D-2・D-３'!AL21="","","【"&amp;ROUND(IFERROR(IF(ABS('D-2・D-３'!AL21)&gt;=10,IF('D-2・D-３'!AL21&gt;=0,'D-2・D-３'!AL21*RANDBETWEEN(80,90)*0.01,'D-2・D-３'!AL21*RANDBETWEEN(110,120)*0.01),'D-2・D-３'!AL21-RANDBETWEEN(1,3)),0),0)&amp;"～"&amp;ROUND(IFERROR(IF(ABS('D-2・D-３'!AL21)&gt;=10,IF('D-2・D-３'!AL21&gt;=0,'D-2・D-３'!AL21*RANDBETWEEN(110,120)*0.01,'D-2・D-３'!AL21*RANDBETWEEN(80,90)*0.01),'D-2・D-３'!AL21+RANDBETWEEN(1,3)),0),0)&amp;"】")</f>
        <v/>
      </c>
      <c r="AM21" s="348" t="str">
        <f ca="1">IF('D-2・D-３'!AM21="","","【"&amp;ROUND(IFERROR(IF(ABS('D-2・D-３'!AM21)&gt;=10,IF('D-2・D-３'!AM21&gt;=0,'D-2・D-３'!AM21*RANDBETWEEN(80,90)*0.01,'D-2・D-３'!AM21*RANDBETWEEN(110,120)*0.01),'D-2・D-３'!AM21-RANDBETWEEN(1,3)),0),0)&amp;"～"&amp;ROUND(IFERROR(IF(ABS('D-2・D-３'!AM21)&gt;=10,IF('D-2・D-３'!AM21&gt;=0,'D-2・D-３'!AM21*RANDBETWEEN(110,120)*0.01,'D-2・D-３'!AM21*RANDBETWEEN(80,90)*0.01),'D-2・D-３'!AM21+RANDBETWEEN(1,3)),0),0)&amp;"】")</f>
        <v/>
      </c>
      <c r="AN21" s="348" t="str">
        <f ca="1">IF('D-2・D-３'!AN21="","","【"&amp;ROUND(IFERROR(IF(ABS('D-2・D-３'!AN21)&gt;=10,IF('D-2・D-３'!AN21&gt;=0,'D-2・D-３'!AN21*RANDBETWEEN(80,90)*0.01,'D-2・D-３'!AN21*RANDBETWEEN(110,120)*0.01),'D-2・D-３'!AN21-RANDBETWEEN(1,3)),0),0)&amp;"～"&amp;ROUND(IFERROR(IF(ABS('D-2・D-３'!AN21)&gt;=10,IF('D-2・D-３'!AN21&gt;=0,'D-2・D-３'!AN21*RANDBETWEEN(110,120)*0.01,'D-2・D-３'!AN21*RANDBETWEEN(80,90)*0.01),'D-2・D-３'!AN21+RANDBETWEEN(1,3)),0),0)&amp;"】")</f>
        <v/>
      </c>
      <c r="AO21" s="474" t="str">
        <f ca="1">IF('D-2・D-３'!AO21="","","【"&amp;ROUND(IFERROR(IF(ABS('D-2・D-３'!AO21)&gt;=0.1,IF('D-2・D-３'!AO21&gt;=0,'D-2・D-３'!AO21*RANDBETWEEN(80,90),'D-2・D-３'!AO21*RANDBETWEEN(110,120)),('D-2・D-３'!AO21)*100-RANDBETWEEN(3,7)),0),0)&amp;"%～"&amp;ROUND(IFERROR(IF(ABS('D-2・D-３'!AO21)&gt;=0.1,IF('D-2・D-３'!AO21&gt;=0,'D-2・D-３'!AO21*RANDBETWEEN(110,120),'D-2・D-３'!AO21*RANDBETWEEN(80,90)),('D-2・D-３'!AO21)*100+RANDBETWEEN(3,7)),0),0)&amp;"%】")</f>
        <v/>
      </c>
      <c r="AP21" s="359" t="str">
        <f>IF('D-2・D-３'!AP21="","",'D-2・D-３'!AP21)</f>
        <v/>
      </c>
      <c r="AQ21" s="341" t="str">
        <f>IF('D-2・D-３'!AQ21="","",'D-2・D-３'!AQ21)</f>
        <v/>
      </c>
      <c r="AR21" s="348" t="str">
        <f ca="1">IF('D-2・D-３'!AR21="","","【"&amp;ROUND(IFERROR(IF(ABS('D-2・D-３'!AR21)&gt;=10,IF('D-2・D-３'!AR21&gt;=0,'D-2・D-３'!AR21*RANDBETWEEN(80,90)*0.01,'D-2・D-３'!AR21*RANDBETWEEN(110,120)*0.01),'D-2・D-３'!AR21-RANDBETWEEN(1,3)),0),0)&amp;"～"&amp;ROUND(IFERROR(IF(ABS('D-2・D-３'!AR21)&gt;=10,IF('D-2・D-３'!AR21&gt;=0,'D-2・D-３'!AR21*RANDBETWEEN(110,120)*0.01,'D-2・D-３'!AR21*RANDBETWEEN(80,90)*0.01),'D-2・D-３'!AR21+RANDBETWEEN(1,3)),0),0)&amp;"】")</f>
        <v/>
      </c>
      <c r="AS21" s="353" t="str">
        <f>IF('D-2・D-３'!AS21="","",'D-2・D-３'!AS21)</f>
        <v/>
      </c>
      <c r="AT21" s="357" t="str">
        <f>IF('D-2・D-３'!AT21="","",'D-2・D-３'!AT21)</f>
        <v/>
      </c>
      <c r="AU21" s="359" t="str">
        <f>IF('D-2・D-３'!AU21="","",'D-2・D-３'!AU21)</f>
        <v/>
      </c>
      <c r="AV21" s="343" t="str">
        <f>IF('D-2・D-３'!AV21="","",'D-2・D-３'!AV21)</f>
        <v/>
      </c>
      <c r="AW21" s="348" t="str">
        <f ca="1">IF('D-2・D-３'!AW21="","","【"&amp;ROUND(IFERROR(IF(ABS('D-2・D-３'!AW21)&gt;=10,IF('D-2・D-３'!AW21&gt;=0,'D-2・D-３'!AW21*RANDBETWEEN(80,90)*0.01,'D-2・D-３'!AW21*RANDBETWEEN(110,120)*0.01),'D-2・D-３'!AW21-RANDBETWEEN(1,3)),0),0)&amp;"～"&amp;ROUND(IFERROR(IF(ABS('D-2・D-３'!AW21)&gt;=10,IF('D-2・D-３'!AW21&gt;=0,'D-2・D-３'!AW21*RANDBETWEEN(110,120)*0.01,'D-2・D-３'!AW21*RANDBETWEEN(80,90)*0.01),'D-2・D-３'!AW21+RANDBETWEEN(1,3)),0),0)&amp;"】")</f>
        <v/>
      </c>
      <c r="AX21" s="348" t="str">
        <f ca="1">IF('D-2・D-３'!AX21="","","【"&amp;ROUND(IFERROR(IF(ABS('D-2・D-３'!AX21)&gt;=10,IF('D-2・D-３'!AX21&gt;=0,'D-2・D-３'!AX21*RANDBETWEEN(80,90)*0.01,'D-2・D-３'!AX21*RANDBETWEEN(110,120)*0.01),'D-2・D-３'!AX21-RANDBETWEEN(1,3)),0),0)&amp;"～"&amp;ROUND(IFERROR(IF(ABS('D-2・D-３'!AX21)&gt;=10,IF('D-2・D-３'!AX21&gt;=0,'D-2・D-３'!AX21*RANDBETWEEN(110,120)*0.01,'D-2・D-３'!AX21*RANDBETWEEN(80,90)*0.01),'D-2・D-３'!AX21+RANDBETWEEN(1,3)),0),0)&amp;"】")</f>
        <v/>
      </c>
      <c r="AY21" s="348"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348"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348"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348"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348"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348" t="str">
        <f ca="1">IF('D-2・D-３'!BD21="","","【"&amp;ROUND(IFERROR(IF(ABS('D-2・D-３'!BD21)&gt;=10,IF('D-2・D-３'!BD21&gt;=0,'D-2・D-３'!BD21*RANDBETWEEN(80,90)*0.01,'D-2・D-３'!BD21*RANDBETWEEN(110,120)*0.01),'D-2・D-３'!BD21-RANDBETWEEN(1,3)),0),0)&amp;"～"&amp;ROUND(IFERROR(IF(ABS('D-2・D-３'!BD21)&gt;=10,IF('D-2・D-３'!BD21&gt;=0,'D-2・D-３'!BD21*RANDBETWEEN(110,120)*0.01,'D-2・D-３'!BD21*RANDBETWEEN(80,90)*0.01),'D-2・D-３'!BD21+RANDBETWEEN(1,3)),0),0)&amp;"】")</f>
        <v/>
      </c>
      <c r="BE21" s="131" t="str">
        <f>IF('D-2・D-３'!BE21="","",'D-2・D-３'!BE21)</f>
        <v/>
      </c>
      <c r="BF21" s="340"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340"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340"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340" t="str">
        <f ca="1">IF('D-2・D-３'!BI21="","","【"&amp;ROUND(IFERROR(IF(ABS('D-2・D-３'!BI21)&gt;=10,IF('D-2・D-３'!BI21&gt;=0,'D-2・D-３'!BI21*RANDBETWEEN(80,90)*0.01,'D-2・D-３'!BI21*RANDBETWEEN(110,120)*0.01),'D-2・D-３'!BI21-RANDBETWEEN(1,3)),0),0)&amp;"～"&amp;ROUND(IFERROR(IF(ABS('D-2・D-３'!BI21)&gt;=10,IF('D-2・D-３'!BI21&gt;=0,'D-2・D-３'!BI21*RANDBETWEEN(110,120)*0.01,'D-2・D-３'!BI21*RANDBETWEEN(80,90)*0.01),'D-2・D-３'!BI21+RANDBETWEEN(1,3)),0),0)&amp;"】")</f>
        <v/>
      </c>
      <c r="BJ21" s="340" t="str">
        <f ca="1">IF('D-2・D-３'!BJ21="","","【"&amp;ROUND(IFERROR(IF(ABS('D-2・D-３'!BJ21)&gt;=10,IF('D-2・D-３'!BJ21&gt;=0,'D-2・D-３'!BJ21*RANDBETWEEN(80,90)*0.01,'D-2・D-３'!BJ21*RANDBETWEEN(110,120)*0.01),'D-2・D-３'!BJ21-RANDBETWEEN(1,3)),0),0)&amp;"～"&amp;ROUND(IFERROR(IF(ABS('D-2・D-３'!BJ21)&gt;=10,IF('D-2・D-３'!BJ21&gt;=0,'D-2・D-３'!BJ21*RANDBETWEEN(110,120)*0.01,'D-2・D-３'!BJ21*RANDBETWEEN(80,90)*0.01),'D-2・D-３'!BJ21+RANDBETWEEN(1,3)),0),0)&amp;"】")</f>
        <v/>
      </c>
      <c r="BK21" s="353" t="str">
        <f>IF('D-2・D-３'!BK21="","",'D-2・D-３'!BK21)</f>
        <v/>
      </c>
      <c r="BL21" s="348" t="str">
        <f ca="1">IF('D-2・D-３'!BL21="","","【"&amp;ROUND(IFERROR(IF(ABS('D-2・D-３'!BL21)&gt;=10,IF('D-2・D-３'!BL21&gt;=0,'D-2・D-３'!BL21*RANDBETWEEN(80,90)*0.01,'D-2・D-３'!BL21*RANDBETWEEN(110,120)*0.01),'D-2・D-３'!BL21-RANDBETWEEN(1,3)),0),0)&amp;"～"&amp;ROUND(IFERROR(IF(ABS('D-2・D-３'!BL21)&gt;=10,IF('D-2・D-３'!BL21&gt;=0,'D-2・D-３'!BL21*RANDBETWEEN(110,120)*0.01,'D-2・D-３'!BL21*RANDBETWEEN(80,90)*0.01),'D-2・D-３'!BL21+RANDBETWEEN(1,3)),0),0)&amp;"】")</f>
        <v/>
      </c>
      <c r="BM21" s="343" t="str">
        <f>IF('D-2・D-３'!BM21="","",'D-2・D-３'!BM21)</f>
        <v/>
      </c>
      <c r="BN21" s="348"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348" t="str">
        <f ca="1">IF('D-2・D-３'!BO21="","","【"&amp;ROUND(IFERROR(IF(ABS('D-2・D-３'!BO21)&gt;=10,IF('D-2・D-３'!BO21&gt;=0,'D-2・D-３'!BO21*RANDBETWEEN(80,90)*0.01,'D-2・D-３'!BO21*RANDBETWEEN(110,120)*0.01),'D-2・D-３'!BO21-RANDBETWEEN(1,3)),0),0)&amp;"～"&amp;ROUND(IFERROR(IF(ABS('D-2・D-３'!BO21)&gt;=10,IF('D-2・D-３'!BO21&gt;=0,'D-2・D-３'!BO21*RANDBETWEEN(110,120)*0.01,'D-2・D-３'!BO21*RANDBETWEEN(80,90)*0.01),'D-2・D-３'!BO21+RANDBETWEEN(1,3)),0),0)&amp;"】")</f>
        <v/>
      </c>
      <c r="BP21" s="348" t="str">
        <f ca="1">IF('D-2・D-３'!BP21="","","【"&amp;ROUND(IFERROR(IF(ABS('D-2・D-３'!BP21)&gt;=10,IF('D-2・D-３'!BP21&gt;=0,'D-2・D-３'!BP21*RANDBETWEEN(80,90)*0.01,'D-2・D-３'!BP21*RANDBETWEEN(110,120)*0.01),'D-2・D-３'!BP21-RANDBETWEEN(1,3)),0),0)&amp;"～"&amp;ROUND(IFERROR(IF(ABS('D-2・D-３'!BP21)&gt;=10,IF('D-2・D-３'!BP21&gt;=0,'D-2・D-３'!BP21*RANDBETWEEN(110,120)*0.01,'D-2・D-３'!BP21*RANDBETWEEN(80,90)*0.01),'D-2・D-３'!BP21+RANDBETWEEN(1,3)),0),0)&amp;"】")</f>
        <v/>
      </c>
      <c r="BQ21" s="359" t="str">
        <f>IF('D-2・D-３'!BQ21="","",'D-2・D-３'!BQ21)</f>
        <v/>
      </c>
      <c r="BR21" s="353" t="str">
        <f>IF('D-2・D-３'!BR21="","",'D-2・D-３'!BR21)</f>
        <v/>
      </c>
      <c r="BS21" s="348" t="str">
        <f ca="1">IF('D-2・D-３'!BS21="","","【"&amp;ROUND(IFERROR(IF(ABS('D-2・D-３'!BS21)&gt;=10,IF('D-2・D-３'!BS21&gt;=0,'D-2・D-３'!BS21*RANDBETWEEN(80,90)*0.01,'D-2・D-３'!BS21*RANDBETWEEN(110,120)*0.01),'D-2・D-３'!BS21-RANDBETWEEN(1,3)),0),0)&amp;"～"&amp;ROUND(IFERROR(IF(ABS('D-2・D-３'!BS21)&gt;=10,IF('D-2・D-３'!BS21&gt;=0,'D-2・D-３'!BS21*RANDBETWEEN(110,120)*0.01,'D-2・D-３'!BS21*RANDBETWEEN(80,90)*0.01),'D-2・D-３'!BS21+RANDBETWEEN(1,3)),0),0)&amp;"】")</f>
        <v/>
      </c>
      <c r="BT21" s="348" t="str">
        <f ca="1">IF('D-2・D-３'!BT21="","","【"&amp;ROUND(IFERROR(IF(ABS('D-2・D-３'!BT21)&gt;=10,IF('D-2・D-３'!BT21&gt;=0,'D-2・D-３'!BT21*RANDBETWEEN(80,90)*0.01,'D-2・D-３'!BT21*RANDBETWEEN(110,120)*0.01),'D-2・D-３'!BT21-RANDBETWEEN(1,3)),0),0)&amp;"～"&amp;ROUND(IFERROR(IF(ABS('D-2・D-３'!BT21)&gt;=10,IF('D-2・D-３'!BT21&gt;=0,'D-2・D-３'!BT21*RANDBETWEEN(110,120)*0.01,'D-2・D-３'!BT21*RANDBETWEEN(80,90)*0.01),'D-2・D-３'!BT21+RANDBETWEEN(1,3)),0),0)&amp;"】")</f>
        <v/>
      </c>
      <c r="BU21" s="348" t="str">
        <f ca="1">IF('D-2・D-３'!BU21="","","【"&amp;ROUND(IFERROR(IF(ABS('D-2・D-３'!BU21)&gt;=10,IF('D-2・D-３'!BU21&gt;=0,'D-2・D-３'!BU21*RANDBETWEEN(80,90)*0.01,'D-2・D-３'!BU21*RANDBETWEEN(110,120)*0.01),'D-2・D-３'!BU21-RANDBETWEEN(1,3)),0),0)&amp;"～"&amp;ROUND(IFERROR(IF(ABS('D-2・D-３'!BU21)&gt;=10,IF('D-2・D-３'!BU21&gt;=0,'D-2・D-３'!BU21*RANDBETWEEN(110,120)*0.01,'D-2・D-３'!BU21*RANDBETWEEN(80,90)*0.01),'D-2・D-３'!BU21+RANDBETWEEN(1,3)),0),0)&amp;"】")</f>
        <v/>
      </c>
      <c r="BV21" s="348" t="str">
        <f ca="1">IF('D-2・D-３'!BV21="","","【"&amp;ROUND(IFERROR(IF(ABS('D-2・D-３'!BV21)&gt;=10,IF('D-2・D-３'!BV21&gt;=0,'D-2・D-３'!BV21*RANDBETWEEN(80,90)*0.01,'D-2・D-３'!BV21*RANDBETWEEN(110,120)*0.01),'D-2・D-３'!BV21-RANDBETWEEN(1,3)),0),0)&amp;"～"&amp;ROUND(IFERROR(IF(ABS('D-2・D-３'!BV21)&gt;=10,IF('D-2・D-３'!BV21&gt;=0,'D-2・D-３'!BV21*RANDBETWEEN(110,120)*0.01,'D-2・D-３'!BV21*RANDBETWEEN(80,90)*0.01),'D-2・D-３'!BV21+RANDBETWEEN(1,3)),0),0)&amp;"】")</f>
        <v/>
      </c>
      <c r="BW21" s="348" t="str">
        <f ca="1">IF('D-2・D-３'!BW21="","","【"&amp;ROUND(IFERROR(IF(ABS('D-2・D-３'!BW21)&gt;=10,IF('D-2・D-３'!BW21&gt;=0,'D-2・D-３'!BW21*RANDBETWEEN(80,90)*0.01,'D-2・D-３'!BW21*RANDBETWEEN(110,120)*0.01),'D-2・D-３'!BW21-RANDBETWEEN(1,3)),0),0)&amp;"～"&amp;ROUND(IFERROR(IF(ABS('D-2・D-３'!BW21)&gt;=10,IF('D-2・D-３'!BW21&gt;=0,'D-2・D-３'!BW21*RANDBETWEEN(110,120)*0.01,'D-2・D-３'!BW21*RANDBETWEEN(80,90)*0.01),'D-2・D-３'!BW21+RANDBETWEEN(1,3)),0),0)&amp;"】")</f>
        <v/>
      </c>
      <c r="BX21" s="351" t="str">
        <f ca="1">IF('D-2・D-３'!BX21="","","【"&amp;ROUND(IFERROR(IF(ABS('D-2・D-３'!BX21)&gt;=10,IF('D-2・D-３'!BX21&gt;=0,'D-2・D-３'!BX21*RANDBETWEEN(80,90)*0.01,'D-2・D-３'!BX21*RANDBETWEEN(110,120)*0.01),'D-2・D-３'!BX21-RANDBETWEEN(1,3)),0),0)&amp;"～"&amp;ROUND(IFERROR(IF(ABS('D-2・D-３'!BX21)&gt;=10,IF('D-2・D-３'!BX21&gt;=0,'D-2・D-３'!BX21*RANDBETWEEN(110,120)*0.01,'D-2・D-３'!BX21*RANDBETWEEN(80,90)*0.01),'D-2・D-３'!BX21+RANDBETWEEN(1,3)),0),0)&amp;"】")</f>
        <v/>
      </c>
    </row>
    <row r="22" spans="2:76" ht="18" customHeight="1" x14ac:dyDescent="0.15">
      <c r="B22" s="1015">
        <v>11</v>
      </c>
      <c r="C22" s="1016"/>
      <c r="D22" s="343" t="str">
        <f>IF('D-2・D-３'!D22="","",'D-2・D-３'!D22)</f>
        <v/>
      </c>
      <c r="E22" s="337" t="str">
        <f>IF('D-2・D-３'!E22="","",'D-2・D-３'!E22)</f>
        <v/>
      </c>
      <c r="F22" s="338" t="str">
        <f>IF('D-2・D-３'!F22="","",'D-2・D-３'!F22)</f>
        <v/>
      </c>
      <c r="G22" s="353" t="str">
        <f>IF('D-2・D-３'!G22="","",'D-2・D-３'!G22)</f>
        <v/>
      </c>
      <c r="H22" s="343" t="str">
        <f>IF('D-2・D-３'!H22="","",'D-2・D-３'!H22)</f>
        <v/>
      </c>
      <c r="I22" s="337" t="str">
        <f>IF('D-2・D-３'!I22="","",'D-2・D-３'!I22)</f>
        <v/>
      </c>
      <c r="J22" s="343" t="str">
        <f>IF('D-2・D-３'!J22="","",'D-2・D-３'!J22)</f>
        <v/>
      </c>
      <c r="K22" s="337" t="str">
        <f>IF('D-2・D-３'!K22="","",'D-2・D-３'!K22)</f>
        <v/>
      </c>
      <c r="L22" s="343" t="str">
        <f>IF('D-2・D-３'!L22="","",'D-2・D-３'!L22)</f>
        <v/>
      </c>
      <c r="M22" s="337" t="str">
        <f>IF('D-2・D-３'!M22="","",'D-2・D-３'!M22)</f>
        <v/>
      </c>
      <c r="N22" s="343" t="str">
        <f>IF('D-2・D-３'!N22="","",'D-2・D-３'!N22)</f>
        <v/>
      </c>
      <c r="O22" s="337" t="str">
        <f>IF('D-2・D-３'!O22="","",'D-2・D-３'!O22)</f>
        <v/>
      </c>
      <c r="P22" s="343" t="str">
        <f>IF('D-2・D-３'!P22="","",'D-2・D-３'!P22)</f>
        <v/>
      </c>
      <c r="Q22" s="337" t="str">
        <f>IF('D-2・D-３'!Q22="","",'D-2・D-３'!Q22)</f>
        <v/>
      </c>
      <c r="R22" s="343" t="str">
        <f>IF('D-2・D-３'!R22="","",'D-2・D-３'!R22)</f>
        <v/>
      </c>
      <c r="S22" s="337" t="str">
        <f>IF('D-2・D-３'!S22="","",'D-2・D-３'!S22)</f>
        <v/>
      </c>
      <c r="T22" s="343" t="str">
        <f>IF('D-2・D-３'!T22="","",'D-2・D-３'!T22)</f>
        <v/>
      </c>
      <c r="U22" s="337" t="str">
        <f>IF('D-2・D-３'!U22="","",'D-2・D-３'!U22)</f>
        <v/>
      </c>
      <c r="V22" s="337" t="str">
        <f>IF('D-2・D-３'!V22="","",'D-2・D-３'!V22)</f>
        <v/>
      </c>
      <c r="W22" s="337" t="str">
        <f>IF('D-2・D-３'!W22="","",'D-2・D-３'!W22)</f>
        <v/>
      </c>
      <c r="X22" s="337" t="str">
        <f>IF('D-2・D-３'!X22="","",'D-2・D-３'!X22)</f>
        <v/>
      </c>
      <c r="Y22" s="337" t="str">
        <f>IF('D-2・D-３'!Y22="","",'D-2・D-３'!Y22)</f>
        <v/>
      </c>
      <c r="Z22" s="343" t="str">
        <f>IF('D-2・D-３'!Z22="","",'D-2・D-３'!Z22)</f>
        <v/>
      </c>
      <c r="AA22" s="359" t="str">
        <f>IF('D-2・D-３'!AA22="","",'D-2・D-３'!AA22)</f>
        <v/>
      </c>
      <c r="AB22" s="359" t="str">
        <f>IF('D-2・D-３'!AB22="","",'D-2・D-３'!AB22)</f>
        <v/>
      </c>
      <c r="AC22" s="353" t="str">
        <f>IF('D-2・D-３'!AC22="","",'D-2・D-３'!AC22)</f>
        <v/>
      </c>
      <c r="AD22" s="353" t="str">
        <f>IF('D-2・D-３'!AD22="","",'D-2・D-３'!AD22)</f>
        <v/>
      </c>
      <c r="AE22" s="353" t="str">
        <f>IF('D-2・D-３'!AE22="","",'D-2・D-３'!AE22)</f>
        <v/>
      </c>
      <c r="AF22" s="353" t="str">
        <f>IF('D-2・D-３'!AF22="","",'D-2・D-３'!AF22)</f>
        <v/>
      </c>
      <c r="AG22" s="353" t="str">
        <f>IF('D-2・D-３'!AG22="","",'D-2・D-３'!AG22)</f>
        <v/>
      </c>
      <c r="AH22" s="339" t="str">
        <f>IF('D-2・D-３'!AH22="","",'D-2・D-３'!AH22)</f>
        <v/>
      </c>
      <c r="AI22" s="353" t="str">
        <f>IF('D-2・D-３'!AI22="","",'D-2・D-３'!AI22)</f>
        <v/>
      </c>
      <c r="AJ22" s="348" t="str">
        <f ca="1">IF('D-2・D-３'!AJ22="","","【"&amp;ROUND(IFERROR(IF(ABS('D-2・D-３'!AJ22)&gt;=10,IF('D-2・D-３'!AJ22&gt;=0,'D-2・D-３'!AJ22*RANDBETWEEN(80,90)*0.01,'D-2・D-３'!AJ22*RANDBETWEEN(110,120)*0.01),'D-2・D-３'!AJ22-RANDBETWEEN(1,3)),0),0)&amp;"～"&amp;ROUND(IFERROR(IF(ABS('D-2・D-３'!AJ22)&gt;=10,IF('D-2・D-３'!AJ22&gt;=0,'D-2・D-３'!AJ22*RANDBETWEEN(110,120)*0.01,'D-2・D-３'!AJ22*RANDBETWEEN(80,90)*0.01),'D-2・D-３'!AJ22+RANDBETWEEN(1,3)),0),0)&amp;"】")</f>
        <v/>
      </c>
      <c r="AK22" s="357" t="str">
        <f ca="1">IF('D-2・D-３'!AK22="","","【"&amp;ROUND(IFERROR(IF(ABS('D-2・D-３'!AK22)&gt;=10,IF('D-2・D-３'!AK22&gt;=0,'D-2・D-３'!AK22*RANDBETWEEN(80,90)*0.01,'D-2・D-３'!AK22*RANDBETWEEN(110,120)*0.01),'D-2・D-３'!AK22-RANDBETWEEN(1,3)),0),0)&amp;"～"&amp;ROUND(IFERROR(IF(ABS('D-2・D-３'!AK22)&gt;=10,IF('D-2・D-３'!AK22&gt;=0,'D-2・D-３'!AK22*RANDBETWEEN(110,120)*0.01,'D-2・D-３'!AK22*RANDBETWEEN(80,90)*0.01),'D-2・D-３'!AK22+RANDBETWEEN(1,3)),0),0)&amp;"】")</f>
        <v/>
      </c>
      <c r="AL22" s="357" t="str">
        <f ca="1">IF('D-2・D-３'!AL22="","","【"&amp;ROUND(IFERROR(IF(ABS('D-2・D-３'!AL22)&gt;=10,IF('D-2・D-３'!AL22&gt;=0,'D-2・D-３'!AL22*RANDBETWEEN(80,90)*0.01,'D-2・D-３'!AL22*RANDBETWEEN(110,120)*0.01),'D-2・D-３'!AL22-RANDBETWEEN(1,3)),0),0)&amp;"～"&amp;ROUND(IFERROR(IF(ABS('D-2・D-３'!AL22)&gt;=10,IF('D-2・D-３'!AL22&gt;=0,'D-2・D-３'!AL22*RANDBETWEEN(110,120)*0.01,'D-2・D-３'!AL22*RANDBETWEEN(80,90)*0.01),'D-2・D-３'!AL22+RANDBETWEEN(1,3)),0),0)&amp;"】")</f>
        <v/>
      </c>
      <c r="AM22" s="348" t="str">
        <f ca="1">IF('D-2・D-３'!AM22="","","【"&amp;ROUND(IFERROR(IF(ABS('D-2・D-３'!AM22)&gt;=10,IF('D-2・D-３'!AM22&gt;=0,'D-2・D-３'!AM22*RANDBETWEEN(80,90)*0.01,'D-2・D-３'!AM22*RANDBETWEEN(110,120)*0.01),'D-2・D-３'!AM22-RANDBETWEEN(1,3)),0),0)&amp;"～"&amp;ROUND(IFERROR(IF(ABS('D-2・D-３'!AM22)&gt;=10,IF('D-2・D-３'!AM22&gt;=0,'D-2・D-３'!AM22*RANDBETWEEN(110,120)*0.01,'D-2・D-３'!AM22*RANDBETWEEN(80,90)*0.01),'D-2・D-３'!AM22+RANDBETWEEN(1,3)),0),0)&amp;"】")</f>
        <v/>
      </c>
      <c r="AN22" s="348" t="str">
        <f ca="1">IF('D-2・D-３'!AN22="","","【"&amp;ROUND(IFERROR(IF(ABS('D-2・D-３'!AN22)&gt;=10,IF('D-2・D-３'!AN22&gt;=0,'D-2・D-３'!AN22*RANDBETWEEN(80,90)*0.01,'D-2・D-３'!AN22*RANDBETWEEN(110,120)*0.01),'D-2・D-３'!AN22-RANDBETWEEN(1,3)),0),0)&amp;"～"&amp;ROUND(IFERROR(IF(ABS('D-2・D-３'!AN22)&gt;=10,IF('D-2・D-３'!AN22&gt;=0,'D-2・D-３'!AN22*RANDBETWEEN(110,120)*0.01,'D-2・D-３'!AN22*RANDBETWEEN(80,90)*0.01),'D-2・D-３'!AN22+RANDBETWEEN(1,3)),0),0)&amp;"】")</f>
        <v/>
      </c>
      <c r="AO22" s="474" t="str">
        <f ca="1">IF('D-2・D-３'!AO22="","","【"&amp;ROUND(IFERROR(IF(ABS('D-2・D-３'!AO22)&gt;=0.1,IF('D-2・D-３'!AO22&gt;=0,'D-2・D-３'!AO22*RANDBETWEEN(80,90),'D-2・D-３'!AO22*RANDBETWEEN(110,120)),('D-2・D-３'!AO22)*100-RANDBETWEEN(3,7)),0),0)&amp;"%～"&amp;ROUND(IFERROR(IF(ABS('D-2・D-３'!AO22)&gt;=0.1,IF('D-2・D-３'!AO22&gt;=0,'D-2・D-３'!AO22*RANDBETWEEN(110,120),'D-2・D-３'!AO22*RANDBETWEEN(80,90)),('D-2・D-３'!AO22)*100+RANDBETWEEN(3,7)),0),0)&amp;"%】")</f>
        <v/>
      </c>
      <c r="AP22" s="359" t="str">
        <f>IF('D-2・D-３'!AP22="","",'D-2・D-３'!AP22)</f>
        <v/>
      </c>
      <c r="AQ22" s="341" t="str">
        <f>IF('D-2・D-３'!AQ22="","",'D-2・D-３'!AQ22)</f>
        <v/>
      </c>
      <c r="AR22" s="348" t="str">
        <f ca="1">IF('D-2・D-３'!AR22="","","【"&amp;ROUND(IFERROR(IF(ABS('D-2・D-３'!AR22)&gt;=10,IF('D-2・D-３'!AR22&gt;=0,'D-2・D-３'!AR22*RANDBETWEEN(80,90)*0.01,'D-2・D-３'!AR22*RANDBETWEEN(110,120)*0.01),'D-2・D-３'!AR22-RANDBETWEEN(1,3)),0),0)&amp;"～"&amp;ROUND(IFERROR(IF(ABS('D-2・D-３'!AR22)&gt;=10,IF('D-2・D-３'!AR22&gt;=0,'D-2・D-３'!AR22*RANDBETWEEN(110,120)*0.01,'D-2・D-３'!AR22*RANDBETWEEN(80,90)*0.01),'D-2・D-３'!AR22+RANDBETWEEN(1,3)),0),0)&amp;"】")</f>
        <v/>
      </c>
      <c r="AS22" s="353" t="str">
        <f>IF('D-2・D-３'!AS22="","",'D-2・D-３'!AS22)</f>
        <v/>
      </c>
      <c r="AT22" s="357" t="str">
        <f>IF('D-2・D-３'!AT22="","",'D-2・D-３'!AT22)</f>
        <v/>
      </c>
      <c r="AU22" s="359" t="str">
        <f>IF('D-2・D-３'!AU22="","",'D-2・D-３'!AU22)</f>
        <v/>
      </c>
      <c r="AV22" s="343" t="str">
        <f>IF('D-2・D-３'!AV22="","",'D-2・D-３'!AV22)</f>
        <v/>
      </c>
      <c r="AW22" s="348" t="str">
        <f ca="1">IF('D-2・D-３'!AW22="","","【"&amp;ROUND(IFERROR(IF(ABS('D-2・D-３'!AW22)&gt;=10,IF('D-2・D-３'!AW22&gt;=0,'D-2・D-３'!AW22*RANDBETWEEN(80,90)*0.01,'D-2・D-３'!AW22*RANDBETWEEN(110,120)*0.01),'D-2・D-３'!AW22-RANDBETWEEN(1,3)),0),0)&amp;"～"&amp;ROUND(IFERROR(IF(ABS('D-2・D-３'!AW22)&gt;=10,IF('D-2・D-３'!AW22&gt;=0,'D-2・D-３'!AW22*RANDBETWEEN(110,120)*0.01,'D-2・D-３'!AW22*RANDBETWEEN(80,90)*0.01),'D-2・D-３'!AW22+RANDBETWEEN(1,3)),0),0)&amp;"】")</f>
        <v/>
      </c>
      <c r="AX22" s="348" t="str">
        <f ca="1">IF('D-2・D-３'!AX22="","","【"&amp;ROUND(IFERROR(IF(ABS('D-2・D-３'!AX22)&gt;=10,IF('D-2・D-３'!AX22&gt;=0,'D-2・D-３'!AX22*RANDBETWEEN(80,90)*0.01,'D-2・D-３'!AX22*RANDBETWEEN(110,120)*0.01),'D-2・D-３'!AX22-RANDBETWEEN(1,3)),0),0)&amp;"～"&amp;ROUND(IFERROR(IF(ABS('D-2・D-３'!AX22)&gt;=10,IF('D-2・D-３'!AX22&gt;=0,'D-2・D-３'!AX22*RANDBETWEEN(110,120)*0.01,'D-2・D-３'!AX22*RANDBETWEEN(80,90)*0.01),'D-2・D-３'!AX22+RANDBETWEEN(1,3)),0),0)&amp;"】")</f>
        <v/>
      </c>
      <c r="AY22" s="348"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348"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348"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348"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348"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348" t="str">
        <f ca="1">IF('D-2・D-３'!BD22="","","【"&amp;ROUND(IFERROR(IF(ABS('D-2・D-３'!BD22)&gt;=10,IF('D-2・D-３'!BD22&gt;=0,'D-2・D-３'!BD22*RANDBETWEEN(80,90)*0.01,'D-2・D-３'!BD22*RANDBETWEEN(110,120)*0.01),'D-2・D-３'!BD22-RANDBETWEEN(1,3)),0),0)&amp;"～"&amp;ROUND(IFERROR(IF(ABS('D-2・D-３'!BD22)&gt;=10,IF('D-2・D-３'!BD22&gt;=0,'D-2・D-３'!BD22*RANDBETWEEN(110,120)*0.01,'D-2・D-３'!BD22*RANDBETWEEN(80,90)*0.01),'D-2・D-３'!BD22+RANDBETWEEN(1,3)),0),0)&amp;"】")</f>
        <v/>
      </c>
      <c r="BE22" s="131" t="str">
        <f>IF('D-2・D-３'!BE22="","",'D-2・D-３'!BE22)</f>
        <v/>
      </c>
      <c r="BF22" s="340"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340"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340"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340" t="str">
        <f ca="1">IF('D-2・D-３'!BI22="","","【"&amp;ROUND(IFERROR(IF(ABS('D-2・D-３'!BI22)&gt;=10,IF('D-2・D-３'!BI22&gt;=0,'D-2・D-３'!BI22*RANDBETWEEN(80,90)*0.01,'D-2・D-３'!BI22*RANDBETWEEN(110,120)*0.01),'D-2・D-３'!BI22-RANDBETWEEN(1,3)),0),0)&amp;"～"&amp;ROUND(IFERROR(IF(ABS('D-2・D-３'!BI22)&gt;=10,IF('D-2・D-３'!BI22&gt;=0,'D-2・D-３'!BI22*RANDBETWEEN(110,120)*0.01,'D-2・D-３'!BI22*RANDBETWEEN(80,90)*0.01),'D-2・D-３'!BI22+RANDBETWEEN(1,3)),0),0)&amp;"】")</f>
        <v/>
      </c>
      <c r="BJ22" s="340" t="str">
        <f ca="1">IF('D-2・D-３'!BJ22="","","【"&amp;ROUND(IFERROR(IF(ABS('D-2・D-３'!BJ22)&gt;=10,IF('D-2・D-３'!BJ22&gt;=0,'D-2・D-３'!BJ22*RANDBETWEEN(80,90)*0.01,'D-2・D-３'!BJ22*RANDBETWEEN(110,120)*0.01),'D-2・D-３'!BJ22-RANDBETWEEN(1,3)),0),0)&amp;"～"&amp;ROUND(IFERROR(IF(ABS('D-2・D-３'!BJ22)&gt;=10,IF('D-2・D-３'!BJ22&gt;=0,'D-2・D-３'!BJ22*RANDBETWEEN(110,120)*0.01,'D-2・D-３'!BJ22*RANDBETWEEN(80,90)*0.01),'D-2・D-３'!BJ22+RANDBETWEEN(1,3)),0),0)&amp;"】")</f>
        <v/>
      </c>
      <c r="BK22" s="353" t="str">
        <f>IF('D-2・D-３'!BK22="","",'D-2・D-３'!BK22)</f>
        <v/>
      </c>
      <c r="BL22" s="348" t="str">
        <f ca="1">IF('D-2・D-３'!BL22="","","【"&amp;ROUND(IFERROR(IF(ABS('D-2・D-３'!BL22)&gt;=10,IF('D-2・D-３'!BL22&gt;=0,'D-2・D-３'!BL22*RANDBETWEEN(80,90)*0.01,'D-2・D-３'!BL22*RANDBETWEEN(110,120)*0.01),'D-2・D-３'!BL22-RANDBETWEEN(1,3)),0),0)&amp;"～"&amp;ROUND(IFERROR(IF(ABS('D-2・D-３'!BL22)&gt;=10,IF('D-2・D-３'!BL22&gt;=0,'D-2・D-３'!BL22*RANDBETWEEN(110,120)*0.01,'D-2・D-３'!BL22*RANDBETWEEN(80,90)*0.01),'D-2・D-３'!BL22+RANDBETWEEN(1,3)),0),0)&amp;"】")</f>
        <v/>
      </c>
      <c r="BM22" s="343" t="str">
        <f>IF('D-2・D-３'!BM22="","",'D-2・D-３'!BM22)</f>
        <v/>
      </c>
      <c r="BN22" s="348"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348" t="str">
        <f ca="1">IF('D-2・D-３'!BO22="","","【"&amp;ROUND(IFERROR(IF(ABS('D-2・D-３'!BO22)&gt;=10,IF('D-2・D-３'!BO22&gt;=0,'D-2・D-３'!BO22*RANDBETWEEN(80,90)*0.01,'D-2・D-３'!BO22*RANDBETWEEN(110,120)*0.01),'D-2・D-３'!BO22-RANDBETWEEN(1,3)),0),0)&amp;"～"&amp;ROUND(IFERROR(IF(ABS('D-2・D-３'!BO22)&gt;=10,IF('D-2・D-３'!BO22&gt;=0,'D-2・D-３'!BO22*RANDBETWEEN(110,120)*0.01,'D-2・D-３'!BO22*RANDBETWEEN(80,90)*0.01),'D-2・D-３'!BO22+RANDBETWEEN(1,3)),0),0)&amp;"】")</f>
        <v/>
      </c>
      <c r="BP22" s="348" t="str">
        <f ca="1">IF('D-2・D-３'!BP22="","","【"&amp;ROUND(IFERROR(IF(ABS('D-2・D-３'!BP22)&gt;=10,IF('D-2・D-３'!BP22&gt;=0,'D-2・D-３'!BP22*RANDBETWEEN(80,90)*0.01,'D-2・D-３'!BP22*RANDBETWEEN(110,120)*0.01),'D-2・D-３'!BP22-RANDBETWEEN(1,3)),0),0)&amp;"～"&amp;ROUND(IFERROR(IF(ABS('D-2・D-３'!BP22)&gt;=10,IF('D-2・D-３'!BP22&gt;=0,'D-2・D-３'!BP22*RANDBETWEEN(110,120)*0.01,'D-2・D-３'!BP22*RANDBETWEEN(80,90)*0.01),'D-2・D-３'!BP22+RANDBETWEEN(1,3)),0),0)&amp;"】")</f>
        <v/>
      </c>
      <c r="BQ22" s="359" t="str">
        <f>IF('D-2・D-３'!BQ22="","",'D-2・D-３'!BQ22)</f>
        <v/>
      </c>
      <c r="BR22" s="353" t="str">
        <f>IF('D-2・D-３'!BR22="","",'D-2・D-３'!BR22)</f>
        <v/>
      </c>
      <c r="BS22" s="348" t="str">
        <f ca="1">IF('D-2・D-３'!BS22="","","【"&amp;ROUND(IFERROR(IF(ABS('D-2・D-３'!BS22)&gt;=10,IF('D-2・D-３'!BS22&gt;=0,'D-2・D-３'!BS22*RANDBETWEEN(80,90)*0.01,'D-2・D-３'!BS22*RANDBETWEEN(110,120)*0.01),'D-2・D-３'!BS22-RANDBETWEEN(1,3)),0),0)&amp;"～"&amp;ROUND(IFERROR(IF(ABS('D-2・D-３'!BS22)&gt;=10,IF('D-2・D-３'!BS22&gt;=0,'D-2・D-３'!BS22*RANDBETWEEN(110,120)*0.01,'D-2・D-３'!BS22*RANDBETWEEN(80,90)*0.01),'D-2・D-３'!BS22+RANDBETWEEN(1,3)),0),0)&amp;"】")</f>
        <v/>
      </c>
      <c r="BT22" s="348" t="str">
        <f ca="1">IF('D-2・D-３'!BT22="","","【"&amp;ROUND(IFERROR(IF(ABS('D-2・D-３'!BT22)&gt;=10,IF('D-2・D-３'!BT22&gt;=0,'D-2・D-３'!BT22*RANDBETWEEN(80,90)*0.01,'D-2・D-３'!BT22*RANDBETWEEN(110,120)*0.01),'D-2・D-３'!BT22-RANDBETWEEN(1,3)),0),0)&amp;"～"&amp;ROUND(IFERROR(IF(ABS('D-2・D-３'!BT22)&gt;=10,IF('D-2・D-３'!BT22&gt;=0,'D-2・D-３'!BT22*RANDBETWEEN(110,120)*0.01,'D-2・D-３'!BT22*RANDBETWEEN(80,90)*0.01),'D-2・D-３'!BT22+RANDBETWEEN(1,3)),0),0)&amp;"】")</f>
        <v/>
      </c>
      <c r="BU22" s="348" t="str">
        <f ca="1">IF('D-2・D-３'!BU22="","","【"&amp;ROUND(IFERROR(IF(ABS('D-2・D-３'!BU22)&gt;=10,IF('D-2・D-３'!BU22&gt;=0,'D-2・D-３'!BU22*RANDBETWEEN(80,90)*0.01,'D-2・D-３'!BU22*RANDBETWEEN(110,120)*0.01),'D-2・D-３'!BU22-RANDBETWEEN(1,3)),0),0)&amp;"～"&amp;ROUND(IFERROR(IF(ABS('D-2・D-３'!BU22)&gt;=10,IF('D-2・D-３'!BU22&gt;=0,'D-2・D-３'!BU22*RANDBETWEEN(110,120)*0.01,'D-2・D-３'!BU22*RANDBETWEEN(80,90)*0.01),'D-2・D-３'!BU22+RANDBETWEEN(1,3)),0),0)&amp;"】")</f>
        <v/>
      </c>
      <c r="BV22" s="348" t="str">
        <f ca="1">IF('D-2・D-３'!BV22="","","【"&amp;ROUND(IFERROR(IF(ABS('D-2・D-３'!BV22)&gt;=10,IF('D-2・D-３'!BV22&gt;=0,'D-2・D-３'!BV22*RANDBETWEEN(80,90)*0.01,'D-2・D-３'!BV22*RANDBETWEEN(110,120)*0.01),'D-2・D-３'!BV22-RANDBETWEEN(1,3)),0),0)&amp;"～"&amp;ROUND(IFERROR(IF(ABS('D-2・D-３'!BV22)&gt;=10,IF('D-2・D-３'!BV22&gt;=0,'D-2・D-３'!BV22*RANDBETWEEN(110,120)*0.01,'D-2・D-３'!BV22*RANDBETWEEN(80,90)*0.01),'D-2・D-３'!BV22+RANDBETWEEN(1,3)),0),0)&amp;"】")</f>
        <v/>
      </c>
      <c r="BW22" s="348" t="str">
        <f ca="1">IF('D-2・D-３'!BW22="","","【"&amp;ROUND(IFERROR(IF(ABS('D-2・D-３'!BW22)&gt;=10,IF('D-2・D-３'!BW22&gt;=0,'D-2・D-３'!BW22*RANDBETWEEN(80,90)*0.01,'D-2・D-３'!BW22*RANDBETWEEN(110,120)*0.01),'D-2・D-３'!BW22-RANDBETWEEN(1,3)),0),0)&amp;"～"&amp;ROUND(IFERROR(IF(ABS('D-2・D-３'!BW22)&gt;=10,IF('D-2・D-３'!BW22&gt;=0,'D-2・D-３'!BW22*RANDBETWEEN(110,120)*0.01,'D-2・D-３'!BW22*RANDBETWEEN(80,90)*0.01),'D-2・D-３'!BW22+RANDBETWEEN(1,3)),0),0)&amp;"】")</f>
        <v/>
      </c>
      <c r="BX22" s="351" t="str">
        <f ca="1">IF('D-2・D-３'!BX22="","","【"&amp;ROUND(IFERROR(IF(ABS('D-2・D-３'!BX22)&gt;=10,IF('D-2・D-３'!BX22&gt;=0,'D-2・D-３'!BX22*RANDBETWEEN(80,90)*0.01,'D-2・D-３'!BX22*RANDBETWEEN(110,120)*0.01),'D-2・D-３'!BX22-RANDBETWEEN(1,3)),0),0)&amp;"～"&amp;ROUND(IFERROR(IF(ABS('D-2・D-３'!BX22)&gt;=10,IF('D-2・D-３'!BX22&gt;=0,'D-2・D-３'!BX22*RANDBETWEEN(110,120)*0.01,'D-2・D-３'!BX22*RANDBETWEEN(80,90)*0.01),'D-2・D-３'!BX22+RANDBETWEEN(1,3)),0),0)&amp;"】")</f>
        <v/>
      </c>
    </row>
    <row r="23" spans="2:76" ht="18" customHeight="1" x14ac:dyDescent="0.15">
      <c r="B23" s="1015">
        <v>12</v>
      </c>
      <c r="C23" s="1016"/>
      <c r="D23" s="343" t="str">
        <f>IF('D-2・D-３'!D23="","",'D-2・D-３'!D23)</f>
        <v/>
      </c>
      <c r="E23" s="337" t="str">
        <f>IF('D-2・D-３'!E23="","",'D-2・D-３'!E23)</f>
        <v/>
      </c>
      <c r="F23" s="338" t="str">
        <f>IF('D-2・D-３'!F23="","",'D-2・D-３'!F23)</f>
        <v/>
      </c>
      <c r="G23" s="353" t="str">
        <f>IF('D-2・D-３'!G23="","",'D-2・D-３'!G23)</f>
        <v/>
      </c>
      <c r="H23" s="343" t="str">
        <f>IF('D-2・D-３'!H23="","",'D-2・D-３'!H23)</f>
        <v/>
      </c>
      <c r="I23" s="337" t="str">
        <f>IF('D-2・D-３'!I23="","",'D-2・D-３'!I23)</f>
        <v/>
      </c>
      <c r="J23" s="343" t="str">
        <f>IF('D-2・D-３'!J23="","",'D-2・D-３'!J23)</f>
        <v/>
      </c>
      <c r="K23" s="337" t="str">
        <f>IF('D-2・D-３'!K23="","",'D-2・D-３'!K23)</f>
        <v/>
      </c>
      <c r="L23" s="343" t="str">
        <f>IF('D-2・D-３'!L23="","",'D-2・D-３'!L23)</f>
        <v/>
      </c>
      <c r="M23" s="337" t="str">
        <f>IF('D-2・D-３'!M23="","",'D-2・D-３'!M23)</f>
        <v/>
      </c>
      <c r="N23" s="343" t="str">
        <f>IF('D-2・D-３'!N23="","",'D-2・D-３'!N23)</f>
        <v/>
      </c>
      <c r="O23" s="337" t="str">
        <f>IF('D-2・D-３'!O23="","",'D-2・D-３'!O23)</f>
        <v/>
      </c>
      <c r="P23" s="343" t="str">
        <f>IF('D-2・D-３'!P23="","",'D-2・D-３'!P23)</f>
        <v/>
      </c>
      <c r="Q23" s="337" t="str">
        <f>IF('D-2・D-３'!Q23="","",'D-2・D-３'!Q23)</f>
        <v/>
      </c>
      <c r="R23" s="343" t="str">
        <f>IF('D-2・D-３'!R23="","",'D-2・D-３'!R23)</f>
        <v/>
      </c>
      <c r="S23" s="337" t="str">
        <f>IF('D-2・D-３'!S23="","",'D-2・D-３'!S23)</f>
        <v/>
      </c>
      <c r="T23" s="343" t="str">
        <f>IF('D-2・D-３'!T23="","",'D-2・D-３'!T23)</f>
        <v/>
      </c>
      <c r="U23" s="337" t="str">
        <f>IF('D-2・D-３'!U23="","",'D-2・D-３'!U23)</f>
        <v/>
      </c>
      <c r="V23" s="337" t="str">
        <f>IF('D-2・D-３'!V23="","",'D-2・D-３'!V23)</f>
        <v/>
      </c>
      <c r="W23" s="337" t="str">
        <f>IF('D-2・D-３'!W23="","",'D-2・D-３'!W23)</f>
        <v/>
      </c>
      <c r="X23" s="337" t="str">
        <f>IF('D-2・D-３'!X23="","",'D-2・D-３'!X23)</f>
        <v/>
      </c>
      <c r="Y23" s="337" t="str">
        <f>IF('D-2・D-３'!Y23="","",'D-2・D-３'!Y23)</f>
        <v/>
      </c>
      <c r="Z23" s="343" t="str">
        <f>IF('D-2・D-３'!Z23="","",'D-2・D-３'!Z23)</f>
        <v/>
      </c>
      <c r="AA23" s="359" t="str">
        <f>IF('D-2・D-３'!AA23="","",'D-2・D-３'!AA23)</f>
        <v/>
      </c>
      <c r="AB23" s="359" t="str">
        <f>IF('D-2・D-３'!AB23="","",'D-2・D-３'!AB23)</f>
        <v/>
      </c>
      <c r="AC23" s="353" t="str">
        <f>IF('D-2・D-３'!AC23="","",'D-2・D-３'!AC23)</f>
        <v/>
      </c>
      <c r="AD23" s="353" t="str">
        <f>IF('D-2・D-３'!AD23="","",'D-2・D-３'!AD23)</f>
        <v/>
      </c>
      <c r="AE23" s="353" t="str">
        <f>IF('D-2・D-３'!AE23="","",'D-2・D-３'!AE23)</f>
        <v/>
      </c>
      <c r="AF23" s="353" t="str">
        <f>IF('D-2・D-３'!AF23="","",'D-2・D-３'!AF23)</f>
        <v/>
      </c>
      <c r="AG23" s="353" t="str">
        <f>IF('D-2・D-３'!AG23="","",'D-2・D-３'!AG23)</f>
        <v/>
      </c>
      <c r="AH23" s="339" t="str">
        <f>IF('D-2・D-３'!AH23="","",'D-2・D-３'!AH23)</f>
        <v/>
      </c>
      <c r="AI23" s="353" t="str">
        <f>IF('D-2・D-３'!AI23="","",'D-2・D-３'!AI23)</f>
        <v/>
      </c>
      <c r="AJ23" s="348" t="str">
        <f ca="1">IF('D-2・D-３'!AJ23="","","【"&amp;ROUND(IFERROR(IF(ABS('D-2・D-３'!AJ23)&gt;=10,IF('D-2・D-３'!AJ23&gt;=0,'D-2・D-３'!AJ23*RANDBETWEEN(80,90)*0.01,'D-2・D-３'!AJ23*RANDBETWEEN(110,120)*0.01),'D-2・D-３'!AJ23-RANDBETWEEN(1,3)),0),0)&amp;"～"&amp;ROUND(IFERROR(IF(ABS('D-2・D-３'!AJ23)&gt;=10,IF('D-2・D-３'!AJ23&gt;=0,'D-2・D-３'!AJ23*RANDBETWEEN(110,120)*0.01,'D-2・D-３'!AJ23*RANDBETWEEN(80,90)*0.01),'D-2・D-３'!AJ23+RANDBETWEEN(1,3)),0),0)&amp;"】")</f>
        <v/>
      </c>
      <c r="AK23" s="357" t="str">
        <f ca="1">IF('D-2・D-３'!AK23="","","【"&amp;ROUND(IFERROR(IF(ABS('D-2・D-３'!AK23)&gt;=10,IF('D-2・D-３'!AK23&gt;=0,'D-2・D-３'!AK23*RANDBETWEEN(80,90)*0.01,'D-2・D-３'!AK23*RANDBETWEEN(110,120)*0.01),'D-2・D-３'!AK23-RANDBETWEEN(1,3)),0),0)&amp;"～"&amp;ROUND(IFERROR(IF(ABS('D-2・D-３'!AK23)&gt;=10,IF('D-2・D-３'!AK23&gt;=0,'D-2・D-３'!AK23*RANDBETWEEN(110,120)*0.01,'D-2・D-３'!AK23*RANDBETWEEN(80,90)*0.01),'D-2・D-３'!AK23+RANDBETWEEN(1,3)),0),0)&amp;"】")</f>
        <v/>
      </c>
      <c r="AL23" s="357" t="str">
        <f ca="1">IF('D-2・D-３'!AL23="","","【"&amp;ROUND(IFERROR(IF(ABS('D-2・D-３'!AL23)&gt;=10,IF('D-2・D-３'!AL23&gt;=0,'D-2・D-３'!AL23*RANDBETWEEN(80,90)*0.01,'D-2・D-３'!AL23*RANDBETWEEN(110,120)*0.01),'D-2・D-３'!AL23-RANDBETWEEN(1,3)),0),0)&amp;"～"&amp;ROUND(IFERROR(IF(ABS('D-2・D-３'!AL23)&gt;=10,IF('D-2・D-３'!AL23&gt;=0,'D-2・D-３'!AL23*RANDBETWEEN(110,120)*0.01,'D-2・D-３'!AL23*RANDBETWEEN(80,90)*0.01),'D-2・D-３'!AL23+RANDBETWEEN(1,3)),0),0)&amp;"】")</f>
        <v/>
      </c>
      <c r="AM23" s="348" t="str">
        <f ca="1">IF('D-2・D-３'!AM23="","","【"&amp;ROUND(IFERROR(IF(ABS('D-2・D-３'!AM23)&gt;=10,IF('D-2・D-３'!AM23&gt;=0,'D-2・D-３'!AM23*RANDBETWEEN(80,90)*0.01,'D-2・D-３'!AM23*RANDBETWEEN(110,120)*0.01),'D-2・D-３'!AM23-RANDBETWEEN(1,3)),0),0)&amp;"～"&amp;ROUND(IFERROR(IF(ABS('D-2・D-３'!AM23)&gt;=10,IF('D-2・D-３'!AM23&gt;=0,'D-2・D-３'!AM23*RANDBETWEEN(110,120)*0.01,'D-2・D-３'!AM23*RANDBETWEEN(80,90)*0.01),'D-2・D-３'!AM23+RANDBETWEEN(1,3)),0),0)&amp;"】")</f>
        <v/>
      </c>
      <c r="AN23" s="348" t="str">
        <f ca="1">IF('D-2・D-３'!AN23="","","【"&amp;ROUND(IFERROR(IF(ABS('D-2・D-３'!AN23)&gt;=10,IF('D-2・D-３'!AN23&gt;=0,'D-2・D-３'!AN23*RANDBETWEEN(80,90)*0.01,'D-2・D-３'!AN23*RANDBETWEEN(110,120)*0.01),'D-2・D-３'!AN23-RANDBETWEEN(1,3)),0),0)&amp;"～"&amp;ROUND(IFERROR(IF(ABS('D-2・D-３'!AN23)&gt;=10,IF('D-2・D-３'!AN23&gt;=0,'D-2・D-３'!AN23*RANDBETWEEN(110,120)*0.01,'D-2・D-３'!AN23*RANDBETWEEN(80,90)*0.01),'D-2・D-３'!AN23+RANDBETWEEN(1,3)),0),0)&amp;"】")</f>
        <v/>
      </c>
      <c r="AO23" s="474" t="str">
        <f ca="1">IF('D-2・D-３'!AO23="","","【"&amp;ROUND(IFERROR(IF(ABS('D-2・D-３'!AO23)&gt;=0.1,IF('D-2・D-３'!AO23&gt;=0,'D-2・D-３'!AO23*RANDBETWEEN(80,90),'D-2・D-３'!AO23*RANDBETWEEN(110,120)),('D-2・D-３'!AO23)*100-RANDBETWEEN(3,7)),0),0)&amp;"%～"&amp;ROUND(IFERROR(IF(ABS('D-2・D-３'!AO23)&gt;=0.1,IF('D-2・D-３'!AO23&gt;=0,'D-2・D-３'!AO23*RANDBETWEEN(110,120),'D-2・D-３'!AO23*RANDBETWEEN(80,90)),('D-2・D-３'!AO23)*100+RANDBETWEEN(3,7)),0),0)&amp;"%】")</f>
        <v/>
      </c>
      <c r="AP23" s="359" t="str">
        <f>IF('D-2・D-３'!AP23="","",'D-2・D-３'!AP23)</f>
        <v/>
      </c>
      <c r="AQ23" s="341" t="str">
        <f>IF('D-2・D-３'!AQ23="","",'D-2・D-３'!AQ23)</f>
        <v/>
      </c>
      <c r="AR23" s="348" t="str">
        <f ca="1">IF('D-2・D-３'!AR23="","","【"&amp;ROUND(IFERROR(IF(ABS('D-2・D-３'!AR23)&gt;=10,IF('D-2・D-３'!AR23&gt;=0,'D-2・D-３'!AR23*RANDBETWEEN(80,90)*0.01,'D-2・D-３'!AR23*RANDBETWEEN(110,120)*0.01),'D-2・D-３'!AR23-RANDBETWEEN(1,3)),0),0)&amp;"～"&amp;ROUND(IFERROR(IF(ABS('D-2・D-３'!AR23)&gt;=10,IF('D-2・D-３'!AR23&gt;=0,'D-2・D-３'!AR23*RANDBETWEEN(110,120)*0.01,'D-2・D-３'!AR23*RANDBETWEEN(80,90)*0.01),'D-2・D-３'!AR23+RANDBETWEEN(1,3)),0),0)&amp;"】")</f>
        <v/>
      </c>
      <c r="AS23" s="353" t="str">
        <f>IF('D-2・D-３'!AS23="","",'D-2・D-３'!AS23)</f>
        <v/>
      </c>
      <c r="AT23" s="357" t="str">
        <f>IF('D-2・D-３'!AT23="","",'D-2・D-３'!AT23)</f>
        <v/>
      </c>
      <c r="AU23" s="359" t="str">
        <f>IF('D-2・D-３'!AU23="","",'D-2・D-３'!AU23)</f>
        <v/>
      </c>
      <c r="AV23" s="343" t="str">
        <f>IF('D-2・D-３'!AV23="","",'D-2・D-３'!AV23)</f>
        <v/>
      </c>
      <c r="AW23" s="348" t="str">
        <f ca="1">IF('D-2・D-３'!AW23="","","【"&amp;ROUND(IFERROR(IF(ABS('D-2・D-３'!AW23)&gt;=10,IF('D-2・D-３'!AW23&gt;=0,'D-2・D-３'!AW23*RANDBETWEEN(80,90)*0.01,'D-2・D-３'!AW23*RANDBETWEEN(110,120)*0.01),'D-2・D-３'!AW23-RANDBETWEEN(1,3)),0),0)&amp;"～"&amp;ROUND(IFERROR(IF(ABS('D-2・D-３'!AW23)&gt;=10,IF('D-2・D-３'!AW23&gt;=0,'D-2・D-３'!AW23*RANDBETWEEN(110,120)*0.01,'D-2・D-３'!AW23*RANDBETWEEN(80,90)*0.01),'D-2・D-３'!AW23+RANDBETWEEN(1,3)),0),0)&amp;"】")</f>
        <v/>
      </c>
      <c r="AX23" s="348" t="str">
        <f ca="1">IF('D-2・D-３'!AX23="","","【"&amp;ROUND(IFERROR(IF(ABS('D-2・D-３'!AX23)&gt;=10,IF('D-2・D-３'!AX23&gt;=0,'D-2・D-３'!AX23*RANDBETWEEN(80,90)*0.01,'D-2・D-３'!AX23*RANDBETWEEN(110,120)*0.01),'D-2・D-３'!AX23-RANDBETWEEN(1,3)),0),0)&amp;"～"&amp;ROUND(IFERROR(IF(ABS('D-2・D-３'!AX23)&gt;=10,IF('D-2・D-３'!AX23&gt;=0,'D-2・D-３'!AX23*RANDBETWEEN(110,120)*0.01,'D-2・D-３'!AX23*RANDBETWEEN(80,90)*0.01),'D-2・D-３'!AX23+RANDBETWEEN(1,3)),0),0)&amp;"】")</f>
        <v/>
      </c>
      <c r="AY23" s="348"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348"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348"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348"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348"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348" t="str">
        <f ca="1">IF('D-2・D-３'!BD23="","","【"&amp;ROUND(IFERROR(IF(ABS('D-2・D-３'!BD23)&gt;=10,IF('D-2・D-３'!BD23&gt;=0,'D-2・D-３'!BD23*RANDBETWEEN(80,90)*0.01,'D-2・D-３'!BD23*RANDBETWEEN(110,120)*0.01),'D-2・D-３'!BD23-RANDBETWEEN(1,3)),0),0)&amp;"～"&amp;ROUND(IFERROR(IF(ABS('D-2・D-３'!BD23)&gt;=10,IF('D-2・D-３'!BD23&gt;=0,'D-2・D-３'!BD23*RANDBETWEEN(110,120)*0.01,'D-2・D-３'!BD23*RANDBETWEEN(80,90)*0.01),'D-2・D-３'!BD23+RANDBETWEEN(1,3)),0),0)&amp;"】")</f>
        <v/>
      </c>
      <c r="BE23" s="131" t="str">
        <f>IF('D-2・D-３'!BE23="","",'D-2・D-３'!BE23)</f>
        <v/>
      </c>
      <c r="BF23" s="340"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340"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340"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340" t="str">
        <f ca="1">IF('D-2・D-３'!BI23="","","【"&amp;ROUND(IFERROR(IF(ABS('D-2・D-３'!BI23)&gt;=10,IF('D-2・D-３'!BI23&gt;=0,'D-2・D-３'!BI23*RANDBETWEEN(80,90)*0.01,'D-2・D-３'!BI23*RANDBETWEEN(110,120)*0.01),'D-2・D-３'!BI23-RANDBETWEEN(1,3)),0),0)&amp;"～"&amp;ROUND(IFERROR(IF(ABS('D-2・D-３'!BI23)&gt;=10,IF('D-2・D-３'!BI23&gt;=0,'D-2・D-３'!BI23*RANDBETWEEN(110,120)*0.01,'D-2・D-３'!BI23*RANDBETWEEN(80,90)*0.01),'D-2・D-３'!BI23+RANDBETWEEN(1,3)),0),0)&amp;"】")</f>
        <v/>
      </c>
      <c r="BJ23" s="340" t="str">
        <f ca="1">IF('D-2・D-３'!BJ23="","","【"&amp;ROUND(IFERROR(IF(ABS('D-2・D-３'!BJ23)&gt;=10,IF('D-2・D-３'!BJ23&gt;=0,'D-2・D-３'!BJ23*RANDBETWEEN(80,90)*0.01,'D-2・D-３'!BJ23*RANDBETWEEN(110,120)*0.01),'D-2・D-３'!BJ23-RANDBETWEEN(1,3)),0),0)&amp;"～"&amp;ROUND(IFERROR(IF(ABS('D-2・D-３'!BJ23)&gt;=10,IF('D-2・D-３'!BJ23&gt;=0,'D-2・D-３'!BJ23*RANDBETWEEN(110,120)*0.01,'D-2・D-３'!BJ23*RANDBETWEEN(80,90)*0.01),'D-2・D-３'!BJ23+RANDBETWEEN(1,3)),0),0)&amp;"】")</f>
        <v/>
      </c>
      <c r="BK23" s="353" t="str">
        <f>IF('D-2・D-３'!BK23="","",'D-2・D-３'!BK23)</f>
        <v/>
      </c>
      <c r="BL23" s="348" t="str">
        <f ca="1">IF('D-2・D-３'!BL23="","","【"&amp;ROUND(IFERROR(IF(ABS('D-2・D-３'!BL23)&gt;=10,IF('D-2・D-３'!BL23&gt;=0,'D-2・D-３'!BL23*RANDBETWEEN(80,90)*0.01,'D-2・D-３'!BL23*RANDBETWEEN(110,120)*0.01),'D-2・D-３'!BL23-RANDBETWEEN(1,3)),0),0)&amp;"～"&amp;ROUND(IFERROR(IF(ABS('D-2・D-３'!BL23)&gt;=10,IF('D-2・D-３'!BL23&gt;=0,'D-2・D-３'!BL23*RANDBETWEEN(110,120)*0.01,'D-2・D-３'!BL23*RANDBETWEEN(80,90)*0.01),'D-2・D-３'!BL23+RANDBETWEEN(1,3)),0),0)&amp;"】")</f>
        <v/>
      </c>
      <c r="BM23" s="343" t="str">
        <f>IF('D-2・D-３'!BM23="","",'D-2・D-３'!BM23)</f>
        <v/>
      </c>
      <c r="BN23" s="348"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348" t="str">
        <f ca="1">IF('D-2・D-３'!BO23="","","【"&amp;ROUND(IFERROR(IF(ABS('D-2・D-３'!BO23)&gt;=10,IF('D-2・D-３'!BO23&gt;=0,'D-2・D-３'!BO23*RANDBETWEEN(80,90)*0.01,'D-2・D-３'!BO23*RANDBETWEEN(110,120)*0.01),'D-2・D-３'!BO23-RANDBETWEEN(1,3)),0),0)&amp;"～"&amp;ROUND(IFERROR(IF(ABS('D-2・D-３'!BO23)&gt;=10,IF('D-2・D-３'!BO23&gt;=0,'D-2・D-３'!BO23*RANDBETWEEN(110,120)*0.01,'D-2・D-３'!BO23*RANDBETWEEN(80,90)*0.01),'D-2・D-３'!BO23+RANDBETWEEN(1,3)),0),0)&amp;"】")</f>
        <v/>
      </c>
      <c r="BP23" s="348" t="str">
        <f ca="1">IF('D-2・D-３'!BP23="","","【"&amp;ROUND(IFERROR(IF(ABS('D-2・D-３'!BP23)&gt;=10,IF('D-2・D-３'!BP23&gt;=0,'D-2・D-３'!BP23*RANDBETWEEN(80,90)*0.01,'D-2・D-３'!BP23*RANDBETWEEN(110,120)*0.01),'D-2・D-３'!BP23-RANDBETWEEN(1,3)),0),0)&amp;"～"&amp;ROUND(IFERROR(IF(ABS('D-2・D-３'!BP23)&gt;=10,IF('D-2・D-３'!BP23&gt;=0,'D-2・D-３'!BP23*RANDBETWEEN(110,120)*0.01,'D-2・D-３'!BP23*RANDBETWEEN(80,90)*0.01),'D-2・D-３'!BP23+RANDBETWEEN(1,3)),0),0)&amp;"】")</f>
        <v/>
      </c>
      <c r="BQ23" s="359" t="str">
        <f>IF('D-2・D-３'!BQ23="","",'D-2・D-３'!BQ23)</f>
        <v/>
      </c>
      <c r="BR23" s="353" t="str">
        <f>IF('D-2・D-３'!BR23="","",'D-2・D-３'!BR23)</f>
        <v/>
      </c>
      <c r="BS23" s="348" t="str">
        <f ca="1">IF('D-2・D-３'!BS23="","","【"&amp;ROUND(IFERROR(IF(ABS('D-2・D-３'!BS23)&gt;=10,IF('D-2・D-３'!BS23&gt;=0,'D-2・D-３'!BS23*RANDBETWEEN(80,90)*0.01,'D-2・D-３'!BS23*RANDBETWEEN(110,120)*0.01),'D-2・D-３'!BS23-RANDBETWEEN(1,3)),0),0)&amp;"～"&amp;ROUND(IFERROR(IF(ABS('D-2・D-３'!BS23)&gt;=10,IF('D-2・D-３'!BS23&gt;=0,'D-2・D-３'!BS23*RANDBETWEEN(110,120)*0.01,'D-2・D-３'!BS23*RANDBETWEEN(80,90)*0.01),'D-2・D-３'!BS23+RANDBETWEEN(1,3)),0),0)&amp;"】")</f>
        <v/>
      </c>
      <c r="BT23" s="348" t="str">
        <f ca="1">IF('D-2・D-３'!BT23="","","【"&amp;ROUND(IFERROR(IF(ABS('D-2・D-３'!BT23)&gt;=10,IF('D-2・D-３'!BT23&gt;=0,'D-2・D-３'!BT23*RANDBETWEEN(80,90)*0.01,'D-2・D-３'!BT23*RANDBETWEEN(110,120)*0.01),'D-2・D-３'!BT23-RANDBETWEEN(1,3)),0),0)&amp;"～"&amp;ROUND(IFERROR(IF(ABS('D-2・D-３'!BT23)&gt;=10,IF('D-2・D-３'!BT23&gt;=0,'D-2・D-３'!BT23*RANDBETWEEN(110,120)*0.01,'D-2・D-３'!BT23*RANDBETWEEN(80,90)*0.01),'D-2・D-３'!BT23+RANDBETWEEN(1,3)),0),0)&amp;"】")</f>
        <v/>
      </c>
      <c r="BU23" s="348" t="str">
        <f ca="1">IF('D-2・D-３'!BU23="","","【"&amp;ROUND(IFERROR(IF(ABS('D-2・D-３'!BU23)&gt;=10,IF('D-2・D-３'!BU23&gt;=0,'D-2・D-３'!BU23*RANDBETWEEN(80,90)*0.01,'D-2・D-３'!BU23*RANDBETWEEN(110,120)*0.01),'D-2・D-３'!BU23-RANDBETWEEN(1,3)),0),0)&amp;"～"&amp;ROUND(IFERROR(IF(ABS('D-2・D-３'!BU23)&gt;=10,IF('D-2・D-３'!BU23&gt;=0,'D-2・D-３'!BU23*RANDBETWEEN(110,120)*0.01,'D-2・D-３'!BU23*RANDBETWEEN(80,90)*0.01),'D-2・D-３'!BU23+RANDBETWEEN(1,3)),0),0)&amp;"】")</f>
        <v/>
      </c>
      <c r="BV23" s="348" t="str">
        <f ca="1">IF('D-2・D-３'!BV23="","","【"&amp;ROUND(IFERROR(IF(ABS('D-2・D-３'!BV23)&gt;=10,IF('D-2・D-３'!BV23&gt;=0,'D-2・D-３'!BV23*RANDBETWEEN(80,90)*0.01,'D-2・D-３'!BV23*RANDBETWEEN(110,120)*0.01),'D-2・D-３'!BV23-RANDBETWEEN(1,3)),0),0)&amp;"～"&amp;ROUND(IFERROR(IF(ABS('D-2・D-３'!BV23)&gt;=10,IF('D-2・D-３'!BV23&gt;=0,'D-2・D-３'!BV23*RANDBETWEEN(110,120)*0.01,'D-2・D-３'!BV23*RANDBETWEEN(80,90)*0.01),'D-2・D-３'!BV23+RANDBETWEEN(1,3)),0),0)&amp;"】")</f>
        <v/>
      </c>
      <c r="BW23" s="348" t="str">
        <f ca="1">IF('D-2・D-３'!BW23="","","【"&amp;ROUND(IFERROR(IF(ABS('D-2・D-３'!BW23)&gt;=10,IF('D-2・D-３'!BW23&gt;=0,'D-2・D-３'!BW23*RANDBETWEEN(80,90)*0.01,'D-2・D-３'!BW23*RANDBETWEEN(110,120)*0.01),'D-2・D-３'!BW23-RANDBETWEEN(1,3)),0),0)&amp;"～"&amp;ROUND(IFERROR(IF(ABS('D-2・D-３'!BW23)&gt;=10,IF('D-2・D-３'!BW23&gt;=0,'D-2・D-３'!BW23*RANDBETWEEN(110,120)*0.01,'D-2・D-３'!BW23*RANDBETWEEN(80,90)*0.01),'D-2・D-３'!BW23+RANDBETWEEN(1,3)),0),0)&amp;"】")</f>
        <v/>
      </c>
      <c r="BX23" s="351" t="str">
        <f ca="1">IF('D-2・D-３'!BX23="","","【"&amp;ROUND(IFERROR(IF(ABS('D-2・D-３'!BX23)&gt;=10,IF('D-2・D-３'!BX23&gt;=0,'D-2・D-３'!BX23*RANDBETWEEN(80,90)*0.01,'D-2・D-３'!BX23*RANDBETWEEN(110,120)*0.01),'D-2・D-３'!BX23-RANDBETWEEN(1,3)),0),0)&amp;"～"&amp;ROUND(IFERROR(IF(ABS('D-2・D-３'!BX23)&gt;=10,IF('D-2・D-３'!BX23&gt;=0,'D-2・D-３'!BX23*RANDBETWEEN(110,120)*0.01,'D-2・D-３'!BX23*RANDBETWEEN(80,90)*0.01),'D-2・D-３'!BX23+RANDBETWEEN(1,3)),0),0)&amp;"】")</f>
        <v/>
      </c>
    </row>
    <row r="24" spans="2:76" ht="18" customHeight="1" x14ac:dyDescent="0.15">
      <c r="B24" s="1015">
        <v>13</v>
      </c>
      <c r="C24" s="1016"/>
      <c r="D24" s="343" t="str">
        <f>IF('D-2・D-３'!D24="","",'D-2・D-３'!D24)</f>
        <v/>
      </c>
      <c r="E24" s="337" t="str">
        <f>IF('D-2・D-３'!E24="","",'D-2・D-３'!E24)</f>
        <v/>
      </c>
      <c r="F24" s="338" t="str">
        <f>IF('D-2・D-３'!F24="","",'D-2・D-３'!F24)</f>
        <v/>
      </c>
      <c r="G24" s="353" t="str">
        <f>IF('D-2・D-３'!G24="","",'D-2・D-３'!G24)</f>
        <v/>
      </c>
      <c r="H24" s="343" t="str">
        <f>IF('D-2・D-３'!H24="","",'D-2・D-３'!H24)</f>
        <v/>
      </c>
      <c r="I24" s="337" t="str">
        <f>IF('D-2・D-３'!I24="","",'D-2・D-３'!I24)</f>
        <v/>
      </c>
      <c r="J24" s="343" t="str">
        <f>IF('D-2・D-３'!J24="","",'D-2・D-３'!J24)</f>
        <v/>
      </c>
      <c r="K24" s="337" t="str">
        <f>IF('D-2・D-３'!K24="","",'D-2・D-３'!K24)</f>
        <v/>
      </c>
      <c r="L24" s="343" t="str">
        <f>IF('D-2・D-３'!L24="","",'D-2・D-３'!L24)</f>
        <v/>
      </c>
      <c r="M24" s="337" t="str">
        <f>IF('D-2・D-３'!M24="","",'D-2・D-３'!M24)</f>
        <v/>
      </c>
      <c r="N24" s="343" t="str">
        <f>IF('D-2・D-３'!N24="","",'D-2・D-３'!N24)</f>
        <v/>
      </c>
      <c r="O24" s="337" t="str">
        <f>IF('D-2・D-３'!O24="","",'D-2・D-３'!O24)</f>
        <v/>
      </c>
      <c r="P24" s="343" t="str">
        <f>IF('D-2・D-３'!P24="","",'D-2・D-３'!P24)</f>
        <v/>
      </c>
      <c r="Q24" s="337" t="str">
        <f>IF('D-2・D-３'!Q24="","",'D-2・D-３'!Q24)</f>
        <v/>
      </c>
      <c r="R24" s="343" t="str">
        <f>IF('D-2・D-３'!R24="","",'D-2・D-３'!R24)</f>
        <v/>
      </c>
      <c r="S24" s="337" t="str">
        <f>IF('D-2・D-３'!S24="","",'D-2・D-３'!S24)</f>
        <v/>
      </c>
      <c r="T24" s="343" t="str">
        <f>IF('D-2・D-３'!T24="","",'D-2・D-３'!T24)</f>
        <v/>
      </c>
      <c r="U24" s="337" t="str">
        <f>IF('D-2・D-３'!U24="","",'D-2・D-３'!U24)</f>
        <v/>
      </c>
      <c r="V24" s="337" t="str">
        <f>IF('D-2・D-３'!V24="","",'D-2・D-３'!V24)</f>
        <v/>
      </c>
      <c r="W24" s="337" t="str">
        <f>IF('D-2・D-３'!W24="","",'D-2・D-３'!W24)</f>
        <v/>
      </c>
      <c r="X24" s="337" t="str">
        <f>IF('D-2・D-３'!X24="","",'D-2・D-３'!X24)</f>
        <v/>
      </c>
      <c r="Y24" s="337" t="str">
        <f>IF('D-2・D-３'!Y24="","",'D-2・D-３'!Y24)</f>
        <v/>
      </c>
      <c r="Z24" s="343" t="str">
        <f>IF('D-2・D-３'!Z24="","",'D-2・D-３'!Z24)</f>
        <v/>
      </c>
      <c r="AA24" s="359" t="str">
        <f>IF('D-2・D-３'!AA24="","",'D-2・D-３'!AA24)</f>
        <v/>
      </c>
      <c r="AB24" s="359" t="str">
        <f>IF('D-2・D-３'!AB24="","",'D-2・D-３'!AB24)</f>
        <v/>
      </c>
      <c r="AC24" s="353" t="str">
        <f>IF('D-2・D-３'!AC24="","",'D-2・D-３'!AC24)</f>
        <v/>
      </c>
      <c r="AD24" s="353" t="str">
        <f>IF('D-2・D-３'!AD24="","",'D-2・D-３'!AD24)</f>
        <v/>
      </c>
      <c r="AE24" s="353" t="str">
        <f>IF('D-2・D-３'!AE24="","",'D-2・D-３'!AE24)</f>
        <v/>
      </c>
      <c r="AF24" s="353" t="str">
        <f>IF('D-2・D-３'!AF24="","",'D-2・D-３'!AF24)</f>
        <v/>
      </c>
      <c r="AG24" s="353" t="str">
        <f>IF('D-2・D-３'!AG24="","",'D-2・D-３'!AG24)</f>
        <v/>
      </c>
      <c r="AH24" s="339" t="str">
        <f>IF('D-2・D-３'!AH24="","",'D-2・D-３'!AH24)</f>
        <v/>
      </c>
      <c r="AI24" s="353" t="str">
        <f>IF('D-2・D-３'!AI24="","",'D-2・D-３'!AI24)</f>
        <v/>
      </c>
      <c r="AJ24" s="348" t="str">
        <f ca="1">IF('D-2・D-３'!AJ24="","","【"&amp;ROUND(IFERROR(IF(ABS('D-2・D-３'!AJ24)&gt;=10,IF('D-2・D-３'!AJ24&gt;=0,'D-2・D-３'!AJ24*RANDBETWEEN(80,90)*0.01,'D-2・D-３'!AJ24*RANDBETWEEN(110,120)*0.01),'D-2・D-３'!AJ24-RANDBETWEEN(1,3)),0),0)&amp;"～"&amp;ROUND(IFERROR(IF(ABS('D-2・D-３'!AJ24)&gt;=10,IF('D-2・D-３'!AJ24&gt;=0,'D-2・D-３'!AJ24*RANDBETWEEN(110,120)*0.01,'D-2・D-３'!AJ24*RANDBETWEEN(80,90)*0.01),'D-2・D-３'!AJ24+RANDBETWEEN(1,3)),0),0)&amp;"】")</f>
        <v/>
      </c>
      <c r="AK24" s="357" t="str">
        <f ca="1">IF('D-2・D-３'!AK24="","","【"&amp;ROUND(IFERROR(IF(ABS('D-2・D-３'!AK24)&gt;=10,IF('D-2・D-３'!AK24&gt;=0,'D-2・D-３'!AK24*RANDBETWEEN(80,90)*0.01,'D-2・D-３'!AK24*RANDBETWEEN(110,120)*0.01),'D-2・D-３'!AK24-RANDBETWEEN(1,3)),0),0)&amp;"～"&amp;ROUND(IFERROR(IF(ABS('D-2・D-３'!AK24)&gt;=10,IF('D-2・D-３'!AK24&gt;=0,'D-2・D-３'!AK24*RANDBETWEEN(110,120)*0.01,'D-2・D-３'!AK24*RANDBETWEEN(80,90)*0.01),'D-2・D-３'!AK24+RANDBETWEEN(1,3)),0),0)&amp;"】")</f>
        <v/>
      </c>
      <c r="AL24" s="357" t="str">
        <f ca="1">IF('D-2・D-３'!AL24="","","【"&amp;ROUND(IFERROR(IF(ABS('D-2・D-３'!AL24)&gt;=10,IF('D-2・D-３'!AL24&gt;=0,'D-2・D-３'!AL24*RANDBETWEEN(80,90)*0.01,'D-2・D-３'!AL24*RANDBETWEEN(110,120)*0.01),'D-2・D-３'!AL24-RANDBETWEEN(1,3)),0),0)&amp;"～"&amp;ROUND(IFERROR(IF(ABS('D-2・D-３'!AL24)&gt;=10,IF('D-2・D-３'!AL24&gt;=0,'D-2・D-３'!AL24*RANDBETWEEN(110,120)*0.01,'D-2・D-３'!AL24*RANDBETWEEN(80,90)*0.01),'D-2・D-３'!AL24+RANDBETWEEN(1,3)),0),0)&amp;"】")</f>
        <v/>
      </c>
      <c r="AM24" s="348" t="str">
        <f ca="1">IF('D-2・D-３'!AM24="","","【"&amp;ROUND(IFERROR(IF(ABS('D-2・D-３'!AM24)&gt;=10,IF('D-2・D-３'!AM24&gt;=0,'D-2・D-３'!AM24*RANDBETWEEN(80,90)*0.01,'D-2・D-３'!AM24*RANDBETWEEN(110,120)*0.01),'D-2・D-３'!AM24-RANDBETWEEN(1,3)),0),0)&amp;"～"&amp;ROUND(IFERROR(IF(ABS('D-2・D-３'!AM24)&gt;=10,IF('D-2・D-３'!AM24&gt;=0,'D-2・D-３'!AM24*RANDBETWEEN(110,120)*0.01,'D-2・D-３'!AM24*RANDBETWEEN(80,90)*0.01),'D-2・D-３'!AM24+RANDBETWEEN(1,3)),0),0)&amp;"】")</f>
        <v/>
      </c>
      <c r="AN24" s="348" t="str">
        <f ca="1">IF('D-2・D-３'!AN24="","","【"&amp;ROUND(IFERROR(IF(ABS('D-2・D-３'!AN24)&gt;=10,IF('D-2・D-３'!AN24&gt;=0,'D-2・D-３'!AN24*RANDBETWEEN(80,90)*0.01,'D-2・D-３'!AN24*RANDBETWEEN(110,120)*0.01),'D-2・D-３'!AN24-RANDBETWEEN(1,3)),0),0)&amp;"～"&amp;ROUND(IFERROR(IF(ABS('D-2・D-３'!AN24)&gt;=10,IF('D-2・D-３'!AN24&gt;=0,'D-2・D-３'!AN24*RANDBETWEEN(110,120)*0.01,'D-2・D-３'!AN24*RANDBETWEEN(80,90)*0.01),'D-2・D-３'!AN24+RANDBETWEEN(1,3)),0),0)&amp;"】")</f>
        <v/>
      </c>
      <c r="AO24" s="474" t="str">
        <f ca="1">IF('D-2・D-３'!AO24="","","【"&amp;ROUND(IFERROR(IF(ABS('D-2・D-３'!AO24)&gt;=0.1,IF('D-2・D-３'!AO24&gt;=0,'D-2・D-３'!AO24*RANDBETWEEN(80,90),'D-2・D-３'!AO24*RANDBETWEEN(110,120)),('D-2・D-３'!AO24)*100-RANDBETWEEN(3,7)),0),0)&amp;"%～"&amp;ROUND(IFERROR(IF(ABS('D-2・D-３'!AO24)&gt;=0.1,IF('D-2・D-３'!AO24&gt;=0,'D-2・D-３'!AO24*RANDBETWEEN(110,120),'D-2・D-３'!AO24*RANDBETWEEN(80,90)),('D-2・D-３'!AO24)*100+RANDBETWEEN(3,7)),0),0)&amp;"%】")</f>
        <v/>
      </c>
      <c r="AP24" s="359" t="str">
        <f>IF('D-2・D-３'!AP24="","",'D-2・D-３'!AP24)</f>
        <v/>
      </c>
      <c r="AQ24" s="341" t="str">
        <f>IF('D-2・D-３'!AQ24="","",'D-2・D-３'!AQ24)</f>
        <v/>
      </c>
      <c r="AR24" s="348" t="str">
        <f ca="1">IF('D-2・D-３'!AR24="","","【"&amp;ROUND(IFERROR(IF(ABS('D-2・D-３'!AR24)&gt;=10,IF('D-2・D-３'!AR24&gt;=0,'D-2・D-３'!AR24*RANDBETWEEN(80,90)*0.01,'D-2・D-３'!AR24*RANDBETWEEN(110,120)*0.01),'D-2・D-３'!AR24-RANDBETWEEN(1,3)),0),0)&amp;"～"&amp;ROUND(IFERROR(IF(ABS('D-2・D-３'!AR24)&gt;=10,IF('D-2・D-３'!AR24&gt;=0,'D-2・D-３'!AR24*RANDBETWEEN(110,120)*0.01,'D-2・D-３'!AR24*RANDBETWEEN(80,90)*0.01),'D-2・D-３'!AR24+RANDBETWEEN(1,3)),0),0)&amp;"】")</f>
        <v/>
      </c>
      <c r="AS24" s="353" t="str">
        <f>IF('D-2・D-３'!AS24="","",'D-2・D-３'!AS24)</f>
        <v/>
      </c>
      <c r="AT24" s="357" t="str">
        <f>IF('D-2・D-３'!AT24="","",'D-2・D-３'!AT24)</f>
        <v/>
      </c>
      <c r="AU24" s="359" t="str">
        <f>IF('D-2・D-３'!AU24="","",'D-2・D-３'!AU24)</f>
        <v/>
      </c>
      <c r="AV24" s="343" t="str">
        <f>IF('D-2・D-３'!AV24="","",'D-2・D-３'!AV24)</f>
        <v/>
      </c>
      <c r="AW24" s="348" t="str">
        <f ca="1">IF('D-2・D-３'!AW24="","","【"&amp;ROUND(IFERROR(IF(ABS('D-2・D-３'!AW24)&gt;=10,IF('D-2・D-３'!AW24&gt;=0,'D-2・D-３'!AW24*RANDBETWEEN(80,90)*0.01,'D-2・D-３'!AW24*RANDBETWEEN(110,120)*0.01),'D-2・D-３'!AW24-RANDBETWEEN(1,3)),0),0)&amp;"～"&amp;ROUND(IFERROR(IF(ABS('D-2・D-３'!AW24)&gt;=10,IF('D-2・D-３'!AW24&gt;=0,'D-2・D-３'!AW24*RANDBETWEEN(110,120)*0.01,'D-2・D-３'!AW24*RANDBETWEEN(80,90)*0.01),'D-2・D-３'!AW24+RANDBETWEEN(1,3)),0),0)&amp;"】")</f>
        <v/>
      </c>
      <c r="AX24" s="348" t="str">
        <f ca="1">IF('D-2・D-３'!AX24="","","【"&amp;ROUND(IFERROR(IF(ABS('D-2・D-３'!AX24)&gt;=10,IF('D-2・D-３'!AX24&gt;=0,'D-2・D-３'!AX24*RANDBETWEEN(80,90)*0.01,'D-2・D-３'!AX24*RANDBETWEEN(110,120)*0.01),'D-2・D-３'!AX24-RANDBETWEEN(1,3)),0),0)&amp;"～"&amp;ROUND(IFERROR(IF(ABS('D-2・D-３'!AX24)&gt;=10,IF('D-2・D-３'!AX24&gt;=0,'D-2・D-３'!AX24*RANDBETWEEN(110,120)*0.01,'D-2・D-３'!AX24*RANDBETWEEN(80,90)*0.01),'D-2・D-３'!AX24+RANDBETWEEN(1,3)),0),0)&amp;"】")</f>
        <v/>
      </c>
      <c r="AY24" s="348"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348"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348"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348"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348"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348" t="str">
        <f ca="1">IF('D-2・D-３'!BD24="","","【"&amp;ROUND(IFERROR(IF(ABS('D-2・D-３'!BD24)&gt;=10,IF('D-2・D-３'!BD24&gt;=0,'D-2・D-３'!BD24*RANDBETWEEN(80,90)*0.01,'D-2・D-３'!BD24*RANDBETWEEN(110,120)*0.01),'D-2・D-３'!BD24-RANDBETWEEN(1,3)),0),0)&amp;"～"&amp;ROUND(IFERROR(IF(ABS('D-2・D-３'!BD24)&gt;=10,IF('D-2・D-３'!BD24&gt;=0,'D-2・D-３'!BD24*RANDBETWEEN(110,120)*0.01,'D-2・D-３'!BD24*RANDBETWEEN(80,90)*0.01),'D-2・D-３'!BD24+RANDBETWEEN(1,3)),0),0)&amp;"】")</f>
        <v/>
      </c>
      <c r="BE24" s="131" t="str">
        <f>IF('D-2・D-３'!BE24="","",'D-2・D-３'!BE24)</f>
        <v/>
      </c>
      <c r="BF24" s="340"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340"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340"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340" t="str">
        <f ca="1">IF('D-2・D-３'!BI24="","","【"&amp;ROUND(IFERROR(IF(ABS('D-2・D-３'!BI24)&gt;=10,IF('D-2・D-３'!BI24&gt;=0,'D-2・D-３'!BI24*RANDBETWEEN(80,90)*0.01,'D-2・D-３'!BI24*RANDBETWEEN(110,120)*0.01),'D-2・D-３'!BI24-RANDBETWEEN(1,3)),0),0)&amp;"～"&amp;ROUND(IFERROR(IF(ABS('D-2・D-３'!BI24)&gt;=10,IF('D-2・D-３'!BI24&gt;=0,'D-2・D-３'!BI24*RANDBETWEEN(110,120)*0.01,'D-2・D-３'!BI24*RANDBETWEEN(80,90)*0.01),'D-2・D-３'!BI24+RANDBETWEEN(1,3)),0),0)&amp;"】")</f>
        <v/>
      </c>
      <c r="BJ24" s="340" t="str">
        <f ca="1">IF('D-2・D-３'!BJ24="","","【"&amp;ROUND(IFERROR(IF(ABS('D-2・D-３'!BJ24)&gt;=10,IF('D-2・D-３'!BJ24&gt;=0,'D-2・D-３'!BJ24*RANDBETWEEN(80,90)*0.01,'D-2・D-３'!BJ24*RANDBETWEEN(110,120)*0.01),'D-2・D-３'!BJ24-RANDBETWEEN(1,3)),0),0)&amp;"～"&amp;ROUND(IFERROR(IF(ABS('D-2・D-３'!BJ24)&gt;=10,IF('D-2・D-３'!BJ24&gt;=0,'D-2・D-３'!BJ24*RANDBETWEEN(110,120)*0.01,'D-2・D-３'!BJ24*RANDBETWEEN(80,90)*0.01),'D-2・D-３'!BJ24+RANDBETWEEN(1,3)),0),0)&amp;"】")</f>
        <v/>
      </c>
      <c r="BK24" s="353" t="str">
        <f>IF('D-2・D-３'!BK24="","",'D-2・D-３'!BK24)</f>
        <v/>
      </c>
      <c r="BL24" s="348" t="str">
        <f ca="1">IF('D-2・D-３'!BL24="","","【"&amp;ROUND(IFERROR(IF(ABS('D-2・D-３'!BL24)&gt;=10,IF('D-2・D-３'!BL24&gt;=0,'D-2・D-３'!BL24*RANDBETWEEN(80,90)*0.01,'D-2・D-３'!BL24*RANDBETWEEN(110,120)*0.01),'D-2・D-３'!BL24-RANDBETWEEN(1,3)),0),0)&amp;"～"&amp;ROUND(IFERROR(IF(ABS('D-2・D-３'!BL24)&gt;=10,IF('D-2・D-３'!BL24&gt;=0,'D-2・D-３'!BL24*RANDBETWEEN(110,120)*0.01,'D-2・D-３'!BL24*RANDBETWEEN(80,90)*0.01),'D-2・D-３'!BL24+RANDBETWEEN(1,3)),0),0)&amp;"】")</f>
        <v/>
      </c>
      <c r="BM24" s="343" t="str">
        <f>IF('D-2・D-３'!BM24="","",'D-2・D-３'!BM24)</f>
        <v/>
      </c>
      <c r="BN24" s="348"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348" t="str">
        <f ca="1">IF('D-2・D-３'!BO24="","","【"&amp;ROUND(IFERROR(IF(ABS('D-2・D-３'!BO24)&gt;=10,IF('D-2・D-３'!BO24&gt;=0,'D-2・D-３'!BO24*RANDBETWEEN(80,90)*0.01,'D-2・D-３'!BO24*RANDBETWEEN(110,120)*0.01),'D-2・D-３'!BO24-RANDBETWEEN(1,3)),0),0)&amp;"～"&amp;ROUND(IFERROR(IF(ABS('D-2・D-３'!BO24)&gt;=10,IF('D-2・D-３'!BO24&gt;=0,'D-2・D-３'!BO24*RANDBETWEEN(110,120)*0.01,'D-2・D-３'!BO24*RANDBETWEEN(80,90)*0.01),'D-2・D-３'!BO24+RANDBETWEEN(1,3)),0),0)&amp;"】")</f>
        <v/>
      </c>
      <c r="BP24" s="348" t="str">
        <f ca="1">IF('D-2・D-３'!BP24="","","【"&amp;ROUND(IFERROR(IF(ABS('D-2・D-３'!BP24)&gt;=10,IF('D-2・D-３'!BP24&gt;=0,'D-2・D-３'!BP24*RANDBETWEEN(80,90)*0.01,'D-2・D-３'!BP24*RANDBETWEEN(110,120)*0.01),'D-2・D-３'!BP24-RANDBETWEEN(1,3)),0),0)&amp;"～"&amp;ROUND(IFERROR(IF(ABS('D-2・D-３'!BP24)&gt;=10,IF('D-2・D-３'!BP24&gt;=0,'D-2・D-３'!BP24*RANDBETWEEN(110,120)*0.01,'D-2・D-３'!BP24*RANDBETWEEN(80,90)*0.01),'D-2・D-３'!BP24+RANDBETWEEN(1,3)),0),0)&amp;"】")</f>
        <v/>
      </c>
      <c r="BQ24" s="359" t="str">
        <f>IF('D-2・D-３'!BQ24="","",'D-2・D-３'!BQ24)</f>
        <v/>
      </c>
      <c r="BR24" s="353" t="str">
        <f>IF('D-2・D-３'!BR24="","",'D-2・D-３'!BR24)</f>
        <v/>
      </c>
      <c r="BS24" s="348" t="str">
        <f ca="1">IF('D-2・D-３'!BS24="","","【"&amp;ROUND(IFERROR(IF(ABS('D-2・D-３'!BS24)&gt;=10,IF('D-2・D-３'!BS24&gt;=0,'D-2・D-３'!BS24*RANDBETWEEN(80,90)*0.01,'D-2・D-３'!BS24*RANDBETWEEN(110,120)*0.01),'D-2・D-３'!BS24-RANDBETWEEN(1,3)),0),0)&amp;"～"&amp;ROUND(IFERROR(IF(ABS('D-2・D-３'!BS24)&gt;=10,IF('D-2・D-３'!BS24&gt;=0,'D-2・D-３'!BS24*RANDBETWEEN(110,120)*0.01,'D-2・D-３'!BS24*RANDBETWEEN(80,90)*0.01),'D-2・D-３'!BS24+RANDBETWEEN(1,3)),0),0)&amp;"】")</f>
        <v/>
      </c>
      <c r="BT24" s="348" t="str">
        <f ca="1">IF('D-2・D-３'!BT24="","","【"&amp;ROUND(IFERROR(IF(ABS('D-2・D-３'!BT24)&gt;=10,IF('D-2・D-３'!BT24&gt;=0,'D-2・D-３'!BT24*RANDBETWEEN(80,90)*0.01,'D-2・D-３'!BT24*RANDBETWEEN(110,120)*0.01),'D-2・D-３'!BT24-RANDBETWEEN(1,3)),0),0)&amp;"～"&amp;ROUND(IFERROR(IF(ABS('D-2・D-３'!BT24)&gt;=10,IF('D-2・D-３'!BT24&gt;=0,'D-2・D-３'!BT24*RANDBETWEEN(110,120)*0.01,'D-2・D-３'!BT24*RANDBETWEEN(80,90)*0.01),'D-2・D-３'!BT24+RANDBETWEEN(1,3)),0),0)&amp;"】")</f>
        <v/>
      </c>
      <c r="BU24" s="348" t="str">
        <f ca="1">IF('D-2・D-３'!BU24="","","【"&amp;ROUND(IFERROR(IF(ABS('D-2・D-３'!BU24)&gt;=10,IF('D-2・D-３'!BU24&gt;=0,'D-2・D-３'!BU24*RANDBETWEEN(80,90)*0.01,'D-2・D-３'!BU24*RANDBETWEEN(110,120)*0.01),'D-2・D-３'!BU24-RANDBETWEEN(1,3)),0),0)&amp;"～"&amp;ROUND(IFERROR(IF(ABS('D-2・D-３'!BU24)&gt;=10,IF('D-2・D-３'!BU24&gt;=0,'D-2・D-３'!BU24*RANDBETWEEN(110,120)*0.01,'D-2・D-３'!BU24*RANDBETWEEN(80,90)*0.01),'D-2・D-３'!BU24+RANDBETWEEN(1,3)),0),0)&amp;"】")</f>
        <v/>
      </c>
      <c r="BV24" s="348" t="str">
        <f ca="1">IF('D-2・D-３'!BV24="","","【"&amp;ROUND(IFERROR(IF(ABS('D-2・D-３'!BV24)&gt;=10,IF('D-2・D-３'!BV24&gt;=0,'D-2・D-３'!BV24*RANDBETWEEN(80,90)*0.01,'D-2・D-３'!BV24*RANDBETWEEN(110,120)*0.01),'D-2・D-３'!BV24-RANDBETWEEN(1,3)),0),0)&amp;"～"&amp;ROUND(IFERROR(IF(ABS('D-2・D-３'!BV24)&gt;=10,IF('D-2・D-３'!BV24&gt;=0,'D-2・D-３'!BV24*RANDBETWEEN(110,120)*0.01,'D-2・D-３'!BV24*RANDBETWEEN(80,90)*0.01),'D-2・D-３'!BV24+RANDBETWEEN(1,3)),0),0)&amp;"】")</f>
        <v/>
      </c>
      <c r="BW24" s="348" t="str">
        <f ca="1">IF('D-2・D-３'!BW24="","","【"&amp;ROUND(IFERROR(IF(ABS('D-2・D-３'!BW24)&gt;=10,IF('D-2・D-３'!BW24&gt;=0,'D-2・D-３'!BW24*RANDBETWEEN(80,90)*0.01,'D-2・D-３'!BW24*RANDBETWEEN(110,120)*0.01),'D-2・D-３'!BW24-RANDBETWEEN(1,3)),0),0)&amp;"～"&amp;ROUND(IFERROR(IF(ABS('D-2・D-３'!BW24)&gt;=10,IF('D-2・D-３'!BW24&gt;=0,'D-2・D-３'!BW24*RANDBETWEEN(110,120)*0.01,'D-2・D-３'!BW24*RANDBETWEEN(80,90)*0.01),'D-2・D-３'!BW24+RANDBETWEEN(1,3)),0),0)&amp;"】")</f>
        <v/>
      </c>
      <c r="BX24" s="351" t="str">
        <f ca="1">IF('D-2・D-３'!BX24="","","【"&amp;ROUND(IFERROR(IF(ABS('D-2・D-３'!BX24)&gt;=10,IF('D-2・D-３'!BX24&gt;=0,'D-2・D-３'!BX24*RANDBETWEEN(80,90)*0.01,'D-2・D-３'!BX24*RANDBETWEEN(110,120)*0.01),'D-2・D-３'!BX24-RANDBETWEEN(1,3)),0),0)&amp;"～"&amp;ROUND(IFERROR(IF(ABS('D-2・D-３'!BX24)&gt;=10,IF('D-2・D-３'!BX24&gt;=0,'D-2・D-３'!BX24*RANDBETWEEN(110,120)*0.01,'D-2・D-３'!BX24*RANDBETWEEN(80,90)*0.01),'D-2・D-３'!BX24+RANDBETWEEN(1,3)),0),0)&amp;"】")</f>
        <v/>
      </c>
    </row>
    <row r="25" spans="2:76" ht="18" customHeight="1" x14ac:dyDescent="0.15">
      <c r="B25" s="1015">
        <v>14</v>
      </c>
      <c r="C25" s="1016"/>
      <c r="D25" s="343" t="str">
        <f>IF('D-2・D-３'!D25="","",'D-2・D-３'!D25)</f>
        <v/>
      </c>
      <c r="E25" s="337" t="str">
        <f>IF('D-2・D-３'!E25="","",'D-2・D-３'!E25)</f>
        <v/>
      </c>
      <c r="F25" s="338" t="str">
        <f>IF('D-2・D-３'!F25="","",'D-2・D-３'!F25)</f>
        <v/>
      </c>
      <c r="G25" s="353" t="str">
        <f>IF('D-2・D-３'!G25="","",'D-2・D-３'!G25)</f>
        <v/>
      </c>
      <c r="H25" s="343" t="str">
        <f>IF('D-2・D-３'!H25="","",'D-2・D-３'!H25)</f>
        <v/>
      </c>
      <c r="I25" s="337" t="str">
        <f>IF('D-2・D-３'!I25="","",'D-2・D-３'!I25)</f>
        <v/>
      </c>
      <c r="J25" s="343" t="str">
        <f>IF('D-2・D-３'!J25="","",'D-2・D-３'!J25)</f>
        <v/>
      </c>
      <c r="K25" s="337" t="str">
        <f>IF('D-2・D-３'!K25="","",'D-2・D-３'!K25)</f>
        <v/>
      </c>
      <c r="L25" s="343" t="str">
        <f>IF('D-2・D-３'!L25="","",'D-2・D-３'!L25)</f>
        <v/>
      </c>
      <c r="M25" s="337" t="str">
        <f>IF('D-2・D-３'!M25="","",'D-2・D-３'!M25)</f>
        <v/>
      </c>
      <c r="N25" s="343" t="str">
        <f>IF('D-2・D-３'!N25="","",'D-2・D-３'!N25)</f>
        <v/>
      </c>
      <c r="O25" s="337" t="str">
        <f>IF('D-2・D-３'!O25="","",'D-2・D-３'!O25)</f>
        <v/>
      </c>
      <c r="P25" s="343" t="str">
        <f>IF('D-2・D-３'!P25="","",'D-2・D-３'!P25)</f>
        <v/>
      </c>
      <c r="Q25" s="337" t="str">
        <f>IF('D-2・D-３'!Q25="","",'D-2・D-３'!Q25)</f>
        <v/>
      </c>
      <c r="R25" s="343" t="str">
        <f>IF('D-2・D-３'!R25="","",'D-2・D-３'!R25)</f>
        <v/>
      </c>
      <c r="S25" s="337" t="str">
        <f>IF('D-2・D-３'!S25="","",'D-2・D-３'!S25)</f>
        <v/>
      </c>
      <c r="T25" s="343" t="str">
        <f>IF('D-2・D-３'!T25="","",'D-2・D-３'!T25)</f>
        <v/>
      </c>
      <c r="U25" s="337" t="str">
        <f>IF('D-2・D-３'!U25="","",'D-2・D-３'!U25)</f>
        <v/>
      </c>
      <c r="V25" s="337" t="str">
        <f>IF('D-2・D-３'!V25="","",'D-2・D-３'!V25)</f>
        <v/>
      </c>
      <c r="W25" s="337" t="str">
        <f>IF('D-2・D-３'!W25="","",'D-2・D-３'!W25)</f>
        <v/>
      </c>
      <c r="X25" s="337" t="str">
        <f>IF('D-2・D-３'!X25="","",'D-2・D-３'!X25)</f>
        <v/>
      </c>
      <c r="Y25" s="337" t="str">
        <f>IF('D-2・D-３'!Y25="","",'D-2・D-３'!Y25)</f>
        <v/>
      </c>
      <c r="Z25" s="343" t="str">
        <f>IF('D-2・D-３'!Z25="","",'D-2・D-３'!Z25)</f>
        <v/>
      </c>
      <c r="AA25" s="359" t="str">
        <f>IF('D-2・D-３'!AA25="","",'D-2・D-３'!AA25)</f>
        <v/>
      </c>
      <c r="AB25" s="359" t="str">
        <f>IF('D-2・D-３'!AB25="","",'D-2・D-３'!AB25)</f>
        <v/>
      </c>
      <c r="AC25" s="353" t="str">
        <f>IF('D-2・D-３'!AC25="","",'D-2・D-３'!AC25)</f>
        <v/>
      </c>
      <c r="AD25" s="353" t="str">
        <f>IF('D-2・D-３'!AD25="","",'D-2・D-３'!AD25)</f>
        <v/>
      </c>
      <c r="AE25" s="353" t="str">
        <f>IF('D-2・D-３'!AE25="","",'D-2・D-３'!AE25)</f>
        <v/>
      </c>
      <c r="AF25" s="353" t="str">
        <f>IF('D-2・D-３'!AF25="","",'D-2・D-３'!AF25)</f>
        <v/>
      </c>
      <c r="AG25" s="353" t="str">
        <f>IF('D-2・D-３'!AG25="","",'D-2・D-３'!AG25)</f>
        <v/>
      </c>
      <c r="AH25" s="339" t="str">
        <f>IF('D-2・D-３'!AH25="","",'D-2・D-３'!AH25)</f>
        <v/>
      </c>
      <c r="AI25" s="353" t="str">
        <f>IF('D-2・D-３'!AI25="","",'D-2・D-３'!AI25)</f>
        <v/>
      </c>
      <c r="AJ25" s="348" t="str">
        <f ca="1">IF('D-2・D-３'!AJ25="","","【"&amp;ROUND(IFERROR(IF(ABS('D-2・D-３'!AJ25)&gt;=10,IF('D-2・D-３'!AJ25&gt;=0,'D-2・D-３'!AJ25*RANDBETWEEN(80,90)*0.01,'D-2・D-３'!AJ25*RANDBETWEEN(110,120)*0.01),'D-2・D-３'!AJ25-RANDBETWEEN(1,3)),0),0)&amp;"～"&amp;ROUND(IFERROR(IF(ABS('D-2・D-３'!AJ25)&gt;=10,IF('D-2・D-３'!AJ25&gt;=0,'D-2・D-３'!AJ25*RANDBETWEEN(110,120)*0.01,'D-2・D-３'!AJ25*RANDBETWEEN(80,90)*0.01),'D-2・D-３'!AJ25+RANDBETWEEN(1,3)),0),0)&amp;"】")</f>
        <v/>
      </c>
      <c r="AK25" s="357" t="str">
        <f ca="1">IF('D-2・D-３'!AK25="","","【"&amp;ROUND(IFERROR(IF(ABS('D-2・D-３'!AK25)&gt;=10,IF('D-2・D-３'!AK25&gt;=0,'D-2・D-３'!AK25*RANDBETWEEN(80,90)*0.01,'D-2・D-３'!AK25*RANDBETWEEN(110,120)*0.01),'D-2・D-３'!AK25-RANDBETWEEN(1,3)),0),0)&amp;"～"&amp;ROUND(IFERROR(IF(ABS('D-2・D-３'!AK25)&gt;=10,IF('D-2・D-３'!AK25&gt;=0,'D-2・D-３'!AK25*RANDBETWEEN(110,120)*0.01,'D-2・D-３'!AK25*RANDBETWEEN(80,90)*0.01),'D-2・D-３'!AK25+RANDBETWEEN(1,3)),0),0)&amp;"】")</f>
        <v/>
      </c>
      <c r="AL25" s="357" t="str">
        <f ca="1">IF('D-2・D-３'!AL25="","","【"&amp;ROUND(IFERROR(IF(ABS('D-2・D-３'!AL25)&gt;=10,IF('D-2・D-３'!AL25&gt;=0,'D-2・D-３'!AL25*RANDBETWEEN(80,90)*0.01,'D-2・D-３'!AL25*RANDBETWEEN(110,120)*0.01),'D-2・D-３'!AL25-RANDBETWEEN(1,3)),0),0)&amp;"～"&amp;ROUND(IFERROR(IF(ABS('D-2・D-３'!AL25)&gt;=10,IF('D-2・D-３'!AL25&gt;=0,'D-2・D-３'!AL25*RANDBETWEEN(110,120)*0.01,'D-2・D-３'!AL25*RANDBETWEEN(80,90)*0.01),'D-2・D-３'!AL25+RANDBETWEEN(1,3)),0),0)&amp;"】")</f>
        <v/>
      </c>
      <c r="AM25" s="348" t="str">
        <f ca="1">IF('D-2・D-３'!AM25="","","【"&amp;ROUND(IFERROR(IF(ABS('D-2・D-３'!AM25)&gt;=10,IF('D-2・D-３'!AM25&gt;=0,'D-2・D-３'!AM25*RANDBETWEEN(80,90)*0.01,'D-2・D-３'!AM25*RANDBETWEEN(110,120)*0.01),'D-2・D-３'!AM25-RANDBETWEEN(1,3)),0),0)&amp;"～"&amp;ROUND(IFERROR(IF(ABS('D-2・D-３'!AM25)&gt;=10,IF('D-2・D-３'!AM25&gt;=0,'D-2・D-３'!AM25*RANDBETWEEN(110,120)*0.01,'D-2・D-３'!AM25*RANDBETWEEN(80,90)*0.01),'D-2・D-３'!AM25+RANDBETWEEN(1,3)),0),0)&amp;"】")</f>
        <v/>
      </c>
      <c r="AN25" s="348" t="str">
        <f ca="1">IF('D-2・D-３'!AN25="","","【"&amp;ROUND(IFERROR(IF(ABS('D-2・D-３'!AN25)&gt;=10,IF('D-2・D-３'!AN25&gt;=0,'D-2・D-３'!AN25*RANDBETWEEN(80,90)*0.01,'D-2・D-３'!AN25*RANDBETWEEN(110,120)*0.01),'D-2・D-３'!AN25-RANDBETWEEN(1,3)),0),0)&amp;"～"&amp;ROUND(IFERROR(IF(ABS('D-2・D-３'!AN25)&gt;=10,IF('D-2・D-３'!AN25&gt;=0,'D-2・D-３'!AN25*RANDBETWEEN(110,120)*0.01,'D-2・D-３'!AN25*RANDBETWEEN(80,90)*0.01),'D-2・D-３'!AN25+RANDBETWEEN(1,3)),0),0)&amp;"】")</f>
        <v/>
      </c>
      <c r="AO25" s="474" t="str">
        <f ca="1">IF('D-2・D-３'!AO25="","","【"&amp;ROUND(IFERROR(IF(ABS('D-2・D-３'!AO25)&gt;=0.1,IF('D-2・D-３'!AO25&gt;=0,'D-2・D-３'!AO25*RANDBETWEEN(80,90),'D-2・D-３'!AO25*RANDBETWEEN(110,120)),('D-2・D-３'!AO25)*100-RANDBETWEEN(3,7)),0),0)&amp;"%～"&amp;ROUND(IFERROR(IF(ABS('D-2・D-３'!AO25)&gt;=0.1,IF('D-2・D-３'!AO25&gt;=0,'D-2・D-３'!AO25*RANDBETWEEN(110,120),'D-2・D-３'!AO25*RANDBETWEEN(80,90)),('D-2・D-３'!AO25)*100+RANDBETWEEN(3,7)),0),0)&amp;"%】")</f>
        <v/>
      </c>
      <c r="AP25" s="359" t="str">
        <f>IF('D-2・D-３'!AP25="","",'D-2・D-３'!AP25)</f>
        <v/>
      </c>
      <c r="AQ25" s="341" t="str">
        <f>IF('D-2・D-３'!AQ25="","",'D-2・D-３'!AQ25)</f>
        <v/>
      </c>
      <c r="AR25" s="348" t="str">
        <f ca="1">IF('D-2・D-３'!AR25="","","【"&amp;ROUND(IFERROR(IF(ABS('D-2・D-３'!AR25)&gt;=10,IF('D-2・D-３'!AR25&gt;=0,'D-2・D-３'!AR25*RANDBETWEEN(80,90)*0.01,'D-2・D-３'!AR25*RANDBETWEEN(110,120)*0.01),'D-2・D-３'!AR25-RANDBETWEEN(1,3)),0),0)&amp;"～"&amp;ROUND(IFERROR(IF(ABS('D-2・D-３'!AR25)&gt;=10,IF('D-2・D-３'!AR25&gt;=0,'D-2・D-３'!AR25*RANDBETWEEN(110,120)*0.01,'D-2・D-３'!AR25*RANDBETWEEN(80,90)*0.01),'D-2・D-３'!AR25+RANDBETWEEN(1,3)),0),0)&amp;"】")</f>
        <v/>
      </c>
      <c r="AS25" s="353" t="str">
        <f>IF('D-2・D-３'!AS25="","",'D-2・D-３'!AS25)</f>
        <v/>
      </c>
      <c r="AT25" s="357" t="str">
        <f>IF('D-2・D-３'!AT25="","",'D-2・D-３'!AT25)</f>
        <v/>
      </c>
      <c r="AU25" s="359" t="str">
        <f>IF('D-2・D-３'!AU25="","",'D-2・D-３'!AU25)</f>
        <v/>
      </c>
      <c r="AV25" s="343" t="str">
        <f>IF('D-2・D-３'!AV25="","",'D-2・D-３'!AV25)</f>
        <v/>
      </c>
      <c r="AW25" s="348" t="str">
        <f ca="1">IF('D-2・D-３'!AW25="","","【"&amp;ROUND(IFERROR(IF(ABS('D-2・D-３'!AW25)&gt;=10,IF('D-2・D-３'!AW25&gt;=0,'D-2・D-３'!AW25*RANDBETWEEN(80,90)*0.01,'D-2・D-３'!AW25*RANDBETWEEN(110,120)*0.01),'D-2・D-３'!AW25-RANDBETWEEN(1,3)),0),0)&amp;"～"&amp;ROUND(IFERROR(IF(ABS('D-2・D-３'!AW25)&gt;=10,IF('D-2・D-３'!AW25&gt;=0,'D-2・D-３'!AW25*RANDBETWEEN(110,120)*0.01,'D-2・D-３'!AW25*RANDBETWEEN(80,90)*0.01),'D-2・D-３'!AW25+RANDBETWEEN(1,3)),0),0)&amp;"】")</f>
        <v/>
      </c>
      <c r="AX25" s="348" t="str">
        <f ca="1">IF('D-2・D-３'!AX25="","","【"&amp;ROUND(IFERROR(IF(ABS('D-2・D-３'!AX25)&gt;=10,IF('D-2・D-３'!AX25&gt;=0,'D-2・D-３'!AX25*RANDBETWEEN(80,90)*0.01,'D-2・D-３'!AX25*RANDBETWEEN(110,120)*0.01),'D-2・D-３'!AX25-RANDBETWEEN(1,3)),0),0)&amp;"～"&amp;ROUND(IFERROR(IF(ABS('D-2・D-３'!AX25)&gt;=10,IF('D-2・D-３'!AX25&gt;=0,'D-2・D-３'!AX25*RANDBETWEEN(110,120)*0.01,'D-2・D-３'!AX25*RANDBETWEEN(80,90)*0.01),'D-2・D-３'!AX25+RANDBETWEEN(1,3)),0),0)&amp;"】")</f>
        <v/>
      </c>
      <c r="AY25" s="348"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348"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348"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348"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348"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348" t="str">
        <f ca="1">IF('D-2・D-３'!BD25="","","【"&amp;ROUND(IFERROR(IF(ABS('D-2・D-３'!BD25)&gt;=10,IF('D-2・D-３'!BD25&gt;=0,'D-2・D-３'!BD25*RANDBETWEEN(80,90)*0.01,'D-2・D-３'!BD25*RANDBETWEEN(110,120)*0.01),'D-2・D-３'!BD25-RANDBETWEEN(1,3)),0),0)&amp;"～"&amp;ROUND(IFERROR(IF(ABS('D-2・D-３'!BD25)&gt;=10,IF('D-2・D-３'!BD25&gt;=0,'D-2・D-３'!BD25*RANDBETWEEN(110,120)*0.01,'D-2・D-３'!BD25*RANDBETWEEN(80,90)*0.01),'D-2・D-３'!BD25+RANDBETWEEN(1,3)),0),0)&amp;"】")</f>
        <v/>
      </c>
      <c r="BE25" s="131" t="str">
        <f>IF('D-2・D-３'!BE25="","",'D-2・D-３'!BE25)</f>
        <v/>
      </c>
      <c r="BF25" s="340"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340"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340"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340" t="str">
        <f ca="1">IF('D-2・D-３'!BI25="","","【"&amp;ROUND(IFERROR(IF(ABS('D-2・D-３'!BI25)&gt;=10,IF('D-2・D-３'!BI25&gt;=0,'D-2・D-３'!BI25*RANDBETWEEN(80,90)*0.01,'D-2・D-３'!BI25*RANDBETWEEN(110,120)*0.01),'D-2・D-３'!BI25-RANDBETWEEN(1,3)),0),0)&amp;"～"&amp;ROUND(IFERROR(IF(ABS('D-2・D-３'!BI25)&gt;=10,IF('D-2・D-３'!BI25&gt;=0,'D-2・D-３'!BI25*RANDBETWEEN(110,120)*0.01,'D-2・D-３'!BI25*RANDBETWEEN(80,90)*0.01),'D-2・D-３'!BI25+RANDBETWEEN(1,3)),0),0)&amp;"】")</f>
        <v/>
      </c>
      <c r="BJ25" s="340" t="str">
        <f ca="1">IF('D-2・D-３'!BJ25="","","【"&amp;ROUND(IFERROR(IF(ABS('D-2・D-３'!BJ25)&gt;=10,IF('D-2・D-３'!BJ25&gt;=0,'D-2・D-３'!BJ25*RANDBETWEEN(80,90)*0.01,'D-2・D-３'!BJ25*RANDBETWEEN(110,120)*0.01),'D-2・D-３'!BJ25-RANDBETWEEN(1,3)),0),0)&amp;"～"&amp;ROUND(IFERROR(IF(ABS('D-2・D-３'!BJ25)&gt;=10,IF('D-2・D-３'!BJ25&gt;=0,'D-2・D-３'!BJ25*RANDBETWEEN(110,120)*0.01,'D-2・D-３'!BJ25*RANDBETWEEN(80,90)*0.01),'D-2・D-３'!BJ25+RANDBETWEEN(1,3)),0),0)&amp;"】")</f>
        <v/>
      </c>
      <c r="BK25" s="353" t="str">
        <f>IF('D-2・D-３'!BK25="","",'D-2・D-３'!BK25)</f>
        <v/>
      </c>
      <c r="BL25" s="348" t="str">
        <f ca="1">IF('D-2・D-３'!BL25="","","【"&amp;ROUND(IFERROR(IF(ABS('D-2・D-３'!BL25)&gt;=10,IF('D-2・D-３'!BL25&gt;=0,'D-2・D-３'!BL25*RANDBETWEEN(80,90)*0.01,'D-2・D-３'!BL25*RANDBETWEEN(110,120)*0.01),'D-2・D-３'!BL25-RANDBETWEEN(1,3)),0),0)&amp;"～"&amp;ROUND(IFERROR(IF(ABS('D-2・D-３'!BL25)&gt;=10,IF('D-2・D-３'!BL25&gt;=0,'D-2・D-３'!BL25*RANDBETWEEN(110,120)*0.01,'D-2・D-３'!BL25*RANDBETWEEN(80,90)*0.01),'D-2・D-３'!BL25+RANDBETWEEN(1,3)),0),0)&amp;"】")</f>
        <v/>
      </c>
      <c r="BM25" s="343" t="str">
        <f>IF('D-2・D-３'!BM25="","",'D-2・D-３'!BM25)</f>
        <v/>
      </c>
      <c r="BN25" s="348"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348" t="str">
        <f ca="1">IF('D-2・D-３'!BO25="","","【"&amp;ROUND(IFERROR(IF(ABS('D-2・D-３'!BO25)&gt;=10,IF('D-2・D-３'!BO25&gt;=0,'D-2・D-３'!BO25*RANDBETWEEN(80,90)*0.01,'D-2・D-３'!BO25*RANDBETWEEN(110,120)*0.01),'D-2・D-３'!BO25-RANDBETWEEN(1,3)),0),0)&amp;"～"&amp;ROUND(IFERROR(IF(ABS('D-2・D-３'!BO25)&gt;=10,IF('D-2・D-３'!BO25&gt;=0,'D-2・D-３'!BO25*RANDBETWEEN(110,120)*0.01,'D-2・D-３'!BO25*RANDBETWEEN(80,90)*0.01),'D-2・D-３'!BO25+RANDBETWEEN(1,3)),0),0)&amp;"】")</f>
        <v/>
      </c>
      <c r="BP25" s="348" t="str">
        <f ca="1">IF('D-2・D-３'!BP25="","","【"&amp;ROUND(IFERROR(IF(ABS('D-2・D-３'!BP25)&gt;=10,IF('D-2・D-３'!BP25&gt;=0,'D-2・D-３'!BP25*RANDBETWEEN(80,90)*0.01,'D-2・D-３'!BP25*RANDBETWEEN(110,120)*0.01),'D-2・D-３'!BP25-RANDBETWEEN(1,3)),0),0)&amp;"～"&amp;ROUND(IFERROR(IF(ABS('D-2・D-３'!BP25)&gt;=10,IF('D-2・D-３'!BP25&gt;=0,'D-2・D-３'!BP25*RANDBETWEEN(110,120)*0.01,'D-2・D-３'!BP25*RANDBETWEEN(80,90)*0.01),'D-2・D-３'!BP25+RANDBETWEEN(1,3)),0),0)&amp;"】")</f>
        <v/>
      </c>
      <c r="BQ25" s="359" t="str">
        <f>IF('D-2・D-３'!BQ25="","",'D-2・D-３'!BQ25)</f>
        <v/>
      </c>
      <c r="BR25" s="353" t="str">
        <f>IF('D-2・D-３'!BR25="","",'D-2・D-３'!BR25)</f>
        <v/>
      </c>
      <c r="BS25" s="348" t="str">
        <f ca="1">IF('D-2・D-３'!BS25="","","【"&amp;ROUND(IFERROR(IF(ABS('D-2・D-３'!BS25)&gt;=10,IF('D-2・D-３'!BS25&gt;=0,'D-2・D-３'!BS25*RANDBETWEEN(80,90)*0.01,'D-2・D-３'!BS25*RANDBETWEEN(110,120)*0.01),'D-2・D-３'!BS25-RANDBETWEEN(1,3)),0),0)&amp;"～"&amp;ROUND(IFERROR(IF(ABS('D-2・D-３'!BS25)&gt;=10,IF('D-2・D-３'!BS25&gt;=0,'D-2・D-３'!BS25*RANDBETWEEN(110,120)*0.01,'D-2・D-３'!BS25*RANDBETWEEN(80,90)*0.01),'D-2・D-３'!BS25+RANDBETWEEN(1,3)),0),0)&amp;"】")</f>
        <v/>
      </c>
      <c r="BT25" s="348" t="str">
        <f ca="1">IF('D-2・D-３'!BT25="","","【"&amp;ROUND(IFERROR(IF(ABS('D-2・D-３'!BT25)&gt;=10,IF('D-2・D-３'!BT25&gt;=0,'D-2・D-３'!BT25*RANDBETWEEN(80,90)*0.01,'D-2・D-３'!BT25*RANDBETWEEN(110,120)*0.01),'D-2・D-３'!BT25-RANDBETWEEN(1,3)),0),0)&amp;"～"&amp;ROUND(IFERROR(IF(ABS('D-2・D-３'!BT25)&gt;=10,IF('D-2・D-３'!BT25&gt;=0,'D-2・D-３'!BT25*RANDBETWEEN(110,120)*0.01,'D-2・D-３'!BT25*RANDBETWEEN(80,90)*0.01),'D-2・D-３'!BT25+RANDBETWEEN(1,3)),0),0)&amp;"】")</f>
        <v/>
      </c>
      <c r="BU25" s="348" t="str">
        <f ca="1">IF('D-2・D-３'!BU25="","","【"&amp;ROUND(IFERROR(IF(ABS('D-2・D-３'!BU25)&gt;=10,IF('D-2・D-３'!BU25&gt;=0,'D-2・D-３'!BU25*RANDBETWEEN(80,90)*0.01,'D-2・D-３'!BU25*RANDBETWEEN(110,120)*0.01),'D-2・D-３'!BU25-RANDBETWEEN(1,3)),0),0)&amp;"～"&amp;ROUND(IFERROR(IF(ABS('D-2・D-３'!BU25)&gt;=10,IF('D-2・D-３'!BU25&gt;=0,'D-2・D-３'!BU25*RANDBETWEEN(110,120)*0.01,'D-2・D-３'!BU25*RANDBETWEEN(80,90)*0.01),'D-2・D-３'!BU25+RANDBETWEEN(1,3)),0),0)&amp;"】")</f>
        <v/>
      </c>
      <c r="BV25" s="348" t="str">
        <f ca="1">IF('D-2・D-３'!BV25="","","【"&amp;ROUND(IFERROR(IF(ABS('D-2・D-３'!BV25)&gt;=10,IF('D-2・D-３'!BV25&gt;=0,'D-2・D-３'!BV25*RANDBETWEEN(80,90)*0.01,'D-2・D-３'!BV25*RANDBETWEEN(110,120)*0.01),'D-2・D-３'!BV25-RANDBETWEEN(1,3)),0),0)&amp;"～"&amp;ROUND(IFERROR(IF(ABS('D-2・D-３'!BV25)&gt;=10,IF('D-2・D-３'!BV25&gt;=0,'D-2・D-３'!BV25*RANDBETWEEN(110,120)*0.01,'D-2・D-３'!BV25*RANDBETWEEN(80,90)*0.01),'D-2・D-３'!BV25+RANDBETWEEN(1,3)),0),0)&amp;"】")</f>
        <v/>
      </c>
      <c r="BW25" s="348" t="str">
        <f ca="1">IF('D-2・D-３'!BW25="","","【"&amp;ROUND(IFERROR(IF(ABS('D-2・D-３'!BW25)&gt;=10,IF('D-2・D-３'!BW25&gt;=0,'D-2・D-３'!BW25*RANDBETWEEN(80,90)*0.01,'D-2・D-３'!BW25*RANDBETWEEN(110,120)*0.01),'D-2・D-３'!BW25-RANDBETWEEN(1,3)),0),0)&amp;"～"&amp;ROUND(IFERROR(IF(ABS('D-2・D-３'!BW25)&gt;=10,IF('D-2・D-３'!BW25&gt;=0,'D-2・D-３'!BW25*RANDBETWEEN(110,120)*0.01,'D-2・D-３'!BW25*RANDBETWEEN(80,90)*0.01),'D-2・D-３'!BW25+RANDBETWEEN(1,3)),0),0)&amp;"】")</f>
        <v/>
      </c>
      <c r="BX25" s="351" t="str">
        <f ca="1">IF('D-2・D-３'!BX25="","","【"&amp;ROUND(IFERROR(IF(ABS('D-2・D-３'!BX25)&gt;=10,IF('D-2・D-３'!BX25&gt;=0,'D-2・D-３'!BX25*RANDBETWEEN(80,90)*0.01,'D-2・D-３'!BX25*RANDBETWEEN(110,120)*0.01),'D-2・D-３'!BX25-RANDBETWEEN(1,3)),0),0)&amp;"～"&amp;ROUND(IFERROR(IF(ABS('D-2・D-３'!BX25)&gt;=10,IF('D-2・D-３'!BX25&gt;=0,'D-2・D-３'!BX25*RANDBETWEEN(110,120)*0.01,'D-2・D-３'!BX25*RANDBETWEEN(80,90)*0.01),'D-2・D-３'!BX25+RANDBETWEEN(1,3)),0),0)&amp;"】")</f>
        <v/>
      </c>
    </row>
    <row r="26" spans="2:76" ht="18" customHeight="1" x14ac:dyDescent="0.15">
      <c r="B26" s="1015">
        <v>15</v>
      </c>
      <c r="C26" s="1016"/>
      <c r="D26" s="343" t="str">
        <f>IF('D-2・D-３'!D26="","",'D-2・D-３'!D26)</f>
        <v/>
      </c>
      <c r="E26" s="337" t="str">
        <f>IF('D-2・D-３'!E26="","",'D-2・D-３'!E26)</f>
        <v/>
      </c>
      <c r="F26" s="338" t="str">
        <f>IF('D-2・D-３'!F26="","",'D-2・D-３'!F26)</f>
        <v/>
      </c>
      <c r="G26" s="353" t="str">
        <f>IF('D-2・D-３'!G26="","",'D-2・D-３'!G26)</f>
        <v/>
      </c>
      <c r="H26" s="343" t="str">
        <f>IF('D-2・D-３'!H26="","",'D-2・D-３'!H26)</f>
        <v/>
      </c>
      <c r="I26" s="337" t="str">
        <f>IF('D-2・D-３'!I26="","",'D-2・D-３'!I26)</f>
        <v/>
      </c>
      <c r="J26" s="343" t="str">
        <f>IF('D-2・D-３'!J26="","",'D-2・D-３'!J26)</f>
        <v/>
      </c>
      <c r="K26" s="337" t="str">
        <f>IF('D-2・D-３'!K26="","",'D-2・D-３'!K26)</f>
        <v/>
      </c>
      <c r="L26" s="343" t="str">
        <f>IF('D-2・D-３'!L26="","",'D-2・D-３'!L26)</f>
        <v/>
      </c>
      <c r="M26" s="337" t="str">
        <f>IF('D-2・D-３'!M26="","",'D-2・D-３'!M26)</f>
        <v/>
      </c>
      <c r="N26" s="343" t="str">
        <f>IF('D-2・D-３'!N26="","",'D-2・D-３'!N26)</f>
        <v/>
      </c>
      <c r="O26" s="337" t="str">
        <f>IF('D-2・D-３'!O26="","",'D-2・D-３'!O26)</f>
        <v/>
      </c>
      <c r="P26" s="343" t="str">
        <f>IF('D-2・D-３'!P26="","",'D-2・D-３'!P26)</f>
        <v/>
      </c>
      <c r="Q26" s="337" t="str">
        <f>IF('D-2・D-３'!Q26="","",'D-2・D-３'!Q26)</f>
        <v/>
      </c>
      <c r="R26" s="343" t="str">
        <f>IF('D-2・D-３'!R26="","",'D-2・D-３'!R26)</f>
        <v/>
      </c>
      <c r="S26" s="337" t="str">
        <f>IF('D-2・D-３'!S26="","",'D-2・D-３'!S26)</f>
        <v/>
      </c>
      <c r="T26" s="343" t="str">
        <f>IF('D-2・D-３'!T26="","",'D-2・D-３'!T26)</f>
        <v/>
      </c>
      <c r="U26" s="337" t="str">
        <f>IF('D-2・D-３'!U26="","",'D-2・D-３'!U26)</f>
        <v/>
      </c>
      <c r="V26" s="337" t="str">
        <f>IF('D-2・D-３'!V26="","",'D-2・D-３'!V26)</f>
        <v/>
      </c>
      <c r="W26" s="337" t="str">
        <f>IF('D-2・D-３'!W26="","",'D-2・D-３'!W26)</f>
        <v/>
      </c>
      <c r="X26" s="337" t="str">
        <f>IF('D-2・D-３'!X26="","",'D-2・D-３'!X26)</f>
        <v/>
      </c>
      <c r="Y26" s="337" t="str">
        <f>IF('D-2・D-３'!Y26="","",'D-2・D-３'!Y26)</f>
        <v/>
      </c>
      <c r="Z26" s="343" t="str">
        <f>IF('D-2・D-３'!Z26="","",'D-2・D-３'!Z26)</f>
        <v/>
      </c>
      <c r="AA26" s="359" t="str">
        <f>IF('D-2・D-３'!AA26="","",'D-2・D-３'!AA26)</f>
        <v/>
      </c>
      <c r="AB26" s="359" t="str">
        <f>IF('D-2・D-３'!AB26="","",'D-2・D-３'!AB26)</f>
        <v/>
      </c>
      <c r="AC26" s="353" t="str">
        <f>IF('D-2・D-３'!AC26="","",'D-2・D-３'!AC26)</f>
        <v/>
      </c>
      <c r="AD26" s="353" t="str">
        <f>IF('D-2・D-３'!AD26="","",'D-2・D-３'!AD26)</f>
        <v/>
      </c>
      <c r="AE26" s="353" t="str">
        <f>IF('D-2・D-３'!AE26="","",'D-2・D-３'!AE26)</f>
        <v/>
      </c>
      <c r="AF26" s="353" t="str">
        <f>IF('D-2・D-３'!AF26="","",'D-2・D-３'!AF26)</f>
        <v/>
      </c>
      <c r="AG26" s="353" t="str">
        <f>IF('D-2・D-３'!AG26="","",'D-2・D-３'!AG26)</f>
        <v/>
      </c>
      <c r="AH26" s="339" t="str">
        <f>IF('D-2・D-３'!AH26="","",'D-2・D-３'!AH26)</f>
        <v/>
      </c>
      <c r="AI26" s="353" t="str">
        <f>IF('D-2・D-３'!AI26="","",'D-2・D-３'!AI26)</f>
        <v/>
      </c>
      <c r="AJ26" s="348" t="str">
        <f ca="1">IF('D-2・D-３'!AJ26="","","【"&amp;ROUND(IFERROR(IF(ABS('D-2・D-３'!AJ26)&gt;=10,IF('D-2・D-３'!AJ26&gt;=0,'D-2・D-３'!AJ26*RANDBETWEEN(80,90)*0.01,'D-2・D-３'!AJ26*RANDBETWEEN(110,120)*0.01),'D-2・D-３'!AJ26-RANDBETWEEN(1,3)),0),0)&amp;"～"&amp;ROUND(IFERROR(IF(ABS('D-2・D-３'!AJ26)&gt;=10,IF('D-2・D-３'!AJ26&gt;=0,'D-2・D-３'!AJ26*RANDBETWEEN(110,120)*0.01,'D-2・D-３'!AJ26*RANDBETWEEN(80,90)*0.01),'D-2・D-３'!AJ26+RANDBETWEEN(1,3)),0),0)&amp;"】")</f>
        <v/>
      </c>
      <c r="AK26" s="357" t="str">
        <f ca="1">IF('D-2・D-３'!AK26="","","【"&amp;ROUND(IFERROR(IF(ABS('D-2・D-３'!AK26)&gt;=10,IF('D-2・D-３'!AK26&gt;=0,'D-2・D-３'!AK26*RANDBETWEEN(80,90)*0.01,'D-2・D-３'!AK26*RANDBETWEEN(110,120)*0.01),'D-2・D-３'!AK26-RANDBETWEEN(1,3)),0),0)&amp;"～"&amp;ROUND(IFERROR(IF(ABS('D-2・D-３'!AK26)&gt;=10,IF('D-2・D-３'!AK26&gt;=0,'D-2・D-３'!AK26*RANDBETWEEN(110,120)*0.01,'D-2・D-３'!AK26*RANDBETWEEN(80,90)*0.01),'D-2・D-３'!AK26+RANDBETWEEN(1,3)),0),0)&amp;"】")</f>
        <v/>
      </c>
      <c r="AL26" s="357" t="str">
        <f ca="1">IF('D-2・D-３'!AL26="","","【"&amp;ROUND(IFERROR(IF(ABS('D-2・D-３'!AL26)&gt;=10,IF('D-2・D-３'!AL26&gt;=0,'D-2・D-３'!AL26*RANDBETWEEN(80,90)*0.01,'D-2・D-３'!AL26*RANDBETWEEN(110,120)*0.01),'D-2・D-３'!AL26-RANDBETWEEN(1,3)),0),0)&amp;"～"&amp;ROUND(IFERROR(IF(ABS('D-2・D-３'!AL26)&gt;=10,IF('D-2・D-３'!AL26&gt;=0,'D-2・D-３'!AL26*RANDBETWEEN(110,120)*0.01,'D-2・D-３'!AL26*RANDBETWEEN(80,90)*0.01),'D-2・D-３'!AL26+RANDBETWEEN(1,3)),0),0)&amp;"】")</f>
        <v/>
      </c>
      <c r="AM26" s="348" t="str">
        <f ca="1">IF('D-2・D-３'!AM26="","","【"&amp;ROUND(IFERROR(IF(ABS('D-2・D-３'!AM26)&gt;=10,IF('D-2・D-３'!AM26&gt;=0,'D-2・D-３'!AM26*RANDBETWEEN(80,90)*0.01,'D-2・D-３'!AM26*RANDBETWEEN(110,120)*0.01),'D-2・D-３'!AM26-RANDBETWEEN(1,3)),0),0)&amp;"～"&amp;ROUND(IFERROR(IF(ABS('D-2・D-３'!AM26)&gt;=10,IF('D-2・D-３'!AM26&gt;=0,'D-2・D-３'!AM26*RANDBETWEEN(110,120)*0.01,'D-2・D-３'!AM26*RANDBETWEEN(80,90)*0.01),'D-2・D-３'!AM26+RANDBETWEEN(1,3)),0),0)&amp;"】")</f>
        <v/>
      </c>
      <c r="AN26" s="348" t="str">
        <f ca="1">IF('D-2・D-３'!AN26="","","【"&amp;ROUND(IFERROR(IF(ABS('D-2・D-３'!AN26)&gt;=10,IF('D-2・D-３'!AN26&gt;=0,'D-2・D-３'!AN26*RANDBETWEEN(80,90)*0.01,'D-2・D-３'!AN26*RANDBETWEEN(110,120)*0.01),'D-2・D-３'!AN26-RANDBETWEEN(1,3)),0),0)&amp;"～"&amp;ROUND(IFERROR(IF(ABS('D-2・D-３'!AN26)&gt;=10,IF('D-2・D-３'!AN26&gt;=0,'D-2・D-３'!AN26*RANDBETWEEN(110,120)*0.01,'D-2・D-３'!AN26*RANDBETWEEN(80,90)*0.01),'D-2・D-３'!AN26+RANDBETWEEN(1,3)),0),0)&amp;"】")</f>
        <v/>
      </c>
      <c r="AO26" s="474" t="str">
        <f ca="1">IF('D-2・D-３'!AO26="","","【"&amp;ROUND(IFERROR(IF(ABS('D-2・D-３'!AO26)&gt;=0.1,IF('D-2・D-３'!AO26&gt;=0,'D-2・D-３'!AO26*RANDBETWEEN(80,90),'D-2・D-３'!AO26*RANDBETWEEN(110,120)),('D-2・D-３'!AO26)*100-RANDBETWEEN(3,7)),0),0)&amp;"%～"&amp;ROUND(IFERROR(IF(ABS('D-2・D-３'!AO26)&gt;=0.1,IF('D-2・D-３'!AO26&gt;=0,'D-2・D-３'!AO26*RANDBETWEEN(110,120),'D-2・D-３'!AO26*RANDBETWEEN(80,90)),('D-2・D-３'!AO26)*100+RANDBETWEEN(3,7)),0),0)&amp;"%】")</f>
        <v/>
      </c>
      <c r="AP26" s="359" t="str">
        <f>IF('D-2・D-３'!AP26="","",'D-2・D-３'!AP26)</f>
        <v/>
      </c>
      <c r="AQ26" s="341" t="str">
        <f>IF('D-2・D-３'!AQ26="","",'D-2・D-３'!AQ26)</f>
        <v/>
      </c>
      <c r="AR26" s="348" t="str">
        <f ca="1">IF('D-2・D-３'!AR26="","","【"&amp;ROUND(IFERROR(IF(ABS('D-2・D-３'!AR26)&gt;=10,IF('D-2・D-３'!AR26&gt;=0,'D-2・D-３'!AR26*RANDBETWEEN(80,90)*0.01,'D-2・D-３'!AR26*RANDBETWEEN(110,120)*0.01),'D-2・D-３'!AR26-RANDBETWEEN(1,3)),0),0)&amp;"～"&amp;ROUND(IFERROR(IF(ABS('D-2・D-３'!AR26)&gt;=10,IF('D-2・D-３'!AR26&gt;=0,'D-2・D-３'!AR26*RANDBETWEEN(110,120)*0.01,'D-2・D-３'!AR26*RANDBETWEEN(80,90)*0.01),'D-2・D-３'!AR26+RANDBETWEEN(1,3)),0),0)&amp;"】")</f>
        <v/>
      </c>
      <c r="AS26" s="353" t="str">
        <f>IF('D-2・D-３'!AS26="","",'D-2・D-３'!AS26)</f>
        <v/>
      </c>
      <c r="AT26" s="357" t="str">
        <f>IF('D-2・D-３'!AT26="","",'D-2・D-３'!AT26)</f>
        <v/>
      </c>
      <c r="AU26" s="359" t="str">
        <f>IF('D-2・D-３'!AU26="","",'D-2・D-３'!AU26)</f>
        <v/>
      </c>
      <c r="AV26" s="343" t="str">
        <f>IF('D-2・D-３'!AV26="","",'D-2・D-３'!AV26)</f>
        <v/>
      </c>
      <c r="AW26" s="348" t="str">
        <f ca="1">IF('D-2・D-３'!AW26="","","【"&amp;ROUND(IFERROR(IF(ABS('D-2・D-３'!AW26)&gt;=10,IF('D-2・D-３'!AW26&gt;=0,'D-2・D-３'!AW26*RANDBETWEEN(80,90)*0.01,'D-2・D-３'!AW26*RANDBETWEEN(110,120)*0.01),'D-2・D-３'!AW26-RANDBETWEEN(1,3)),0),0)&amp;"～"&amp;ROUND(IFERROR(IF(ABS('D-2・D-３'!AW26)&gt;=10,IF('D-2・D-３'!AW26&gt;=0,'D-2・D-３'!AW26*RANDBETWEEN(110,120)*0.01,'D-2・D-３'!AW26*RANDBETWEEN(80,90)*0.01),'D-2・D-３'!AW26+RANDBETWEEN(1,3)),0),0)&amp;"】")</f>
        <v/>
      </c>
      <c r="AX26" s="348" t="str">
        <f ca="1">IF('D-2・D-３'!AX26="","","【"&amp;ROUND(IFERROR(IF(ABS('D-2・D-３'!AX26)&gt;=10,IF('D-2・D-３'!AX26&gt;=0,'D-2・D-３'!AX26*RANDBETWEEN(80,90)*0.01,'D-2・D-３'!AX26*RANDBETWEEN(110,120)*0.01),'D-2・D-３'!AX26-RANDBETWEEN(1,3)),0),0)&amp;"～"&amp;ROUND(IFERROR(IF(ABS('D-2・D-３'!AX26)&gt;=10,IF('D-2・D-３'!AX26&gt;=0,'D-2・D-３'!AX26*RANDBETWEEN(110,120)*0.01,'D-2・D-３'!AX26*RANDBETWEEN(80,90)*0.01),'D-2・D-３'!AX26+RANDBETWEEN(1,3)),0),0)&amp;"】")</f>
        <v/>
      </c>
      <c r="AY26" s="348"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348"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348"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348"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348"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348" t="str">
        <f ca="1">IF('D-2・D-３'!BD26="","","【"&amp;ROUND(IFERROR(IF(ABS('D-2・D-３'!BD26)&gt;=10,IF('D-2・D-３'!BD26&gt;=0,'D-2・D-３'!BD26*RANDBETWEEN(80,90)*0.01,'D-2・D-３'!BD26*RANDBETWEEN(110,120)*0.01),'D-2・D-３'!BD26-RANDBETWEEN(1,3)),0),0)&amp;"～"&amp;ROUND(IFERROR(IF(ABS('D-2・D-３'!BD26)&gt;=10,IF('D-2・D-３'!BD26&gt;=0,'D-2・D-３'!BD26*RANDBETWEEN(110,120)*0.01,'D-2・D-３'!BD26*RANDBETWEEN(80,90)*0.01),'D-2・D-３'!BD26+RANDBETWEEN(1,3)),0),0)&amp;"】")</f>
        <v/>
      </c>
      <c r="BE26" s="131" t="str">
        <f>IF('D-2・D-３'!BE26="","",'D-2・D-３'!BE26)</f>
        <v/>
      </c>
      <c r="BF26" s="340"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340"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340"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340" t="str">
        <f ca="1">IF('D-2・D-３'!BI26="","","【"&amp;ROUND(IFERROR(IF(ABS('D-2・D-３'!BI26)&gt;=10,IF('D-2・D-３'!BI26&gt;=0,'D-2・D-３'!BI26*RANDBETWEEN(80,90)*0.01,'D-2・D-３'!BI26*RANDBETWEEN(110,120)*0.01),'D-2・D-３'!BI26-RANDBETWEEN(1,3)),0),0)&amp;"～"&amp;ROUND(IFERROR(IF(ABS('D-2・D-３'!BI26)&gt;=10,IF('D-2・D-３'!BI26&gt;=0,'D-2・D-３'!BI26*RANDBETWEEN(110,120)*0.01,'D-2・D-３'!BI26*RANDBETWEEN(80,90)*0.01),'D-2・D-３'!BI26+RANDBETWEEN(1,3)),0),0)&amp;"】")</f>
        <v/>
      </c>
      <c r="BJ26" s="340" t="str">
        <f ca="1">IF('D-2・D-３'!BJ26="","","【"&amp;ROUND(IFERROR(IF(ABS('D-2・D-３'!BJ26)&gt;=10,IF('D-2・D-３'!BJ26&gt;=0,'D-2・D-３'!BJ26*RANDBETWEEN(80,90)*0.01,'D-2・D-３'!BJ26*RANDBETWEEN(110,120)*0.01),'D-2・D-３'!BJ26-RANDBETWEEN(1,3)),0),0)&amp;"～"&amp;ROUND(IFERROR(IF(ABS('D-2・D-３'!BJ26)&gt;=10,IF('D-2・D-３'!BJ26&gt;=0,'D-2・D-３'!BJ26*RANDBETWEEN(110,120)*0.01,'D-2・D-３'!BJ26*RANDBETWEEN(80,90)*0.01),'D-2・D-３'!BJ26+RANDBETWEEN(1,3)),0),0)&amp;"】")</f>
        <v/>
      </c>
      <c r="BK26" s="353" t="str">
        <f>IF('D-2・D-３'!BK26="","",'D-2・D-３'!BK26)</f>
        <v/>
      </c>
      <c r="BL26" s="348" t="str">
        <f ca="1">IF('D-2・D-３'!BL26="","","【"&amp;ROUND(IFERROR(IF(ABS('D-2・D-３'!BL26)&gt;=10,IF('D-2・D-３'!BL26&gt;=0,'D-2・D-３'!BL26*RANDBETWEEN(80,90)*0.01,'D-2・D-３'!BL26*RANDBETWEEN(110,120)*0.01),'D-2・D-３'!BL26-RANDBETWEEN(1,3)),0),0)&amp;"～"&amp;ROUND(IFERROR(IF(ABS('D-2・D-３'!BL26)&gt;=10,IF('D-2・D-３'!BL26&gt;=0,'D-2・D-３'!BL26*RANDBETWEEN(110,120)*0.01,'D-2・D-３'!BL26*RANDBETWEEN(80,90)*0.01),'D-2・D-３'!BL26+RANDBETWEEN(1,3)),0),0)&amp;"】")</f>
        <v/>
      </c>
      <c r="BM26" s="343" t="str">
        <f>IF('D-2・D-３'!BM26="","",'D-2・D-３'!BM26)</f>
        <v/>
      </c>
      <c r="BN26" s="348"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348" t="str">
        <f ca="1">IF('D-2・D-３'!BO26="","","【"&amp;ROUND(IFERROR(IF(ABS('D-2・D-３'!BO26)&gt;=10,IF('D-2・D-３'!BO26&gt;=0,'D-2・D-３'!BO26*RANDBETWEEN(80,90)*0.01,'D-2・D-３'!BO26*RANDBETWEEN(110,120)*0.01),'D-2・D-３'!BO26-RANDBETWEEN(1,3)),0),0)&amp;"～"&amp;ROUND(IFERROR(IF(ABS('D-2・D-３'!BO26)&gt;=10,IF('D-2・D-３'!BO26&gt;=0,'D-2・D-３'!BO26*RANDBETWEEN(110,120)*0.01,'D-2・D-３'!BO26*RANDBETWEEN(80,90)*0.01),'D-2・D-３'!BO26+RANDBETWEEN(1,3)),0),0)&amp;"】")</f>
        <v/>
      </c>
      <c r="BP26" s="348" t="str">
        <f ca="1">IF('D-2・D-３'!BP26="","","【"&amp;ROUND(IFERROR(IF(ABS('D-2・D-３'!BP26)&gt;=10,IF('D-2・D-３'!BP26&gt;=0,'D-2・D-３'!BP26*RANDBETWEEN(80,90)*0.01,'D-2・D-３'!BP26*RANDBETWEEN(110,120)*0.01),'D-2・D-３'!BP26-RANDBETWEEN(1,3)),0),0)&amp;"～"&amp;ROUND(IFERROR(IF(ABS('D-2・D-３'!BP26)&gt;=10,IF('D-2・D-３'!BP26&gt;=0,'D-2・D-３'!BP26*RANDBETWEEN(110,120)*0.01,'D-2・D-３'!BP26*RANDBETWEEN(80,90)*0.01),'D-2・D-３'!BP26+RANDBETWEEN(1,3)),0),0)&amp;"】")</f>
        <v/>
      </c>
      <c r="BQ26" s="359" t="str">
        <f>IF('D-2・D-３'!BQ26="","",'D-2・D-３'!BQ26)</f>
        <v/>
      </c>
      <c r="BR26" s="353" t="str">
        <f>IF('D-2・D-３'!BR26="","",'D-2・D-３'!BR26)</f>
        <v/>
      </c>
      <c r="BS26" s="348" t="str">
        <f ca="1">IF('D-2・D-３'!BS26="","","【"&amp;ROUND(IFERROR(IF(ABS('D-2・D-３'!BS26)&gt;=10,IF('D-2・D-３'!BS26&gt;=0,'D-2・D-３'!BS26*RANDBETWEEN(80,90)*0.01,'D-2・D-３'!BS26*RANDBETWEEN(110,120)*0.01),'D-2・D-３'!BS26-RANDBETWEEN(1,3)),0),0)&amp;"～"&amp;ROUND(IFERROR(IF(ABS('D-2・D-３'!BS26)&gt;=10,IF('D-2・D-３'!BS26&gt;=0,'D-2・D-３'!BS26*RANDBETWEEN(110,120)*0.01,'D-2・D-３'!BS26*RANDBETWEEN(80,90)*0.01),'D-2・D-３'!BS26+RANDBETWEEN(1,3)),0),0)&amp;"】")</f>
        <v/>
      </c>
      <c r="BT26" s="348" t="str">
        <f ca="1">IF('D-2・D-３'!BT26="","","【"&amp;ROUND(IFERROR(IF(ABS('D-2・D-３'!BT26)&gt;=10,IF('D-2・D-３'!BT26&gt;=0,'D-2・D-３'!BT26*RANDBETWEEN(80,90)*0.01,'D-2・D-３'!BT26*RANDBETWEEN(110,120)*0.01),'D-2・D-３'!BT26-RANDBETWEEN(1,3)),0),0)&amp;"～"&amp;ROUND(IFERROR(IF(ABS('D-2・D-３'!BT26)&gt;=10,IF('D-2・D-３'!BT26&gt;=0,'D-2・D-３'!BT26*RANDBETWEEN(110,120)*0.01,'D-2・D-３'!BT26*RANDBETWEEN(80,90)*0.01),'D-2・D-３'!BT26+RANDBETWEEN(1,3)),0),0)&amp;"】")</f>
        <v/>
      </c>
      <c r="BU26" s="348" t="str">
        <f ca="1">IF('D-2・D-３'!BU26="","","【"&amp;ROUND(IFERROR(IF(ABS('D-2・D-３'!BU26)&gt;=10,IF('D-2・D-３'!BU26&gt;=0,'D-2・D-３'!BU26*RANDBETWEEN(80,90)*0.01,'D-2・D-３'!BU26*RANDBETWEEN(110,120)*0.01),'D-2・D-３'!BU26-RANDBETWEEN(1,3)),0),0)&amp;"～"&amp;ROUND(IFERROR(IF(ABS('D-2・D-３'!BU26)&gt;=10,IF('D-2・D-３'!BU26&gt;=0,'D-2・D-３'!BU26*RANDBETWEEN(110,120)*0.01,'D-2・D-３'!BU26*RANDBETWEEN(80,90)*0.01),'D-2・D-３'!BU26+RANDBETWEEN(1,3)),0),0)&amp;"】")</f>
        <v/>
      </c>
      <c r="BV26" s="348" t="str">
        <f ca="1">IF('D-2・D-３'!BV26="","","【"&amp;ROUND(IFERROR(IF(ABS('D-2・D-３'!BV26)&gt;=10,IF('D-2・D-３'!BV26&gt;=0,'D-2・D-３'!BV26*RANDBETWEEN(80,90)*0.01,'D-2・D-３'!BV26*RANDBETWEEN(110,120)*0.01),'D-2・D-３'!BV26-RANDBETWEEN(1,3)),0),0)&amp;"～"&amp;ROUND(IFERROR(IF(ABS('D-2・D-３'!BV26)&gt;=10,IF('D-2・D-３'!BV26&gt;=0,'D-2・D-３'!BV26*RANDBETWEEN(110,120)*0.01,'D-2・D-３'!BV26*RANDBETWEEN(80,90)*0.01),'D-2・D-３'!BV26+RANDBETWEEN(1,3)),0),0)&amp;"】")</f>
        <v/>
      </c>
      <c r="BW26" s="348" t="str">
        <f ca="1">IF('D-2・D-３'!BW26="","","【"&amp;ROUND(IFERROR(IF(ABS('D-2・D-３'!BW26)&gt;=10,IF('D-2・D-３'!BW26&gt;=0,'D-2・D-３'!BW26*RANDBETWEEN(80,90)*0.01,'D-2・D-３'!BW26*RANDBETWEEN(110,120)*0.01),'D-2・D-３'!BW26-RANDBETWEEN(1,3)),0),0)&amp;"～"&amp;ROUND(IFERROR(IF(ABS('D-2・D-３'!BW26)&gt;=10,IF('D-2・D-３'!BW26&gt;=0,'D-2・D-３'!BW26*RANDBETWEEN(110,120)*0.01,'D-2・D-３'!BW26*RANDBETWEEN(80,90)*0.01),'D-2・D-３'!BW26+RANDBETWEEN(1,3)),0),0)&amp;"】")</f>
        <v/>
      </c>
      <c r="BX26" s="351" t="str">
        <f ca="1">IF('D-2・D-３'!BX26="","","【"&amp;ROUND(IFERROR(IF(ABS('D-2・D-３'!BX26)&gt;=10,IF('D-2・D-３'!BX26&gt;=0,'D-2・D-３'!BX26*RANDBETWEEN(80,90)*0.01,'D-2・D-３'!BX26*RANDBETWEEN(110,120)*0.01),'D-2・D-３'!BX26-RANDBETWEEN(1,3)),0),0)&amp;"～"&amp;ROUND(IFERROR(IF(ABS('D-2・D-３'!BX26)&gt;=10,IF('D-2・D-３'!BX26&gt;=0,'D-2・D-３'!BX26*RANDBETWEEN(110,120)*0.01,'D-2・D-３'!BX26*RANDBETWEEN(80,90)*0.01),'D-2・D-３'!BX26+RANDBETWEEN(1,3)),0),0)&amp;"】")</f>
        <v/>
      </c>
    </row>
    <row r="27" spans="2:76" ht="18" customHeight="1" x14ac:dyDescent="0.15">
      <c r="B27" s="1015">
        <v>16</v>
      </c>
      <c r="C27" s="1016"/>
      <c r="D27" s="343" t="str">
        <f>IF('D-2・D-３'!D27="","",'D-2・D-３'!D27)</f>
        <v/>
      </c>
      <c r="E27" s="337" t="str">
        <f>IF('D-2・D-３'!E27="","",'D-2・D-３'!E27)</f>
        <v/>
      </c>
      <c r="F27" s="338" t="str">
        <f>IF('D-2・D-３'!F27="","",'D-2・D-３'!F27)</f>
        <v/>
      </c>
      <c r="G27" s="353" t="str">
        <f>IF('D-2・D-３'!G27="","",'D-2・D-３'!G27)</f>
        <v/>
      </c>
      <c r="H27" s="343" t="str">
        <f>IF('D-2・D-３'!H27="","",'D-2・D-３'!H27)</f>
        <v/>
      </c>
      <c r="I27" s="337" t="str">
        <f>IF('D-2・D-３'!I27="","",'D-2・D-３'!I27)</f>
        <v/>
      </c>
      <c r="J27" s="343" t="str">
        <f>IF('D-2・D-３'!J27="","",'D-2・D-３'!J27)</f>
        <v/>
      </c>
      <c r="K27" s="337" t="str">
        <f>IF('D-2・D-３'!K27="","",'D-2・D-３'!K27)</f>
        <v/>
      </c>
      <c r="L27" s="343" t="str">
        <f>IF('D-2・D-３'!L27="","",'D-2・D-３'!L27)</f>
        <v/>
      </c>
      <c r="M27" s="337" t="str">
        <f>IF('D-2・D-３'!M27="","",'D-2・D-３'!M27)</f>
        <v/>
      </c>
      <c r="N27" s="343" t="str">
        <f>IF('D-2・D-３'!N27="","",'D-2・D-３'!N27)</f>
        <v/>
      </c>
      <c r="O27" s="337" t="str">
        <f>IF('D-2・D-３'!O27="","",'D-2・D-３'!O27)</f>
        <v/>
      </c>
      <c r="P27" s="343" t="str">
        <f>IF('D-2・D-３'!P27="","",'D-2・D-３'!P27)</f>
        <v/>
      </c>
      <c r="Q27" s="337" t="str">
        <f>IF('D-2・D-３'!Q27="","",'D-2・D-３'!Q27)</f>
        <v/>
      </c>
      <c r="R27" s="343" t="str">
        <f>IF('D-2・D-３'!R27="","",'D-2・D-３'!R27)</f>
        <v/>
      </c>
      <c r="S27" s="337" t="str">
        <f>IF('D-2・D-３'!S27="","",'D-2・D-３'!S27)</f>
        <v/>
      </c>
      <c r="T27" s="343" t="str">
        <f>IF('D-2・D-３'!T27="","",'D-2・D-３'!T27)</f>
        <v/>
      </c>
      <c r="U27" s="337" t="str">
        <f>IF('D-2・D-３'!U27="","",'D-2・D-３'!U27)</f>
        <v/>
      </c>
      <c r="V27" s="337" t="str">
        <f>IF('D-2・D-３'!V27="","",'D-2・D-３'!V27)</f>
        <v/>
      </c>
      <c r="W27" s="337" t="str">
        <f>IF('D-2・D-３'!W27="","",'D-2・D-３'!W27)</f>
        <v/>
      </c>
      <c r="X27" s="337" t="str">
        <f>IF('D-2・D-３'!X27="","",'D-2・D-３'!X27)</f>
        <v/>
      </c>
      <c r="Y27" s="337" t="str">
        <f>IF('D-2・D-３'!Y27="","",'D-2・D-３'!Y27)</f>
        <v/>
      </c>
      <c r="Z27" s="343" t="str">
        <f>IF('D-2・D-３'!Z27="","",'D-2・D-３'!Z27)</f>
        <v/>
      </c>
      <c r="AA27" s="359" t="str">
        <f>IF('D-2・D-３'!AA27="","",'D-2・D-３'!AA27)</f>
        <v/>
      </c>
      <c r="AB27" s="359" t="str">
        <f>IF('D-2・D-３'!AB27="","",'D-2・D-３'!AB27)</f>
        <v/>
      </c>
      <c r="AC27" s="353" t="str">
        <f>IF('D-2・D-３'!AC27="","",'D-2・D-３'!AC27)</f>
        <v/>
      </c>
      <c r="AD27" s="353" t="str">
        <f>IF('D-2・D-３'!AD27="","",'D-2・D-３'!AD27)</f>
        <v/>
      </c>
      <c r="AE27" s="353" t="str">
        <f>IF('D-2・D-３'!AE27="","",'D-2・D-３'!AE27)</f>
        <v/>
      </c>
      <c r="AF27" s="353" t="str">
        <f>IF('D-2・D-３'!AF27="","",'D-2・D-３'!AF27)</f>
        <v/>
      </c>
      <c r="AG27" s="353" t="str">
        <f>IF('D-2・D-３'!AG27="","",'D-2・D-３'!AG27)</f>
        <v/>
      </c>
      <c r="AH27" s="339" t="str">
        <f>IF('D-2・D-３'!AH27="","",'D-2・D-３'!AH27)</f>
        <v/>
      </c>
      <c r="AI27" s="353" t="str">
        <f>IF('D-2・D-３'!AI27="","",'D-2・D-３'!AI27)</f>
        <v/>
      </c>
      <c r="AJ27" s="348" t="str">
        <f ca="1">IF('D-2・D-３'!AJ27="","","【"&amp;ROUND(IFERROR(IF(ABS('D-2・D-３'!AJ27)&gt;=10,IF('D-2・D-３'!AJ27&gt;=0,'D-2・D-３'!AJ27*RANDBETWEEN(80,90)*0.01,'D-2・D-３'!AJ27*RANDBETWEEN(110,120)*0.01),'D-2・D-３'!AJ27-RANDBETWEEN(1,3)),0),0)&amp;"～"&amp;ROUND(IFERROR(IF(ABS('D-2・D-３'!AJ27)&gt;=10,IF('D-2・D-３'!AJ27&gt;=0,'D-2・D-３'!AJ27*RANDBETWEEN(110,120)*0.01,'D-2・D-３'!AJ27*RANDBETWEEN(80,90)*0.01),'D-2・D-３'!AJ27+RANDBETWEEN(1,3)),0),0)&amp;"】")</f>
        <v/>
      </c>
      <c r="AK27" s="357" t="str">
        <f ca="1">IF('D-2・D-３'!AK27="","","【"&amp;ROUND(IFERROR(IF(ABS('D-2・D-３'!AK27)&gt;=10,IF('D-2・D-３'!AK27&gt;=0,'D-2・D-３'!AK27*RANDBETWEEN(80,90)*0.01,'D-2・D-３'!AK27*RANDBETWEEN(110,120)*0.01),'D-2・D-３'!AK27-RANDBETWEEN(1,3)),0),0)&amp;"～"&amp;ROUND(IFERROR(IF(ABS('D-2・D-３'!AK27)&gt;=10,IF('D-2・D-３'!AK27&gt;=0,'D-2・D-３'!AK27*RANDBETWEEN(110,120)*0.01,'D-2・D-３'!AK27*RANDBETWEEN(80,90)*0.01),'D-2・D-３'!AK27+RANDBETWEEN(1,3)),0),0)&amp;"】")</f>
        <v/>
      </c>
      <c r="AL27" s="357" t="str">
        <f ca="1">IF('D-2・D-３'!AL27="","","【"&amp;ROUND(IFERROR(IF(ABS('D-2・D-３'!AL27)&gt;=10,IF('D-2・D-３'!AL27&gt;=0,'D-2・D-３'!AL27*RANDBETWEEN(80,90)*0.01,'D-2・D-３'!AL27*RANDBETWEEN(110,120)*0.01),'D-2・D-３'!AL27-RANDBETWEEN(1,3)),0),0)&amp;"～"&amp;ROUND(IFERROR(IF(ABS('D-2・D-３'!AL27)&gt;=10,IF('D-2・D-３'!AL27&gt;=0,'D-2・D-３'!AL27*RANDBETWEEN(110,120)*0.01,'D-2・D-３'!AL27*RANDBETWEEN(80,90)*0.01),'D-2・D-３'!AL27+RANDBETWEEN(1,3)),0),0)&amp;"】")</f>
        <v/>
      </c>
      <c r="AM27" s="348" t="str">
        <f ca="1">IF('D-2・D-３'!AM27="","","【"&amp;ROUND(IFERROR(IF(ABS('D-2・D-３'!AM27)&gt;=10,IF('D-2・D-３'!AM27&gt;=0,'D-2・D-３'!AM27*RANDBETWEEN(80,90)*0.01,'D-2・D-３'!AM27*RANDBETWEEN(110,120)*0.01),'D-2・D-３'!AM27-RANDBETWEEN(1,3)),0),0)&amp;"～"&amp;ROUND(IFERROR(IF(ABS('D-2・D-３'!AM27)&gt;=10,IF('D-2・D-３'!AM27&gt;=0,'D-2・D-３'!AM27*RANDBETWEEN(110,120)*0.01,'D-2・D-３'!AM27*RANDBETWEEN(80,90)*0.01),'D-2・D-３'!AM27+RANDBETWEEN(1,3)),0),0)&amp;"】")</f>
        <v/>
      </c>
      <c r="AN27" s="348" t="str">
        <f ca="1">IF('D-2・D-３'!AN27="","","【"&amp;ROUND(IFERROR(IF(ABS('D-2・D-３'!AN27)&gt;=10,IF('D-2・D-３'!AN27&gt;=0,'D-2・D-３'!AN27*RANDBETWEEN(80,90)*0.01,'D-2・D-３'!AN27*RANDBETWEEN(110,120)*0.01),'D-2・D-３'!AN27-RANDBETWEEN(1,3)),0),0)&amp;"～"&amp;ROUND(IFERROR(IF(ABS('D-2・D-３'!AN27)&gt;=10,IF('D-2・D-３'!AN27&gt;=0,'D-2・D-３'!AN27*RANDBETWEEN(110,120)*0.01,'D-2・D-３'!AN27*RANDBETWEEN(80,90)*0.01),'D-2・D-３'!AN27+RANDBETWEEN(1,3)),0),0)&amp;"】")</f>
        <v/>
      </c>
      <c r="AO27" s="474" t="str">
        <f ca="1">IF('D-2・D-３'!AO27="","","【"&amp;ROUND(IFERROR(IF(ABS('D-2・D-３'!AO27)&gt;=0.1,IF('D-2・D-３'!AO27&gt;=0,'D-2・D-３'!AO27*RANDBETWEEN(80,90),'D-2・D-３'!AO27*RANDBETWEEN(110,120)),('D-2・D-３'!AO27)*100-RANDBETWEEN(3,7)),0),0)&amp;"%～"&amp;ROUND(IFERROR(IF(ABS('D-2・D-３'!AO27)&gt;=0.1,IF('D-2・D-３'!AO27&gt;=0,'D-2・D-３'!AO27*RANDBETWEEN(110,120),'D-2・D-３'!AO27*RANDBETWEEN(80,90)),('D-2・D-３'!AO27)*100+RANDBETWEEN(3,7)),0),0)&amp;"%】")</f>
        <v/>
      </c>
      <c r="AP27" s="359" t="str">
        <f>IF('D-2・D-３'!AP27="","",'D-2・D-３'!AP27)</f>
        <v/>
      </c>
      <c r="AQ27" s="341" t="str">
        <f>IF('D-2・D-３'!AQ27="","",'D-2・D-３'!AQ27)</f>
        <v/>
      </c>
      <c r="AR27" s="348" t="str">
        <f ca="1">IF('D-2・D-３'!AR27="","","【"&amp;ROUND(IFERROR(IF(ABS('D-2・D-３'!AR27)&gt;=10,IF('D-2・D-３'!AR27&gt;=0,'D-2・D-３'!AR27*RANDBETWEEN(80,90)*0.01,'D-2・D-３'!AR27*RANDBETWEEN(110,120)*0.01),'D-2・D-３'!AR27-RANDBETWEEN(1,3)),0),0)&amp;"～"&amp;ROUND(IFERROR(IF(ABS('D-2・D-３'!AR27)&gt;=10,IF('D-2・D-３'!AR27&gt;=0,'D-2・D-３'!AR27*RANDBETWEEN(110,120)*0.01,'D-2・D-３'!AR27*RANDBETWEEN(80,90)*0.01),'D-2・D-３'!AR27+RANDBETWEEN(1,3)),0),0)&amp;"】")</f>
        <v/>
      </c>
      <c r="AS27" s="353" t="str">
        <f>IF('D-2・D-３'!AS27="","",'D-2・D-３'!AS27)</f>
        <v/>
      </c>
      <c r="AT27" s="357" t="str">
        <f>IF('D-2・D-３'!AT27="","",'D-2・D-３'!AT27)</f>
        <v/>
      </c>
      <c r="AU27" s="359" t="str">
        <f>IF('D-2・D-３'!AU27="","",'D-2・D-３'!AU27)</f>
        <v/>
      </c>
      <c r="AV27" s="343" t="str">
        <f>IF('D-2・D-３'!AV27="","",'D-2・D-３'!AV27)</f>
        <v/>
      </c>
      <c r="AW27" s="348" t="str">
        <f ca="1">IF('D-2・D-３'!AW27="","","【"&amp;ROUND(IFERROR(IF(ABS('D-2・D-３'!AW27)&gt;=10,IF('D-2・D-３'!AW27&gt;=0,'D-2・D-３'!AW27*RANDBETWEEN(80,90)*0.01,'D-2・D-３'!AW27*RANDBETWEEN(110,120)*0.01),'D-2・D-３'!AW27-RANDBETWEEN(1,3)),0),0)&amp;"～"&amp;ROUND(IFERROR(IF(ABS('D-2・D-３'!AW27)&gt;=10,IF('D-2・D-３'!AW27&gt;=0,'D-2・D-３'!AW27*RANDBETWEEN(110,120)*0.01,'D-2・D-３'!AW27*RANDBETWEEN(80,90)*0.01),'D-2・D-３'!AW27+RANDBETWEEN(1,3)),0),0)&amp;"】")</f>
        <v/>
      </c>
      <c r="AX27" s="348" t="str">
        <f ca="1">IF('D-2・D-３'!AX27="","","【"&amp;ROUND(IFERROR(IF(ABS('D-2・D-３'!AX27)&gt;=10,IF('D-2・D-３'!AX27&gt;=0,'D-2・D-３'!AX27*RANDBETWEEN(80,90)*0.01,'D-2・D-３'!AX27*RANDBETWEEN(110,120)*0.01),'D-2・D-３'!AX27-RANDBETWEEN(1,3)),0),0)&amp;"～"&amp;ROUND(IFERROR(IF(ABS('D-2・D-３'!AX27)&gt;=10,IF('D-2・D-３'!AX27&gt;=0,'D-2・D-３'!AX27*RANDBETWEEN(110,120)*0.01,'D-2・D-３'!AX27*RANDBETWEEN(80,90)*0.01),'D-2・D-３'!AX27+RANDBETWEEN(1,3)),0),0)&amp;"】")</f>
        <v/>
      </c>
      <c r="AY27" s="348"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348"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348"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348"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348"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348" t="str">
        <f ca="1">IF('D-2・D-３'!BD27="","","【"&amp;ROUND(IFERROR(IF(ABS('D-2・D-３'!BD27)&gt;=10,IF('D-2・D-３'!BD27&gt;=0,'D-2・D-３'!BD27*RANDBETWEEN(80,90)*0.01,'D-2・D-３'!BD27*RANDBETWEEN(110,120)*0.01),'D-2・D-３'!BD27-RANDBETWEEN(1,3)),0),0)&amp;"～"&amp;ROUND(IFERROR(IF(ABS('D-2・D-３'!BD27)&gt;=10,IF('D-2・D-３'!BD27&gt;=0,'D-2・D-３'!BD27*RANDBETWEEN(110,120)*0.01,'D-2・D-３'!BD27*RANDBETWEEN(80,90)*0.01),'D-2・D-３'!BD27+RANDBETWEEN(1,3)),0),0)&amp;"】")</f>
        <v/>
      </c>
      <c r="BE27" s="131" t="str">
        <f>IF('D-2・D-３'!BE27="","",'D-2・D-３'!BE27)</f>
        <v/>
      </c>
      <c r="BF27" s="340"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340"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340"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340" t="str">
        <f ca="1">IF('D-2・D-３'!BI27="","","【"&amp;ROUND(IFERROR(IF(ABS('D-2・D-３'!BI27)&gt;=10,IF('D-2・D-３'!BI27&gt;=0,'D-2・D-３'!BI27*RANDBETWEEN(80,90)*0.01,'D-2・D-３'!BI27*RANDBETWEEN(110,120)*0.01),'D-2・D-３'!BI27-RANDBETWEEN(1,3)),0),0)&amp;"～"&amp;ROUND(IFERROR(IF(ABS('D-2・D-３'!BI27)&gt;=10,IF('D-2・D-３'!BI27&gt;=0,'D-2・D-３'!BI27*RANDBETWEEN(110,120)*0.01,'D-2・D-３'!BI27*RANDBETWEEN(80,90)*0.01),'D-2・D-３'!BI27+RANDBETWEEN(1,3)),0),0)&amp;"】")</f>
        <v/>
      </c>
      <c r="BJ27" s="340" t="str">
        <f ca="1">IF('D-2・D-３'!BJ27="","","【"&amp;ROUND(IFERROR(IF(ABS('D-2・D-３'!BJ27)&gt;=10,IF('D-2・D-３'!BJ27&gt;=0,'D-2・D-３'!BJ27*RANDBETWEEN(80,90)*0.01,'D-2・D-３'!BJ27*RANDBETWEEN(110,120)*0.01),'D-2・D-３'!BJ27-RANDBETWEEN(1,3)),0),0)&amp;"～"&amp;ROUND(IFERROR(IF(ABS('D-2・D-３'!BJ27)&gt;=10,IF('D-2・D-３'!BJ27&gt;=0,'D-2・D-３'!BJ27*RANDBETWEEN(110,120)*0.01,'D-2・D-３'!BJ27*RANDBETWEEN(80,90)*0.01),'D-2・D-３'!BJ27+RANDBETWEEN(1,3)),0),0)&amp;"】")</f>
        <v/>
      </c>
      <c r="BK27" s="353" t="str">
        <f>IF('D-2・D-３'!BK27="","",'D-2・D-３'!BK27)</f>
        <v/>
      </c>
      <c r="BL27" s="348" t="str">
        <f ca="1">IF('D-2・D-３'!BL27="","","【"&amp;ROUND(IFERROR(IF(ABS('D-2・D-３'!BL27)&gt;=10,IF('D-2・D-３'!BL27&gt;=0,'D-2・D-３'!BL27*RANDBETWEEN(80,90)*0.01,'D-2・D-３'!BL27*RANDBETWEEN(110,120)*0.01),'D-2・D-３'!BL27-RANDBETWEEN(1,3)),0),0)&amp;"～"&amp;ROUND(IFERROR(IF(ABS('D-2・D-３'!BL27)&gt;=10,IF('D-2・D-３'!BL27&gt;=0,'D-2・D-３'!BL27*RANDBETWEEN(110,120)*0.01,'D-2・D-３'!BL27*RANDBETWEEN(80,90)*0.01),'D-2・D-３'!BL27+RANDBETWEEN(1,3)),0),0)&amp;"】")</f>
        <v/>
      </c>
      <c r="BM27" s="343" t="str">
        <f>IF('D-2・D-３'!BM27="","",'D-2・D-３'!BM27)</f>
        <v/>
      </c>
      <c r="BN27" s="348"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348" t="str">
        <f ca="1">IF('D-2・D-３'!BO27="","","【"&amp;ROUND(IFERROR(IF(ABS('D-2・D-３'!BO27)&gt;=10,IF('D-2・D-３'!BO27&gt;=0,'D-2・D-３'!BO27*RANDBETWEEN(80,90)*0.01,'D-2・D-３'!BO27*RANDBETWEEN(110,120)*0.01),'D-2・D-３'!BO27-RANDBETWEEN(1,3)),0),0)&amp;"～"&amp;ROUND(IFERROR(IF(ABS('D-2・D-３'!BO27)&gt;=10,IF('D-2・D-３'!BO27&gt;=0,'D-2・D-３'!BO27*RANDBETWEEN(110,120)*0.01,'D-2・D-３'!BO27*RANDBETWEEN(80,90)*0.01),'D-2・D-３'!BO27+RANDBETWEEN(1,3)),0),0)&amp;"】")</f>
        <v/>
      </c>
      <c r="BP27" s="348" t="str">
        <f ca="1">IF('D-2・D-３'!BP27="","","【"&amp;ROUND(IFERROR(IF(ABS('D-2・D-３'!BP27)&gt;=10,IF('D-2・D-３'!BP27&gt;=0,'D-2・D-３'!BP27*RANDBETWEEN(80,90)*0.01,'D-2・D-３'!BP27*RANDBETWEEN(110,120)*0.01),'D-2・D-３'!BP27-RANDBETWEEN(1,3)),0),0)&amp;"～"&amp;ROUND(IFERROR(IF(ABS('D-2・D-３'!BP27)&gt;=10,IF('D-2・D-３'!BP27&gt;=0,'D-2・D-３'!BP27*RANDBETWEEN(110,120)*0.01,'D-2・D-３'!BP27*RANDBETWEEN(80,90)*0.01),'D-2・D-３'!BP27+RANDBETWEEN(1,3)),0),0)&amp;"】")</f>
        <v/>
      </c>
      <c r="BQ27" s="359" t="str">
        <f>IF('D-2・D-３'!BQ27="","",'D-2・D-３'!BQ27)</f>
        <v/>
      </c>
      <c r="BR27" s="353" t="str">
        <f>IF('D-2・D-３'!BR27="","",'D-2・D-３'!BR27)</f>
        <v/>
      </c>
      <c r="BS27" s="348" t="str">
        <f ca="1">IF('D-2・D-３'!BS27="","","【"&amp;ROUND(IFERROR(IF(ABS('D-2・D-３'!BS27)&gt;=10,IF('D-2・D-３'!BS27&gt;=0,'D-2・D-３'!BS27*RANDBETWEEN(80,90)*0.01,'D-2・D-３'!BS27*RANDBETWEEN(110,120)*0.01),'D-2・D-３'!BS27-RANDBETWEEN(1,3)),0),0)&amp;"～"&amp;ROUND(IFERROR(IF(ABS('D-2・D-３'!BS27)&gt;=10,IF('D-2・D-３'!BS27&gt;=0,'D-2・D-３'!BS27*RANDBETWEEN(110,120)*0.01,'D-2・D-３'!BS27*RANDBETWEEN(80,90)*0.01),'D-2・D-３'!BS27+RANDBETWEEN(1,3)),0),0)&amp;"】")</f>
        <v/>
      </c>
      <c r="BT27" s="348" t="str">
        <f ca="1">IF('D-2・D-３'!BT27="","","【"&amp;ROUND(IFERROR(IF(ABS('D-2・D-３'!BT27)&gt;=10,IF('D-2・D-３'!BT27&gt;=0,'D-2・D-３'!BT27*RANDBETWEEN(80,90)*0.01,'D-2・D-３'!BT27*RANDBETWEEN(110,120)*0.01),'D-2・D-３'!BT27-RANDBETWEEN(1,3)),0),0)&amp;"～"&amp;ROUND(IFERROR(IF(ABS('D-2・D-３'!BT27)&gt;=10,IF('D-2・D-３'!BT27&gt;=0,'D-2・D-３'!BT27*RANDBETWEEN(110,120)*0.01,'D-2・D-３'!BT27*RANDBETWEEN(80,90)*0.01),'D-2・D-３'!BT27+RANDBETWEEN(1,3)),0),0)&amp;"】")</f>
        <v/>
      </c>
      <c r="BU27" s="348" t="str">
        <f ca="1">IF('D-2・D-３'!BU27="","","【"&amp;ROUND(IFERROR(IF(ABS('D-2・D-３'!BU27)&gt;=10,IF('D-2・D-３'!BU27&gt;=0,'D-2・D-３'!BU27*RANDBETWEEN(80,90)*0.01,'D-2・D-３'!BU27*RANDBETWEEN(110,120)*0.01),'D-2・D-３'!BU27-RANDBETWEEN(1,3)),0),0)&amp;"～"&amp;ROUND(IFERROR(IF(ABS('D-2・D-３'!BU27)&gt;=10,IF('D-2・D-３'!BU27&gt;=0,'D-2・D-３'!BU27*RANDBETWEEN(110,120)*0.01,'D-2・D-３'!BU27*RANDBETWEEN(80,90)*0.01),'D-2・D-３'!BU27+RANDBETWEEN(1,3)),0),0)&amp;"】")</f>
        <v/>
      </c>
      <c r="BV27" s="348" t="str">
        <f ca="1">IF('D-2・D-３'!BV27="","","【"&amp;ROUND(IFERROR(IF(ABS('D-2・D-３'!BV27)&gt;=10,IF('D-2・D-３'!BV27&gt;=0,'D-2・D-３'!BV27*RANDBETWEEN(80,90)*0.01,'D-2・D-３'!BV27*RANDBETWEEN(110,120)*0.01),'D-2・D-３'!BV27-RANDBETWEEN(1,3)),0),0)&amp;"～"&amp;ROUND(IFERROR(IF(ABS('D-2・D-３'!BV27)&gt;=10,IF('D-2・D-３'!BV27&gt;=0,'D-2・D-３'!BV27*RANDBETWEEN(110,120)*0.01,'D-2・D-３'!BV27*RANDBETWEEN(80,90)*0.01),'D-2・D-３'!BV27+RANDBETWEEN(1,3)),0),0)&amp;"】")</f>
        <v/>
      </c>
      <c r="BW27" s="348" t="str">
        <f ca="1">IF('D-2・D-３'!BW27="","","【"&amp;ROUND(IFERROR(IF(ABS('D-2・D-３'!BW27)&gt;=10,IF('D-2・D-３'!BW27&gt;=0,'D-2・D-３'!BW27*RANDBETWEEN(80,90)*0.01,'D-2・D-３'!BW27*RANDBETWEEN(110,120)*0.01),'D-2・D-３'!BW27-RANDBETWEEN(1,3)),0),0)&amp;"～"&amp;ROUND(IFERROR(IF(ABS('D-2・D-３'!BW27)&gt;=10,IF('D-2・D-３'!BW27&gt;=0,'D-2・D-３'!BW27*RANDBETWEEN(110,120)*0.01,'D-2・D-３'!BW27*RANDBETWEEN(80,90)*0.01),'D-2・D-３'!BW27+RANDBETWEEN(1,3)),0),0)&amp;"】")</f>
        <v/>
      </c>
      <c r="BX27" s="351" t="str">
        <f ca="1">IF('D-2・D-３'!BX27="","","【"&amp;ROUND(IFERROR(IF(ABS('D-2・D-３'!BX27)&gt;=10,IF('D-2・D-３'!BX27&gt;=0,'D-2・D-３'!BX27*RANDBETWEEN(80,90)*0.01,'D-2・D-３'!BX27*RANDBETWEEN(110,120)*0.01),'D-2・D-３'!BX27-RANDBETWEEN(1,3)),0),0)&amp;"～"&amp;ROUND(IFERROR(IF(ABS('D-2・D-３'!BX27)&gt;=10,IF('D-2・D-３'!BX27&gt;=0,'D-2・D-３'!BX27*RANDBETWEEN(110,120)*0.01,'D-2・D-３'!BX27*RANDBETWEEN(80,90)*0.01),'D-2・D-３'!BX27+RANDBETWEEN(1,3)),0),0)&amp;"】")</f>
        <v/>
      </c>
    </row>
    <row r="28" spans="2:76" ht="18" customHeight="1" x14ac:dyDescent="0.15">
      <c r="B28" s="1015">
        <v>17</v>
      </c>
      <c r="C28" s="1016"/>
      <c r="D28" s="343" t="str">
        <f>IF('D-2・D-３'!D28="","",'D-2・D-３'!D28)</f>
        <v/>
      </c>
      <c r="E28" s="337" t="str">
        <f>IF('D-2・D-３'!E28="","",'D-2・D-３'!E28)</f>
        <v/>
      </c>
      <c r="F28" s="338" t="str">
        <f>IF('D-2・D-３'!F28="","",'D-2・D-３'!F28)</f>
        <v/>
      </c>
      <c r="G28" s="353" t="str">
        <f>IF('D-2・D-３'!G28="","",'D-2・D-３'!G28)</f>
        <v/>
      </c>
      <c r="H28" s="343" t="str">
        <f>IF('D-2・D-３'!H28="","",'D-2・D-３'!H28)</f>
        <v/>
      </c>
      <c r="I28" s="337" t="str">
        <f>IF('D-2・D-３'!I28="","",'D-2・D-３'!I28)</f>
        <v/>
      </c>
      <c r="J28" s="343" t="str">
        <f>IF('D-2・D-３'!J28="","",'D-2・D-３'!J28)</f>
        <v/>
      </c>
      <c r="K28" s="337" t="str">
        <f>IF('D-2・D-３'!K28="","",'D-2・D-３'!K28)</f>
        <v/>
      </c>
      <c r="L28" s="343" t="str">
        <f>IF('D-2・D-３'!L28="","",'D-2・D-３'!L28)</f>
        <v/>
      </c>
      <c r="M28" s="337" t="str">
        <f>IF('D-2・D-３'!M28="","",'D-2・D-３'!M28)</f>
        <v/>
      </c>
      <c r="N28" s="343" t="str">
        <f>IF('D-2・D-３'!N28="","",'D-2・D-３'!N28)</f>
        <v/>
      </c>
      <c r="O28" s="337" t="str">
        <f>IF('D-2・D-３'!O28="","",'D-2・D-３'!O28)</f>
        <v/>
      </c>
      <c r="P28" s="343" t="str">
        <f>IF('D-2・D-３'!P28="","",'D-2・D-３'!P28)</f>
        <v/>
      </c>
      <c r="Q28" s="337" t="str">
        <f>IF('D-2・D-３'!Q28="","",'D-2・D-３'!Q28)</f>
        <v/>
      </c>
      <c r="R28" s="343" t="str">
        <f>IF('D-2・D-３'!R28="","",'D-2・D-３'!R28)</f>
        <v/>
      </c>
      <c r="S28" s="337" t="str">
        <f>IF('D-2・D-３'!S28="","",'D-2・D-３'!S28)</f>
        <v/>
      </c>
      <c r="T28" s="343" t="str">
        <f>IF('D-2・D-３'!T28="","",'D-2・D-３'!T28)</f>
        <v/>
      </c>
      <c r="U28" s="337" t="str">
        <f>IF('D-2・D-３'!U28="","",'D-2・D-３'!U28)</f>
        <v/>
      </c>
      <c r="V28" s="337" t="str">
        <f>IF('D-2・D-３'!V28="","",'D-2・D-３'!V28)</f>
        <v/>
      </c>
      <c r="W28" s="337" t="str">
        <f>IF('D-2・D-３'!W28="","",'D-2・D-３'!W28)</f>
        <v/>
      </c>
      <c r="X28" s="337" t="str">
        <f>IF('D-2・D-３'!X28="","",'D-2・D-３'!X28)</f>
        <v/>
      </c>
      <c r="Y28" s="337" t="str">
        <f>IF('D-2・D-３'!Y28="","",'D-2・D-３'!Y28)</f>
        <v/>
      </c>
      <c r="Z28" s="343" t="str">
        <f>IF('D-2・D-３'!Z28="","",'D-2・D-３'!Z28)</f>
        <v/>
      </c>
      <c r="AA28" s="359" t="str">
        <f>IF('D-2・D-３'!AA28="","",'D-2・D-３'!AA28)</f>
        <v/>
      </c>
      <c r="AB28" s="359" t="str">
        <f>IF('D-2・D-３'!AB28="","",'D-2・D-３'!AB28)</f>
        <v/>
      </c>
      <c r="AC28" s="353" t="str">
        <f>IF('D-2・D-３'!AC28="","",'D-2・D-３'!AC28)</f>
        <v/>
      </c>
      <c r="AD28" s="353" t="str">
        <f>IF('D-2・D-３'!AD28="","",'D-2・D-３'!AD28)</f>
        <v/>
      </c>
      <c r="AE28" s="353" t="str">
        <f>IF('D-2・D-３'!AE28="","",'D-2・D-３'!AE28)</f>
        <v/>
      </c>
      <c r="AF28" s="353" t="str">
        <f>IF('D-2・D-３'!AF28="","",'D-2・D-３'!AF28)</f>
        <v/>
      </c>
      <c r="AG28" s="353" t="str">
        <f>IF('D-2・D-３'!AG28="","",'D-2・D-３'!AG28)</f>
        <v/>
      </c>
      <c r="AH28" s="339" t="str">
        <f>IF('D-2・D-３'!AH28="","",'D-2・D-３'!AH28)</f>
        <v/>
      </c>
      <c r="AI28" s="353" t="str">
        <f>IF('D-2・D-３'!AI28="","",'D-2・D-３'!AI28)</f>
        <v/>
      </c>
      <c r="AJ28" s="348" t="str">
        <f ca="1">IF('D-2・D-３'!AJ28="","","【"&amp;ROUND(IFERROR(IF(ABS('D-2・D-３'!AJ28)&gt;=10,IF('D-2・D-３'!AJ28&gt;=0,'D-2・D-３'!AJ28*RANDBETWEEN(80,90)*0.01,'D-2・D-３'!AJ28*RANDBETWEEN(110,120)*0.01),'D-2・D-３'!AJ28-RANDBETWEEN(1,3)),0),0)&amp;"～"&amp;ROUND(IFERROR(IF(ABS('D-2・D-３'!AJ28)&gt;=10,IF('D-2・D-３'!AJ28&gt;=0,'D-2・D-３'!AJ28*RANDBETWEEN(110,120)*0.01,'D-2・D-３'!AJ28*RANDBETWEEN(80,90)*0.01),'D-2・D-３'!AJ28+RANDBETWEEN(1,3)),0),0)&amp;"】")</f>
        <v/>
      </c>
      <c r="AK28" s="357" t="str">
        <f ca="1">IF('D-2・D-３'!AK28="","","【"&amp;ROUND(IFERROR(IF(ABS('D-2・D-３'!AK28)&gt;=10,IF('D-2・D-３'!AK28&gt;=0,'D-2・D-３'!AK28*RANDBETWEEN(80,90)*0.01,'D-2・D-３'!AK28*RANDBETWEEN(110,120)*0.01),'D-2・D-３'!AK28-RANDBETWEEN(1,3)),0),0)&amp;"～"&amp;ROUND(IFERROR(IF(ABS('D-2・D-３'!AK28)&gt;=10,IF('D-2・D-３'!AK28&gt;=0,'D-2・D-３'!AK28*RANDBETWEEN(110,120)*0.01,'D-2・D-３'!AK28*RANDBETWEEN(80,90)*0.01),'D-2・D-３'!AK28+RANDBETWEEN(1,3)),0),0)&amp;"】")</f>
        <v/>
      </c>
      <c r="AL28" s="357" t="str">
        <f ca="1">IF('D-2・D-３'!AL28="","","【"&amp;ROUND(IFERROR(IF(ABS('D-2・D-３'!AL28)&gt;=10,IF('D-2・D-３'!AL28&gt;=0,'D-2・D-３'!AL28*RANDBETWEEN(80,90)*0.01,'D-2・D-３'!AL28*RANDBETWEEN(110,120)*0.01),'D-2・D-３'!AL28-RANDBETWEEN(1,3)),0),0)&amp;"～"&amp;ROUND(IFERROR(IF(ABS('D-2・D-３'!AL28)&gt;=10,IF('D-2・D-３'!AL28&gt;=0,'D-2・D-３'!AL28*RANDBETWEEN(110,120)*0.01,'D-2・D-３'!AL28*RANDBETWEEN(80,90)*0.01),'D-2・D-３'!AL28+RANDBETWEEN(1,3)),0),0)&amp;"】")</f>
        <v/>
      </c>
      <c r="AM28" s="348" t="str">
        <f ca="1">IF('D-2・D-３'!AM28="","","【"&amp;ROUND(IFERROR(IF(ABS('D-2・D-３'!AM28)&gt;=10,IF('D-2・D-３'!AM28&gt;=0,'D-2・D-３'!AM28*RANDBETWEEN(80,90)*0.01,'D-2・D-３'!AM28*RANDBETWEEN(110,120)*0.01),'D-2・D-３'!AM28-RANDBETWEEN(1,3)),0),0)&amp;"～"&amp;ROUND(IFERROR(IF(ABS('D-2・D-３'!AM28)&gt;=10,IF('D-2・D-３'!AM28&gt;=0,'D-2・D-３'!AM28*RANDBETWEEN(110,120)*0.01,'D-2・D-３'!AM28*RANDBETWEEN(80,90)*0.01),'D-2・D-３'!AM28+RANDBETWEEN(1,3)),0),0)&amp;"】")</f>
        <v/>
      </c>
      <c r="AN28" s="348" t="str">
        <f ca="1">IF('D-2・D-３'!AN28="","","【"&amp;ROUND(IFERROR(IF(ABS('D-2・D-３'!AN28)&gt;=10,IF('D-2・D-３'!AN28&gt;=0,'D-2・D-３'!AN28*RANDBETWEEN(80,90)*0.01,'D-2・D-３'!AN28*RANDBETWEEN(110,120)*0.01),'D-2・D-３'!AN28-RANDBETWEEN(1,3)),0),0)&amp;"～"&amp;ROUND(IFERROR(IF(ABS('D-2・D-３'!AN28)&gt;=10,IF('D-2・D-３'!AN28&gt;=0,'D-2・D-３'!AN28*RANDBETWEEN(110,120)*0.01,'D-2・D-３'!AN28*RANDBETWEEN(80,90)*0.01),'D-2・D-３'!AN28+RANDBETWEEN(1,3)),0),0)&amp;"】")</f>
        <v/>
      </c>
      <c r="AO28" s="474" t="str">
        <f ca="1">IF('D-2・D-３'!AO28="","","【"&amp;ROUND(IFERROR(IF(ABS('D-2・D-３'!AO28)&gt;=0.1,IF('D-2・D-３'!AO28&gt;=0,'D-2・D-３'!AO28*RANDBETWEEN(80,90),'D-2・D-３'!AO28*RANDBETWEEN(110,120)),('D-2・D-３'!AO28)*100-RANDBETWEEN(3,7)),0),0)&amp;"%～"&amp;ROUND(IFERROR(IF(ABS('D-2・D-３'!AO28)&gt;=0.1,IF('D-2・D-３'!AO28&gt;=0,'D-2・D-３'!AO28*RANDBETWEEN(110,120),'D-2・D-３'!AO28*RANDBETWEEN(80,90)),('D-2・D-３'!AO28)*100+RANDBETWEEN(3,7)),0),0)&amp;"%】")</f>
        <v/>
      </c>
      <c r="AP28" s="359" t="str">
        <f>IF('D-2・D-３'!AP28="","",'D-2・D-３'!AP28)</f>
        <v/>
      </c>
      <c r="AQ28" s="341" t="str">
        <f>IF('D-2・D-３'!AQ28="","",'D-2・D-３'!AQ28)</f>
        <v/>
      </c>
      <c r="AR28" s="348" t="str">
        <f ca="1">IF('D-2・D-３'!AR28="","","【"&amp;ROUND(IFERROR(IF(ABS('D-2・D-３'!AR28)&gt;=10,IF('D-2・D-３'!AR28&gt;=0,'D-2・D-３'!AR28*RANDBETWEEN(80,90)*0.01,'D-2・D-３'!AR28*RANDBETWEEN(110,120)*0.01),'D-2・D-３'!AR28-RANDBETWEEN(1,3)),0),0)&amp;"～"&amp;ROUND(IFERROR(IF(ABS('D-2・D-３'!AR28)&gt;=10,IF('D-2・D-３'!AR28&gt;=0,'D-2・D-３'!AR28*RANDBETWEEN(110,120)*0.01,'D-2・D-３'!AR28*RANDBETWEEN(80,90)*0.01),'D-2・D-３'!AR28+RANDBETWEEN(1,3)),0),0)&amp;"】")</f>
        <v/>
      </c>
      <c r="AS28" s="353" t="str">
        <f>IF('D-2・D-３'!AS28="","",'D-2・D-３'!AS28)</f>
        <v/>
      </c>
      <c r="AT28" s="357" t="str">
        <f>IF('D-2・D-３'!AT28="","",'D-2・D-３'!AT28)</f>
        <v/>
      </c>
      <c r="AU28" s="359" t="str">
        <f>IF('D-2・D-３'!AU28="","",'D-2・D-３'!AU28)</f>
        <v/>
      </c>
      <c r="AV28" s="343" t="str">
        <f>IF('D-2・D-３'!AV28="","",'D-2・D-３'!AV28)</f>
        <v/>
      </c>
      <c r="AW28" s="348" t="str">
        <f ca="1">IF('D-2・D-３'!AW28="","","【"&amp;ROUND(IFERROR(IF(ABS('D-2・D-３'!AW28)&gt;=10,IF('D-2・D-３'!AW28&gt;=0,'D-2・D-３'!AW28*RANDBETWEEN(80,90)*0.01,'D-2・D-３'!AW28*RANDBETWEEN(110,120)*0.01),'D-2・D-３'!AW28-RANDBETWEEN(1,3)),0),0)&amp;"～"&amp;ROUND(IFERROR(IF(ABS('D-2・D-３'!AW28)&gt;=10,IF('D-2・D-３'!AW28&gt;=0,'D-2・D-３'!AW28*RANDBETWEEN(110,120)*0.01,'D-2・D-３'!AW28*RANDBETWEEN(80,90)*0.01),'D-2・D-３'!AW28+RANDBETWEEN(1,3)),0),0)&amp;"】")</f>
        <v/>
      </c>
      <c r="AX28" s="348" t="str">
        <f ca="1">IF('D-2・D-３'!AX28="","","【"&amp;ROUND(IFERROR(IF(ABS('D-2・D-３'!AX28)&gt;=10,IF('D-2・D-３'!AX28&gt;=0,'D-2・D-３'!AX28*RANDBETWEEN(80,90)*0.01,'D-2・D-３'!AX28*RANDBETWEEN(110,120)*0.01),'D-2・D-３'!AX28-RANDBETWEEN(1,3)),0),0)&amp;"～"&amp;ROUND(IFERROR(IF(ABS('D-2・D-３'!AX28)&gt;=10,IF('D-2・D-３'!AX28&gt;=0,'D-2・D-３'!AX28*RANDBETWEEN(110,120)*0.01,'D-2・D-３'!AX28*RANDBETWEEN(80,90)*0.01),'D-2・D-３'!AX28+RANDBETWEEN(1,3)),0),0)&amp;"】")</f>
        <v/>
      </c>
      <c r="AY28" s="348"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348"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348"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348"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348"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348" t="str">
        <f ca="1">IF('D-2・D-３'!BD28="","","【"&amp;ROUND(IFERROR(IF(ABS('D-2・D-３'!BD28)&gt;=10,IF('D-2・D-３'!BD28&gt;=0,'D-2・D-３'!BD28*RANDBETWEEN(80,90)*0.01,'D-2・D-３'!BD28*RANDBETWEEN(110,120)*0.01),'D-2・D-３'!BD28-RANDBETWEEN(1,3)),0),0)&amp;"～"&amp;ROUND(IFERROR(IF(ABS('D-2・D-３'!BD28)&gt;=10,IF('D-2・D-３'!BD28&gt;=0,'D-2・D-３'!BD28*RANDBETWEEN(110,120)*0.01,'D-2・D-３'!BD28*RANDBETWEEN(80,90)*0.01),'D-2・D-３'!BD28+RANDBETWEEN(1,3)),0),0)&amp;"】")</f>
        <v/>
      </c>
      <c r="BE28" s="131" t="str">
        <f>IF('D-2・D-３'!BE28="","",'D-2・D-３'!BE28)</f>
        <v/>
      </c>
      <c r="BF28" s="340"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340"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340"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340" t="str">
        <f ca="1">IF('D-2・D-３'!BI28="","","【"&amp;ROUND(IFERROR(IF(ABS('D-2・D-３'!BI28)&gt;=10,IF('D-2・D-３'!BI28&gt;=0,'D-2・D-３'!BI28*RANDBETWEEN(80,90)*0.01,'D-2・D-３'!BI28*RANDBETWEEN(110,120)*0.01),'D-2・D-３'!BI28-RANDBETWEEN(1,3)),0),0)&amp;"～"&amp;ROUND(IFERROR(IF(ABS('D-2・D-３'!BI28)&gt;=10,IF('D-2・D-３'!BI28&gt;=0,'D-2・D-３'!BI28*RANDBETWEEN(110,120)*0.01,'D-2・D-３'!BI28*RANDBETWEEN(80,90)*0.01),'D-2・D-３'!BI28+RANDBETWEEN(1,3)),0),0)&amp;"】")</f>
        <v/>
      </c>
      <c r="BJ28" s="340" t="str">
        <f ca="1">IF('D-2・D-３'!BJ28="","","【"&amp;ROUND(IFERROR(IF(ABS('D-2・D-３'!BJ28)&gt;=10,IF('D-2・D-３'!BJ28&gt;=0,'D-2・D-３'!BJ28*RANDBETWEEN(80,90)*0.01,'D-2・D-３'!BJ28*RANDBETWEEN(110,120)*0.01),'D-2・D-３'!BJ28-RANDBETWEEN(1,3)),0),0)&amp;"～"&amp;ROUND(IFERROR(IF(ABS('D-2・D-３'!BJ28)&gt;=10,IF('D-2・D-３'!BJ28&gt;=0,'D-2・D-３'!BJ28*RANDBETWEEN(110,120)*0.01,'D-2・D-３'!BJ28*RANDBETWEEN(80,90)*0.01),'D-2・D-３'!BJ28+RANDBETWEEN(1,3)),0),0)&amp;"】")</f>
        <v/>
      </c>
      <c r="BK28" s="353" t="str">
        <f>IF('D-2・D-３'!BK28="","",'D-2・D-３'!BK28)</f>
        <v/>
      </c>
      <c r="BL28" s="348" t="str">
        <f ca="1">IF('D-2・D-３'!BL28="","","【"&amp;ROUND(IFERROR(IF(ABS('D-2・D-３'!BL28)&gt;=10,IF('D-2・D-３'!BL28&gt;=0,'D-2・D-３'!BL28*RANDBETWEEN(80,90)*0.01,'D-2・D-３'!BL28*RANDBETWEEN(110,120)*0.01),'D-2・D-３'!BL28-RANDBETWEEN(1,3)),0),0)&amp;"～"&amp;ROUND(IFERROR(IF(ABS('D-2・D-３'!BL28)&gt;=10,IF('D-2・D-３'!BL28&gt;=0,'D-2・D-３'!BL28*RANDBETWEEN(110,120)*0.01,'D-2・D-３'!BL28*RANDBETWEEN(80,90)*0.01),'D-2・D-３'!BL28+RANDBETWEEN(1,3)),0),0)&amp;"】")</f>
        <v/>
      </c>
      <c r="BM28" s="343" t="str">
        <f>IF('D-2・D-３'!BM28="","",'D-2・D-３'!BM28)</f>
        <v/>
      </c>
      <c r="BN28" s="348"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348" t="str">
        <f ca="1">IF('D-2・D-３'!BO28="","","【"&amp;ROUND(IFERROR(IF(ABS('D-2・D-３'!BO28)&gt;=10,IF('D-2・D-３'!BO28&gt;=0,'D-2・D-３'!BO28*RANDBETWEEN(80,90)*0.01,'D-2・D-３'!BO28*RANDBETWEEN(110,120)*0.01),'D-2・D-３'!BO28-RANDBETWEEN(1,3)),0),0)&amp;"～"&amp;ROUND(IFERROR(IF(ABS('D-2・D-３'!BO28)&gt;=10,IF('D-2・D-３'!BO28&gt;=0,'D-2・D-３'!BO28*RANDBETWEEN(110,120)*0.01,'D-2・D-３'!BO28*RANDBETWEEN(80,90)*0.01),'D-2・D-３'!BO28+RANDBETWEEN(1,3)),0),0)&amp;"】")</f>
        <v/>
      </c>
      <c r="BP28" s="348" t="str">
        <f ca="1">IF('D-2・D-３'!BP28="","","【"&amp;ROUND(IFERROR(IF(ABS('D-2・D-３'!BP28)&gt;=10,IF('D-2・D-３'!BP28&gt;=0,'D-2・D-３'!BP28*RANDBETWEEN(80,90)*0.01,'D-2・D-３'!BP28*RANDBETWEEN(110,120)*0.01),'D-2・D-３'!BP28-RANDBETWEEN(1,3)),0),0)&amp;"～"&amp;ROUND(IFERROR(IF(ABS('D-2・D-３'!BP28)&gt;=10,IF('D-2・D-３'!BP28&gt;=0,'D-2・D-３'!BP28*RANDBETWEEN(110,120)*0.01,'D-2・D-３'!BP28*RANDBETWEEN(80,90)*0.01),'D-2・D-３'!BP28+RANDBETWEEN(1,3)),0),0)&amp;"】")</f>
        <v/>
      </c>
      <c r="BQ28" s="359" t="str">
        <f>IF('D-2・D-３'!BQ28="","",'D-2・D-３'!BQ28)</f>
        <v/>
      </c>
      <c r="BR28" s="353" t="str">
        <f>IF('D-2・D-３'!BR28="","",'D-2・D-３'!BR28)</f>
        <v/>
      </c>
      <c r="BS28" s="348" t="str">
        <f ca="1">IF('D-2・D-３'!BS28="","","【"&amp;ROUND(IFERROR(IF(ABS('D-2・D-３'!BS28)&gt;=10,IF('D-2・D-３'!BS28&gt;=0,'D-2・D-３'!BS28*RANDBETWEEN(80,90)*0.01,'D-2・D-３'!BS28*RANDBETWEEN(110,120)*0.01),'D-2・D-３'!BS28-RANDBETWEEN(1,3)),0),0)&amp;"～"&amp;ROUND(IFERROR(IF(ABS('D-2・D-３'!BS28)&gt;=10,IF('D-2・D-３'!BS28&gt;=0,'D-2・D-３'!BS28*RANDBETWEEN(110,120)*0.01,'D-2・D-３'!BS28*RANDBETWEEN(80,90)*0.01),'D-2・D-３'!BS28+RANDBETWEEN(1,3)),0),0)&amp;"】")</f>
        <v/>
      </c>
      <c r="BT28" s="348" t="str">
        <f ca="1">IF('D-2・D-３'!BT28="","","【"&amp;ROUND(IFERROR(IF(ABS('D-2・D-３'!BT28)&gt;=10,IF('D-2・D-３'!BT28&gt;=0,'D-2・D-３'!BT28*RANDBETWEEN(80,90)*0.01,'D-2・D-３'!BT28*RANDBETWEEN(110,120)*0.01),'D-2・D-３'!BT28-RANDBETWEEN(1,3)),0),0)&amp;"～"&amp;ROUND(IFERROR(IF(ABS('D-2・D-３'!BT28)&gt;=10,IF('D-2・D-３'!BT28&gt;=0,'D-2・D-３'!BT28*RANDBETWEEN(110,120)*0.01,'D-2・D-３'!BT28*RANDBETWEEN(80,90)*0.01),'D-2・D-３'!BT28+RANDBETWEEN(1,3)),0),0)&amp;"】")</f>
        <v/>
      </c>
      <c r="BU28" s="348" t="str">
        <f ca="1">IF('D-2・D-３'!BU28="","","【"&amp;ROUND(IFERROR(IF(ABS('D-2・D-３'!BU28)&gt;=10,IF('D-2・D-３'!BU28&gt;=0,'D-2・D-３'!BU28*RANDBETWEEN(80,90)*0.01,'D-2・D-３'!BU28*RANDBETWEEN(110,120)*0.01),'D-2・D-３'!BU28-RANDBETWEEN(1,3)),0),0)&amp;"～"&amp;ROUND(IFERROR(IF(ABS('D-2・D-３'!BU28)&gt;=10,IF('D-2・D-３'!BU28&gt;=0,'D-2・D-３'!BU28*RANDBETWEEN(110,120)*0.01,'D-2・D-３'!BU28*RANDBETWEEN(80,90)*0.01),'D-2・D-３'!BU28+RANDBETWEEN(1,3)),0),0)&amp;"】")</f>
        <v/>
      </c>
      <c r="BV28" s="348" t="str">
        <f ca="1">IF('D-2・D-３'!BV28="","","【"&amp;ROUND(IFERROR(IF(ABS('D-2・D-３'!BV28)&gt;=10,IF('D-2・D-３'!BV28&gt;=0,'D-2・D-３'!BV28*RANDBETWEEN(80,90)*0.01,'D-2・D-３'!BV28*RANDBETWEEN(110,120)*0.01),'D-2・D-３'!BV28-RANDBETWEEN(1,3)),0),0)&amp;"～"&amp;ROUND(IFERROR(IF(ABS('D-2・D-３'!BV28)&gt;=10,IF('D-2・D-３'!BV28&gt;=0,'D-2・D-３'!BV28*RANDBETWEEN(110,120)*0.01,'D-2・D-３'!BV28*RANDBETWEEN(80,90)*0.01),'D-2・D-３'!BV28+RANDBETWEEN(1,3)),0),0)&amp;"】")</f>
        <v/>
      </c>
      <c r="BW28" s="348" t="str">
        <f ca="1">IF('D-2・D-３'!BW28="","","【"&amp;ROUND(IFERROR(IF(ABS('D-2・D-３'!BW28)&gt;=10,IF('D-2・D-３'!BW28&gt;=0,'D-2・D-３'!BW28*RANDBETWEEN(80,90)*0.01,'D-2・D-３'!BW28*RANDBETWEEN(110,120)*0.01),'D-2・D-３'!BW28-RANDBETWEEN(1,3)),0),0)&amp;"～"&amp;ROUND(IFERROR(IF(ABS('D-2・D-３'!BW28)&gt;=10,IF('D-2・D-３'!BW28&gt;=0,'D-2・D-３'!BW28*RANDBETWEEN(110,120)*0.01,'D-2・D-３'!BW28*RANDBETWEEN(80,90)*0.01),'D-2・D-３'!BW28+RANDBETWEEN(1,3)),0),0)&amp;"】")</f>
        <v/>
      </c>
      <c r="BX28" s="351" t="str">
        <f ca="1">IF('D-2・D-３'!BX28="","","【"&amp;ROUND(IFERROR(IF(ABS('D-2・D-３'!BX28)&gt;=10,IF('D-2・D-３'!BX28&gt;=0,'D-2・D-３'!BX28*RANDBETWEEN(80,90)*0.01,'D-2・D-３'!BX28*RANDBETWEEN(110,120)*0.01),'D-2・D-３'!BX28-RANDBETWEEN(1,3)),0),0)&amp;"～"&amp;ROUND(IFERROR(IF(ABS('D-2・D-３'!BX28)&gt;=10,IF('D-2・D-３'!BX28&gt;=0,'D-2・D-３'!BX28*RANDBETWEEN(110,120)*0.01,'D-2・D-３'!BX28*RANDBETWEEN(80,90)*0.01),'D-2・D-３'!BX28+RANDBETWEEN(1,3)),0),0)&amp;"】")</f>
        <v/>
      </c>
    </row>
    <row r="29" spans="2:76" ht="18" customHeight="1" thickBot="1" x14ac:dyDescent="0.2">
      <c r="B29" s="1028">
        <v>18</v>
      </c>
      <c r="C29" s="1029"/>
      <c r="D29" s="343" t="str">
        <f>IF('D-2・D-３'!D29="","",'D-2・D-３'!D29)</f>
        <v/>
      </c>
      <c r="E29" s="337" t="str">
        <f>IF('D-2・D-３'!E29="","",'D-2・D-３'!E29)</f>
        <v/>
      </c>
      <c r="F29" s="338" t="str">
        <f>IF('D-2・D-３'!F29="","",'D-2・D-３'!F29)</f>
        <v/>
      </c>
      <c r="G29" s="353" t="str">
        <f>IF('D-2・D-３'!G29="","",'D-2・D-３'!G29)</f>
        <v/>
      </c>
      <c r="H29" s="343" t="str">
        <f>IF('D-2・D-３'!H29="","",'D-2・D-３'!H29)</f>
        <v/>
      </c>
      <c r="I29" s="337" t="str">
        <f>IF('D-2・D-３'!I29="","",'D-2・D-３'!I29)</f>
        <v/>
      </c>
      <c r="J29" s="343" t="str">
        <f>IF('D-2・D-３'!J29="","",'D-2・D-３'!J29)</f>
        <v/>
      </c>
      <c r="K29" s="337" t="str">
        <f>IF('D-2・D-３'!K29="","",'D-2・D-３'!K29)</f>
        <v/>
      </c>
      <c r="L29" s="343" t="str">
        <f>IF('D-2・D-３'!L29="","",'D-2・D-３'!L29)</f>
        <v/>
      </c>
      <c r="M29" s="337" t="str">
        <f>IF('D-2・D-３'!M29="","",'D-2・D-３'!M29)</f>
        <v/>
      </c>
      <c r="N29" s="343" t="str">
        <f>IF('D-2・D-３'!N29="","",'D-2・D-３'!N29)</f>
        <v/>
      </c>
      <c r="O29" s="337" t="str">
        <f>IF('D-2・D-３'!O29="","",'D-2・D-３'!O29)</f>
        <v/>
      </c>
      <c r="P29" s="343" t="str">
        <f>IF('D-2・D-３'!P29="","",'D-2・D-３'!P29)</f>
        <v/>
      </c>
      <c r="Q29" s="337" t="str">
        <f>IF('D-2・D-３'!Q29="","",'D-2・D-３'!Q29)</f>
        <v/>
      </c>
      <c r="R29" s="343" t="str">
        <f>IF('D-2・D-３'!R29="","",'D-2・D-３'!R29)</f>
        <v/>
      </c>
      <c r="S29" s="337" t="str">
        <f>IF('D-2・D-３'!S29="","",'D-2・D-３'!S29)</f>
        <v/>
      </c>
      <c r="T29" s="343" t="str">
        <f>IF('D-2・D-３'!T29="","",'D-2・D-３'!T29)</f>
        <v/>
      </c>
      <c r="U29" s="337" t="str">
        <f>IF('D-2・D-３'!U29="","",'D-2・D-３'!U29)</f>
        <v/>
      </c>
      <c r="V29" s="337" t="str">
        <f>IF('D-2・D-３'!V29="","",'D-2・D-３'!V29)</f>
        <v/>
      </c>
      <c r="W29" s="337" t="str">
        <f>IF('D-2・D-３'!W29="","",'D-2・D-３'!W29)</f>
        <v/>
      </c>
      <c r="X29" s="337" t="str">
        <f>IF('D-2・D-３'!X29="","",'D-2・D-３'!X29)</f>
        <v/>
      </c>
      <c r="Y29" s="460" t="str">
        <f>IF('D-2・D-３'!Y29="","",'D-2・D-３'!Y29)</f>
        <v/>
      </c>
      <c r="Z29" s="343" t="str">
        <f>IF('D-2・D-３'!Z29="","",'D-2・D-３'!Z29)</f>
        <v/>
      </c>
      <c r="AA29" s="359" t="str">
        <f>IF('D-2・D-３'!AA29="","",'D-2・D-３'!AA29)</f>
        <v/>
      </c>
      <c r="AB29" s="359" t="str">
        <f>IF('D-2・D-３'!AB29="","",'D-2・D-３'!AB29)</f>
        <v/>
      </c>
      <c r="AC29" s="353" t="str">
        <f>IF('D-2・D-３'!AC29="","",'D-2・D-３'!AC29)</f>
        <v/>
      </c>
      <c r="AD29" s="353" t="str">
        <f>IF('D-2・D-３'!AD29="","",'D-2・D-３'!AD29)</f>
        <v/>
      </c>
      <c r="AE29" s="353" t="str">
        <f>IF('D-2・D-３'!AE29="","",'D-2・D-３'!AE29)</f>
        <v/>
      </c>
      <c r="AF29" s="353" t="str">
        <f>IF('D-2・D-３'!AF29="","",'D-2・D-３'!AF29)</f>
        <v/>
      </c>
      <c r="AG29" s="353" t="str">
        <f>IF('D-2・D-３'!AG29="","",'D-2・D-３'!AG29)</f>
        <v/>
      </c>
      <c r="AH29" s="339" t="str">
        <f>IF('D-2・D-３'!AH29="","",'D-2・D-３'!AH29)</f>
        <v/>
      </c>
      <c r="AI29" s="353" t="str">
        <f>IF('D-2・D-３'!AI29="","",'D-2・D-３'!AI29)</f>
        <v/>
      </c>
      <c r="AJ29" s="348" t="str">
        <f ca="1">IF('D-2・D-３'!AJ29="","","【"&amp;ROUND(IFERROR(IF(ABS('D-2・D-３'!AJ29)&gt;=10,IF('D-2・D-３'!AJ29&gt;=0,'D-2・D-３'!AJ29*RANDBETWEEN(80,90)*0.01,'D-2・D-３'!AJ29*RANDBETWEEN(110,120)*0.01),'D-2・D-３'!AJ29-RANDBETWEEN(1,3)),0),0)&amp;"～"&amp;ROUND(IFERROR(IF(ABS('D-2・D-３'!AJ29)&gt;=10,IF('D-2・D-３'!AJ29&gt;=0,'D-2・D-３'!AJ29*RANDBETWEEN(110,120)*0.01,'D-2・D-３'!AJ29*RANDBETWEEN(80,90)*0.01),'D-2・D-３'!AJ29+RANDBETWEEN(1,3)),0),0)&amp;"】")</f>
        <v/>
      </c>
      <c r="AK29" s="357" t="str">
        <f ca="1">IF('D-2・D-３'!AK29="","","【"&amp;ROUND(IFERROR(IF(ABS('D-2・D-３'!AK29)&gt;=10,IF('D-2・D-３'!AK29&gt;=0,'D-2・D-３'!AK29*RANDBETWEEN(80,90)*0.01,'D-2・D-３'!AK29*RANDBETWEEN(110,120)*0.01),'D-2・D-３'!AK29-RANDBETWEEN(1,3)),0),0)&amp;"～"&amp;ROUND(IFERROR(IF(ABS('D-2・D-３'!AK29)&gt;=10,IF('D-2・D-３'!AK29&gt;=0,'D-2・D-３'!AK29*RANDBETWEEN(110,120)*0.01,'D-2・D-３'!AK29*RANDBETWEEN(80,90)*0.01),'D-2・D-３'!AK29+RANDBETWEEN(1,3)),0),0)&amp;"】")</f>
        <v/>
      </c>
      <c r="AL29" s="469" t="str">
        <f ca="1">IF('D-2・D-３'!AL29="","","【"&amp;ROUND(IFERROR(IF(ABS('D-2・D-３'!AL29)&gt;=10,IF('D-2・D-３'!AL29&gt;=0,'D-2・D-３'!AL29*RANDBETWEEN(80,90)*0.01,'D-2・D-３'!AL29*RANDBETWEEN(110,120)*0.01),'D-2・D-３'!AL29-RANDBETWEEN(1,3)),0),0)&amp;"～"&amp;ROUND(IFERROR(IF(ABS('D-2・D-３'!AL29)&gt;=10,IF('D-2・D-３'!AL29&gt;=0,'D-2・D-３'!AL29*RANDBETWEEN(110,120)*0.01,'D-2・D-３'!AL29*RANDBETWEEN(80,90)*0.01),'D-2・D-３'!AL29+RANDBETWEEN(1,3)),0),0)&amp;"】")</f>
        <v/>
      </c>
      <c r="AM29" s="348" t="str">
        <f ca="1">IF('D-2・D-３'!AM29="","","【"&amp;ROUND(IFERROR(IF(ABS('D-2・D-３'!AM29)&gt;=10,IF('D-2・D-３'!AM29&gt;=0,'D-2・D-３'!AM29*RANDBETWEEN(80,90)*0.01,'D-2・D-３'!AM29*RANDBETWEEN(110,120)*0.01),'D-2・D-３'!AM29-RANDBETWEEN(1,3)),0),0)&amp;"～"&amp;ROUND(IFERROR(IF(ABS('D-2・D-３'!AM29)&gt;=10,IF('D-2・D-３'!AM29&gt;=0,'D-2・D-３'!AM29*RANDBETWEEN(110,120)*0.01,'D-2・D-３'!AM29*RANDBETWEEN(80,90)*0.01),'D-2・D-３'!AM29+RANDBETWEEN(1,3)),0),0)&amp;"】")</f>
        <v/>
      </c>
      <c r="AN29" s="471" t="str">
        <f ca="1">IF('D-2・D-３'!AN29="","","【"&amp;ROUND(IFERROR(IF(ABS('D-2・D-３'!AN29)&gt;=10,IF('D-2・D-３'!AN29&gt;=0,'D-2・D-３'!AN29*RANDBETWEEN(80,90)*0.01,'D-2・D-３'!AN29*RANDBETWEEN(110,120)*0.01),'D-2・D-３'!AN29-RANDBETWEEN(1,3)),0),0)&amp;"～"&amp;ROUND(IFERROR(IF(ABS('D-2・D-３'!AN29)&gt;=10,IF('D-2・D-３'!AN29&gt;=0,'D-2・D-３'!AN29*RANDBETWEEN(110,120)*0.01,'D-2・D-３'!AN29*RANDBETWEEN(80,90)*0.01),'D-2・D-３'!AN29+RANDBETWEEN(1,3)),0),0)&amp;"】")</f>
        <v/>
      </c>
      <c r="AO29" s="473" t="str">
        <f ca="1">IF('D-2・D-３'!AO29="","","【"&amp;ROUND(IFERROR(IF(ABS('D-2・D-３'!AO29)&gt;=0.1,IF('D-2・D-３'!AO29&gt;=0,'D-2・D-３'!AO29*RANDBETWEEN(80,90),'D-2・D-３'!AO29*RANDBETWEEN(110,120)),('D-2・D-３'!AO29)*100-RANDBETWEEN(3,7)),0),0)&amp;"%～"&amp;ROUND(IFERROR(IF(ABS('D-2・D-３'!AO29)&gt;=0.1,IF('D-2・D-３'!AO29&gt;=0,'D-2・D-３'!AO29*RANDBETWEEN(110,120),'D-2・D-３'!AO29*RANDBETWEEN(80,90)),('D-2・D-３'!AO29)*100+RANDBETWEEN(3,7)),0),0)&amp;"%】")</f>
        <v/>
      </c>
      <c r="AP29" s="359" t="str">
        <f>IF('D-2・D-３'!AP29="","",'D-2・D-３'!AP29)</f>
        <v/>
      </c>
      <c r="AQ29" s="341" t="str">
        <f>IF('D-2・D-３'!AQ29="","",'D-2・D-３'!AQ29)</f>
        <v/>
      </c>
      <c r="AR29" s="348" t="str">
        <f ca="1">IF('D-2・D-３'!AR29="","","【"&amp;ROUND(IFERROR(IF(ABS('D-2・D-３'!AR29)&gt;=10,IF('D-2・D-３'!AR29&gt;=0,'D-2・D-３'!AR29*RANDBETWEEN(80,90)*0.01,'D-2・D-３'!AR29*RANDBETWEEN(110,120)*0.01),'D-2・D-３'!AR29-RANDBETWEEN(1,3)),0),0)&amp;"～"&amp;ROUND(IFERROR(IF(ABS('D-2・D-３'!AR29)&gt;=10,IF('D-2・D-３'!AR29&gt;=0,'D-2・D-３'!AR29*RANDBETWEEN(110,120)*0.01,'D-2・D-３'!AR29*RANDBETWEEN(80,90)*0.01),'D-2・D-３'!AR29+RANDBETWEEN(1,3)),0),0)&amp;"】")</f>
        <v/>
      </c>
      <c r="AS29" s="353" t="str">
        <f>IF('D-2・D-３'!AS29="","",'D-2・D-３'!AS29)</f>
        <v/>
      </c>
      <c r="AT29" s="357" t="str">
        <f>IF('D-2・D-３'!AT29="","",'D-2・D-３'!AT29)</f>
        <v/>
      </c>
      <c r="AU29" s="359" t="str">
        <f>IF('D-2・D-３'!AU29="","",'D-2・D-３'!AU29)</f>
        <v/>
      </c>
      <c r="AV29" s="343" t="str">
        <f>IF('D-2・D-３'!AV29="","",'D-2・D-３'!AV29)</f>
        <v/>
      </c>
      <c r="AW29" s="348" t="str">
        <f ca="1">IF('D-2・D-３'!AW29="","","【"&amp;ROUND(IFERROR(IF(ABS('D-2・D-３'!AW29)&gt;=10,IF('D-2・D-３'!AW29&gt;=0,'D-2・D-３'!AW29*RANDBETWEEN(80,90)*0.01,'D-2・D-３'!AW29*RANDBETWEEN(110,120)*0.01),'D-2・D-３'!AW29-RANDBETWEEN(1,3)),0),0)&amp;"～"&amp;ROUND(IFERROR(IF(ABS('D-2・D-３'!AW29)&gt;=10,IF('D-2・D-３'!AW29&gt;=0,'D-2・D-３'!AW29*RANDBETWEEN(110,120)*0.01,'D-2・D-３'!AW29*RANDBETWEEN(80,90)*0.01),'D-2・D-３'!AW29+RANDBETWEEN(1,3)),0),0)&amp;"】")</f>
        <v/>
      </c>
      <c r="AX29" s="348" t="str">
        <f ca="1">IF('D-2・D-３'!AX29="","","【"&amp;ROUND(IFERROR(IF(ABS('D-2・D-３'!AX29)&gt;=10,IF('D-2・D-３'!AX29&gt;=0,'D-2・D-３'!AX29*RANDBETWEEN(80,90)*0.01,'D-2・D-３'!AX29*RANDBETWEEN(110,120)*0.01),'D-2・D-３'!AX29-RANDBETWEEN(1,3)),0),0)&amp;"～"&amp;ROUND(IFERROR(IF(ABS('D-2・D-３'!AX29)&gt;=10,IF('D-2・D-３'!AX29&gt;=0,'D-2・D-３'!AX29*RANDBETWEEN(110,120)*0.01,'D-2・D-３'!AX29*RANDBETWEEN(80,90)*0.01),'D-2・D-３'!AX29+RANDBETWEEN(1,3)),0),0)&amp;"】")</f>
        <v/>
      </c>
      <c r="AY29" s="348"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348"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348"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348"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348"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348" t="str">
        <f ca="1">IF('D-2・D-３'!BD29="","","【"&amp;ROUND(IFERROR(IF(ABS('D-2・D-３'!BD29)&gt;=10,IF('D-2・D-３'!BD29&gt;=0,'D-2・D-３'!BD29*RANDBETWEEN(80,90)*0.01,'D-2・D-３'!BD29*RANDBETWEEN(110,120)*0.01),'D-2・D-３'!BD29-RANDBETWEEN(1,3)),0),0)&amp;"～"&amp;ROUND(IFERROR(IF(ABS('D-2・D-３'!BD29)&gt;=10,IF('D-2・D-３'!BD29&gt;=0,'D-2・D-３'!BD29*RANDBETWEEN(110,120)*0.01,'D-2・D-３'!BD29*RANDBETWEEN(80,90)*0.01),'D-2・D-３'!BD29+RANDBETWEEN(1,3)),0),0)&amp;"】")</f>
        <v/>
      </c>
      <c r="BE29" s="131" t="str">
        <f>IF('D-2・D-３'!BE29="","",'D-2・D-３'!BE29)</f>
        <v/>
      </c>
      <c r="BF29" s="340"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340"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340"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340" t="str">
        <f ca="1">IF('D-2・D-３'!BI29="","","【"&amp;ROUND(IFERROR(IF(ABS('D-2・D-３'!BI29)&gt;=10,IF('D-2・D-３'!BI29&gt;=0,'D-2・D-３'!BI29*RANDBETWEEN(80,90)*0.01,'D-2・D-３'!BI29*RANDBETWEEN(110,120)*0.01),'D-2・D-３'!BI29-RANDBETWEEN(1,3)),0),0)&amp;"～"&amp;ROUND(IFERROR(IF(ABS('D-2・D-３'!BI29)&gt;=10,IF('D-2・D-３'!BI29&gt;=0,'D-2・D-３'!BI29*RANDBETWEEN(110,120)*0.01,'D-2・D-３'!BI29*RANDBETWEEN(80,90)*0.01),'D-2・D-３'!BI29+RANDBETWEEN(1,3)),0),0)&amp;"】")</f>
        <v/>
      </c>
      <c r="BJ29" s="340" t="str">
        <f ca="1">IF('D-2・D-３'!BJ29="","","【"&amp;ROUND(IFERROR(IF(ABS('D-2・D-３'!BJ29)&gt;=10,IF('D-2・D-３'!BJ29&gt;=0,'D-2・D-３'!BJ29*RANDBETWEEN(80,90)*0.01,'D-2・D-３'!BJ29*RANDBETWEEN(110,120)*0.01),'D-2・D-３'!BJ29-RANDBETWEEN(1,3)),0),0)&amp;"～"&amp;ROUND(IFERROR(IF(ABS('D-2・D-３'!BJ29)&gt;=10,IF('D-2・D-３'!BJ29&gt;=0,'D-2・D-３'!BJ29*RANDBETWEEN(110,120)*0.01,'D-2・D-３'!BJ29*RANDBETWEEN(80,90)*0.01),'D-2・D-３'!BJ29+RANDBETWEEN(1,3)),0),0)&amp;"】")</f>
        <v/>
      </c>
      <c r="BK29" s="372" t="str">
        <f>IF('D-2・D-３'!BK29="","",'D-2・D-３'!BK29)</f>
        <v/>
      </c>
      <c r="BL29" s="348" t="str">
        <f ca="1">IF('D-2・D-３'!BL29="","","【"&amp;ROUND(IFERROR(IF(ABS('D-2・D-３'!BL29)&gt;=10,IF('D-2・D-３'!BL29&gt;=0,'D-2・D-３'!BL29*RANDBETWEEN(80,90)*0.01,'D-2・D-３'!BL29*RANDBETWEEN(110,120)*0.01),'D-2・D-３'!BL29-RANDBETWEEN(1,3)),0),0)&amp;"～"&amp;ROUND(IFERROR(IF(ABS('D-2・D-３'!BL29)&gt;=10,IF('D-2・D-３'!BL29&gt;=0,'D-2・D-３'!BL29*RANDBETWEEN(110,120)*0.01,'D-2・D-３'!BL29*RANDBETWEEN(80,90)*0.01),'D-2・D-３'!BL29+RANDBETWEEN(1,3)),0),0)&amp;"】")</f>
        <v/>
      </c>
      <c r="BM29" s="343" t="str">
        <f>IF('D-2・D-３'!BM29="","",'D-2・D-３'!BM29)</f>
        <v/>
      </c>
      <c r="BN29" s="348"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348" t="str">
        <f ca="1">IF('D-2・D-３'!BO29="","","【"&amp;ROUND(IFERROR(IF(ABS('D-2・D-３'!BO29)&gt;=10,IF('D-2・D-３'!BO29&gt;=0,'D-2・D-３'!BO29*RANDBETWEEN(80,90)*0.01,'D-2・D-３'!BO29*RANDBETWEEN(110,120)*0.01),'D-2・D-３'!BO29-RANDBETWEEN(1,3)),0),0)&amp;"～"&amp;ROUND(IFERROR(IF(ABS('D-2・D-３'!BO29)&gt;=10,IF('D-2・D-３'!BO29&gt;=0,'D-2・D-３'!BO29*RANDBETWEEN(110,120)*0.01,'D-2・D-３'!BO29*RANDBETWEEN(80,90)*0.01),'D-2・D-３'!BO29+RANDBETWEEN(1,3)),0),0)&amp;"】")</f>
        <v/>
      </c>
      <c r="BP29" s="348" t="str">
        <f ca="1">IF('D-2・D-３'!BP29="","","【"&amp;ROUND(IFERROR(IF(ABS('D-2・D-３'!BP29)&gt;=10,IF('D-2・D-３'!BP29&gt;=0,'D-2・D-３'!BP29*RANDBETWEEN(80,90)*0.01,'D-2・D-３'!BP29*RANDBETWEEN(110,120)*0.01),'D-2・D-３'!BP29-RANDBETWEEN(1,3)),0),0)&amp;"～"&amp;ROUND(IFERROR(IF(ABS('D-2・D-３'!BP29)&gt;=10,IF('D-2・D-３'!BP29&gt;=0,'D-2・D-３'!BP29*RANDBETWEEN(110,120)*0.01,'D-2・D-３'!BP29*RANDBETWEEN(80,90)*0.01),'D-2・D-３'!BP29+RANDBETWEEN(1,3)),0),0)&amp;"】")</f>
        <v/>
      </c>
      <c r="BQ29" s="359" t="str">
        <f>IF('D-2・D-３'!BQ29="","",'D-2・D-３'!BQ29)</f>
        <v/>
      </c>
      <c r="BR29" s="372" t="str">
        <f>IF('D-2・D-３'!BR29="","",'D-2・D-３'!BR29)</f>
        <v/>
      </c>
      <c r="BS29" s="348" t="str">
        <f ca="1">IF('D-2・D-３'!BS29="","","【"&amp;ROUND(IFERROR(IF(ABS('D-2・D-３'!BS29)&gt;=10,IF('D-2・D-３'!BS29&gt;=0,'D-2・D-３'!BS29*RANDBETWEEN(80,90)*0.01,'D-2・D-３'!BS29*RANDBETWEEN(110,120)*0.01),'D-2・D-３'!BS29-RANDBETWEEN(1,3)),0),0)&amp;"～"&amp;ROUND(IFERROR(IF(ABS('D-2・D-３'!BS29)&gt;=10,IF('D-2・D-３'!BS29&gt;=0,'D-2・D-３'!BS29*RANDBETWEEN(110,120)*0.01,'D-2・D-３'!BS29*RANDBETWEEN(80,90)*0.01),'D-2・D-３'!BS29+RANDBETWEEN(1,3)),0),0)&amp;"】")</f>
        <v/>
      </c>
      <c r="BT29" s="348" t="str">
        <f ca="1">IF('D-2・D-３'!BT29="","","【"&amp;ROUND(IFERROR(IF(ABS('D-2・D-３'!BT29)&gt;=10,IF('D-2・D-３'!BT29&gt;=0,'D-2・D-３'!BT29*RANDBETWEEN(80,90)*0.01,'D-2・D-３'!BT29*RANDBETWEEN(110,120)*0.01),'D-2・D-３'!BT29-RANDBETWEEN(1,3)),0),0)&amp;"～"&amp;ROUND(IFERROR(IF(ABS('D-2・D-３'!BT29)&gt;=10,IF('D-2・D-３'!BT29&gt;=0,'D-2・D-３'!BT29*RANDBETWEEN(110,120)*0.01,'D-2・D-３'!BT29*RANDBETWEEN(80,90)*0.01),'D-2・D-３'!BT29+RANDBETWEEN(1,3)),0),0)&amp;"】")</f>
        <v/>
      </c>
      <c r="BU29" s="348" t="str">
        <f ca="1">IF('D-2・D-３'!BU29="","","【"&amp;ROUND(IFERROR(IF(ABS('D-2・D-３'!BU29)&gt;=10,IF('D-2・D-３'!BU29&gt;=0,'D-2・D-３'!BU29*RANDBETWEEN(80,90)*0.01,'D-2・D-３'!BU29*RANDBETWEEN(110,120)*0.01),'D-2・D-３'!BU29-RANDBETWEEN(1,3)),0),0)&amp;"～"&amp;ROUND(IFERROR(IF(ABS('D-2・D-３'!BU29)&gt;=10,IF('D-2・D-３'!BU29&gt;=0,'D-2・D-３'!BU29*RANDBETWEEN(110,120)*0.01,'D-2・D-３'!BU29*RANDBETWEEN(80,90)*0.01),'D-2・D-３'!BU29+RANDBETWEEN(1,3)),0),0)&amp;"】")</f>
        <v/>
      </c>
      <c r="BV29" s="348" t="str">
        <f ca="1">IF('D-2・D-３'!BV29="","","【"&amp;ROUND(IFERROR(IF(ABS('D-2・D-３'!BV29)&gt;=10,IF('D-2・D-３'!BV29&gt;=0,'D-2・D-３'!BV29*RANDBETWEEN(80,90)*0.01,'D-2・D-３'!BV29*RANDBETWEEN(110,120)*0.01),'D-2・D-３'!BV29-RANDBETWEEN(1,3)),0),0)&amp;"～"&amp;ROUND(IFERROR(IF(ABS('D-2・D-３'!BV29)&gt;=10,IF('D-2・D-３'!BV29&gt;=0,'D-2・D-３'!BV29*RANDBETWEEN(110,120)*0.01,'D-2・D-３'!BV29*RANDBETWEEN(80,90)*0.01),'D-2・D-３'!BV29+RANDBETWEEN(1,3)),0),0)&amp;"】")</f>
        <v/>
      </c>
      <c r="BW29" s="348" t="str">
        <f ca="1">IF('D-2・D-３'!BW29="","","【"&amp;ROUND(IFERROR(IF(ABS('D-2・D-３'!BW29)&gt;=10,IF('D-2・D-３'!BW29&gt;=0,'D-2・D-３'!BW29*RANDBETWEEN(80,90)*0.01,'D-2・D-３'!BW29*RANDBETWEEN(110,120)*0.01),'D-2・D-３'!BW29-RANDBETWEEN(1,3)),0),0)&amp;"～"&amp;ROUND(IFERROR(IF(ABS('D-2・D-３'!BW29)&gt;=10,IF('D-2・D-３'!BW29&gt;=0,'D-2・D-３'!BW29*RANDBETWEEN(110,120)*0.01,'D-2・D-３'!BW29*RANDBETWEEN(80,90)*0.01),'D-2・D-３'!BW29+RANDBETWEEN(1,3)),0),0)&amp;"】")</f>
        <v/>
      </c>
      <c r="BX29" s="351" t="str">
        <f ca="1">IF('D-2・D-３'!BX29="","","【"&amp;ROUND(IFERROR(IF(ABS('D-2・D-３'!BX29)&gt;=10,IF('D-2・D-３'!BX29&gt;=0,'D-2・D-３'!BX29*RANDBETWEEN(80,90)*0.01,'D-2・D-３'!BX29*RANDBETWEEN(110,120)*0.01),'D-2・D-３'!BX29-RANDBETWEEN(1,3)),0),0)&amp;"～"&amp;ROUND(IFERROR(IF(ABS('D-2・D-３'!BX29)&gt;=10,IF('D-2・D-３'!BX29&gt;=0,'D-2・D-３'!BX29*RANDBETWEEN(110,120)*0.01,'D-2・D-３'!BX29*RANDBETWEEN(80,90)*0.01),'D-2・D-３'!BX29+RANDBETWEEN(1,3)),0),0)&amp;"】")</f>
        <v/>
      </c>
    </row>
    <row r="30" spans="2:76" ht="18" customHeight="1" thickTop="1" thickBot="1" x14ac:dyDescent="0.2">
      <c r="B30" s="1030" t="s">
        <v>572</v>
      </c>
      <c r="C30" s="1031"/>
      <c r="D30" s="279" t="s">
        <v>195</v>
      </c>
      <c r="E30" s="279" t="s">
        <v>195</v>
      </c>
      <c r="F30" s="279" t="s">
        <v>195</v>
      </c>
      <c r="G30" s="279" t="s">
        <v>195</v>
      </c>
      <c r="H30" s="279" t="s">
        <v>195</v>
      </c>
      <c r="I30" s="279" t="s">
        <v>195</v>
      </c>
      <c r="J30" s="279" t="s">
        <v>195</v>
      </c>
      <c r="K30" s="279" t="s">
        <v>195</v>
      </c>
      <c r="L30" s="279" t="s">
        <v>195</v>
      </c>
      <c r="M30" s="279" t="s">
        <v>195</v>
      </c>
      <c r="N30" s="279" t="s">
        <v>195</v>
      </c>
      <c r="O30" s="279" t="s">
        <v>195</v>
      </c>
      <c r="P30" s="279" t="s">
        <v>195</v>
      </c>
      <c r="Q30" s="279" t="s">
        <v>195</v>
      </c>
      <c r="R30" s="279" t="s">
        <v>195</v>
      </c>
      <c r="S30" s="279" t="s">
        <v>195</v>
      </c>
      <c r="T30" s="279" t="s">
        <v>195</v>
      </c>
      <c r="U30" s="279" t="s">
        <v>195</v>
      </c>
      <c r="V30" s="279" t="s">
        <v>195</v>
      </c>
      <c r="W30" s="279" t="s">
        <v>195</v>
      </c>
      <c r="X30" s="279" t="s">
        <v>195</v>
      </c>
      <c r="Y30" s="279"/>
      <c r="Z30" s="279" t="s">
        <v>195</v>
      </c>
      <c r="AA30" s="279" t="s">
        <v>195</v>
      </c>
      <c r="AB30" s="279" t="s">
        <v>195</v>
      </c>
      <c r="AC30" s="279" t="s">
        <v>195</v>
      </c>
      <c r="AD30" s="279" t="s">
        <v>195</v>
      </c>
      <c r="AE30" s="279" t="s">
        <v>195</v>
      </c>
      <c r="AF30" s="279" t="s">
        <v>195</v>
      </c>
      <c r="AG30" s="279" t="s">
        <v>195</v>
      </c>
      <c r="AH30" s="279" t="s">
        <v>195</v>
      </c>
      <c r="AI30" s="279" t="s">
        <v>195</v>
      </c>
      <c r="AJ30" s="355" t="str">
        <f ca="1">IF('D-2・D-３'!AJ30="","","【"&amp;ROUND(IFERROR(IF(ABS('D-2・D-３'!AJ30)&gt;=10,IF('D-2・D-３'!AJ30&gt;=0,'D-2・D-３'!AJ30*RANDBETWEEN(80,90)*0.01,'D-2・D-３'!AJ30*RANDBETWEEN(110,120)*0.01),'D-2・D-３'!AJ30-RANDBETWEEN(1,3)),0),0)&amp;"～"&amp;ROUND(IFERROR(IF(ABS('D-2・D-３'!AJ30)&gt;=10,IF('D-2・D-３'!AJ30&gt;=0,'D-2・D-３'!AJ30*RANDBETWEEN(110,120)*0.01,'D-2・D-３'!AJ30*RANDBETWEEN(80,90)*0.01),'D-2・D-３'!AJ30+RANDBETWEEN(1,3)),0),0)&amp;"】")</f>
        <v/>
      </c>
      <c r="AK30" s="280" t="str">
        <f ca="1">IF('D-2・D-３'!AK30="","","【"&amp;ROUND(IFERROR(IF(ABS('D-2・D-３'!AK30)&gt;=10,IF('D-2・D-３'!AK30&gt;=0,'D-2・D-３'!AK30*RANDBETWEEN(80,90)*0.01,'D-2・D-３'!AK30*RANDBETWEEN(110,120)*0.01),'D-2・D-３'!AK30-RANDBETWEEN(1,3)),0),0)&amp;"～"&amp;ROUND(IFERROR(IF(ABS('D-2・D-３'!AK30)&gt;=10,IF('D-2・D-３'!AK30&gt;=0,'D-2・D-３'!AK30*RANDBETWEEN(110,120)*0.01,'D-2・D-３'!AK30*RANDBETWEEN(80,90)*0.01),'D-2・D-３'!AK30+RANDBETWEEN(1,3)),0),0)&amp;"】")</f>
        <v/>
      </c>
      <c r="AL30" s="280" t="str">
        <f ca="1">IF('D-2・D-３'!AL30="","","【"&amp;ROUND(IFERROR(IF(ABS('D-2・D-３'!AL30)&gt;=10,IF('D-2・D-３'!AL30&gt;=0,'D-2・D-３'!AL30*RANDBETWEEN(80,90)*0.01,'D-2・D-３'!AL30*RANDBETWEEN(110,120)*0.01),'D-2・D-３'!AL30-RANDBETWEEN(1,3)),0),0)&amp;"～"&amp;ROUND(IFERROR(IF(ABS('D-2・D-３'!AL30)&gt;=10,IF('D-2・D-３'!AL30&gt;=0,'D-2・D-３'!AL30*RANDBETWEEN(110,120)*0.01,'D-2・D-３'!AL30*RANDBETWEEN(80,90)*0.01),'D-2・D-３'!AL30+RANDBETWEEN(1,3)),0),0)&amp;"】")</f>
        <v/>
      </c>
      <c r="AM30" s="355" t="str">
        <f ca="1">IF('D-2・D-３'!AM30="","","【"&amp;ROUND(IFERROR(IF(ABS('D-2・D-３'!AM30)&gt;=10,IF('D-2・D-３'!AM30&gt;=0,'D-2・D-３'!AM30*RANDBETWEEN(80,90)*0.01,'D-2・D-３'!AM30*RANDBETWEEN(110,120)*0.01),'D-2・D-３'!AM30-RANDBETWEEN(1,3)),0),0)&amp;"～"&amp;ROUND(IFERROR(IF(ABS('D-2・D-３'!AM30)&gt;=10,IF('D-2・D-３'!AM30&gt;=0,'D-2・D-３'!AM30*RANDBETWEEN(110,120)*0.01,'D-2・D-３'!AM30*RANDBETWEEN(80,90)*0.01),'D-2・D-３'!AM30+RANDBETWEEN(1,3)),0),0)&amp;"】")</f>
        <v>【-2～1】</v>
      </c>
      <c r="AN30" s="355" t="str">
        <f ca="1">IF('D-2・D-３'!AN30="","","【"&amp;ROUND(IFERROR(IF(ABS('D-2・D-３'!AN30)&gt;=10,IF('D-2・D-３'!AN30&gt;=0,'D-2・D-３'!AN30*RANDBETWEEN(80,90)*0.01,'D-2・D-３'!AN30*RANDBETWEEN(110,120)*0.01),'D-2・D-３'!AN30-RANDBETWEEN(1,3)),0),0)&amp;"～"&amp;ROUND(IFERROR(IF(ABS('D-2・D-３'!AN30)&gt;=10,IF('D-2・D-３'!AN30&gt;=0,'D-2・D-３'!AN30*RANDBETWEEN(110,120)*0.01,'D-2・D-３'!AN30*RANDBETWEEN(80,90)*0.01),'D-2・D-３'!AN30+RANDBETWEEN(1,3)),0),0)&amp;"】")</f>
        <v>【-2～1】</v>
      </c>
      <c r="AO30" s="279" t="s">
        <v>195</v>
      </c>
      <c r="AP30" s="279" t="s">
        <v>195</v>
      </c>
      <c r="AQ30" s="279" t="s">
        <v>195</v>
      </c>
      <c r="AR30" s="355" t="str">
        <f ca="1">IF('D-2・D-３'!AR30="","","【"&amp;ROUND(IFERROR(IF(ABS('D-2・D-３'!AR30)&gt;=10,IF('D-2・D-３'!AR30&gt;=0,'D-2・D-３'!AR30*RANDBETWEEN(80,90)*0.01,'D-2・D-３'!AR30*RANDBETWEEN(110,120)*0.01),'D-2・D-３'!AR30-RANDBETWEEN(1,3)),0),0)&amp;"～"&amp;ROUND(IFERROR(IF(ABS('D-2・D-３'!AR30)&gt;=10,IF('D-2・D-３'!AR30&gt;=0,'D-2・D-３'!AR30*RANDBETWEEN(110,120)*0.01,'D-2・D-３'!AR30*RANDBETWEEN(80,90)*0.01),'D-2・D-３'!AR30+RANDBETWEEN(1,3)),0),0)&amp;"】")</f>
        <v/>
      </c>
      <c r="AS30" s="279" t="s">
        <v>195</v>
      </c>
      <c r="AT30" s="279" t="s">
        <v>195</v>
      </c>
      <c r="AU30" s="279" t="s">
        <v>195</v>
      </c>
      <c r="AV30" s="279" t="s">
        <v>195</v>
      </c>
      <c r="AW30" s="355" t="str">
        <f ca="1">IF('D-2・D-３'!AW30="","","【"&amp;ROUND(IFERROR(IF(ABS('D-2・D-３'!AW30)&gt;=10,IF('D-2・D-３'!AW30&gt;=0,'D-2・D-３'!AW30*RANDBETWEEN(80,90)*0.01,'D-2・D-３'!AW30*RANDBETWEEN(110,120)*0.01),'D-2・D-３'!AW30-RANDBETWEEN(1,3)),0),0)&amp;"～"&amp;ROUND(IFERROR(IF(ABS('D-2・D-３'!AW30)&gt;=10,IF('D-2・D-３'!AW30&gt;=0,'D-2・D-３'!AW30*RANDBETWEEN(110,120)*0.01,'D-2・D-３'!AW30*RANDBETWEEN(80,90)*0.01),'D-2・D-３'!AW30+RANDBETWEEN(1,3)),0),0)&amp;"】")</f>
        <v/>
      </c>
      <c r="AX30" s="355" t="str">
        <f ca="1">IF('D-2・D-３'!AX30="","","【"&amp;ROUND(IFERROR(IF(ABS('D-2・D-３'!AX30)&gt;=10,IF('D-2・D-３'!AX30&gt;=0,'D-2・D-３'!AX30*RANDBETWEEN(80,90)*0.01,'D-2・D-３'!AX30*RANDBETWEEN(110,120)*0.01),'D-2・D-３'!AX30-RANDBETWEEN(1,3)),0),0)&amp;"～"&amp;ROUND(IFERROR(IF(ABS('D-2・D-３'!AX30)&gt;=10,IF('D-2・D-３'!AX30&gt;=0,'D-2・D-３'!AX30*RANDBETWEEN(110,120)*0.01,'D-2・D-３'!AX30*RANDBETWEEN(80,90)*0.01),'D-2・D-３'!AX30+RANDBETWEEN(1,3)),0),0)&amp;"】")</f>
        <v/>
      </c>
      <c r="AY30" s="355"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355"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355"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355"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355"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355" t="str">
        <f ca="1">IF('D-2・D-３'!BD30="","","【"&amp;ROUND(IFERROR(IF(ABS('D-2・D-３'!BD30)&gt;=10,IF('D-2・D-３'!BD30&gt;=0,'D-2・D-３'!BD30*RANDBETWEEN(80,90)*0.01,'D-2・D-３'!BD30*RANDBETWEEN(110,120)*0.01),'D-2・D-３'!BD30-RANDBETWEEN(1,3)),0),0)&amp;"～"&amp;ROUND(IFERROR(IF(ABS('D-2・D-３'!BD30)&gt;=10,IF('D-2・D-３'!BD30&gt;=0,'D-2・D-３'!BD30*RANDBETWEEN(110,120)*0.01,'D-2・D-３'!BD30*RANDBETWEEN(80,90)*0.01),'D-2・D-３'!BD30+RANDBETWEEN(1,3)),0),0)&amp;"】")</f>
        <v/>
      </c>
      <c r="BE30" s="279" t="s">
        <v>195</v>
      </c>
      <c r="BF30" s="355"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355"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355"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355" t="str">
        <f ca="1">IF('D-2・D-３'!BI30="","","【"&amp;ROUND(IFERROR(IF(ABS('D-2・D-３'!BI30)&gt;=10,IF('D-2・D-３'!BI30&gt;=0,'D-2・D-３'!BI30*RANDBETWEEN(80,90)*0.01,'D-2・D-３'!BI30*RANDBETWEEN(110,120)*0.01),'D-2・D-３'!BI30-RANDBETWEEN(1,3)),0),0)&amp;"～"&amp;ROUND(IFERROR(IF(ABS('D-2・D-３'!BI30)&gt;=10,IF('D-2・D-３'!BI30&gt;=0,'D-2・D-３'!BI30*RANDBETWEEN(110,120)*0.01,'D-2・D-３'!BI30*RANDBETWEEN(80,90)*0.01),'D-2・D-３'!BI30+RANDBETWEEN(1,3)),0),0)&amp;"】")</f>
        <v/>
      </c>
      <c r="BJ30" s="355" t="str">
        <f ca="1">IF('D-2・D-３'!BJ30="","","【"&amp;ROUND(IFERROR(IF(ABS('D-2・D-３'!BJ30)&gt;=10,IF('D-2・D-３'!BJ30&gt;=0,'D-2・D-３'!BJ30*RANDBETWEEN(80,90)*0.01,'D-2・D-３'!BJ30*RANDBETWEEN(110,120)*0.01),'D-2・D-３'!BJ30-RANDBETWEEN(1,3)),0),0)&amp;"～"&amp;ROUND(IFERROR(IF(ABS('D-2・D-３'!BJ30)&gt;=10,IF('D-2・D-３'!BJ30&gt;=0,'D-2・D-３'!BJ30*RANDBETWEEN(110,120)*0.01,'D-2・D-３'!BJ30*RANDBETWEEN(80,90)*0.01),'D-2・D-３'!BJ30+RANDBETWEEN(1,3)),0),0)&amp;"】")</f>
        <v/>
      </c>
      <c r="BK30" s="371" t="str">
        <f>IF('D-2・D-３'!BK30="","",'D-2・D-３'!BK30)</f>
        <v>-</v>
      </c>
      <c r="BL30" s="355" t="str">
        <f ca="1">IF('D-2・D-３'!BL30="","","【"&amp;ROUND(IFERROR(IF(ABS('D-2・D-３'!BL30)&gt;=10,IF('D-2・D-３'!BL30&gt;=0,'D-2・D-３'!BL30*RANDBETWEEN(80,90)*0.01,'D-2・D-３'!BL30*RANDBETWEEN(110,120)*0.01),'D-2・D-３'!BL30-RANDBETWEEN(1,3)),0),0)&amp;"～"&amp;ROUND(IFERROR(IF(ABS('D-2・D-３'!BL30)&gt;=10,IF('D-2・D-３'!BL30&gt;=0,'D-2・D-３'!BL30*RANDBETWEEN(110,120)*0.01,'D-2・D-３'!BL30*RANDBETWEEN(80,90)*0.01),'D-2・D-３'!BL30+RANDBETWEEN(1,3)),0),0)&amp;"】")</f>
        <v/>
      </c>
      <c r="BM30" s="279" t="s">
        <v>195</v>
      </c>
      <c r="BN30" s="355"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355" t="str">
        <f ca="1">IF('D-2・D-３'!BO30="","","【"&amp;ROUND(IFERROR(IF(ABS('D-2・D-３'!BO30)&gt;=10,IF('D-2・D-３'!BO30&gt;=0,'D-2・D-３'!BO30*RANDBETWEEN(80,90)*0.01,'D-2・D-３'!BO30*RANDBETWEEN(110,120)*0.01),'D-2・D-３'!BO30-RANDBETWEEN(1,3)),0),0)&amp;"～"&amp;ROUND(IFERROR(IF(ABS('D-2・D-３'!BO30)&gt;=10,IF('D-2・D-３'!BO30&gt;=0,'D-2・D-３'!BO30*RANDBETWEEN(110,120)*0.01,'D-2・D-３'!BO30*RANDBETWEEN(80,90)*0.01),'D-2・D-３'!BO30+RANDBETWEEN(1,3)),0),0)&amp;"】")</f>
        <v/>
      </c>
      <c r="BP30" s="355" t="str">
        <f ca="1">IF('D-2・D-３'!BP30="","","【"&amp;ROUND(IFERROR(IF(ABS('D-2・D-３'!BP30)&gt;=10,IF('D-2・D-３'!BP30&gt;=0,'D-2・D-３'!BP30*RANDBETWEEN(80,90)*0.01,'D-2・D-３'!BP30*RANDBETWEEN(110,120)*0.01),'D-2・D-３'!BP30-RANDBETWEEN(1,3)),0),0)&amp;"～"&amp;ROUND(IFERROR(IF(ABS('D-2・D-３'!BP30)&gt;=10,IF('D-2・D-３'!BP30&gt;=0,'D-2・D-３'!BP30*RANDBETWEEN(110,120)*0.01,'D-2・D-３'!BP30*RANDBETWEEN(80,90)*0.01),'D-2・D-３'!BP30+RANDBETWEEN(1,3)),0),0)&amp;"】")</f>
        <v/>
      </c>
      <c r="BQ30" s="279" t="s">
        <v>195</v>
      </c>
      <c r="BR30" s="371" t="str">
        <f>IF('D-2・D-３'!BR30="","",'D-2・D-３'!BR30)</f>
        <v>-</v>
      </c>
      <c r="BS30" s="355" t="str">
        <f ca="1">IF('D-2・D-３'!BS30="","","【"&amp;ROUND(IFERROR(IF(ABS('D-2・D-３'!BS30)&gt;=10,IF('D-2・D-３'!BS30&gt;=0,'D-2・D-３'!BS30*RANDBETWEEN(80,90)*0.01,'D-2・D-３'!BS30*RANDBETWEEN(110,120)*0.01),'D-2・D-３'!BS30-RANDBETWEEN(1,3)),0),0)&amp;"～"&amp;ROUND(IFERROR(IF(ABS('D-2・D-３'!BS30)&gt;=10,IF('D-2・D-３'!BS30&gt;=0,'D-2・D-３'!BS30*RANDBETWEEN(110,120)*0.01,'D-2・D-３'!BS30*RANDBETWEEN(80,90)*0.01),'D-2・D-３'!BS30+RANDBETWEEN(1,3)),0),0)&amp;"】")</f>
        <v/>
      </c>
      <c r="BT30" s="355" t="str">
        <f ca="1">IF('D-2・D-３'!BT30="","","【"&amp;ROUND(IFERROR(IF(ABS('D-2・D-３'!BT30)&gt;=10,IF('D-2・D-３'!BT30&gt;=0,'D-2・D-３'!BT30*RANDBETWEEN(80,90)*0.01,'D-2・D-３'!BT30*RANDBETWEEN(110,120)*0.01),'D-2・D-３'!BT30-RANDBETWEEN(1,3)),0),0)&amp;"～"&amp;ROUND(IFERROR(IF(ABS('D-2・D-３'!BT30)&gt;=10,IF('D-2・D-３'!BT30&gt;=0,'D-2・D-３'!BT30*RANDBETWEEN(110,120)*0.01,'D-2・D-３'!BT30*RANDBETWEEN(80,90)*0.01),'D-2・D-３'!BT30+RANDBETWEEN(1,3)),0),0)&amp;"】")</f>
        <v/>
      </c>
      <c r="BU30" s="355" t="str">
        <f ca="1">IF('D-2・D-３'!BU30="","","【"&amp;ROUND(IFERROR(IF(ABS('D-2・D-３'!BU30)&gt;=10,IF('D-2・D-３'!BU30&gt;=0,'D-2・D-３'!BU30*RANDBETWEEN(80,90)*0.01,'D-2・D-３'!BU30*RANDBETWEEN(110,120)*0.01),'D-2・D-３'!BU30-RANDBETWEEN(1,3)),0),0)&amp;"～"&amp;ROUND(IFERROR(IF(ABS('D-2・D-３'!BU30)&gt;=10,IF('D-2・D-３'!BU30&gt;=0,'D-2・D-３'!BU30*RANDBETWEEN(110,120)*0.01,'D-2・D-３'!BU30*RANDBETWEEN(80,90)*0.01),'D-2・D-３'!BU30+RANDBETWEEN(1,3)),0),0)&amp;"】")</f>
        <v/>
      </c>
      <c r="BV30" s="355" t="str">
        <f ca="1">IF('D-2・D-３'!BV30="","","【"&amp;ROUND(IFERROR(IF(ABS('D-2・D-３'!BV30)&gt;=10,IF('D-2・D-３'!BV30&gt;=0,'D-2・D-３'!BV30*RANDBETWEEN(80,90)*0.01,'D-2・D-３'!BV30*RANDBETWEEN(110,120)*0.01),'D-2・D-３'!BV30-RANDBETWEEN(1,3)),0),0)&amp;"～"&amp;ROUND(IFERROR(IF(ABS('D-2・D-３'!BV30)&gt;=10,IF('D-2・D-３'!BV30&gt;=0,'D-2・D-３'!BV30*RANDBETWEEN(110,120)*0.01,'D-2・D-３'!BV30*RANDBETWEEN(80,90)*0.01),'D-2・D-３'!BV30+RANDBETWEEN(1,3)),0),0)&amp;"】")</f>
        <v/>
      </c>
      <c r="BW30" s="355" t="str">
        <f ca="1">IF('D-2・D-３'!BW30="","","【"&amp;ROUND(IFERROR(IF(ABS('D-2・D-３'!BW30)&gt;=10,IF('D-2・D-３'!BW30&gt;=0,'D-2・D-３'!BW30*RANDBETWEEN(80,90)*0.01,'D-2・D-３'!BW30*RANDBETWEEN(110,120)*0.01),'D-2・D-３'!BW30-RANDBETWEEN(1,3)),0),0)&amp;"～"&amp;ROUND(IFERROR(IF(ABS('D-2・D-３'!BW30)&gt;=10,IF('D-2・D-３'!BW30&gt;=0,'D-2・D-３'!BW30*RANDBETWEEN(110,120)*0.01,'D-2・D-３'!BW30*RANDBETWEEN(80,90)*0.01),'D-2・D-３'!BW30+RANDBETWEEN(1,3)),0),0)&amp;"】")</f>
        <v/>
      </c>
      <c r="BX30" s="364" t="str">
        <f ca="1">IF('D-2・D-３'!BX30="","","【"&amp;ROUND(IFERROR(IF(ABS('D-2・D-３'!BX30)&gt;=10,IF('D-2・D-３'!BX30&gt;=0,'D-2・D-３'!BX30*RANDBETWEEN(80,90)*0.01,'D-2・D-３'!BX30*RANDBETWEEN(110,120)*0.01),'D-2・D-３'!BX30-RANDBETWEEN(1,3)),0),0)&amp;"～"&amp;ROUND(IFERROR(IF(ABS('D-2・D-３'!BX30)&gt;=10,IF('D-2・D-３'!BX30&gt;=0,'D-2・D-３'!BX30*RANDBETWEEN(110,120)*0.01,'D-2・D-３'!BX30*RANDBETWEEN(80,90)*0.01),'D-2・D-３'!BX30+RANDBETWEEN(1,3)),0),0)&amp;"】")</f>
        <v/>
      </c>
    </row>
    <row r="31" spans="2:76" x14ac:dyDescent="0.15">
      <c r="AP31" s="5"/>
      <c r="AQ31" s="5"/>
    </row>
    <row r="32" spans="2:76" x14ac:dyDescent="0.15">
      <c r="AP32" s="5"/>
      <c r="AQ32" s="5"/>
    </row>
    <row r="33" ht="13.5" customHeight="1" x14ac:dyDescent="0.15"/>
  </sheetData>
  <dataConsolidate link="1"/>
  <mergeCells count="24">
    <mergeCell ref="B12:C12"/>
    <mergeCell ref="B13:C13"/>
    <mergeCell ref="B4:D4"/>
    <mergeCell ref="E4:G4"/>
    <mergeCell ref="B7:O7"/>
    <mergeCell ref="B9:B11"/>
    <mergeCell ref="C9:C10"/>
    <mergeCell ref="B25:C25"/>
    <mergeCell ref="B14:C14"/>
    <mergeCell ref="B15:C15"/>
    <mergeCell ref="B16:C16"/>
    <mergeCell ref="B17:C17"/>
    <mergeCell ref="B18:C18"/>
    <mergeCell ref="B19:C19"/>
    <mergeCell ref="B20:C20"/>
    <mergeCell ref="B21:C21"/>
    <mergeCell ref="B22:C22"/>
    <mergeCell ref="B23:C23"/>
    <mergeCell ref="B24:C24"/>
    <mergeCell ref="B26:C26"/>
    <mergeCell ref="B27:C27"/>
    <mergeCell ref="B28:C28"/>
    <mergeCell ref="B29:C29"/>
    <mergeCell ref="B30:C30"/>
  </mergeCells>
  <phoneticPr fontId="15"/>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tabColor rgb="FFFF0000"/>
    <pageSetUpPr fitToPage="1"/>
  </sheetPr>
  <dimension ref="A1:L17"/>
  <sheetViews>
    <sheetView showGridLines="0" view="pageBreakPreview" zoomScale="80" zoomScaleNormal="100" zoomScaleSheetLayoutView="80" workbookViewId="0">
      <selection activeCell="I17" sqref="I17"/>
    </sheetView>
  </sheetViews>
  <sheetFormatPr defaultColWidth="9" defaultRowHeight="13.5" customHeight="1" x14ac:dyDescent="0.15"/>
  <cols>
    <col min="1" max="1" width="2.375" style="115" customWidth="1"/>
    <col min="2" max="2" width="23.125" style="115" customWidth="1"/>
    <col min="3" max="3" width="17.875" style="115" customWidth="1"/>
    <col min="4" max="4" width="40.125" style="115" bestFit="1" customWidth="1"/>
    <col min="5" max="9" width="16.375" style="115" customWidth="1"/>
    <col min="10" max="10" width="15.125" style="116" bestFit="1" customWidth="1"/>
    <col min="11" max="11" width="49" style="115" bestFit="1" customWidth="1"/>
    <col min="12" max="12" width="1" style="115" customWidth="1"/>
    <col min="13" max="16384" width="9" style="115"/>
  </cols>
  <sheetData>
    <row r="1" spans="1:12" ht="30.6" customHeight="1" x14ac:dyDescent="0.15">
      <c r="A1" s="127"/>
      <c r="B1" s="162" t="str">
        <f>'コード '!$A$1</f>
        <v>炭酸二カリウム（輸入者）</v>
      </c>
    </row>
    <row r="2" spans="1:12" ht="21" customHeight="1" x14ac:dyDescent="0.15">
      <c r="A2" s="137"/>
      <c r="B2" s="114" t="s">
        <v>31</v>
      </c>
      <c r="C2" s="114"/>
      <c r="D2" s="114"/>
      <c r="E2" s="114"/>
      <c r="G2" s="114"/>
    </row>
    <row r="3" spans="1:12" ht="13.5" customHeight="1" x14ac:dyDescent="0.15">
      <c r="B3" s="114" t="s">
        <v>575</v>
      </c>
      <c r="C3" s="114"/>
      <c r="D3" s="114"/>
      <c r="E3" s="114"/>
      <c r="G3" s="114"/>
    </row>
    <row r="4" spans="1:12" ht="13.5" customHeight="1" x14ac:dyDescent="0.15">
      <c r="B4" s="114" t="s">
        <v>576</v>
      </c>
      <c r="C4" s="114"/>
      <c r="D4" s="114"/>
      <c r="E4" s="114"/>
      <c r="G4" s="114"/>
    </row>
    <row r="5" spans="1:12" ht="13.5" customHeight="1" thickBot="1" x14ac:dyDescent="0.2"/>
    <row r="6" spans="1:12" ht="13.5" customHeight="1" x14ac:dyDescent="0.15">
      <c r="B6" s="1050" t="s">
        <v>577</v>
      </c>
      <c r="C6" s="1050" t="s">
        <v>578</v>
      </c>
      <c r="D6" s="1050" t="s">
        <v>579</v>
      </c>
      <c r="E6" s="764"/>
      <c r="F6" s="764"/>
      <c r="G6" s="764"/>
      <c r="H6" s="764"/>
      <c r="I6" s="764"/>
      <c r="J6" s="1053" t="s">
        <v>580</v>
      </c>
      <c r="K6" s="1047" t="s">
        <v>581</v>
      </c>
    </row>
    <row r="7" spans="1:12" s="116" customFormat="1" ht="30.6" customHeight="1" x14ac:dyDescent="0.15">
      <c r="B7" s="1051"/>
      <c r="C7" s="1051"/>
      <c r="D7" s="1051"/>
      <c r="E7" s="117" t="s">
        <v>582</v>
      </c>
      <c r="F7" s="117" t="s">
        <v>189</v>
      </c>
      <c r="G7" s="117" t="s">
        <v>583</v>
      </c>
      <c r="H7" s="117" t="s">
        <v>584</v>
      </c>
      <c r="I7" s="117" t="s">
        <v>585</v>
      </c>
      <c r="J7" s="1051"/>
      <c r="K7" s="1048"/>
    </row>
    <row r="8" spans="1:12" s="116" customFormat="1" ht="30.6" customHeight="1" thickBot="1" x14ac:dyDescent="0.2">
      <c r="B8" s="1052"/>
      <c r="C8" s="1052"/>
      <c r="D8" s="1052"/>
      <c r="E8" s="765"/>
      <c r="F8" s="765"/>
      <c r="G8" s="765"/>
      <c r="H8" s="765"/>
      <c r="I8" s="765"/>
      <c r="J8" s="1052"/>
      <c r="K8" s="1049"/>
    </row>
    <row r="9" spans="1:12" ht="31.5" customHeight="1" x14ac:dyDescent="0.15">
      <c r="B9" s="1041" t="s">
        <v>586</v>
      </c>
      <c r="C9" s="118" t="s">
        <v>587</v>
      </c>
      <c r="D9" s="766" t="s">
        <v>588</v>
      </c>
      <c r="E9" s="752">
        <f>+'B-1'!X21</f>
        <v>0</v>
      </c>
      <c r="F9" s="752">
        <f>+'B-1'!Y21</f>
        <v>0</v>
      </c>
      <c r="G9" s="752">
        <f>+'B-1'!Z21</f>
        <v>0</v>
      </c>
      <c r="H9" s="752">
        <f>+'B-1'!AA21</f>
        <v>0</v>
      </c>
      <c r="I9" s="752">
        <f>+'B-1'!AB21</f>
        <v>0</v>
      </c>
      <c r="J9" s="1035" t="str">
        <f>IF(SUM(E9:I9,E10:I10)=0,"",IF(AND(E11=TRUE,F11=TRUE,G11=TRUE,H11=TRUE,I11=TRUE),"整合","不整合"))</f>
        <v/>
      </c>
      <c r="K9" s="1044"/>
    </row>
    <row r="10" spans="1:12" ht="31.5" customHeight="1" x14ac:dyDescent="0.15">
      <c r="B10" s="1042"/>
      <c r="C10" s="118" t="s">
        <v>589</v>
      </c>
      <c r="D10" s="118" t="s">
        <v>590</v>
      </c>
      <c r="E10" s="281">
        <f>+'C-1'!I34</f>
        <v>0</v>
      </c>
      <c r="F10" s="281">
        <f>+'C-1'!I48</f>
        <v>0</v>
      </c>
      <c r="G10" s="281">
        <f>+'C-1'!I62</f>
        <v>0</v>
      </c>
      <c r="H10" s="281">
        <f>+'C-1'!I76</f>
        <v>0</v>
      </c>
      <c r="I10" s="300">
        <f>+'C-1'!I90</f>
        <v>0</v>
      </c>
      <c r="J10" s="1036"/>
      <c r="K10" s="1045"/>
    </row>
    <row r="11" spans="1:12" ht="31.5" customHeight="1" x14ac:dyDescent="0.15">
      <c r="B11" s="1043"/>
      <c r="C11" s="118"/>
      <c r="D11" s="427" t="s">
        <v>591</v>
      </c>
      <c r="E11" s="426" t="b">
        <f>E9=E10</f>
        <v>1</v>
      </c>
      <c r="F11" s="426" t="b">
        <f t="shared" ref="F11:I11" si="0">F9=F10</f>
        <v>1</v>
      </c>
      <c r="G11" s="426" t="b">
        <f t="shared" si="0"/>
        <v>1</v>
      </c>
      <c r="H11" s="426" t="b">
        <f t="shared" si="0"/>
        <v>1</v>
      </c>
      <c r="I11" s="426" t="b">
        <f t="shared" si="0"/>
        <v>1</v>
      </c>
      <c r="J11" s="1037"/>
      <c r="K11" s="1046"/>
    </row>
    <row r="12" spans="1:12" ht="31.5" customHeight="1" x14ac:dyDescent="0.15">
      <c r="B12" s="1041" t="s">
        <v>592</v>
      </c>
      <c r="C12" s="118" t="s">
        <v>593</v>
      </c>
      <c r="D12" s="766" t="s">
        <v>594</v>
      </c>
      <c r="E12" s="281">
        <f>+'B-1'!X40</f>
        <v>0</v>
      </c>
      <c r="F12" s="281">
        <f>+'B-1'!Y40</f>
        <v>0</v>
      </c>
      <c r="G12" s="281">
        <f>+'B-1'!Z40</f>
        <v>0</v>
      </c>
      <c r="H12" s="281">
        <f>+'B-1'!AA40</f>
        <v>0</v>
      </c>
      <c r="I12" s="281">
        <f>+'B-1'!AB40</f>
        <v>0</v>
      </c>
      <c r="J12" s="1035" t="str">
        <f>IF(SUM(E12:I12,E13:I13)=0,"",IF(AND(E14=TRUE,F14=TRUE,G14=TRUE,H14=TRUE,I14=TRUE),"整合","不整合"))</f>
        <v/>
      </c>
      <c r="K12" s="1044"/>
      <c r="L12" s="119"/>
    </row>
    <row r="13" spans="1:12" ht="31.5" customHeight="1" x14ac:dyDescent="0.15">
      <c r="B13" s="1042"/>
      <c r="C13" s="118" t="s">
        <v>51</v>
      </c>
      <c r="D13" s="118" t="s">
        <v>595</v>
      </c>
      <c r="E13" s="281">
        <f>'C-1'!J34</f>
        <v>0</v>
      </c>
      <c r="F13" s="281">
        <f>'C-1'!J48</f>
        <v>0</v>
      </c>
      <c r="G13" s="281">
        <f>'C-1'!J62</f>
        <v>0</v>
      </c>
      <c r="H13" s="281">
        <f>'C-1'!J76</f>
        <v>0</v>
      </c>
      <c r="I13" s="281">
        <f>'C-1'!J90</f>
        <v>0</v>
      </c>
      <c r="J13" s="1036"/>
      <c r="K13" s="1045"/>
      <c r="L13" s="119"/>
    </row>
    <row r="14" spans="1:12" ht="31.5" customHeight="1" x14ac:dyDescent="0.15">
      <c r="B14" s="1043"/>
      <c r="C14" s="118"/>
      <c r="D14" s="427" t="s">
        <v>591</v>
      </c>
      <c r="E14" s="426" t="b">
        <f>E12=E13</f>
        <v>1</v>
      </c>
      <c r="F14" s="426" t="b">
        <f t="shared" ref="F14:I14" si="1">F12=F13</f>
        <v>1</v>
      </c>
      <c r="G14" s="426" t="b">
        <f t="shared" si="1"/>
        <v>1</v>
      </c>
      <c r="H14" s="426" t="b">
        <f t="shared" si="1"/>
        <v>1</v>
      </c>
      <c r="I14" s="426" t="b">
        <f t="shared" si="1"/>
        <v>1</v>
      </c>
      <c r="J14" s="1037"/>
      <c r="K14" s="1046"/>
      <c r="L14" s="119"/>
    </row>
    <row r="15" spans="1:12" ht="31.5" customHeight="1" x14ac:dyDescent="0.15">
      <c r="B15" s="1032" t="s">
        <v>596</v>
      </c>
      <c r="C15" s="118" t="s">
        <v>593</v>
      </c>
      <c r="D15" s="767" t="s">
        <v>597</v>
      </c>
      <c r="E15" s="282"/>
      <c r="F15" s="282"/>
      <c r="G15" s="282"/>
      <c r="H15" s="283"/>
      <c r="I15" s="281">
        <f>+'B-1'!AB15</f>
        <v>0</v>
      </c>
      <c r="J15" s="1035" t="str">
        <f>IF(SUM(I15,I16,I17)&gt;0,IF(I15=I16,IF(I16=I17,"整合","不整合"),"不整合"),"")</f>
        <v/>
      </c>
      <c r="K15" s="1038"/>
      <c r="L15" s="119"/>
    </row>
    <row r="16" spans="1:12" ht="31.5" customHeight="1" x14ac:dyDescent="0.15">
      <c r="B16" s="1033"/>
      <c r="C16" s="118" t="s">
        <v>598</v>
      </c>
      <c r="D16" s="118" t="s">
        <v>599</v>
      </c>
      <c r="E16" s="282"/>
      <c r="F16" s="282"/>
      <c r="G16" s="282"/>
      <c r="H16" s="283"/>
      <c r="I16" s="281">
        <f>'D-1-2'!M27</f>
        <v>0</v>
      </c>
      <c r="J16" s="1036"/>
      <c r="K16" s="1039"/>
      <c r="L16" s="119"/>
    </row>
    <row r="17" spans="2:11" ht="31.5" customHeight="1" x14ac:dyDescent="0.15">
      <c r="B17" s="1034"/>
      <c r="C17" s="118" t="s">
        <v>58</v>
      </c>
      <c r="D17" s="118" t="s">
        <v>600</v>
      </c>
      <c r="E17" s="283"/>
      <c r="F17" s="283"/>
      <c r="G17" s="283"/>
      <c r="H17" s="283"/>
      <c r="I17" s="281">
        <f>'D-2・D-３'!AN30</f>
        <v>0</v>
      </c>
      <c r="J17" s="1037"/>
      <c r="K17" s="1040"/>
    </row>
  </sheetData>
  <mergeCells count="14">
    <mergeCell ref="B9:B11"/>
    <mergeCell ref="J9:J11"/>
    <mergeCell ref="K9:K11"/>
    <mergeCell ref="K6:K8"/>
    <mergeCell ref="B6:B8"/>
    <mergeCell ref="C6:C8"/>
    <mergeCell ref="D6:D8"/>
    <mergeCell ref="J6:J8"/>
    <mergeCell ref="B15:B17"/>
    <mergeCell ref="J15:J17"/>
    <mergeCell ref="K15:K17"/>
    <mergeCell ref="B12:B14"/>
    <mergeCell ref="J12:J14"/>
    <mergeCell ref="K12:K14"/>
  </mergeCells>
  <phoneticPr fontId="15"/>
  <printOptions gridLinesSet="0"/>
  <pageMargins left="0.23622047244094491" right="0.23622047244094491"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6">
    <pageSetUpPr fitToPage="1"/>
  </sheetPr>
  <dimension ref="A1:E193"/>
  <sheetViews>
    <sheetView view="pageBreakPreview" zoomScale="60" zoomScaleNormal="100" workbookViewId="0">
      <selection activeCell="D20" sqref="D20"/>
    </sheetView>
  </sheetViews>
  <sheetFormatPr defaultColWidth="9" defaultRowHeight="13.5" x14ac:dyDescent="0.15"/>
  <cols>
    <col min="1" max="1" width="3.375" style="121" customWidth="1"/>
    <col min="2" max="2" width="62.375" style="121" bestFit="1" customWidth="1"/>
    <col min="3" max="3" width="20.375" style="121" bestFit="1" customWidth="1"/>
    <col min="4" max="4" width="55.375" style="121" bestFit="1" customWidth="1"/>
    <col min="5" max="5" width="52.375" style="121" bestFit="1" customWidth="1"/>
    <col min="6" max="6" width="9" style="121"/>
    <col min="7" max="7" width="16.375" style="121" customWidth="1"/>
    <col min="8" max="16384" width="9" style="121"/>
  </cols>
  <sheetData>
    <row r="1" spans="1:4" ht="17.25" x14ac:dyDescent="0.15">
      <c r="A1" s="120" t="s">
        <v>601</v>
      </c>
    </row>
    <row r="2" spans="1:4" ht="14.25" x14ac:dyDescent="0.15">
      <c r="A2" s="122" t="s">
        <v>602</v>
      </c>
    </row>
    <row r="3" spans="1:4" ht="6.75" customHeight="1" x14ac:dyDescent="0.15"/>
    <row r="4" spans="1:4" x14ac:dyDescent="0.15">
      <c r="A4" s="123">
        <v>1</v>
      </c>
      <c r="B4" s="197" t="s">
        <v>374</v>
      </c>
      <c r="D4" s="197" t="s">
        <v>603</v>
      </c>
    </row>
    <row r="5" spans="1:4" ht="15" customHeight="1" x14ac:dyDescent="0.15">
      <c r="B5" s="434" t="s">
        <v>604</v>
      </c>
      <c r="D5" s="392" t="s">
        <v>605</v>
      </c>
    </row>
    <row r="6" spans="1:4" ht="15" customHeight="1" x14ac:dyDescent="0.15">
      <c r="B6" s="434" t="s">
        <v>606</v>
      </c>
      <c r="D6" s="393" t="s">
        <v>607</v>
      </c>
    </row>
    <row r="7" spans="1:4" ht="15" customHeight="1" x14ac:dyDescent="0.15">
      <c r="D7" s="393" t="s">
        <v>608</v>
      </c>
    </row>
    <row r="8" spans="1:4" ht="15" customHeight="1" x14ac:dyDescent="0.15">
      <c r="A8" s="123">
        <f>A4+1</f>
        <v>2</v>
      </c>
      <c r="B8" s="197" t="s">
        <v>375</v>
      </c>
      <c r="D8" s="393" t="s">
        <v>609</v>
      </c>
    </row>
    <row r="9" spans="1:4" ht="15" customHeight="1" x14ac:dyDescent="0.15">
      <c r="B9" s="393" t="s">
        <v>610</v>
      </c>
      <c r="D9" s="284"/>
    </row>
    <row r="10" spans="1:4" x14ac:dyDescent="0.15">
      <c r="B10" s="393" t="s">
        <v>611</v>
      </c>
    </row>
    <row r="11" spans="1:4" x14ac:dyDescent="0.15">
      <c r="B11" s="393" t="s">
        <v>612</v>
      </c>
    </row>
    <row r="12" spans="1:4" x14ac:dyDescent="0.15">
      <c r="B12" s="393" t="s">
        <v>613</v>
      </c>
    </row>
    <row r="13" spans="1:4" x14ac:dyDescent="0.15">
      <c r="B13" s="393" t="s">
        <v>614</v>
      </c>
    </row>
    <row r="15" spans="1:4" x14ac:dyDescent="0.15">
      <c r="A15" s="123">
        <f>A8+1</f>
        <v>3</v>
      </c>
      <c r="B15" s="197" t="s">
        <v>615</v>
      </c>
    </row>
    <row r="16" spans="1:4" x14ac:dyDescent="0.15">
      <c r="B16" s="393" t="s">
        <v>616</v>
      </c>
    </row>
    <row r="17" spans="1:2" x14ac:dyDescent="0.15">
      <c r="B17" s="393" t="s">
        <v>617</v>
      </c>
    </row>
    <row r="18" spans="1:2" x14ac:dyDescent="0.15">
      <c r="B18" s="393" t="s">
        <v>618</v>
      </c>
    </row>
    <row r="20" spans="1:2" x14ac:dyDescent="0.15">
      <c r="A20" s="123">
        <f>A15+1</f>
        <v>4</v>
      </c>
      <c r="B20" s="197" t="s">
        <v>517</v>
      </c>
    </row>
    <row r="21" spans="1:2" x14ac:dyDescent="0.15">
      <c r="B21" s="393" t="s">
        <v>619</v>
      </c>
    </row>
    <row r="22" spans="1:2" x14ac:dyDescent="0.15">
      <c r="B22" s="393" t="s">
        <v>620</v>
      </c>
    </row>
    <row r="23" spans="1:2" x14ac:dyDescent="0.15">
      <c r="B23" s="435"/>
    </row>
    <row r="24" spans="1:2" x14ac:dyDescent="0.15">
      <c r="A24" s="123">
        <f>A20+1</f>
        <v>5</v>
      </c>
      <c r="B24" s="197" t="s">
        <v>378</v>
      </c>
    </row>
    <row r="25" spans="1:2" x14ac:dyDescent="0.15">
      <c r="B25" s="392" t="s">
        <v>621</v>
      </c>
    </row>
    <row r="26" spans="1:2" x14ac:dyDescent="0.15">
      <c r="B26" s="393" t="s">
        <v>622</v>
      </c>
    </row>
    <row r="27" spans="1:2" x14ac:dyDescent="0.15">
      <c r="B27" s="393" t="s">
        <v>623</v>
      </c>
    </row>
    <row r="28" spans="1:2" x14ac:dyDescent="0.15">
      <c r="B28" s="393" t="s">
        <v>624</v>
      </c>
    </row>
    <row r="29" spans="1:2" x14ac:dyDescent="0.15">
      <c r="B29" s="284"/>
    </row>
    <row r="30" spans="1:2" x14ac:dyDescent="0.15">
      <c r="A30" s="123">
        <v>6</v>
      </c>
      <c r="B30" s="197" t="s">
        <v>625</v>
      </c>
    </row>
    <row r="31" spans="1:2" x14ac:dyDescent="0.15">
      <c r="B31" s="215"/>
    </row>
    <row r="32" spans="1:2" x14ac:dyDescent="0.15">
      <c r="B32" s="124"/>
    </row>
    <row r="34" spans="1:2" x14ac:dyDescent="0.15">
      <c r="A34" s="123">
        <f>A30+1</f>
        <v>7</v>
      </c>
      <c r="B34" s="123" t="s">
        <v>626</v>
      </c>
    </row>
    <row r="35" spans="1:2" x14ac:dyDescent="0.15">
      <c r="B35" s="422" t="s">
        <v>627</v>
      </c>
    </row>
    <row r="36" spans="1:2" x14ac:dyDescent="0.15">
      <c r="B36" s="125" t="s">
        <v>628</v>
      </c>
    </row>
    <row r="38" spans="1:2" x14ac:dyDescent="0.15">
      <c r="A38" s="123">
        <f>A34+1</f>
        <v>8</v>
      </c>
      <c r="B38" s="38" t="s">
        <v>629</v>
      </c>
    </row>
    <row r="39" spans="1:2" x14ac:dyDescent="0.15">
      <c r="A39" s="143"/>
      <c r="B39" s="39" t="s">
        <v>630</v>
      </c>
    </row>
    <row r="40" spans="1:2" x14ac:dyDescent="0.15">
      <c r="A40" s="143"/>
      <c r="B40" s="40" t="s">
        <v>631</v>
      </c>
    </row>
    <row r="41" spans="1:2" x14ac:dyDescent="0.15">
      <c r="A41" s="143"/>
      <c r="B41" s="40" t="s">
        <v>632</v>
      </c>
    </row>
    <row r="42" spans="1:2" x14ac:dyDescent="0.15">
      <c r="A42" s="143"/>
      <c r="B42" s="40" t="s">
        <v>633</v>
      </c>
    </row>
    <row r="43" spans="1:2" x14ac:dyDescent="0.15">
      <c r="A43" s="143"/>
      <c r="B43" s="40" t="s">
        <v>634</v>
      </c>
    </row>
    <row r="44" spans="1:2" x14ac:dyDescent="0.15">
      <c r="A44" s="143"/>
      <c r="B44" s="40" t="s">
        <v>635</v>
      </c>
    </row>
    <row r="45" spans="1:2" x14ac:dyDescent="0.15">
      <c r="A45" s="143"/>
      <c r="B45" s="40" t="s">
        <v>636</v>
      </c>
    </row>
    <row r="46" spans="1:2" x14ac:dyDescent="0.15">
      <c r="A46" s="143"/>
      <c r="B46" s="40" t="s">
        <v>637</v>
      </c>
    </row>
    <row r="48" spans="1:2" x14ac:dyDescent="0.15">
      <c r="A48" s="123">
        <f>A38+1</f>
        <v>9</v>
      </c>
      <c r="B48" s="130" t="s">
        <v>638</v>
      </c>
    </row>
    <row r="49" spans="1:2" x14ac:dyDescent="0.15">
      <c r="B49" s="39" t="s">
        <v>112</v>
      </c>
    </row>
    <row r="50" spans="1:2" x14ac:dyDescent="0.15">
      <c r="B50" s="39" t="s">
        <v>122</v>
      </c>
    </row>
    <row r="51" spans="1:2" x14ac:dyDescent="0.15">
      <c r="B51" s="40" t="s">
        <v>119</v>
      </c>
    </row>
    <row r="53" spans="1:2" x14ac:dyDescent="0.15">
      <c r="A53" s="123">
        <f>A48+1</f>
        <v>10</v>
      </c>
      <c r="B53" s="130" t="s">
        <v>639</v>
      </c>
    </row>
    <row r="54" spans="1:2" x14ac:dyDescent="0.15">
      <c r="B54" s="39" t="s">
        <v>640</v>
      </c>
    </row>
    <row r="55" spans="1:2" x14ac:dyDescent="0.15">
      <c r="B55" s="39" t="s">
        <v>117</v>
      </c>
    </row>
    <row r="56" spans="1:2" x14ac:dyDescent="0.15">
      <c r="B56" s="40" t="s">
        <v>114</v>
      </c>
    </row>
    <row r="58" spans="1:2" x14ac:dyDescent="0.15">
      <c r="A58" s="123">
        <f>A53+1</f>
        <v>11</v>
      </c>
      <c r="B58" s="130" t="s">
        <v>641</v>
      </c>
    </row>
    <row r="59" spans="1:2" x14ac:dyDescent="0.15">
      <c r="B59" s="423" t="s">
        <v>642</v>
      </c>
    </row>
    <row r="60" spans="1:2" x14ac:dyDescent="0.15">
      <c r="B60" s="394" t="s">
        <v>643</v>
      </c>
    </row>
    <row r="61" spans="1:2" x14ac:dyDescent="0.15">
      <c r="B61" s="394" t="s">
        <v>644</v>
      </c>
    </row>
    <row r="62" spans="1:2" x14ac:dyDescent="0.15">
      <c r="B62" s="259"/>
    </row>
    <row r="64" spans="1:2" x14ac:dyDescent="0.15">
      <c r="A64" s="123">
        <f>A58+1</f>
        <v>12</v>
      </c>
      <c r="B64" s="132" t="s">
        <v>645</v>
      </c>
    </row>
    <row r="65" spans="1:2" x14ac:dyDescent="0.15">
      <c r="B65" s="125" t="s">
        <v>646</v>
      </c>
    </row>
    <row r="66" spans="1:2" x14ac:dyDescent="0.15">
      <c r="B66" s="125" t="s">
        <v>647</v>
      </c>
    </row>
    <row r="67" spans="1:2" x14ac:dyDescent="0.15">
      <c r="B67" s="125" t="s">
        <v>648</v>
      </c>
    </row>
    <row r="68" spans="1:2" x14ac:dyDescent="0.15">
      <c r="B68" s="40" t="s">
        <v>649</v>
      </c>
    </row>
    <row r="71" spans="1:2" x14ac:dyDescent="0.15">
      <c r="A71" s="123">
        <f>A64+1</f>
        <v>13</v>
      </c>
      <c r="B71" s="123" t="s">
        <v>650</v>
      </c>
    </row>
    <row r="72" spans="1:2" x14ac:dyDescent="0.15">
      <c r="B72" s="125" t="s">
        <v>651</v>
      </c>
    </row>
    <row r="73" spans="1:2" x14ac:dyDescent="0.15">
      <c r="B73" s="125" t="s">
        <v>652</v>
      </c>
    </row>
    <row r="74" spans="1:2" x14ac:dyDescent="0.15">
      <c r="B74" s="125" t="s">
        <v>653</v>
      </c>
    </row>
    <row r="75" spans="1:2" x14ac:dyDescent="0.15">
      <c r="B75" s="125" t="s">
        <v>654</v>
      </c>
    </row>
    <row r="76" spans="1:2" x14ac:dyDescent="0.15">
      <c r="B76" s="125" t="s">
        <v>655</v>
      </c>
    </row>
    <row r="77" spans="1:2" x14ac:dyDescent="0.15">
      <c r="B77" s="125" t="s">
        <v>656</v>
      </c>
    </row>
    <row r="78" spans="1:2" x14ac:dyDescent="0.15">
      <c r="B78" s="125" t="s">
        <v>657</v>
      </c>
    </row>
    <row r="80" spans="1:2" x14ac:dyDescent="0.15">
      <c r="A80" s="123">
        <f>A71+1</f>
        <v>14</v>
      </c>
      <c r="B80" s="123" t="s">
        <v>658</v>
      </c>
    </row>
    <row r="81" spans="1:5" s="194" customFormat="1" x14ac:dyDescent="0.15">
      <c r="B81" s="395" t="s">
        <v>659</v>
      </c>
    </row>
    <row r="82" spans="1:5" s="194" customFormat="1" x14ac:dyDescent="0.15">
      <c r="B82" s="395" t="s">
        <v>660</v>
      </c>
    </row>
    <row r="83" spans="1:5" s="194" customFormat="1" x14ac:dyDescent="0.15">
      <c r="B83" s="195" t="s">
        <v>661</v>
      </c>
    </row>
    <row r="84" spans="1:5" s="194" customFormat="1" x14ac:dyDescent="0.15">
      <c r="B84" s="195" t="s">
        <v>662</v>
      </c>
    </row>
    <row r="85" spans="1:5" x14ac:dyDescent="0.15">
      <c r="B85" s="195" t="s">
        <v>663</v>
      </c>
    </row>
    <row r="86" spans="1:5" x14ac:dyDescent="0.15">
      <c r="B86" s="195" t="s">
        <v>664</v>
      </c>
    </row>
    <row r="87" spans="1:5" x14ac:dyDescent="0.15">
      <c r="B87" s="395" t="s">
        <v>665</v>
      </c>
    </row>
    <row r="88" spans="1:5" x14ac:dyDescent="0.15">
      <c r="B88" s="195" t="s">
        <v>666</v>
      </c>
    </row>
    <row r="89" spans="1:5" x14ac:dyDescent="0.15">
      <c r="B89" s="395" t="s">
        <v>667</v>
      </c>
    </row>
    <row r="90" spans="1:5" x14ac:dyDescent="0.15">
      <c r="B90" s="395" t="s">
        <v>668</v>
      </c>
    </row>
    <row r="91" spans="1:5" x14ac:dyDescent="0.15">
      <c r="B91" s="195" t="s">
        <v>669</v>
      </c>
    </row>
    <row r="93" spans="1:5" s="194" customFormat="1" ht="14.1" customHeight="1" x14ac:dyDescent="0.15">
      <c r="A93" s="197">
        <f>A80+1</f>
        <v>15</v>
      </c>
      <c r="B93" s="198" t="s">
        <v>670</v>
      </c>
      <c r="C93" s="198" t="s">
        <v>671</v>
      </c>
      <c r="D93" s="198" t="s">
        <v>672</v>
      </c>
      <c r="E93" s="198" t="s">
        <v>673</v>
      </c>
    </row>
    <row r="94" spans="1:5" s="194" customFormat="1" ht="14.1" customHeight="1" x14ac:dyDescent="0.15">
      <c r="B94" s="195" t="s">
        <v>674</v>
      </c>
      <c r="C94" s="195" t="s">
        <v>675</v>
      </c>
      <c r="D94" s="424" t="s">
        <v>674</v>
      </c>
      <c r="E94" s="195" t="s">
        <v>676</v>
      </c>
    </row>
    <row r="95" spans="1:5" s="194" customFormat="1" ht="14.1" customHeight="1" x14ac:dyDescent="0.15">
      <c r="B95" s="195" t="s">
        <v>677</v>
      </c>
      <c r="C95" s="195" t="s">
        <v>678</v>
      </c>
      <c r="D95" s="424" t="s">
        <v>677</v>
      </c>
      <c r="E95" s="195" t="s">
        <v>679</v>
      </c>
    </row>
    <row r="96" spans="1:5" s="194" customFormat="1" ht="14.1" customHeight="1" x14ac:dyDescent="0.15">
      <c r="B96" s="195" t="s">
        <v>680</v>
      </c>
      <c r="C96" s="195" t="s">
        <v>681</v>
      </c>
      <c r="D96" s="424" t="s">
        <v>680</v>
      </c>
      <c r="E96" s="195" t="s">
        <v>682</v>
      </c>
    </row>
    <row r="97" spans="1:5" s="194" customFormat="1" ht="14.1" customHeight="1" x14ac:dyDescent="0.15">
      <c r="B97" s="195" t="s">
        <v>683</v>
      </c>
      <c r="C97" s="195" t="s">
        <v>684</v>
      </c>
      <c r="D97" s="424" t="s">
        <v>685</v>
      </c>
      <c r="E97" s="195" t="s">
        <v>686</v>
      </c>
    </row>
    <row r="98" spans="1:5" s="194" customFormat="1" ht="14.1" customHeight="1" x14ac:dyDescent="0.15">
      <c r="B98" s="195" t="s">
        <v>687</v>
      </c>
      <c r="C98" s="199"/>
      <c r="D98" s="424" t="s">
        <v>688</v>
      </c>
    </row>
    <row r="99" spans="1:5" s="194" customFormat="1" ht="14.1" customHeight="1" x14ac:dyDescent="0.15">
      <c r="B99" s="195" t="s">
        <v>689</v>
      </c>
      <c r="C99" s="200"/>
      <c r="D99" s="424" t="s">
        <v>690</v>
      </c>
    </row>
    <row r="100" spans="1:5" s="194" customFormat="1" ht="14.1" customHeight="1" x14ac:dyDescent="0.15">
      <c r="B100" s="195" t="s">
        <v>691</v>
      </c>
      <c r="C100" s="200"/>
      <c r="D100" s="424" t="s">
        <v>692</v>
      </c>
    </row>
    <row r="101" spans="1:5" s="194" customFormat="1" ht="14.1" customHeight="1" x14ac:dyDescent="0.15">
      <c r="B101" s="195" t="s">
        <v>693</v>
      </c>
      <c r="C101" s="200"/>
      <c r="D101" s="424" t="s">
        <v>682</v>
      </c>
    </row>
    <row r="102" spans="1:5" s="194" customFormat="1" ht="14.1" customHeight="1" x14ac:dyDescent="0.15">
      <c r="B102" s="195" t="s">
        <v>682</v>
      </c>
      <c r="C102" s="200"/>
      <c r="D102" s="424" t="s">
        <v>686</v>
      </c>
    </row>
    <row r="103" spans="1:5" s="194" customFormat="1" ht="14.1" customHeight="1" x14ac:dyDescent="0.15">
      <c r="B103" s="195" t="s">
        <v>686</v>
      </c>
      <c r="C103" s="201"/>
      <c r="D103" s="202"/>
    </row>
    <row r="104" spans="1:5" s="194" customFormat="1" x14ac:dyDescent="0.15"/>
    <row r="105" spans="1:5" s="194" customFormat="1" x14ac:dyDescent="0.15">
      <c r="A105" s="197">
        <f>A93+1</f>
        <v>16</v>
      </c>
      <c r="B105" s="198" t="s">
        <v>694</v>
      </c>
    </row>
    <row r="106" spans="1:5" s="194" customFormat="1" x14ac:dyDescent="0.15">
      <c r="B106" s="195" t="s">
        <v>695</v>
      </c>
    </row>
    <row r="107" spans="1:5" s="194" customFormat="1" x14ac:dyDescent="0.15">
      <c r="B107" s="195" t="s">
        <v>696</v>
      </c>
    </row>
    <row r="108" spans="1:5" s="194" customFormat="1" x14ac:dyDescent="0.15"/>
    <row r="109" spans="1:5" s="194" customFormat="1" x14ac:dyDescent="0.15">
      <c r="A109" s="197">
        <f>A105+1</f>
        <v>17</v>
      </c>
      <c r="B109" s="198" t="s">
        <v>697</v>
      </c>
    </row>
    <row r="110" spans="1:5" x14ac:dyDescent="0.15">
      <c r="B110" s="125" t="s">
        <v>698</v>
      </c>
    </row>
    <row r="111" spans="1:5" x14ac:dyDescent="0.15">
      <c r="B111" s="125" t="s">
        <v>699</v>
      </c>
    </row>
    <row r="112" spans="1:5" x14ac:dyDescent="0.15">
      <c r="B112" s="125" t="s">
        <v>700</v>
      </c>
    </row>
    <row r="113" spans="1:2" x14ac:dyDescent="0.15">
      <c r="B113" s="125" t="s">
        <v>701</v>
      </c>
    </row>
    <row r="114" spans="1:2" x14ac:dyDescent="0.15">
      <c r="B114" s="125" t="s">
        <v>702</v>
      </c>
    </row>
    <row r="115" spans="1:2" x14ac:dyDescent="0.15">
      <c r="B115" s="125" t="s">
        <v>703</v>
      </c>
    </row>
    <row r="116" spans="1:2" x14ac:dyDescent="0.15">
      <c r="B116" s="125" t="s">
        <v>704</v>
      </c>
    </row>
    <row r="117" spans="1:2" x14ac:dyDescent="0.15">
      <c r="B117" s="125" t="s">
        <v>705</v>
      </c>
    </row>
    <row r="119" spans="1:2" x14ac:dyDescent="0.15">
      <c r="A119" s="123">
        <f>A109+1</f>
        <v>18</v>
      </c>
      <c r="B119" s="130" t="s">
        <v>706</v>
      </c>
    </row>
    <row r="120" spans="1:2" x14ac:dyDescent="0.15">
      <c r="B120" s="125" t="s">
        <v>707</v>
      </c>
    </row>
    <row r="121" spans="1:2" x14ac:dyDescent="0.15">
      <c r="B121" s="125" t="s">
        <v>708</v>
      </c>
    </row>
    <row r="122" spans="1:2" x14ac:dyDescent="0.15">
      <c r="B122" s="125" t="s">
        <v>709</v>
      </c>
    </row>
    <row r="123" spans="1:2" x14ac:dyDescent="0.15">
      <c r="B123" s="125" t="s">
        <v>710</v>
      </c>
    </row>
    <row r="125" spans="1:2" x14ac:dyDescent="0.15">
      <c r="A125" s="123">
        <f>A119+1</f>
        <v>19</v>
      </c>
      <c r="B125" s="130" t="s">
        <v>711</v>
      </c>
    </row>
    <row r="126" spans="1:2" x14ac:dyDescent="0.15">
      <c r="B126" s="125" t="s">
        <v>712</v>
      </c>
    </row>
    <row r="127" spans="1:2" x14ac:dyDescent="0.15">
      <c r="B127" s="125" t="s">
        <v>713</v>
      </c>
    </row>
    <row r="128" spans="1:2" x14ac:dyDescent="0.15">
      <c r="B128" s="125" t="s">
        <v>714</v>
      </c>
    </row>
    <row r="130" spans="1:2" x14ac:dyDescent="0.15">
      <c r="A130" s="123">
        <f>A125+1</f>
        <v>20</v>
      </c>
      <c r="B130" s="130" t="s">
        <v>715</v>
      </c>
    </row>
    <row r="131" spans="1:2" x14ac:dyDescent="0.15">
      <c r="B131" s="125" t="s">
        <v>716</v>
      </c>
    </row>
    <row r="132" spans="1:2" x14ac:dyDescent="0.15">
      <c r="B132" s="125" t="s">
        <v>717</v>
      </c>
    </row>
    <row r="133" spans="1:2" x14ac:dyDescent="0.15">
      <c r="B133" s="125" t="s">
        <v>718</v>
      </c>
    </row>
    <row r="135" spans="1:2" x14ac:dyDescent="0.15">
      <c r="A135" s="123">
        <f>A130+1</f>
        <v>21</v>
      </c>
      <c r="B135" s="130" t="s">
        <v>719</v>
      </c>
    </row>
    <row r="136" spans="1:2" x14ac:dyDescent="0.15">
      <c r="B136" s="40" t="s">
        <v>720</v>
      </c>
    </row>
    <row r="137" spans="1:2" x14ac:dyDescent="0.15">
      <c r="B137" s="40" t="s">
        <v>721</v>
      </c>
    </row>
    <row r="138" spans="1:2" x14ac:dyDescent="0.15">
      <c r="B138" s="40" t="s">
        <v>722</v>
      </c>
    </row>
    <row r="139" spans="1:2" x14ac:dyDescent="0.15">
      <c r="B139" s="40" t="s">
        <v>723</v>
      </c>
    </row>
    <row r="140" spans="1:2" x14ac:dyDescent="0.15">
      <c r="B140" s="40" t="s">
        <v>724</v>
      </c>
    </row>
    <row r="141" spans="1:2" x14ac:dyDescent="0.15">
      <c r="B141" s="40" t="s">
        <v>725</v>
      </c>
    </row>
    <row r="142" spans="1:2" x14ac:dyDescent="0.15">
      <c r="B142" s="40" t="s">
        <v>726</v>
      </c>
    </row>
    <row r="143" spans="1:2" x14ac:dyDescent="0.15">
      <c r="B143" s="40" t="s">
        <v>727</v>
      </c>
    </row>
    <row r="144" spans="1:2" x14ac:dyDescent="0.15">
      <c r="B144" s="40" t="s">
        <v>728</v>
      </c>
    </row>
    <row r="145" spans="1:2" x14ac:dyDescent="0.15">
      <c r="B145" s="40" t="s">
        <v>729</v>
      </c>
    </row>
    <row r="146" spans="1:2" x14ac:dyDescent="0.15">
      <c r="B146" s="40" t="s">
        <v>730</v>
      </c>
    </row>
    <row r="147" spans="1:2" x14ac:dyDescent="0.15">
      <c r="B147" s="40" t="s">
        <v>731</v>
      </c>
    </row>
    <row r="148" spans="1:2" x14ac:dyDescent="0.15">
      <c r="B148" s="40" t="s">
        <v>732</v>
      </c>
    </row>
    <row r="149" spans="1:2" x14ac:dyDescent="0.15">
      <c r="B149" s="40" t="s">
        <v>733</v>
      </c>
    </row>
    <row r="150" spans="1:2" x14ac:dyDescent="0.15">
      <c r="B150" s="40" t="s">
        <v>734</v>
      </c>
    </row>
    <row r="152" spans="1:2" x14ac:dyDescent="0.15">
      <c r="A152" s="123">
        <f>A135+1</f>
        <v>22</v>
      </c>
      <c r="B152" s="130" t="s">
        <v>735</v>
      </c>
    </row>
    <row r="153" spans="1:2" x14ac:dyDescent="0.15">
      <c r="B153" s="125" t="s">
        <v>736</v>
      </c>
    </row>
    <row r="154" spans="1:2" x14ac:dyDescent="0.15">
      <c r="B154" s="125" t="s">
        <v>737</v>
      </c>
    </row>
    <row r="155" spans="1:2" x14ac:dyDescent="0.15">
      <c r="B155" s="125" t="s">
        <v>738</v>
      </c>
    </row>
    <row r="156" spans="1:2" x14ac:dyDescent="0.15">
      <c r="B156" s="125" t="s">
        <v>739</v>
      </c>
    </row>
    <row r="158" spans="1:2" x14ac:dyDescent="0.15">
      <c r="A158" s="123">
        <f>A152+1</f>
        <v>23</v>
      </c>
      <c r="B158" s="130" t="s">
        <v>740</v>
      </c>
    </row>
    <row r="159" spans="1:2" x14ac:dyDescent="0.15">
      <c r="B159" s="40" t="s">
        <v>741</v>
      </c>
    </row>
    <row r="160" spans="1:2" x14ac:dyDescent="0.15">
      <c r="B160" s="40" t="s">
        <v>742</v>
      </c>
    </row>
    <row r="161" spans="1:2" x14ac:dyDescent="0.15">
      <c r="B161" s="40" t="s">
        <v>743</v>
      </c>
    </row>
    <row r="162" spans="1:2" x14ac:dyDescent="0.15">
      <c r="B162" s="40" t="s">
        <v>744</v>
      </c>
    </row>
    <row r="164" spans="1:2" x14ac:dyDescent="0.15">
      <c r="A164" s="141">
        <f>A158+1</f>
        <v>24</v>
      </c>
      <c r="B164" s="142" t="s">
        <v>745</v>
      </c>
    </row>
    <row r="165" spans="1:2" x14ac:dyDescent="0.15">
      <c r="B165" s="195" t="s">
        <v>746</v>
      </c>
    </row>
    <row r="166" spans="1:2" x14ac:dyDescent="0.15">
      <c r="B166" s="195" t="s">
        <v>747</v>
      </c>
    </row>
    <row r="167" spans="1:2" x14ac:dyDescent="0.15">
      <c r="B167" s="395" t="s">
        <v>748</v>
      </c>
    </row>
    <row r="168" spans="1:2" x14ac:dyDescent="0.15">
      <c r="B168" s="395" t="s">
        <v>338</v>
      </c>
    </row>
    <row r="169" spans="1:2" x14ac:dyDescent="0.15">
      <c r="B169" s="395" t="s">
        <v>339</v>
      </c>
    </row>
    <row r="170" spans="1:2" x14ac:dyDescent="0.15">
      <c r="B170" s="125"/>
    </row>
    <row r="171" spans="1:2" x14ac:dyDescent="0.15">
      <c r="A171" s="194"/>
      <c r="B171" s="194"/>
    </row>
    <row r="172" spans="1:2" x14ac:dyDescent="0.15">
      <c r="A172" s="141">
        <f>A164+1</f>
        <v>25</v>
      </c>
      <c r="B172" s="142" t="s">
        <v>749</v>
      </c>
    </row>
    <row r="173" spans="1:2" x14ac:dyDescent="0.15">
      <c r="A173" s="194"/>
      <c r="B173" s="195" t="s">
        <v>750</v>
      </c>
    </row>
    <row r="174" spans="1:2" x14ac:dyDescent="0.15">
      <c r="A174" s="194"/>
      <c r="B174" s="195" t="s">
        <v>751</v>
      </c>
    </row>
    <row r="175" spans="1:2" x14ac:dyDescent="0.15">
      <c r="A175" s="194"/>
      <c r="B175" s="195" t="s">
        <v>752</v>
      </c>
    </row>
    <row r="176" spans="1:2" x14ac:dyDescent="0.15">
      <c r="A176" s="194"/>
      <c r="B176" s="195" t="s">
        <v>753</v>
      </c>
    </row>
    <row r="177" spans="1:2" x14ac:dyDescent="0.15">
      <c r="A177" s="194"/>
      <c r="B177" s="195" t="s">
        <v>754</v>
      </c>
    </row>
    <row r="178" spans="1:2" x14ac:dyDescent="0.15">
      <c r="A178" s="194"/>
      <c r="B178" s="195" t="s">
        <v>755</v>
      </c>
    </row>
    <row r="179" spans="1:2" x14ac:dyDescent="0.15">
      <c r="A179" s="194"/>
      <c r="B179" s="195" t="s">
        <v>756</v>
      </c>
    </row>
    <row r="180" spans="1:2" x14ac:dyDescent="0.15">
      <c r="A180" s="194"/>
      <c r="B180" s="194"/>
    </row>
    <row r="181" spans="1:2" x14ac:dyDescent="0.15">
      <c r="A181" s="141">
        <f>A172+1</f>
        <v>26</v>
      </c>
      <c r="B181" s="142" t="s">
        <v>757</v>
      </c>
    </row>
    <row r="182" spans="1:2" x14ac:dyDescent="0.15">
      <c r="A182" s="194"/>
      <c r="B182" s="195" t="s">
        <v>758</v>
      </c>
    </row>
    <row r="183" spans="1:2" x14ac:dyDescent="0.15">
      <c r="A183" s="194"/>
      <c r="B183" s="195" t="s">
        <v>759</v>
      </c>
    </row>
    <row r="184" spans="1:2" x14ac:dyDescent="0.15">
      <c r="A184" s="194"/>
      <c r="B184" s="195" t="s">
        <v>760</v>
      </c>
    </row>
    <row r="185" spans="1:2" x14ac:dyDescent="0.15">
      <c r="A185" s="194"/>
      <c r="B185" s="195" t="s">
        <v>761</v>
      </c>
    </row>
    <row r="186" spans="1:2" x14ac:dyDescent="0.15">
      <c r="A186" s="194"/>
      <c r="B186" s="259" t="s">
        <v>762</v>
      </c>
    </row>
    <row r="187" spans="1:2" x14ac:dyDescent="0.15">
      <c r="A187" s="194"/>
      <c r="B187" s="195"/>
    </row>
    <row r="188" spans="1:2" x14ac:dyDescent="0.15">
      <c r="A188" s="194"/>
      <c r="B188" s="425"/>
    </row>
    <row r="189" spans="1:2" x14ac:dyDescent="0.15">
      <c r="A189" s="194"/>
      <c r="B189" s="425"/>
    </row>
    <row r="190" spans="1:2" x14ac:dyDescent="0.15">
      <c r="A190" s="194"/>
      <c r="B190" s="425"/>
    </row>
    <row r="191" spans="1:2" x14ac:dyDescent="0.15">
      <c r="A191" s="194"/>
      <c r="B191" s="425"/>
    </row>
    <row r="192" spans="1:2" x14ac:dyDescent="0.15">
      <c r="A192" s="194"/>
      <c r="B192" s="425"/>
    </row>
    <row r="193" spans="1:2" x14ac:dyDescent="0.15">
      <c r="A193" s="194"/>
      <c r="B193" s="425"/>
    </row>
  </sheetData>
  <sheetProtection formatCells="0"/>
  <phoneticPr fontId="15"/>
  <pageMargins left="0.23622047244094491" right="0.23622047244094491" top="0.74803149606299213" bottom="0.74803149606299213" header="0.31496062992125984" footer="0.31496062992125984"/>
  <pageSetup paperSize="9" scale="52" fitToHeight="0" orientation="portrait" r:id="rId1"/>
  <headerFooter>
    <oddHeader xml:space="preserve">&amp;R&amp;U開示版・非開示版&amp;U
※上記いずれかに丸をつけてください。
</oddHeader>
  </headerFooter>
  <rowBreaks count="1" manualBreakCount="1">
    <brk id="11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sheetPr>
  <dimension ref="A1:P22"/>
  <sheetViews>
    <sheetView showGridLines="0" view="pageBreakPreview" zoomScaleNormal="100" zoomScaleSheetLayoutView="100" workbookViewId="0">
      <selection activeCell="D20" sqref="D20"/>
    </sheetView>
  </sheetViews>
  <sheetFormatPr defaultColWidth="9" defaultRowHeight="13.5" x14ac:dyDescent="0.15"/>
  <cols>
    <col min="1" max="1" width="1.375" style="99" customWidth="1"/>
    <col min="2" max="2" width="9" style="99"/>
    <col min="3" max="3" width="29" style="99" customWidth="1"/>
    <col min="4" max="4" width="11.375" style="99" customWidth="1"/>
    <col min="5" max="5" width="45.375" style="99" customWidth="1"/>
    <col min="6" max="6" width="22" style="99" customWidth="1"/>
    <col min="7" max="7" width="2" style="99" customWidth="1"/>
    <col min="8" max="16384" width="9" style="99"/>
  </cols>
  <sheetData>
    <row r="1" spans="1:16" s="161" customFormat="1" ht="23.65" customHeight="1" x14ac:dyDescent="0.15">
      <c r="B1" s="788" t="s">
        <v>10</v>
      </c>
      <c r="C1" s="789"/>
    </row>
    <row r="2" spans="1:16" s="161" customFormat="1" ht="9.6" customHeight="1" x14ac:dyDescent="0.15"/>
    <row r="3" spans="1:16" s="161" customFormat="1" ht="18" customHeight="1" x14ac:dyDescent="0.15">
      <c r="B3" s="162" t="s">
        <v>11</v>
      </c>
    </row>
    <row r="4" spans="1:16" s="164" customFormat="1" ht="14.65" customHeight="1" thickBot="1" x14ac:dyDescent="0.2">
      <c r="A4" s="163"/>
      <c r="P4" s="165"/>
    </row>
    <row r="5" spans="1:16" s="36" customFormat="1" ht="17.25" customHeight="1" thickBot="1" x14ac:dyDescent="0.2">
      <c r="B5" s="790" t="s">
        <v>12</v>
      </c>
      <c r="C5" s="791"/>
      <c r="D5" s="792"/>
      <c r="E5" s="793"/>
      <c r="F5" s="164"/>
      <c r="G5" s="97"/>
      <c r="H5" s="97"/>
      <c r="I5" s="97"/>
      <c r="J5" s="97"/>
      <c r="K5" s="97"/>
      <c r="L5" s="98"/>
    </row>
    <row r="6" spans="1:16" s="36" customFormat="1" ht="17.25" customHeight="1" x14ac:dyDescent="0.15">
      <c r="B6" s="794"/>
      <c r="C6" s="794"/>
      <c r="D6" s="794"/>
      <c r="E6" s="794"/>
      <c r="F6" s="795"/>
      <c r="G6" s="795"/>
      <c r="H6" s="795"/>
      <c r="I6" s="97"/>
      <c r="J6" s="97"/>
      <c r="K6" s="97"/>
      <c r="L6" s="97"/>
      <c r="M6" s="97"/>
      <c r="N6" s="98"/>
    </row>
    <row r="7" spans="1:16" s="36" customFormat="1" ht="20.100000000000001" customHeight="1" x14ac:dyDescent="0.15">
      <c r="B7" s="796" t="s">
        <v>13</v>
      </c>
      <c r="C7" s="797"/>
      <c r="D7" s="797"/>
      <c r="E7" s="797"/>
      <c r="F7" s="798"/>
      <c r="G7" s="155"/>
      <c r="H7" s="155"/>
      <c r="I7" s="97"/>
      <c r="J7" s="97"/>
      <c r="K7" s="97"/>
      <c r="L7" s="97"/>
      <c r="M7" s="97"/>
      <c r="N7" s="98"/>
    </row>
    <row r="8" spans="1:16" s="36" customFormat="1" ht="28.15" customHeight="1" x14ac:dyDescent="0.15">
      <c r="B8" s="799" t="s">
        <v>14</v>
      </c>
      <c r="C8" s="800"/>
      <c r="D8" s="800"/>
      <c r="E8" s="800"/>
      <c r="F8" s="801"/>
      <c r="G8" s="155"/>
      <c r="H8" s="155"/>
      <c r="I8" s="97"/>
      <c r="J8" s="97"/>
      <c r="K8" s="97"/>
      <c r="L8" s="97"/>
      <c r="M8" s="97"/>
      <c r="N8" s="98"/>
    </row>
    <row r="9" spans="1:16" s="161" customFormat="1" x14ac:dyDescent="0.15"/>
    <row r="10" spans="1:16" s="161" customFormat="1" ht="21" customHeight="1" x14ac:dyDescent="0.15">
      <c r="B10" s="787" t="s">
        <v>15</v>
      </c>
      <c r="C10" s="787" t="s">
        <v>16</v>
      </c>
      <c r="D10" s="787" t="s">
        <v>17</v>
      </c>
      <c r="E10" s="169" t="s">
        <v>18</v>
      </c>
      <c r="F10" s="787" t="s">
        <v>19</v>
      </c>
    </row>
    <row r="11" spans="1:16" s="161" customFormat="1" ht="22.15" customHeight="1" x14ac:dyDescent="0.15">
      <c r="B11" s="787"/>
      <c r="C11" s="787"/>
      <c r="D11" s="787"/>
      <c r="E11" s="170" t="s">
        <v>20</v>
      </c>
      <c r="F11" s="787"/>
    </row>
    <row r="12" spans="1:16" ht="17.100000000000001" customHeight="1" x14ac:dyDescent="0.15">
      <c r="B12" s="171">
        <v>1</v>
      </c>
      <c r="C12" s="770" t="s">
        <v>21</v>
      </c>
      <c r="D12" s="166"/>
      <c r="E12" s="167"/>
      <c r="F12" s="168"/>
      <c r="H12" s="771"/>
    </row>
    <row r="13" spans="1:16" ht="17.100000000000001" customHeight="1" x14ac:dyDescent="0.15">
      <c r="B13" s="171">
        <v>2</v>
      </c>
      <c r="C13" s="772" t="s">
        <v>22</v>
      </c>
      <c r="D13" s="166"/>
      <c r="E13" s="167"/>
      <c r="F13" s="168"/>
      <c r="H13" s="771"/>
    </row>
    <row r="14" spans="1:16" ht="17.25" x14ac:dyDescent="0.15">
      <c r="B14" s="171">
        <v>3</v>
      </c>
      <c r="C14" s="772" t="s">
        <v>23</v>
      </c>
      <c r="D14" s="166"/>
      <c r="E14" s="167"/>
      <c r="F14" s="168"/>
      <c r="H14" s="771"/>
    </row>
    <row r="15" spans="1:16" ht="17.25" x14ac:dyDescent="0.15">
      <c r="B15" s="171">
        <v>4</v>
      </c>
      <c r="C15" s="773" t="s">
        <v>24</v>
      </c>
      <c r="D15" s="166"/>
      <c r="E15" s="167"/>
      <c r="F15" s="168"/>
      <c r="H15" s="771"/>
      <c r="I15" s="771"/>
    </row>
    <row r="16" spans="1:16" ht="17.25" x14ac:dyDescent="0.15">
      <c r="B16" s="171">
        <v>6</v>
      </c>
      <c r="C16" s="770" t="s">
        <v>25</v>
      </c>
      <c r="D16" s="166"/>
      <c r="E16" s="167"/>
      <c r="F16" s="168"/>
      <c r="H16" s="771"/>
    </row>
    <row r="17" spans="2:9" ht="17.25" x14ac:dyDescent="0.15">
      <c r="B17" s="171">
        <v>7</v>
      </c>
      <c r="C17" s="770" t="s">
        <v>26</v>
      </c>
      <c r="D17" s="166"/>
      <c r="E17" s="167"/>
      <c r="F17" s="168"/>
      <c r="H17" s="771"/>
    </row>
    <row r="18" spans="2:9" ht="17.25" x14ac:dyDescent="0.15">
      <c r="B18" s="171">
        <v>8</v>
      </c>
      <c r="C18" s="101" t="s">
        <v>27</v>
      </c>
      <c r="D18" s="166"/>
      <c r="E18" s="167"/>
      <c r="F18" s="168"/>
      <c r="H18" s="771"/>
    </row>
    <row r="19" spans="2:9" ht="17.25" x14ac:dyDescent="0.15">
      <c r="B19" s="171">
        <v>9</v>
      </c>
      <c r="C19" s="100" t="s">
        <v>28</v>
      </c>
      <c r="D19" s="166"/>
      <c r="E19" s="167"/>
      <c r="F19" s="168"/>
      <c r="H19" s="771"/>
    </row>
    <row r="20" spans="2:9" ht="17.25" x14ac:dyDescent="0.15">
      <c r="B20" s="171">
        <v>10</v>
      </c>
      <c r="C20" s="100" t="s">
        <v>29</v>
      </c>
      <c r="D20" s="166"/>
      <c r="E20" s="167"/>
      <c r="F20" s="168"/>
      <c r="H20" s="771"/>
    </row>
    <row r="21" spans="2:9" ht="17.25" x14ac:dyDescent="0.15">
      <c r="B21" s="171">
        <v>11</v>
      </c>
      <c r="C21" s="100" t="s">
        <v>30</v>
      </c>
      <c r="D21" s="166"/>
      <c r="E21" s="167"/>
      <c r="F21" s="168"/>
      <c r="H21" s="771"/>
    </row>
    <row r="22" spans="2:9" ht="17.25" x14ac:dyDescent="0.15">
      <c r="B22" s="171">
        <v>13</v>
      </c>
      <c r="C22" s="196" t="s">
        <v>31</v>
      </c>
      <c r="D22" s="166"/>
      <c r="E22" s="167"/>
      <c r="F22" s="168"/>
      <c r="I22" s="771"/>
    </row>
  </sheetData>
  <mergeCells count="11">
    <mergeCell ref="F10:F11"/>
    <mergeCell ref="B1:C1"/>
    <mergeCell ref="B5:C5"/>
    <mergeCell ref="D5:E5"/>
    <mergeCell ref="B6:E6"/>
    <mergeCell ref="F6:H6"/>
    <mergeCell ref="B7:F7"/>
    <mergeCell ref="B8:F8"/>
    <mergeCell ref="B10:B11"/>
    <mergeCell ref="C10:C11"/>
    <mergeCell ref="D10:D11"/>
  </mergeCells>
  <phoneticPr fontId="15"/>
  <dataValidations count="1">
    <dataValidation type="list" allowBlank="1" showInputMessage="1" sqref="E12:E22"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00"/>
  </sheetPr>
  <dimension ref="A1:P75"/>
  <sheetViews>
    <sheetView showGridLines="0" view="pageBreakPreview" zoomScaleNormal="100" zoomScaleSheetLayoutView="100" workbookViewId="0">
      <selection activeCell="B1" sqref="B1:C1"/>
    </sheetView>
  </sheetViews>
  <sheetFormatPr defaultColWidth="9" defaultRowHeight="13.5" x14ac:dyDescent="0.15"/>
  <cols>
    <col min="1" max="1" width="2.125" style="176" customWidth="1"/>
    <col min="2" max="2" width="8" style="176" customWidth="1"/>
    <col min="3" max="3" width="22.125" style="176" customWidth="1"/>
    <col min="4" max="4" width="11.375" style="176" customWidth="1"/>
    <col min="5" max="5" width="43.125" style="176" customWidth="1"/>
    <col min="6" max="6" width="26.125" style="176" customWidth="1"/>
    <col min="7" max="7" width="1.875" style="176" customWidth="1"/>
    <col min="8" max="16384" width="9" style="176"/>
  </cols>
  <sheetData>
    <row r="1" spans="1:16" s="161" customFormat="1" ht="23.65" customHeight="1" x14ac:dyDescent="0.15">
      <c r="B1" s="805" t="s">
        <v>32</v>
      </c>
      <c r="C1" s="806"/>
    </row>
    <row r="2" spans="1:16" s="161" customFormat="1" ht="9.6" customHeight="1" x14ac:dyDescent="0.15"/>
    <row r="3" spans="1:16" s="161" customFormat="1" ht="17.25" x14ac:dyDescent="0.15">
      <c r="B3" s="162" t="s">
        <v>11</v>
      </c>
    </row>
    <row r="4" spans="1:16" s="164" customFormat="1" ht="13.15" customHeight="1" thickBot="1" x14ac:dyDescent="0.2">
      <c r="A4" s="163"/>
      <c r="P4" s="165"/>
    </row>
    <row r="5" spans="1:16" s="36" customFormat="1" ht="17.25" customHeight="1" thickBot="1" x14ac:dyDescent="0.2">
      <c r="B5" s="790" t="s">
        <v>12</v>
      </c>
      <c r="C5" s="791"/>
      <c r="D5" s="807" t="str">
        <f>IF(様式一覧表!D5="","",様式一覧表!D5)</f>
        <v/>
      </c>
      <c r="E5" s="793"/>
      <c r="F5" s="174"/>
      <c r="G5" s="97"/>
      <c r="H5" s="97"/>
      <c r="I5" s="97"/>
      <c r="J5" s="97"/>
      <c r="K5" s="97"/>
      <c r="L5" s="98"/>
    </row>
    <row r="6" spans="1:16" s="36" customFormat="1" ht="12" customHeight="1" x14ac:dyDescent="0.15">
      <c r="B6" s="794"/>
      <c r="C6" s="794"/>
      <c r="D6" s="794"/>
      <c r="E6" s="794"/>
      <c r="F6" s="795"/>
      <c r="G6" s="795"/>
      <c r="H6" s="795"/>
      <c r="I6" s="97"/>
      <c r="J6" s="97"/>
      <c r="K6" s="97"/>
      <c r="L6" s="97"/>
      <c r="M6" s="97"/>
      <c r="N6" s="98"/>
    </row>
    <row r="7" spans="1:16" s="36" customFormat="1" ht="23.65" customHeight="1" x14ac:dyDescent="0.15">
      <c r="B7" s="796" t="s">
        <v>13</v>
      </c>
      <c r="C7" s="797"/>
      <c r="D7" s="797"/>
      <c r="E7" s="797"/>
      <c r="F7" s="798"/>
      <c r="G7" s="155"/>
      <c r="H7" s="155"/>
      <c r="I7" s="97"/>
      <c r="J7" s="97"/>
      <c r="K7" s="97"/>
      <c r="L7" s="97"/>
      <c r="M7" s="97"/>
      <c r="N7" s="98"/>
    </row>
    <row r="8" spans="1:16" s="36" customFormat="1" ht="21.6" customHeight="1" x14ac:dyDescent="0.15">
      <c r="B8" s="802" t="s">
        <v>33</v>
      </c>
      <c r="C8" s="803"/>
      <c r="D8" s="803"/>
      <c r="E8" s="803"/>
      <c r="F8" s="804"/>
      <c r="G8" s="155"/>
      <c r="H8" s="155"/>
      <c r="I8" s="97"/>
      <c r="J8" s="97"/>
      <c r="K8" s="97"/>
      <c r="L8" s="97"/>
      <c r="M8" s="97"/>
      <c r="N8" s="98"/>
    </row>
    <row r="9" spans="1:16" s="36" customFormat="1" ht="34.5" customHeight="1" x14ac:dyDescent="0.15">
      <c r="B9" s="802" t="s">
        <v>34</v>
      </c>
      <c r="C9" s="803"/>
      <c r="D9" s="803"/>
      <c r="E9" s="803"/>
      <c r="F9" s="804"/>
      <c r="G9" s="155"/>
      <c r="H9" s="155"/>
      <c r="I9" s="97"/>
      <c r="J9" s="97"/>
      <c r="K9" s="97"/>
      <c r="L9" s="97"/>
      <c r="M9" s="97"/>
      <c r="N9" s="98"/>
    </row>
    <row r="10" spans="1:16" s="36" customFormat="1" ht="42.6" customHeight="1" x14ac:dyDescent="0.15">
      <c r="B10" s="799" t="s">
        <v>35</v>
      </c>
      <c r="C10" s="800"/>
      <c r="D10" s="800"/>
      <c r="E10" s="800"/>
      <c r="F10" s="801"/>
      <c r="G10" s="155"/>
      <c r="H10" s="155"/>
      <c r="I10" s="97"/>
      <c r="J10" s="97"/>
      <c r="K10" s="97"/>
      <c r="L10" s="97"/>
      <c r="M10" s="97"/>
      <c r="N10" s="98"/>
    </row>
    <row r="11" spans="1:16" s="161" customFormat="1" ht="12" customHeight="1" x14ac:dyDescent="0.15"/>
    <row r="12" spans="1:16" s="161" customFormat="1" ht="16.5" customHeight="1" x14ac:dyDescent="0.15">
      <c r="B12" s="787" t="s">
        <v>15</v>
      </c>
      <c r="C12" s="787" t="s">
        <v>36</v>
      </c>
      <c r="D12" s="787" t="s">
        <v>17</v>
      </c>
      <c r="E12" s="175" t="s">
        <v>37</v>
      </c>
      <c r="F12" s="787" t="s">
        <v>19</v>
      </c>
    </row>
    <row r="13" spans="1:16" s="161" customFormat="1" ht="18.600000000000001" customHeight="1" x14ac:dyDescent="0.15">
      <c r="B13" s="787"/>
      <c r="C13" s="787"/>
      <c r="D13" s="787"/>
      <c r="E13" s="258" t="s">
        <v>38</v>
      </c>
      <c r="F13" s="787"/>
    </row>
    <row r="14" spans="1:16" ht="17.25" x14ac:dyDescent="0.15">
      <c r="B14" s="177">
        <v>1</v>
      </c>
      <c r="C14" s="232" t="s">
        <v>39</v>
      </c>
      <c r="D14" s="172"/>
      <c r="E14" s="418"/>
      <c r="F14" s="173"/>
      <c r="H14" s="771"/>
    </row>
    <row r="15" spans="1:16" ht="17.25" x14ac:dyDescent="0.15">
      <c r="B15" s="177">
        <v>2</v>
      </c>
      <c r="C15" s="232" t="s">
        <v>40</v>
      </c>
      <c r="D15" s="172"/>
      <c r="E15" s="418"/>
      <c r="F15" s="173"/>
      <c r="H15" s="771"/>
    </row>
    <row r="16" spans="1:16" ht="17.25" x14ac:dyDescent="0.15">
      <c r="B16" s="177">
        <v>3</v>
      </c>
      <c r="C16" s="232" t="s">
        <v>41</v>
      </c>
      <c r="D16" s="172"/>
      <c r="E16" s="418"/>
      <c r="F16" s="173"/>
      <c r="H16" s="771"/>
    </row>
    <row r="17" spans="2:8" ht="17.25" x14ac:dyDescent="0.15">
      <c r="B17" s="177">
        <v>4</v>
      </c>
      <c r="C17" s="232" t="s">
        <v>42</v>
      </c>
      <c r="D17" s="172"/>
      <c r="E17" s="418"/>
      <c r="F17" s="173"/>
      <c r="H17" s="771"/>
    </row>
    <row r="18" spans="2:8" ht="17.25" x14ac:dyDescent="0.15">
      <c r="B18" s="177">
        <v>5</v>
      </c>
      <c r="C18" s="232" t="s">
        <v>43</v>
      </c>
      <c r="D18" s="172"/>
      <c r="E18" s="418"/>
      <c r="F18" s="173"/>
      <c r="H18" s="771"/>
    </row>
    <row r="19" spans="2:8" ht="17.25" x14ac:dyDescent="0.15">
      <c r="B19" s="177">
        <v>6</v>
      </c>
      <c r="C19" s="205" t="s">
        <v>44</v>
      </c>
      <c r="D19" s="172"/>
      <c r="E19" s="418"/>
      <c r="F19" s="173"/>
      <c r="H19" s="771"/>
    </row>
    <row r="20" spans="2:8" ht="17.25" x14ac:dyDescent="0.15">
      <c r="B20" s="177">
        <v>7</v>
      </c>
      <c r="C20" s="232" t="s">
        <v>45</v>
      </c>
      <c r="D20" s="172"/>
      <c r="E20" s="418"/>
      <c r="F20" s="173"/>
      <c r="H20" s="771"/>
    </row>
    <row r="21" spans="2:8" ht="17.25" x14ac:dyDescent="0.15">
      <c r="B21" s="177">
        <v>8</v>
      </c>
      <c r="C21" s="232" t="s">
        <v>46</v>
      </c>
      <c r="D21" s="172"/>
      <c r="E21" s="418"/>
      <c r="F21" s="173"/>
      <c r="H21" s="771"/>
    </row>
    <row r="22" spans="2:8" ht="17.25" x14ac:dyDescent="0.15">
      <c r="B22" s="177">
        <v>9</v>
      </c>
      <c r="C22" s="232" t="s">
        <v>47</v>
      </c>
      <c r="D22" s="172"/>
      <c r="E22" s="418"/>
      <c r="F22" s="173"/>
      <c r="H22" s="771"/>
    </row>
    <row r="23" spans="2:8" ht="17.25" x14ac:dyDescent="0.15">
      <c r="B23" s="177">
        <v>10</v>
      </c>
      <c r="C23" s="232" t="s">
        <v>48</v>
      </c>
      <c r="D23" s="172"/>
      <c r="E23" s="418"/>
      <c r="F23" s="173"/>
      <c r="H23" s="771"/>
    </row>
    <row r="24" spans="2:8" ht="17.25" x14ac:dyDescent="0.15">
      <c r="B24" s="177">
        <v>11</v>
      </c>
      <c r="C24" s="233" t="s">
        <v>49</v>
      </c>
      <c r="D24" s="172"/>
      <c r="E24" s="418"/>
      <c r="F24" s="173"/>
      <c r="H24" s="771"/>
    </row>
    <row r="25" spans="2:8" ht="17.25" x14ac:dyDescent="0.15">
      <c r="B25" s="177">
        <v>12</v>
      </c>
      <c r="C25" s="205" t="s">
        <v>50</v>
      </c>
      <c r="D25" s="172"/>
      <c r="E25" s="418"/>
      <c r="F25" s="173"/>
      <c r="H25" s="771"/>
    </row>
    <row r="26" spans="2:8" ht="17.25" x14ac:dyDescent="0.15">
      <c r="B26" s="177">
        <v>13</v>
      </c>
      <c r="C26" s="205" t="s">
        <v>51</v>
      </c>
      <c r="D26" s="172"/>
      <c r="E26" s="418"/>
      <c r="F26" s="173"/>
      <c r="H26" s="771"/>
    </row>
    <row r="27" spans="2:8" ht="17.25" x14ac:dyDescent="0.15">
      <c r="B27" s="177">
        <v>14</v>
      </c>
      <c r="C27" s="205" t="s">
        <v>52</v>
      </c>
      <c r="D27" s="172"/>
      <c r="E27" s="418"/>
      <c r="F27" s="173"/>
      <c r="H27" s="771"/>
    </row>
    <row r="28" spans="2:8" ht="17.25" x14ac:dyDescent="0.15">
      <c r="B28" s="177">
        <v>15</v>
      </c>
      <c r="C28" s="205" t="s">
        <v>53</v>
      </c>
      <c r="D28" s="172"/>
      <c r="E28" s="418"/>
      <c r="F28" s="173"/>
      <c r="H28" s="771"/>
    </row>
    <row r="29" spans="2:8" ht="17.25" x14ac:dyDescent="0.15">
      <c r="B29" s="177">
        <v>16</v>
      </c>
      <c r="C29" s="233" t="s">
        <v>54</v>
      </c>
      <c r="D29" s="172"/>
      <c r="E29" s="418"/>
      <c r="F29" s="173"/>
      <c r="H29" s="771"/>
    </row>
    <row r="30" spans="2:8" ht="17.25" x14ac:dyDescent="0.15">
      <c r="B30" s="177">
        <v>17</v>
      </c>
      <c r="C30" s="232" t="s">
        <v>55</v>
      </c>
      <c r="D30" s="172"/>
      <c r="E30" s="418"/>
      <c r="F30" s="173"/>
      <c r="H30" s="771"/>
    </row>
    <row r="31" spans="2:8" ht="17.25" x14ac:dyDescent="0.15">
      <c r="B31" s="177">
        <v>18</v>
      </c>
      <c r="C31" s="232" t="s">
        <v>56</v>
      </c>
      <c r="D31" s="172"/>
      <c r="E31" s="418"/>
      <c r="F31" s="173"/>
      <c r="H31" s="771"/>
    </row>
    <row r="32" spans="2:8" s="161" customFormat="1" ht="16.5" customHeight="1" x14ac:dyDescent="0.15">
      <c r="B32" s="177">
        <v>19</v>
      </c>
      <c r="C32" s="189" t="s">
        <v>57</v>
      </c>
      <c r="D32" s="172"/>
      <c r="E32" s="418"/>
      <c r="F32" s="173"/>
      <c r="H32" s="771"/>
    </row>
    <row r="33" spans="2:8" s="161" customFormat="1" ht="16.5" customHeight="1" x14ac:dyDescent="0.15">
      <c r="B33" s="177">
        <v>20</v>
      </c>
      <c r="C33" s="189" t="s">
        <v>58</v>
      </c>
      <c r="D33" s="172"/>
      <c r="E33" s="418"/>
      <c r="F33" s="173"/>
      <c r="H33" s="771"/>
    </row>
    <row r="34" spans="2:8" s="161" customFormat="1" ht="16.5" customHeight="1" x14ac:dyDescent="0.15">
      <c r="B34" s="177">
        <v>21</v>
      </c>
      <c r="C34" s="189" t="s">
        <v>59</v>
      </c>
      <c r="D34" s="172"/>
      <c r="E34" s="418"/>
      <c r="F34" s="173"/>
      <c r="H34" s="771"/>
    </row>
    <row r="35" spans="2:8" s="161" customFormat="1" ht="16.5" customHeight="1" x14ac:dyDescent="0.15">
      <c r="B35" s="177">
        <v>22</v>
      </c>
      <c r="C35" s="189" t="s">
        <v>60</v>
      </c>
      <c r="D35" s="172"/>
      <c r="E35" s="418"/>
      <c r="F35" s="173"/>
      <c r="H35" s="771"/>
    </row>
    <row r="36" spans="2:8" s="161" customFormat="1" ht="16.5" customHeight="1" x14ac:dyDescent="0.15">
      <c r="B36" s="177">
        <v>23</v>
      </c>
      <c r="C36" s="189" t="s">
        <v>61</v>
      </c>
      <c r="D36" s="172"/>
      <c r="E36" s="418"/>
      <c r="F36" s="173"/>
      <c r="H36" s="771"/>
    </row>
    <row r="37" spans="2:8" s="161" customFormat="1" ht="16.5" customHeight="1" x14ac:dyDescent="0.15">
      <c r="B37" s="177">
        <v>24</v>
      </c>
      <c r="C37" s="189" t="s">
        <v>62</v>
      </c>
      <c r="D37" s="172"/>
      <c r="E37" s="418"/>
      <c r="F37" s="173"/>
      <c r="H37" s="771"/>
    </row>
    <row r="38" spans="2:8" s="161" customFormat="1" ht="16.5" customHeight="1" x14ac:dyDescent="0.15">
      <c r="B38" s="177">
        <v>25</v>
      </c>
      <c r="C38" s="189" t="s">
        <v>63</v>
      </c>
      <c r="D38" s="172"/>
      <c r="E38" s="418"/>
      <c r="F38" s="173"/>
      <c r="H38" s="771"/>
    </row>
    <row r="39" spans="2:8" s="161" customFormat="1" ht="16.5" customHeight="1" x14ac:dyDescent="0.15">
      <c r="B39" s="177">
        <v>26</v>
      </c>
      <c r="C39" s="189" t="s">
        <v>64</v>
      </c>
      <c r="D39" s="172"/>
      <c r="E39" s="418"/>
      <c r="F39" s="173"/>
      <c r="H39" s="771"/>
    </row>
    <row r="40" spans="2:8" s="161" customFormat="1" ht="16.5" customHeight="1" x14ac:dyDescent="0.15">
      <c r="B40" s="177">
        <v>27</v>
      </c>
      <c r="C40" s="189" t="s">
        <v>65</v>
      </c>
      <c r="D40" s="172"/>
      <c r="E40" s="418"/>
      <c r="F40" s="173"/>
      <c r="H40" s="771"/>
    </row>
    <row r="41" spans="2:8" s="161" customFormat="1" ht="16.5" customHeight="1" x14ac:dyDescent="0.15">
      <c r="B41" s="177">
        <v>28</v>
      </c>
      <c r="C41" s="189" t="s">
        <v>66</v>
      </c>
      <c r="D41" s="172"/>
      <c r="E41" s="418"/>
      <c r="F41" s="173"/>
      <c r="H41" s="771"/>
    </row>
    <row r="42" spans="2:8" s="161" customFormat="1" ht="16.5" customHeight="1" x14ac:dyDescent="0.15">
      <c r="B42" s="177">
        <v>29</v>
      </c>
      <c r="C42" s="189" t="s">
        <v>67</v>
      </c>
      <c r="D42" s="172"/>
      <c r="E42" s="418"/>
      <c r="F42" s="173"/>
      <c r="H42" s="771"/>
    </row>
    <row r="43" spans="2:8" s="161" customFormat="1" ht="16.5" customHeight="1" x14ac:dyDescent="0.15">
      <c r="B43" s="177">
        <v>30</v>
      </c>
      <c r="C43" s="189" t="s">
        <v>68</v>
      </c>
      <c r="D43" s="172"/>
      <c r="E43" s="418"/>
      <c r="F43" s="173"/>
      <c r="H43" s="771"/>
    </row>
    <row r="44" spans="2:8" s="161" customFormat="1" ht="16.5" customHeight="1" x14ac:dyDescent="0.15">
      <c r="B44" s="177">
        <v>31</v>
      </c>
      <c r="C44" s="189" t="s">
        <v>69</v>
      </c>
      <c r="D44" s="172"/>
      <c r="E44" s="418"/>
      <c r="F44" s="173"/>
      <c r="H44" s="771"/>
    </row>
    <row r="45" spans="2:8" s="161" customFormat="1" ht="16.5" customHeight="1" x14ac:dyDescent="0.15">
      <c r="B45" s="177">
        <v>32</v>
      </c>
      <c r="C45" s="189" t="s">
        <v>70</v>
      </c>
      <c r="D45" s="172"/>
      <c r="E45" s="418"/>
      <c r="F45" s="173"/>
      <c r="H45" s="771"/>
    </row>
    <row r="46" spans="2:8" s="161" customFormat="1" ht="16.5" customHeight="1" x14ac:dyDescent="0.15">
      <c r="B46" s="177">
        <v>33</v>
      </c>
      <c r="C46" s="189" t="s">
        <v>71</v>
      </c>
      <c r="D46" s="172"/>
      <c r="E46" s="418"/>
      <c r="F46" s="173"/>
      <c r="H46" s="771"/>
    </row>
    <row r="47" spans="2:8" s="161" customFormat="1" ht="16.5" customHeight="1" x14ac:dyDescent="0.15">
      <c r="B47" s="177">
        <v>34</v>
      </c>
      <c r="C47" s="189" t="s">
        <v>72</v>
      </c>
      <c r="D47" s="172"/>
      <c r="E47" s="418"/>
      <c r="F47" s="173"/>
      <c r="H47" s="771"/>
    </row>
    <row r="48" spans="2:8" s="161" customFormat="1" ht="16.5" customHeight="1" x14ac:dyDescent="0.15">
      <c r="B48" s="177">
        <v>35</v>
      </c>
      <c r="C48" s="189" t="s">
        <v>73</v>
      </c>
      <c r="D48" s="172"/>
      <c r="E48" s="418"/>
      <c r="F48" s="173"/>
      <c r="H48" s="771"/>
    </row>
    <row r="49" spans="2:8" s="161" customFormat="1" ht="16.5" customHeight="1" x14ac:dyDescent="0.15">
      <c r="B49" s="177">
        <v>36</v>
      </c>
      <c r="C49" s="189" t="s">
        <v>74</v>
      </c>
      <c r="D49" s="172"/>
      <c r="E49" s="418"/>
      <c r="F49" s="173"/>
      <c r="H49" s="771"/>
    </row>
    <row r="50" spans="2:8" s="161" customFormat="1" ht="16.5" customHeight="1" x14ac:dyDescent="0.15">
      <c r="B50" s="177">
        <v>37</v>
      </c>
      <c r="C50" s="189" t="s">
        <v>75</v>
      </c>
      <c r="D50" s="172"/>
      <c r="E50" s="418"/>
      <c r="F50" s="173"/>
      <c r="H50" s="771"/>
    </row>
    <row r="51" spans="2:8" s="161" customFormat="1" ht="16.5" customHeight="1" x14ac:dyDescent="0.15">
      <c r="B51" s="177">
        <v>38</v>
      </c>
      <c r="C51" s="189" t="s">
        <v>76</v>
      </c>
      <c r="D51" s="172"/>
      <c r="E51" s="418"/>
      <c r="F51" s="173"/>
      <c r="H51" s="771"/>
    </row>
    <row r="52" spans="2:8" s="161" customFormat="1" ht="16.5" customHeight="1" x14ac:dyDescent="0.15">
      <c r="B52" s="177">
        <v>39</v>
      </c>
      <c r="C52" s="189" t="s">
        <v>77</v>
      </c>
      <c r="D52" s="172"/>
      <c r="E52" s="418"/>
      <c r="F52" s="173"/>
      <c r="H52" s="771"/>
    </row>
    <row r="53" spans="2:8" s="161" customFormat="1" ht="16.5" customHeight="1" x14ac:dyDescent="0.15">
      <c r="B53" s="177">
        <v>40</v>
      </c>
      <c r="C53" s="189" t="s">
        <v>78</v>
      </c>
      <c r="D53" s="172"/>
      <c r="E53" s="418"/>
      <c r="F53" s="173"/>
      <c r="H53" s="252"/>
    </row>
    <row r="54" spans="2:8" s="161" customFormat="1" ht="16.5" customHeight="1" x14ac:dyDescent="0.15">
      <c r="B54" s="177">
        <v>41</v>
      </c>
      <c r="C54" s="189" t="s">
        <v>79</v>
      </c>
      <c r="D54" s="172"/>
      <c r="E54" s="418"/>
      <c r="F54" s="173"/>
      <c r="H54" s="252"/>
    </row>
    <row r="55" spans="2:8" s="161" customFormat="1" ht="16.5" customHeight="1" x14ac:dyDescent="0.15">
      <c r="B55" s="177">
        <v>42</v>
      </c>
      <c r="C55" s="189" t="s">
        <v>80</v>
      </c>
      <c r="D55" s="172"/>
      <c r="E55" s="418"/>
      <c r="F55" s="173"/>
      <c r="H55" s="252"/>
    </row>
    <row r="56" spans="2:8" s="161" customFormat="1" ht="16.5" customHeight="1" x14ac:dyDescent="0.15">
      <c r="B56" s="177">
        <v>43</v>
      </c>
      <c r="C56" s="189" t="s">
        <v>81</v>
      </c>
      <c r="D56" s="172"/>
      <c r="E56" s="418"/>
      <c r="F56" s="173"/>
      <c r="H56" s="252"/>
    </row>
    <row r="57" spans="2:8" s="161" customFormat="1" ht="16.5" customHeight="1" x14ac:dyDescent="0.15">
      <c r="B57" s="177">
        <v>44</v>
      </c>
      <c r="C57" s="189" t="s">
        <v>82</v>
      </c>
      <c r="D57" s="172"/>
      <c r="E57" s="418"/>
      <c r="F57" s="173"/>
      <c r="H57" s="771"/>
    </row>
    <row r="58" spans="2:8" s="161" customFormat="1" ht="16.5" customHeight="1" x14ac:dyDescent="0.15">
      <c r="B58" s="177">
        <v>45</v>
      </c>
      <c r="C58" s="189" t="s">
        <v>83</v>
      </c>
      <c r="D58" s="172"/>
      <c r="E58" s="418"/>
      <c r="F58" s="173"/>
      <c r="H58" s="771"/>
    </row>
    <row r="59" spans="2:8" s="161" customFormat="1" ht="16.5" customHeight="1" x14ac:dyDescent="0.15">
      <c r="B59" s="177">
        <v>46</v>
      </c>
      <c r="C59" s="189" t="s">
        <v>84</v>
      </c>
      <c r="D59" s="172"/>
      <c r="E59" s="418"/>
      <c r="F59" s="173"/>
      <c r="H59" s="771"/>
    </row>
    <row r="60" spans="2:8" s="161" customFormat="1" ht="16.5" customHeight="1" x14ac:dyDescent="0.15">
      <c r="B60" s="177">
        <v>47</v>
      </c>
      <c r="C60" s="189" t="s">
        <v>85</v>
      </c>
      <c r="D60" s="172"/>
      <c r="E60" s="418"/>
      <c r="F60" s="173"/>
      <c r="H60" s="771"/>
    </row>
    <row r="61" spans="2:8" s="161" customFormat="1" ht="16.5" customHeight="1" x14ac:dyDescent="0.15">
      <c r="B61" s="177">
        <v>48</v>
      </c>
      <c r="C61" s="189" t="s">
        <v>86</v>
      </c>
      <c r="D61" s="172"/>
      <c r="E61" s="418"/>
      <c r="F61" s="173"/>
      <c r="H61" s="771"/>
    </row>
    <row r="62" spans="2:8" s="161" customFormat="1" ht="16.5" customHeight="1" x14ac:dyDescent="0.15">
      <c r="B62" s="177">
        <v>49</v>
      </c>
      <c r="C62" s="189" t="s">
        <v>87</v>
      </c>
      <c r="D62" s="172"/>
      <c r="E62" s="418"/>
      <c r="F62" s="173"/>
      <c r="H62" s="771"/>
    </row>
    <row r="63" spans="2:8" s="161" customFormat="1" ht="16.5" customHeight="1" x14ac:dyDescent="0.15">
      <c r="B63" s="177">
        <v>50</v>
      </c>
      <c r="C63" s="189" t="s">
        <v>88</v>
      </c>
      <c r="D63" s="172"/>
      <c r="E63" s="418"/>
      <c r="F63" s="173"/>
      <c r="H63" s="771"/>
    </row>
    <row r="64" spans="2:8" s="161" customFormat="1" ht="16.5" customHeight="1" x14ac:dyDescent="0.15">
      <c r="B64" s="177">
        <v>51</v>
      </c>
      <c r="C64" s="189" t="s">
        <v>89</v>
      </c>
      <c r="D64" s="172"/>
      <c r="E64" s="418"/>
      <c r="F64" s="173"/>
      <c r="H64" s="771"/>
    </row>
    <row r="65" spans="2:8" s="161" customFormat="1" ht="16.5" customHeight="1" x14ac:dyDescent="0.15">
      <c r="B65" s="177">
        <v>52</v>
      </c>
      <c r="C65" s="189" t="s">
        <v>90</v>
      </c>
      <c r="D65" s="172"/>
      <c r="E65" s="418"/>
      <c r="F65" s="173"/>
      <c r="H65" s="771"/>
    </row>
    <row r="66" spans="2:8" s="161" customFormat="1" ht="16.5" customHeight="1" x14ac:dyDescent="0.15">
      <c r="B66" s="177">
        <v>53</v>
      </c>
      <c r="C66" s="189" t="s">
        <v>91</v>
      </c>
      <c r="D66" s="172"/>
      <c r="E66" s="418"/>
      <c r="F66" s="173"/>
      <c r="H66" s="771"/>
    </row>
    <row r="67" spans="2:8" s="161" customFormat="1" ht="16.5" customHeight="1" x14ac:dyDescent="0.15">
      <c r="B67" s="177">
        <v>54</v>
      </c>
      <c r="C67" s="189" t="s">
        <v>92</v>
      </c>
      <c r="D67" s="172"/>
      <c r="E67" s="418"/>
      <c r="F67" s="173"/>
      <c r="H67" s="771"/>
    </row>
    <row r="68" spans="2:8" s="161" customFormat="1" ht="16.5" customHeight="1" x14ac:dyDescent="0.15">
      <c r="B68" s="177">
        <v>55</v>
      </c>
      <c r="C68" s="189" t="s">
        <v>93</v>
      </c>
      <c r="D68" s="172"/>
      <c r="E68" s="418"/>
      <c r="F68" s="173"/>
      <c r="H68" s="771"/>
    </row>
    <row r="69" spans="2:8" s="161" customFormat="1" ht="16.5" customHeight="1" x14ac:dyDescent="0.15">
      <c r="B69" s="177">
        <v>56</v>
      </c>
      <c r="C69" s="189" t="s">
        <v>94</v>
      </c>
      <c r="D69" s="172"/>
      <c r="E69" s="418"/>
      <c r="F69" s="173"/>
      <c r="H69" s="771"/>
    </row>
    <row r="70" spans="2:8" s="161" customFormat="1" ht="16.5" customHeight="1" x14ac:dyDescent="0.15">
      <c r="B70" s="177">
        <v>57</v>
      </c>
      <c r="C70" s="189" t="s">
        <v>95</v>
      </c>
      <c r="D70" s="172"/>
      <c r="E70" s="418"/>
      <c r="F70" s="173"/>
      <c r="H70" s="771"/>
    </row>
    <row r="71" spans="2:8" s="161" customFormat="1" ht="16.5" customHeight="1" x14ac:dyDescent="0.15">
      <c r="B71" s="177">
        <v>58</v>
      </c>
      <c r="C71" s="189" t="s">
        <v>96</v>
      </c>
      <c r="D71" s="172"/>
      <c r="E71" s="418"/>
      <c r="F71" s="173"/>
      <c r="H71" s="771"/>
    </row>
    <row r="72" spans="2:8" s="161" customFormat="1" ht="16.5" customHeight="1" x14ac:dyDescent="0.15">
      <c r="B72" s="177">
        <v>59</v>
      </c>
      <c r="C72" s="189" t="s">
        <v>97</v>
      </c>
      <c r="D72" s="172"/>
      <c r="E72" s="418"/>
      <c r="F72" s="173"/>
      <c r="H72" s="771"/>
    </row>
    <row r="73" spans="2:8" s="161" customFormat="1" ht="16.5" customHeight="1" x14ac:dyDescent="0.15">
      <c r="B73" s="177">
        <v>60</v>
      </c>
      <c r="C73" s="189" t="s">
        <v>98</v>
      </c>
      <c r="D73" s="172"/>
      <c r="E73" s="418"/>
      <c r="F73" s="173"/>
      <c r="H73" s="771"/>
    </row>
    <row r="74" spans="2:8" s="161" customFormat="1" ht="16.5" customHeight="1" x14ac:dyDescent="0.15">
      <c r="B74" s="177">
        <v>61</v>
      </c>
      <c r="C74" s="189" t="s">
        <v>99</v>
      </c>
      <c r="D74" s="172"/>
      <c r="E74" s="418"/>
      <c r="F74" s="173"/>
      <c r="H74" s="771"/>
    </row>
    <row r="75" spans="2:8" s="161" customFormat="1" ht="16.5" customHeight="1" x14ac:dyDescent="0.15">
      <c r="B75" s="177">
        <v>62</v>
      </c>
      <c r="C75" s="189" t="s">
        <v>100</v>
      </c>
      <c r="D75" s="172"/>
      <c r="E75" s="418"/>
      <c r="F75" s="173"/>
      <c r="H75" s="771"/>
    </row>
  </sheetData>
  <mergeCells count="13">
    <mergeCell ref="B1:C1"/>
    <mergeCell ref="B5:C5"/>
    <mergeCell ref="D5:E5"/>
    <mergeCell ref="B6:E6"/>
    <mergeCell ref="F6:H6"/>
    <mergeCell ref="B7:F7"/>
    <mergeCell ref="B8:F8"/>
    <mergeCell ref="B9:F9"/>
    <mergeCell ref="B10:F10"/>
    <mergeCell ref="B12:B13"/>
    <mergeCell ref="C12:C13"/>
    <mergeCell ref="D12:D13"/>
    <mergeCell ref="F12:F13"/>
  </mergeCells>
  <phoneticPr fontId="15"/>
  <dataValidations count="1">
    <dataValidation type="list" allowBlank="1" showInputMessage="1" sqref="E14:E75"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73"/>
  <sheetViews>
    <sheetView showGridLines="0" view="pageBreakPreview" zoomScale="70" zoomScaleNormal="100" zoomScaleSheetLayoutView="70" workbookViewId="0">
      <selection activeCell="AY10" sqref="AY10"/>
    </sheetView>
  </sheetViews>
  <sheetFormatPr defaultRowHeight="13.5" x14ac:dyDescent="0.15"/>
  <cols>
    <col min="1" max="1" width="2" customWidth="1"/>
    <col min="2" max="38" width="3.125" customWidth="1"/>
    <col min="39" max="47" width="2.375" customWidth="1"/>
    <col min="48" max="48" width="2.875" customWidth="1"/>
    <col min="49" max="76" width="3.375" customWidth="1"/>
  </cols>
  <sheetData>
    <row r="1" spans="1:38" ht="26.1" customHeight="1" x14ac:dyDescent="0.15">
      <c r="B1" s="162" t="s">
        <v>101</v>
      </c>
    </row>
    <row r="2" spans="1:38" ht="17.25" x14ac:dyDescent="0.15">
      <c r="A2" s="126"/>
      <c r="B2" s="6" t="s">
        <v>102</v>
      </c>
      <c r="C2" s="6"/>
      <c r="D2" s="6"/>
    </row>
    <row r="3" spans="1:38" ht="8.1" customHeight="1" thickBot="1" x14ac:dyDescent="0.2">
      <c r="A3" s="103"/>
      <c r="B3" s="103"/>
      <c r="C3" s="104"/>
      <c r="D3" s="103"/>
      <c r="E3" s="102"/>
      <c r="F3" s="102"/>
      <c r="G3" s="102"/>
      <c r="H3" s="105"/>
      <c r="I3" s="103"/>
      <c r="J3" s="103"/>
      <c r="K3" s="103"/>
      <c r="L3" s="103"/>
      <c r="M3" s="103"/>
      <c r="N3" s="103"/>
      <c r="O3" s="103"/>
      <c r="P3" s="103"/>
      <c r="Q3" s="103"/>
      <c r="R3" s="103"/>
      <c r="S3" s="103"/>
      <c r="T3" s="103"/>
      <c r="U3" s="103"/>
      <c r="V3" s="103"/>
      <c r="W3" s="103"/>
      <c r="X3" s="103"/>
      <c r="Y3" s="103"/>
      <c r="Z3" s="103"/>
      <c r="AA3" s="103"/>
      <c r="AB3" s="103"/>
      <c r="AC3" s="103"/>
      <c r="AD3" s="103"/>
      <c r="AE3" s="103"/>
      <c r="AF3" s="103"/>
    </row>
    <row r="4" spans="1:38" ht="17.25" customHeight="1" thickBot="1" x14ac:dyDescent="0.2">
      <c r="C4" s="832" t="s">
        <v>12</v>
      </c>
      <c r="D4" s="833"/>
      <c r="E4" s="833"/>
      <c r="F4" s="833"/>
      <c r="G4" s="833"/>
      <c r="H4" s="834"/>
      <c r="I4" s="829" t="str">
        <f>IF(様式一覧表!D5="","",様式一覧表!D5)</f>
        <v/>
      </c>
      <c r="J4" s="830"/>
      <c r="K4" s="830"/>
      <c r="L4" s="830"/>
      <c r="M4" s="830"/>
      <c r="N4" s="830"/>
      <c r="O4" s="830"/>
      <c r="P4" s="830"/>
      <c r="Q4" s="830"/>
      <c r="R4" s="830"/>
      <c r="S4" s="830"/>
      <c r="T4" s="830"/>
      <c r="U4" s="830"/>
      <c r="V4" s="831"/>
    </row>
    <row r="5" spans="1:38" s="111" customFormat="1" ht="7.15" customHeight="1" x14ac:dyDescent="0.15">
      <c r="A5" s="106"/>
      <c r="B5" s="107"/>
      <c r="C5" s="108"/>
      <c r="D5" s="107"/>
      <c r="E5" s="107"/>
      <c r="F5" s="107"/>
      <c r="G5" s="107"/>
      <c r="H5" s="107"/>
      <c r="I5" s="108"/>
      <c r="J5" s="108"/>
      <c r="K5" s="108"/>
      <c r="L5" s="108"/>
      <c r="M5" s="109"/>
      <c r="N5" s="107"/>
      <c r="O5" s="107"/>
      <c r="P5" s="107"/>
      <c r="Q5" s="107"/>
      <c r="R5" s="107"/>
      <c r="S5" s="107"/>
      <c r="T5" s="107"/>
      <c r="U5" s="107"/>
      <c r="V5" s="107"/>
      <c r="W5" s="107"/>
      <c r="X5" s="107"/>
      <c r="Y5" s="107"/>
      <c r="Z5" s="107"/>
      <c r="AA5" s="107"/>
      <c r="AB5" s="107"/>
      <c r="AC5" s="107"/>
      <c r="AD5" s="107"/>
      <c r="AE5" s="110"/>
      <c r="AF5" s="110"/>
    </row>
    <row r="6" spans="1:38" ht="13.35" customHeight="1" x14ac:dyDescent="0.15">
      <c r="B6" s="6"/>
      <c r="C6" s="842" t="s">
        <v>103</v>
      </c>
      <c r="D6" s="842"/>
      <c r="E6" s="842"/>
      <c r="F6" s="842"/>
      <c r="G6" s="842"/>
      <c r="H6" s="842"/>
      <c r="I6" s="842"/>
      <c r="J6" s="842"/>
      <c r="K6" s="842"/>
      <c r="L6" s="842"/>
      <c r="M6" s="842"/>
      <c r="N6" s="842"/>
      <c r="O6" s="842"/>
      <c r="P6" s="842"/>
      <c r="Q6" s="842"/>
      <c r="R6" s="842"/>
      <c r="S6" s="842"/>
      <c r="T6" s="842"/>
      <c r="U6" s="842"/>
      <c r="V6" s="842"/>
      <c r="W6" s="842"/>
      <c r="X6" s="842"/>
      <c r="Y6" s="842"/>
      <c r="Z6" s="842"/>
      <c r="AA6" s="842"/>
      <c r="AB6" s="842"/>
      <c r="AC6" s="842"/>
      <c r="AD6" s="842"/>
      <c r="AE6" s="842"/>
      <c r="AF6" s="842"/>
      <c r="AG6" s="842"/>
      <c r="AH6" s="842"/>
      <c r="AI6" s="842"/>
      <c r="AJ6" s="842"/>
      <c r="AK6" s="842"/>
      <c r="AL6" s="842"/>
    </row>
    <row r="7" spans="1:38" ht="19.5" customHeight="1" x14ac:dyDescent="0.15">
      <c r="B7" s="6"/>
      <c r="C7" s="842"/>
      <c r="D7" s="842"/>
      <c r="E7" s="842"/>
      <c r="F7" s="842"/>
      <c r="G7" s="842"/>
      <c r="H7" s="842"/>
      <c r="I7" s="842"/>
      <c r="J7" s="842"/>
      <c r="K7" s="842"/>
      <c r="L7" s="842"/>
      <c r="M7" s="842"/>
      <c r="N7" s="842"/>
      <c r="O7" s="842"/>
      <c r="P7" s="842"/>
      <c r="Q7" s="842"/>
      <c r="R7" s="842"/>
      <c r="S7" s="842"/>
      <c r="T7" s="842"/>
      <c r="U7" s="842"/>
      <c r="V7" s="842"/>
      <c r="W7" s="842"/>
      <c r="X7" s="842"/>
      <c r="Y7" s="842"/>
      <c r="Z7" s="842"/>
      <c r="AA7" s="842"/>
      <c r="AB7" s="842"/>
      <c r="AC7" s="842"/>
      <c r="AD7" s="842"/>
      <c r="AE7" s="842"/>
      <c r="AF7" s="842"/>
      <c r="AG7" s="842"/>
      <c r="AH7" s="842"/>
      <c r="AI7" s="842"/>
      <c r="AJ7" s="842"/>
      <c r="AK7" s="842"/>
      <c r="AL7" s="842"/>
    </row>
    <row r="8" spans="1:38" x14ac:dyDescent="0.15">
      <c r="B8" s="6"/>
      <c r="C8" s="208" t="s">
        <v>104</v>
      </c>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10"/>
    </row>
    <row r="9" spans="1:38" ht="14.65" customHeight="1" x14ac:dyDescent="0.15">
      <c r="B9" s="6"/>
      <c r="C9" s="839" t="s">
        <v>105</v>
      </c>
      <c r="D9" s="840"/>
      <c r="E9" s="840"/>
      <c r="F9" s="840"/>
      <c r="G9" s="840"/>
      <c r="H9" s="840"/>
      <c r="I9" s="840"/>
      <c r="J9" s="840"/>
      <c r="K9" s="840"/>
      <c r="L9" s="840"/>
      <c r="M9" s="840"/>
      <c r="N9" s="840"/>
      <c r="O9" s="840"/>
      <c r="P9" s="840"/>
      <c r="Q9" s="840"/>
      <c r="R9" s="840"/>
      <c r="S9" s="840"/>
      <c r="T9" s="840"/>
      <c r="U9" s="840"/>
      <c r="V9" s="840"/>
      <c r="W9" s="840"/>
      <c r="X9" s="840"/>
      <c r="Y9" s="840"/>
      <c r="Z9" s="840"/>
      <c r="AA9" s="840"/>
      <c r="AB9" s="840"/>
      <c r="AC9" s="840"/>
      <c r="AD9" s="840"/>
      <c r="AE9" s="840"/>
      <c r="AF9" s="840"/>
      <c r="AG9" s="840"/>
      <c r="AH9" s="840"/>
      <c r="AI9" s="840"/>
      <c r="AJ9" s="840"/>
      <c r="AK9" s="840"/>
      <c r="AL9" s="841"/>
    </row>
    <row r="10" spans="1:38" ht="14.65" customHeight="1" x14ac:dyDescent="0.15">
      <c r="B10" s="6"/>
      <c r="C10" s="839"/>
      <c r="D10" s="840"/>
      <c r="E10" s="840"/>
      <c r="F10" s="840"/>
      <c r="G10" s="840"/>
      <c r="H10" s="840"/>
      <c r="I10" s="840"/>
      <c r="J10" s="840"/>
      <c r="K10" s="840"/>
      <c r="L10" s="840"/>
      <c r="M10" s="840"/>
      <c r="N10" s="840"/>
      <c r="O10" s="840"/>
      <c r="P10" s="840"/>
      <c r="Q10" s="840"/>
      <c r="R10" s="840"/>
      <c r="S10" s="840"/>
      <c r="T10" s="840"/>
      <c r="U10" s="840"/>
      <c r="V10" s="840"/>
      <c r="W10" s="840"/>
      <c r="X10" s="840"/>
      <c r="Y10" s="840"/>
      <c r="Z10" s="840"/>
      <c r="AA10" s="840"/>
      <c r="AB10" s="840"/>
      <c r="AC10" s="840"/>
      <c r="AD10" s="840"/>
      <c r="AE10" s="840"/>
      <c r="AF10" s="840"/>
      <c r="AG10" s="840"/>
      <c r="AH10" s="840"/>
      <c r="AI10" s="840"/>
      <c r="AJ10" s="840"/>
      <c r="AK10" s="840"/>
      <c r="AL10" s="841"/>
    </row>
    <row r="11" spans="1:38" ht="14.65" customHeight="1" x14ac:dyDescent="0.15">
      <c r="B11" s="6"/>
      <c r="C11" s="843" t="s">
        <v>106</v>
      </c>
      <c r="D11" s="844"/>
      <c r="E11" s="845" t="s">
        <v>107</v>
      </c>
      <c r="F11" s="840"/>
      <c r="G11" s="840"/>
      <c r="H11" s="840"/>
      <c r="I11" s="840"/>
      <c r="J11" s="840"/>
      <c r="K11" s="840"/>
      <c r="L11" s="840"/>
      <c r="M11" s="840"/>
      <c r="N11" s="840"/>
      <c r="O11" s="840"/>
      <c r="P11" s="840"/>
      <c r="Q11" s="840"/>
      <c r="R11" s="840"/>
      <c r="S11" s="840"/>
      <c r="T11" s="840"/>
      <c r="U11" s="840"/>
      <c r="V11" s="840"/>
      <c r="W11" s="840"/>
      <c r="X11" s="840"/>
      <c r="Y11" s="840"/>
      <c r="Z11" s="840"/>
      <c r="AA11" s="840"/>
      <c r="AB11" s="840"/>
      <c r="AC11" s="840"/>
      <c r="AD11" s="840"/>
      <c r="AE11" s="840"/>
      <c r="AF11" s="840"/>
      <c r="AG11" s="840"/>
      <c r="AH11" s="840"/>
      <c r="AI11" s="840"/>
      <c r="AJ11" s="840"/>
      <c r="AK11" s="840"/>
      <c r="AL11" s="841"/>
    </row>
    <row r="12" spans="1:38" ht="14.65" customHeight="1" x14ac:dyDescent="0.15">
      <c r="C12" s="835" t="s">
        <v>108</v>
      </c>
      <c r="D12" s="836"/>
      <c r="E12" s="837" t="s">
        <v>109</v>
      </c>
      <c r="F12" s="837"/>
      <c r="G12" s="837"/>
      <c r="H12" s="837"/>
      <c r="I12" s="837"/>
      <c r="J12" s="837"/>
      <c r="K12" s="837"/>
      <c r="L12" s="837"/>
      <c r="M12" s="837"/>
      <c r="N12" s="837"/>
      <c r="O12" s="837"/>
      <c r="P12" s="837"/>
      <c r="Q12" s="837"/>
      <c r="R12" s="837"/>
      <c r="S12" s="837"/>
      <c r="T12" s="837"/>
      <c r="U12" s="837"/>
      <c r="V12" s="837"/>
      <c r="W12" s="837"/>
      <c r="X12" s="837"/>
      <c r="Y12" s="837"/>
      <c r="Z12" s="837"/>
      <c r="AA12" s="837"/>
      <c r="AB12" s="837"/>
      <c r="AC12" s="837"/>
      <c r="AD12" s="837"/>
      <c r="AE12" s="837"/>
      <c r="AF12" s="837"/>
      <c r="AG12" s="837"/>
      <c r="AH12" s="837"/>
      <c r="AI12" s="837"/>
      <c r="AJ12" s="837"/>
      <c r="AK12" s="837"/>
      <c r="AL12" s="838"/>
    </row>
    <row r="13" spans="1:38" ht="14.65" customHeight="1" x14ac:dyDescent="0.15">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35" customHeight="1" thickBot="1" x14ac:dyDescent="0.2">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35" customHeight="1" x14ac:dyDescent="0.15">
      <c r="C15" s="20" t="s">
        <v>110</v>
      </c>
      <c r="D15" s="27"/>
      <c r="E15" s="21"/>
      <c r="F15" s="21"/>
      <c r="G15" s="21"/>
      <c r="H15" s="21"/>
      <c r="I15" s="21"/>
      <c r="J15" s="21"/>
      <c r="K15" s="21"/>
      <c r="L15" s="21"/>
      <c r="M15" s="21"/>
      <c r="N15" s="24"/>
      <c r="T15" s="821" t="s">
        <v>111</v>
      </c>
      <c r="U15" s="822"/>
      <c r="AA15" s="8" t="s">
        <v>112</v>
      </c>
      <c r="AB15" s="9"/>
      <c r="AC15" s="9"/>
      <c r="AD15" s="9"/>
      <c r="AE15" s="9"/>
      <c r="AF15" s="9"/>
      <c r="AG15" s="9"/>
      <c r="AH15" s="9"/>
      <c r="AI15" s="9"/>
      <c r="AJ15" s="9"/>
      <c r="AK15" s="9"/>
      <c r="AL15" s="10"/>
    </row>
    <row r="16" spans="1:38" ht="13.35" customHeight="1" x14ac:dyDescent="0.15">
      <c r="C16" s="4"/>
      <c r="D16" s="260" t="s">
        <v>113</v>
      </c>
      <c r="N16" s="14"/>
      <c r="T16" s="823"/>
      <c r="U16" s="824"/>
      <c r="AA16" s="12"/>
      <c r="AB16" t="s">
        <v>114</v>
      </c>
      <c r="AG16" s="11"/>
      <c r="AH16" s="11"/>
      <c r="AI16" s="11"/>
      <c r="AL16" s="13"/>
    </row>
    <row r="17" spans="3:38" ht="13.35" customHeight="1" x14ac:dyDescent="0.15">
      <c r="C17" s="4"/>
      <c r="E17" s="815"/>
      <c r="F17" s="816"/>
      <c r="G17" s="816"/>
      <c r="H17" s="816"/>
      <c r="I17" s="816"/>
      <c r="J17" s="816"/>
      <c r="K17" s="816"/>
      <c r="L17" s="816"/>
      <c r="M17" s="817"/>
      <c r="N17" s="14"/>
      <c r="T17" s="823"/>
      <c r="U17" s="824"/>
      <c r="AA17" s="4"/>
      <c r="AC17" s="815"/>
      <c r="AD17" s="816"/>
      <c r="AE17" s="816"/>
      <c r="AF17" s="816"/>
      <c r="AG17" s="816"/>
      <c r="AH17" s="816"/>
      <c r="AI17" s="816"/>
      <c r="AJ17" s="816"/>
      <c r="AK17" s="817"/>
      <c r="AL17" s="14"/>
    </row>
    <row r="18" spans="3:38" ht="13.35" customHeight="1" x14ac:dyDescent="0.15">
      <c r="C18" s="4"/>
      <c r="E18" s="818"/>
      <c r="F18" s="819"/>
      <c r="G18" s="819"/>
      <c r="H18" s="819"/>
      <c r="I18" s="819"/>
      <c r="J18" s="819"/>
      <c r="K18" s="819"/>
      <c r="L18" s="819"/>
      <c r="M18" s="820"/>
      <c r="N18" s="14"/>
      <c r="T18" s="823"/>
      <c r="U18" s="824"/>
      <c r="AA18" s="4"/>
      <c r="AC18" s="818"/>
      <c r="AD18" s="819"/>
      <c r="AE18" s="819"/>
      <c r="AF18" s="819"/>
      <c r="AG18" s="819"/>
      <c r="AH18" s="819"/>
      <c r="AI18" s="819"/>
      <c r="AJ18" s="819"/>
      <c r="AK18" s="820"/>
      <c r="AL18" s="14"/>
    </row>
    <row r="19" spans="3:38" ht="13.35" customHeight="1" x14ac:dyDescent="0.15">
      <c r="C19" s="4"/>
      <c r="J19" s="11"/>
      <c r="K19" s="11"/>
      <c r="L19" s="11"/>
      <c r="N19" s="14"/>
      <c r="T19" s="823"/>
      <c r="U19" s="824"/>
      <c r="AA19" s="4"/>
      <c r="AH19" s="11"/>
      <c r="AI19" s="11"/>
      <c r="AJ19" s="11"/>
      <c r="AL19" s="14"/>
    </row>
    <row r="20" spans="3:38" ht="13.35" customHeight="1" x14ac:dyDescent="0.15">
      <c r="C20" s="4"/>
      <c r="E20" s="815"/>
      <c r="F20" s="816"/>
      <c r="G20" s="816"/>
      <c r="H20" s="816"/>
      <c r="I20" s="816"/>
      <c r="J20" s="816"/>
      <c r="K20" s="816"/>
      <c r="L20" s="816"/>
      <c r="M20" s="817"/>
      <c r="N20" s="14"/>
      <c r="T20" s="823"/>
      <c r="U20" s="824"/>
      <c r="AA20" s="4"/>
      <c r="AC20" s="815"/>
      <c r="AD20" s="816"/>
      <c r="AE20" s="816"/>
      <c r="AF20" s="816"/>
      <c r="AG20" s="816"/>
      <c r="AH20" s="816"/>
      <c r="AI20" s="816"/>
      <c r="AJ20" s="816"/>
      <c r="AK20" s="817"/>
      <c r="AL20" s="14"/>
    </row>
    <row r="21" spans="3:38" ht="13.35" customHeight="1" x14ac:dyDescent="0.15">
      <c r="C21" s="4"/>
      <c r="E21" s="818"/>
      <c r="F21" s="819"/>
      <c r="G21" s="819"/>
      <c r="H21" s="819"/>
      <c r="I21" s="819"/>
      <c r="J21" s="819"/>
      <c r="K21" s="819"/>
      <c r="L21" s="819"/>
      <c r="M21" s="820"/>
      <c r="N21" s="14"/>
      <c r="T21" s="823"/>
      <c r="U21" s="824"/>
      <c r="AA21" s="4"/>
      <c r="AC21" s="818"/>
      <c r="AD21" s="819"/>
      <c r="AE21" s="819"/>
      <c r="AF21" s="819"/>
      <c r="AG21" s="819"/>
      <c r="AH21" s="819"/>
      <c r="AI21" s="819"/>
      <c r="AJ21" s="819"/>
      <c r="AK21" s="820"/>
      <c r="AL21" s="14"/>
    </row>
    <row r="22" spans="3:38" ht="13.35" customHeight="1" x14ac:dyDescent="0.15">
      <c r="C22" s="4"/>
      <c r="E22" s="15"/>
      <c r="F22" s="15"/>
      <c r="G22" s="15"/>
      <c r="H22" s="15"/>
      <c r="I22" s="16"/>
      <c r="J22" s="16"/>
      <c r="K22" s="16"/>
      <c r="L22" s="16"/>
      <c r="M22" s="16"/>
      <c r="N22" s="14"/>
      <c r="O22" t="s">
        <v>115</v>
      </c>
      <c r="T22" s="823"/>
      <c r="U22" s="824"/>
      <c r="AA22" s="4"/>
      <c r="AL22" s="14"/>
    </row>
    <row r="23" spans="3:38" x14ac:dyDescent="0.15">
      <c r="C23" s="4"/>
      <c r="D23" s="260" t="s">
        <v>116</v>
      </c>
      <c r="L23" s="16"/>
      <c r="M23" s="16"/>
      <c r="N23" s="14"/>
      <c r="T23" s="823"/>
      <c r="U23" s="824"/>
      <c r="AA23" s="4"/>
      <c r="AB23" t="s">
        <v>117</v>
      </c>
      <c r="AG23" s="11"/>
      <c r="AH23" s="11"/>
      <c r="AI23" s="11"/>
      <c r="AL23" s="14"/>
    </row>
    <row r="24" spans="3:38" x14ac:dyDescent="0.15">
      <c r="C24" s="4"/>
      <c r="E24" s="815"/>
      <c r="F24" s="816"/>
      <c r="G24" s="816"/>
      <c r="H24" s="816"/>
      <c r="I24" s="816"/>
      <c r="J24" s="816"/>
      <c r="K24" s="816"/>
      <c r="L24" s="816"/>
      <c r="M24" s="817"/>
      <c r="N24" s="14"/>
      <c r="T24" s="823"/>
      <c r="U24" s="824"/>
      <c r="AA24" s="4"/>
      <c r="AC24" s="815"/>
      <c r="AD24" s="816"/>
      <c r="AE24" s="816"/>
      <c r="AF24" s="816"/>
      <c r="AG24" s="816"/>
      <c r="AH24" s="816"/>
      <c r="AI24" s="816"/>
      <c r="AJ24" s="816"/>
      <c r="AK24" s="817"/>
      <c r="AL24" s="14"/>
    </row>
    <row r="25" spans="3:38" x14ac:dyDescent="0.15">
      <c r="C25" s="4"/>
      <c r="E25" s="818"/>
      <c r="F25" s="819"/>
      <c r="G25" s="819"/>
      <c r="H25" s="819"/>
      <c r="I25" s="819"/>
      <c r="J25" s="819"/>
      <c r="K25" s="819"/>
      <c r="L25" s="819"/>
      <c r="M25" s="820"/>
      <c r="N25" s="14"/>
      <c r="T25" s="823"/>
      <c r="U25" s="824"/>
      <c r="V25" s="5"/>
      <c r="W25" t="s">
        <v>118</v>
      </c>
      <c r="Y25" s="5"/>
      <c r="Z25" s="5"/>
      <c r="AA25" s="4"/>
      <c r="AC25" s="818"/>
      <c r="AD25" s="819"/>
      <c r="AE25" s="819"/>
      <c r="AF25" s="819"/>
      <c r="AG25" s="819"/>
      <c r="AH25" s="819"/>
      <c r="AI25" s="819"/>
      <c r="AJ25" s="819"/>
      <c r="AK25" s="820"/>
      <c r="AL25" s="14"/>
    </row>
    <row r="26" spans="3:38" x14ac:dyDescent="0.15">
      <c r="C26" s="4"/>
      <c r="J26" s="11"/>
      <c r="K26" s="11"/>
      <c r="L26" s="11"/>
      <c r="N26" s="14"/>
      <c r="T26" s="823"/>
      <c r="U26" s="824"/>
      <c r="V26" s="2"/>
      <c r="W26" s="2"/>
      <c r="X26" s="2"/>
      <c r="Y26" s="2"/>
      <c r="Z26" s="2"/>
      <c r="AA26" s="4"/>
      <c r="AH26" s="11"/>
      <c r="AI26" s="11"/>
      <c r="AJ26" s="11"/>
      <c r="AL26" s="14"/>
    </row>
    <row r="27" spans="3:38" x14ac:dyDescent="0.15">
      <c r="C27" s="4"/>
      <c r="E27" s="815"/>
      <c r="F27" s="816"/>
      <c r="G27" s="816"/>
      <c r="H27" s="816"/>
      <c r="I27" s="816"/>
      <c r="J27" s="816"/>
      <c r="K27" s="816"/>
      <c r="L27" s="816"/>
      <c r="M27" s="817"/>
      <c r="N27" s="14"/>
      <c r="T27" s="823"/>
      <c r="U27" s="824"/>
      <c r="AA27" s="4"/>
      <c r="AC27" s="815"/>
      <c r="AD27" s="816"/>
      <c r="AE27" s="816"/>
      <c r="AF27" s="816"/>
      <c r="AG27" s="816"/>
      <c r="AH27" s="816"/>
      <c r="AI27" s="816"/>
      <c r="AJ27" s="816"/>
      <c r="AK27" s="817"/>
      <c r="AL27" s="14"/>
    </row>
    <row r="28" spans="3:38" x14ac:dyDescent="0.15">
      <c r="C28" s="4"/>
      <c r="E28" s="818"/>
      <c r="F28" s="819"/>
      <c r="G28" s="819"/>
      <c r="H28" s="819"/>
      <c r="I28" s="819"/>
      <c r="J28" s="819"/>
      <c r="K28" s="819"/>
      <c r="L28" s="819"/>
      <c r="M28" s="820"/>
      <c r="N28" s="14"/>
      <c r="T28" s="823"/>
      <c r="U28" s="824"/>
      <c r="AA28" s="4"/>
      <c r="AC28" s="818"/>
      <c r="AD28" s="819"/>
      <c r="AE28" s="819"/>
      <c r="AF28" s="819"/>
      <c r="AG28" s="819"/>
      <c r="AH28" s="819"/>
      <c r="AI28" s="819"/>
      <c r="AJ28" s="819"/>
      <c r="AK28" s="820"/>
      <c r="AL28" s="14"/>
    </row>
    <row r="29" spans="3:38" ht="13.35" customHeight="1" thickBot="1" x14ac:dyDescent="0.2">
      <c r="C29" s="17"/>
      <c r="D29" s="18"/>
      <c r="E29" s="18"/>
      <c r="F29" s="18"/>
      <c r="G29" s="18"/>
      <c r="H29" s="18"/>
      <c r="I29" s="18"/>
      <c r="J29" s="28"/>
      <c r="K29" s="28"/>
      <c r="L29" s="28"/>
      <c r="M29" s="18"/>
      <c r="N29" s="19"/>
      <c r="T29" s="823"/>
      <c r="U29" s="824"/>
      <c r="AA29" s="4"/>
      <c r="AH29" s="11"/>
      <c r="AI29" s="11"/>
      <c r="AJ29" s="11"/>
      <c r="AL29" s="14"/>
    </row>
    <row r="30" spans="3:38" ht="13.35" customHeight="1" thickBot="1" x14ac:dyDescent="0.2">
      <c r="T30" s="823"/>
      <c r="U30" s="824"/>
      <c r="AA30" s="4"/>
      <c r="AG30" s="11"/>
      <c r="AH30" s="11"/>
      <c r="AI30" s="11"/>
      <c r="AL30" s="14"/>
    </row>
    <row r="31" spans="3:38" ht="13.35" customHeight="1" x14ac:dyDescent="0.15">
      <c r="C31" s="20" t="s">
        <v>119</v>
      </c>
      <c r="D31" s="21"/>
      <c r="E31" s="21"/>
      <c r="F31" s="21"/>
      <c r="G31" s="21"/>
      <c r="H31" s="21"/>
      <c r="I31" s="21"/>
      <c r="J31" s="21"/>
      <c r="K31" s="21"/>
      <c r="L31" s="21"/>
      <c r="M31" s="21"/>
      <c r="N31" s="24"/>
      <c r="T31" s="823"/>
      <c r="U31" s="824"/>
      <c r="AA31" s="4"/>
      <c r="AC31" s="815"/>
      <c r="AD31" s="816"/>
      <c r="AE31" s="816"/>
      <c r="AF31" s="816"/>
      <c r="AG31" s="816"/>
      <c r="AH31" s="816"/>
      <c r="AI31" s="816"/>
      <c r="AJ31" s="816"/>
      <c r="AK31" s="817"/>
      <c r="AL31" s="14"/>
    </row>
    <row r="32" spans="3:38" ht="13.35" customHeight="1" x14ac:dyDescent="0.15">
      <c r="C32" s="4"/>
      <c r="D32" s="260" t="s">
        <v>120</v>
      </c>
      <c r="N32" s="14"/>
      <c r="T32" s="823"/>
      <c r="U32" s="824"/>
      <c r="AA32" s="4"/>
      <c r="AC32" s="818"/>
      <c r="AD32" s="819"/>
      <c r="AE32" s="819"/>
      <c r="AF32" s="819"/>
      <c r="AG32" s="819"/>
      <c r="AH32" s="819"/>
      <c r="AI32" s="819"/>
      <c r="AJ32" s="819"/>
      <c r="AK32" s="820"/>
      <c r="AL32" s="14"/>
    </row>
    <row r="33" spans="3:38" ht="13.35" customHeight="1" x14ac:dyDescent="0.15">
      <c r="C33" s="4"/>
      <c r="E33" s="219"/>
      <c r="F33" s="220"/>
      <c r="G33" s="220"/>
      <c r="H33" s="220"/>
      <c r="I33" s="220"/>
      <c r="J33" s="220"/>
      <c r="K33" s="220"/>
      <c r="L33" s="220"/>
      <c r="M33" s="221"/>
      <c r="N33" s="14"/>
      <c r="P33" t="s">
        <v>121</v>
      </c>
      <c r="T33" s="823"/>
      <c r="U33" s="824"/>
      <c r="AA33" s="4"/>
      <c r="AH33" s="11"/>
      <c r="AI33" s="11"/>
      <c r="AJ33" s="11"/>
      <c r="AL33" s="14"/>
    </row>
    <row r="34" spans="3:38" ht="13.35" customHeight="1" x14ac:dyDescent="0.15">
      <c r="C34" s="4"/>
      <c r="E34" s="222"/>
      <c r="F34" s="223"/>
      <c r="G34" s="223"/>
      <c r="H34" s="223"/>
      <c r="I34" s="223"/>
      <c r="J34" s="223"/>
      <c r="K34" s="223"/>
      <c r="L34" s="223"/>
      <c r="M34" s="224"/>
      <c r="N34" s="14"/>
      <c r="T34" s="823"/>
      <c r="U34" s="824"/>
      <c r="AA34" s="4"/>
      <c r="AC34" s="815"/>
      <c r="AD34" s="816"/>
      <c r="AE34" s="816"/>
      <c r="AF34" s="816"/>
      <c r="AG34" s="816"/>
      <c r="AH34" s="816"/>
      <c r="AI34" s="816"/>
      <c r="AJ34" s="816"/>
      <c r="AK34" s="817"/>
      <c r="AL34" s="14"/>
    </row>
    <row r="35" spans="3:38" ht="13.35" customHeight="1" x14ac:dyDescent="0.15">
      <c r="C35" s="4"/>
      <c r="E35" s="15"/>
      <c r="F35" s="15"/>
      <c r="G35" s="15"/>
      <c r="H35" s="15"/>
      <c r="I35" s="16"/>
      <c r="J35" s="16"/>
      <c r="K35" s="16"/>
      <c r="L35" s="16"/>
      <c r="M35" s="16"/>
      <c r="N35" s="14"/>
      <c r="T35" s="823"/>
      <c r="U35" s="824"/>
      <c r="AA35" s="4"/>
      <c r="AC35" s="818"/>
      <c r="AD35" s="819"/>
      <c r="AE35" s="819"/>
      <c r="AF35" s="819"/>
      <c r="AG35" s="819"/>
      <c r="AH35" s="819"/>
      <c r="AI35" s="819"/>
      <c r="AJ35" s="819"/>
      <c r="AK35" s="820"/>
      <c r="AL35" s="14"/>
    </row>
    <row r="36" spans="3:38" ht="13.35" customHeight="1" thickBot="1" x14ac:dyDescent="0.2">
      <c r="C36" s="4"/>
      <c r="E36" s="219"/>
      <c r="F36" s="220"/>
      <c r="G36" s="220"/>
      <c r="H36" s="220"/>
      <c r="I36" s="220"/>
      <c r="J36" s="220"/>
      <c r="K36" s="220"/>
      <c r="L36" s="220"/>
      <c r="M36" s="221"/>
      <c r="N36" s="14"/>
      <c r="T36" s="823"/>
      <c r="U36" s="824"/>
      <c r="AA36" s="17"/>
      <c r="AB36" s="18"/>
      <c r="AC36" s="18"/>
      <c r="AD36" s="18"/>
      <c r="AE36" s="18"/>
      <c r="AF36" s="18"/>
      <c r="AG36" s="18"/>
      <c r="AH36" s="18"/>
      <c r="AI36" s="18"/>
      <c r="AJ36" s="18"/>
      <c r="AK36" s="18"/>
      <c r="AL36" s="19"/>
    </row>
    <row r="37" spans="3:38" ht="13.35" customHeight="1" thickBot="1" x14ac:dyDescent="0.2">
      <c r="C37" s="4"/>
      <c r="E37" s="222"/>
      <c r="F37" s="223"/>
      <c r="G37" s="223"/>
      <c r="H37" s="223"/>
      <c r="I37" s="223"/>
      <c r="J37" s="223"/>
      <c r="K37" s="223"/>
      <c r="L37" s="223"/>
      <c r="M37" s="224"/>
      <c r="N37" s="14"/>
      <c r="T37" s="823"/>
      <c r="U37" s="824"/>
    </row>
    <row r="38" spans="3:38" ht="13.35" customHeight="1" thickBot="1" x14ac:dyDescent="0.2">
      <c r="C38" s="17"/>
      <c r="D38" s="18"/>
      <c r="E38" s="18"/>
      <c r="F38" s="18"/>
      <c r="G38" s="18"/>
      <c r="H38" s="18"/>
      <c r="I38" s="18"/>
      <c r="J38" s="18"/>
      <c r="K38" s="18"/>
      <c r="L38" s="18"/>
      <c r="M38" s="18"/>
      <c r="N38" s="19"/>
      <c r="T38" s="823"/>
      <c r="U38" s="824"/>
      <c r="AA38" s="8" t="s">
        <v>122</v>
      </c>
      <c r="AB38" s="9"/>
      <c r="AC38" s="9"/>
      <c r="AD38" s="9"/>
      <c r="AE38" s="9"/>
      <c r="AF38" s="9"/>
      <c r="AG38" s="9"/>
      <c r="AH38" s="9"/>
      <c r="AI38" s="9"/>
      <c r="AJ38" s="9"/>
      <c r="AK38" s="9"/>
      <c r="AL38" s="10"/>
    </row>
    <row r="39" spans="3:38" ht="13.35" customHeight="1" thickBot="1" x14ac:dyDescent="0.2">
      <c r="T39" s="823"/>
      <c r="U39" s="824"/>
      <c r="AA39" s="12"/>
      <c r="AB39" t="s">
        <v>114</v>
      </c>
      <c r="AG39" s="11"/>
      <c r="AH39" s="11"/>
      <c r="AI39" s="11"/>
      <c r="AL39" s="13"/>
    </row>
    <row r="40" spans="3:38" ht="13.35" customHeight="1" x14ac:dyDescent="0.15">
      <c r="C40" s="20" t="s">
        <v>123</v>
      </c>
      <c r="D40" s="21"/>
      <c r="E40" s="21"/>
      <c r="F40" s="21"/>
      <c r="G40" s="21"/>
      <c r="H40" s="21"/>
      <c r="I40" s="21"/>
      <c r="J40" s="21"/>
      <c r="K40" s="21"/>
      <c r="L40" s="21"/>
      <c r="M40" s="21"/>
      <c r="N40" s="24"/>
      <c r="T40" s="823"/>
      <c r="U40" s="824"/>
      <c r="AA40" s="4"/>
      <c r="AC40" s="815"/>
      <c r="AD40" s="816"/>
      <c r="AE40" s="816"/>
      <c r="AF40" s="816"/>
      <c r="AG40" s="816"/>
      <c r="AH40" s="816"/>
      <c r="AI40" s="816"/>
      <c r="AJ40" s="816"/>
      <c r="AK40" s="817"/>
      <c r="AL40" s="14"/>
    </row>
    <row r="41" spans="3:38" x14ac:dyDescent="0.15">
      <c r="C41" s="29"/>
      <c r="D41" s="30" t="s">
        <v>124</v>
      </c>
      <c r="E41" s="814"/>
      <c r="F41" s="814"/>
      <c r="G41" s="814"/>
      <c r="H41" s="814"/>
      <c r="I41" s="814"/>
      <c r="J41" s="814"/>
      <c r="K41" s="814"/>
      <c r="L41" t="s">
        <v>125</v>
      </c>
      <c r="N41" s="14"/>
      <c r="T41" s="823"/>
      <c r="U41" s="824"/>
      <c r="AA41" s="4"/>
      <c r="AC41" s="818"/>
      <c r="AD41" s="819"/>
      <c r="AE41" s="819"/>
      <c r="AF41" s="819"/>
      <c r="AG41" s="819"/>
      <c r="AH41" s="819"/>
      <c r="AI41" s="819"/>
      <c r="AJ41" s="819"/>
      <c r="AK41" s="820"/>
      <c r="AL41" s="14"/>
    </row>
    <row r="42" spans="3:38" x14ac:dyDescent="0.15">
      <c r="C42" s="4"/>
      <c r="E42" s="808"/>
      <c r="F42" s="809"/>
      <c r="G42" s="809"/>
      <c r="H42" s="809"/>
      <c r="I42" s="809"/>
      <c r="J42" s="809"/>
      <c r="K42" s="809"/>
      <c r="L42" s="809"/>
      <c r="M42" s="810"/>
      <c r="N42" s="14"/>
      <c r="T42" s="823"/>
      <c r="U42" s="824"/>
      <c r="V42" s="2"/>
      <c r="W42" s="2"/>
      <c r="X42" s="2"/>
      <c r="Y42" s="2"/>
      <c r="Z42" s="2"/>
      <c r="AA42" s="4"/>
      <c r="AL42" s="14"/>
    </row>
    <row r="43" spans="3:38" x14ac:dyDescent="0.15">
      <c r="C43" s="4"/>
      <c r="E43" s="811"/>
      <c r="F43" s="812"/>
      <c r="G43" s="812"/>
      <c r="H43" s="812"/>
      <c r="I43" s="812"/>
      <c r="J43" s="812"/>
      <c r="K43" s="812"/>
      <c r="L43" s="812"/>
      <c r="M43" s="813"/>
      <c r="N43" s="14"/>
      <c r="O43" s="30" t="s">
        <v>124</v>
      </c>
      <c r="P43" s="827"/>
      <c r="Q43" s="827"/>
      <c r="R43" s="827"/>
      <c r="S43" s="2" t="s">
        <v>125</v>
      </c>
      <c r="T43" s="823"/>
      <c r="U43" s="824"/>
      <c r="V43" s="5"/>
      <c r="W43" t="s">
        <v>118</v>
      </c>
      <c r="Y43" s="5"/>
      <c r="Z43" s="5"/>
      <c r="AA43" s="4"/>
      <c r="AB43" t="s">
        <v>117</v>
      </c>
      <c r="AG43" s="11"/>
      <c r="AH43" s="11"/>
      <c r="AI43" s="11"/>
      <c r="AL43" s="14"/>
    </row>
    <row r="44" spans="3:38" ht="13.35" customHeight="1" x14ac:dyDescent="0.15">
      <c r="C44" s="4"/>
      <c r="E44" s="15"/>
      <c r="F44" s="15"/>
      <c r="G44" s="15"/>
      <c r="H44" s="15"/>
      <c r="I44" s="16"/>
      <c r="J44" s="16"/>
      <c r="K44" s="16"/>
      <c r="L44" s="16"/>
      <c r="M44" s="16"/>
      <c r="N44" s="14"/>
      <c r="T44" s="823"/>
      <c r="U44" s="824"/>
      <c r="V44" s="2"/>
      <c r="W44" s="2"/>
      <c r="X44" s="2"/>
      <c r="Y44" s="2"/>
      <c r="Z44" s="2"/>
      <c r="AA44" s="4"/>
      <c r="AC44" s="815"/>
      <c r="AD44" s="816"/>
      <c r="AE44" s="816"/>
      <c r="AF44" s="816"/>
      <c r="AG44" s="816"/>
      <c r="AH44" s="816"/>
      <c r="AI44" s="816"/>
      <c r="AJ44" s="816"/>
      <c r="AK44" s="817"/>
      <c r="AL44" s="14"/>
    </row>
    <row r="45" spans="3:38" x14ac:dyDescent="0.15">
      <c r="C45" s="4"/>
      <c r="E45" s="808"/>
      <c r="F45" s="809"/>
      <c r="G45" s="809"/>
      <c r="H45" s="809"/>
      <c r="I45" s="809"/>
      <c r="J45" s="809"/>
      <c r="K45" s="809"/>
      <c r="L45" s="809"/>
      <c r="M45" s="810"/>
      <c r="N45" s="14"/>
      <c r="T45" s="823"/>
      <c r="U45" s="824"/>
      <c r="AA45" s="4"/>
      <c r="AC45" s="818"/>
      <c r="AD45" s="819"/>
      <c r="AE45" s="819"/>
      <c r="AF45" s="819"/>
      <c r="AG45" s="819"/>
      <c r="AH45" s="819"/>
      <c r="AI45" s="819"/>
      <c r="AJ45" s="819"/>
      <c r="AK45" s="820"/>
      <c r="AL45" s="14"/>
    </row>
    <row r="46" spans="3:38" x14ac:dyDescent="0.15">
      <c r="C46" s="4"/>
      <c r="E46" s="811"/>
      <c r="F46" s="812"/>
      <c r="G46" s="812"/>
      <c r="H46" s="812"/>
      <c r="I46" s="812"/>
      <c r="J46" s="812"/>
      <c r="K46" s="812"/>
      <c r="L46" s="812"/>
      <c r="M46" s="813"/>
      <c r="N46" s="14"/>
      <c r="T46" s="823"/>
      <c r="U46" s="824"/>
      <c r="AA46" s="4"/>
      <c r="AH46" s="11"/>
      <c r="AI46" s="11"/>
      <c r="AJ46" s="11"/>
      <c r="AL46" s="14"/>
    </row>
    <row r="47" spans="3:38" ht="14.25" thickBot="1" x14ac:dyDescent="0.2">
      <c r="C47" s="17"/>
      <c r="D47" s="18"/>
      <c r="E47" s="18"/>
      <c r="F47" s="18"/>
      <c r="G47" s="18"/>
      <c r="H47" s="18"/>
      <c r="I47" s="18"/>
      <c r="J47" s="18"/>
      <c r="K47" s="18"/>
      <c r="L47" s="18"/>
      <c r="M47" s="18"/>
      <c r="N47" s="19"/>
      <c r="T47" s="823"/>
      <c r="U47" s="824"/>
      <c r="AA47" s="4"/>
      <c r="AG47" s="11"/>
      <c r="AH47" s="11"/>
      <c r="AI47" s="11"/>
      <c r="AL47" s="14"/>
    </row>
    <row r="48" spans="3:38" ht="13.35" customHeight="1" x14ac:dyDescent="0.15">
      <c r="T48" s="823"/>
      <c r="U48" s="824"/>
      <c r="AA48" s="4"/>
      <c r="AC48" s="815"/>
      <c r="AD48" s="816"/>
      <c r="AE48" s="816"/>
      <c r="AF48" s="816"/>
      <c r="AG48" s="816"/>
      <c r="AH48" s="816"/>
      <c r="AI48" s="816"/>
      <c r="AJ48" s="816"/>
      <c r="AK48" s="817"/>
      <c r="AL48" s="14"/>
    </row>
    <row r="49" spans="20:38" x14ac:dyDescent="0.15">
      <c r="T49" s="823"/>
      <c r="U49" s="824"/>
      <c r="AA49" s="4"/>
      <c r="AC49" s="818"/>
      <c r="AD49" s="819"/>
      <c r="AE49" s="819"/>
      <c r="AF49" s="819"/>
      <c r="AG49" s="819"/>
      <c r="AH49" s="819"/>
      <c r="AI49" s="819"/>
      <c r="AJ49" s="819"/>
      <c r="AK49" s="820"/>
      <c r="AL49" s="14"/>
    </row>
    <row r="50" spans="20:38" ht="14.25" thickBot="1" x14ac:dyDescent="0.2">
      <c r="T50" s="823"/>
      <c r="U50" s="824"/>
      <c r="AA50" s="17"/>
      <c r="AB50" s="18"/>
      <c r="AC50" s="18"/>
      <c r="AD50" s="18"/>
      <c r="AE50" s="18"/>
      <c r="AF50" s="18"/>
      <c r="AG50" s="18"/>
      <c r="AH50" s="18"/>
      <c r="AI50" s="18"/>
      <c r="AJ50" s="18"/>
      <c r="AK50" s="18"/>
      <c r="AL50" s="19"/>
    </row>
    <row r="51" spans="20:38" ht="14.25" thickBot="1" x14ac:dyDescent="0.2">
      <c r="T51" s="823"/>
      <c r="U51" s="824"/>
    </row>
    <row r="52" spans="20:38" ht="13.35" customHeight="1" x14ac:dyDescent="0.15">
      <c r="T52" s="823"/>
      <c r="U52" s="824"/>
      <c r="AA52" s="8" t="s">
        <v>119</v>
      </c>
      <c r="AB52" s="9"/>
      <c r="AC52" s="9"/>
      <c r="AD52" s="9"/>
      <c r="AE52" s="9"/>
      <c r="AF52" s="9"/>
      <c r="AG52" s="9"/>
      <c r="AH52" s="9"/>
      <c r="AI52" s="9"/>
      <c r="AJ52" s="9"/>
      <c r="AK52" s="9"/>
      <c r="AL52" s="10"/>
    </row>
    <row r="53" spans="20:38" x14ac:dyDescent="0.15">
      <c r="T53" s="823"/>
      <c r="U53" s="824"/>
      <c r="AA53" s="12"/>
      <c r="AB53" t="s">
        <v>114</v>
      </c>
      <c r="AG53" s="11"/>
      <c r="AH53" s="11"/>
      <c r="AI53" s="11"/>
      <c r="AL53" s="13"/>
    </row>
    <row r="54" spans="20:38" ht="13.35" customHeight="1" x14ac:dyDescent="0.15">
      <c r="T54" s="823"/>
      <c r="U54" s="824"/>
      <c r="AA54" s="4"/>
      <c r="AC54" s="815"/>
      <c r="AD54" s="816"/>
      <c r="AE54" s="816"/>
      <c r="AF54" s="816"/>
      <c r="AG54" s="816"/>
      <c r="AH54" s="816"/>
      <c r="AI54" s="816"/>
      <c r="AJ54" s="816"/>
      <c r="AK54" s="817"/>
      <c r="AL54" s="14"/>
    </row>
    <row r="55" spans="20:38" ht="13.35" customHeight="1" x14ac:dyDescent="0.15">
      <c r="T55" s="823"/>
      <c r="U55" s="824"/>
      <c r="AA55" s="4"/>
      <c r="AC55" s="818"/>
      <c r="AD55" s="819"/>
      <c r="AE55" s="819"/>
      <c r="AF55" s="819"/>
      <c r="AG55" s="819"/>
      <c r="AH55" s="819"/>
      <c r="AI55" s="819"/>
      <c r="AJ55" s="819"/>
      <c r="AK55" s="820"/>
      <c r="AL55" s="14"/>
    </row>
    <row r="56" spans="20:38" ht="13.35" customHeight="1" x14ac:dyDescent="0.15">
      <c r="T56" s="823"/>
      <c r="U56" s="824"/>
      <c r="AA56" s="4"/>
      <c r="AH56" s="11"/>
      <c r="AI56" s="11"/>
      <c r="AJ56" s="11"/>
      <c r="AL56" s="14"/>
    </row>
    <row r="57" spans="20:38" ht="13.35" customHeight="1" x14ac:dyDescent="0.15">
      <c r="T57" s="823"/>
      <c r="U57" s="824"/>
      <c r="V57" s="5"/>
      <c r="W57" t="s">
        <v>118</v>
      </c>
      <c r="Y57" s="5"/>
      <c r="Z57" s="5"/>
      <c r="AA57" s="4"/>
      <c r="AB57" t="s">
        <v>117</v>
      </c>
      <c r="AG57" s="11"/>
      <c r="AH57" s="11"/>
      <c r="AI57" s="11"/>
      <c r="AL57" s="14"/>
    </row>
    <row r="58" spans="20:38" ht="13.35" customHeight="1" x14ac:dyDescent="0.15">
      <c r="T58" s="823"/>
      <c r="U58" s="824"/>
      <c r="V58" s="2"/>
      <c r="W58" s="2"/>
      <c r="X58" s="2"/>
      <c r="Y58" s="2"/>
      <c r="Z58" s="2"/>
      <c r="AA58" s="4"/>
      <c r="AC58" s="815"/>
      <c r="AD58" s="816"/>
      <c r="AE58" s="816"/>
      <c r="AF58" s="816"/>
      <c r="AG58" s="816"/>
      <c r="AH58" s="816"/>
      <c r="AI58" s="816"/>
      <c r="AJ58" s="816"/>
      <c r="AK58" s="817"/>
      <c r="AL58" s="14"/>
    </row>
    <row r="59" spans="20:38" x14ac:dyDescent="0.15">
      <c r="T59" s="823"/>
      <c r="U59" s="824"/>
      <c r="AA59" s="4"/>
      <c r="AC59" s="818"/>
      <c r="AD59" s="819"/>
      <c r="AE59" s="819"/>
      <c r="AF59" s="819"/>
      <c r="AG59" s="819"/>
      <c r="AH59" s="819"/>
      <c r="AI59" s="819"/>
      <c r="AJ59" s="819"/>
      <c r="AK59" s="820"/>
      <c r="AL59" s="14"/>
    </row>
    <row r="60" spans="20:38" x14ac:dyDescent="0.15">
      <c r="T60" s="823"/>
      <c r="U60" s="824"/>
      <c r="AA60" s="4"/>
      <c r="AH60" s="11"/>
      <c r="AI60" s="11"/>
      <c r="AJ60" s="11"/>
      <c r="AL60" s="14"/>
    </row>
    <row r="61" spans="20:38" x14ac:dyDescent="0.15">
      <c r="T61" s="823"/>
      <c r="U61" s="824"/>
      <c r="AA61" s="4"/>
      <c r="AG61" s="11"/>
      <c r="AH61" s="11"/>
      <c r="AI61" s="11"/>
      <c r="AL61" s="14"/>
    </row>
    <row r="62" spans="20:38" x14ac:dyDescent="0.15">
      <c r="T62" s="823"/>
      <c r="U62" s="824"/>
      <c r="AA62" s="4"/>
      <c r="AC62" s="815"/>
      <c r="AD62" s="816"/>
      <c r="AE62" s="816"/>
      <c r="AF62" s="816"/>
      <c r="AG62" s="816"/>
      <c r="AH62" s="816"/>
      <c r="AI62" s="816"/>
      <c r="AJ62" s="816"/>
      <c r="AK62" s="817"/>
      <c r="AL62" s="14"/>
    </row>
    <row r="63" spans="20:38" x14ac:dyDescent="0.15">
      <c r="T63" s="823"/>
      <c r="U63" s="824"/>
      <c r="AA63" s="4"/>
      <c r="AC63" s="818"/>
      <c r="AD63" s="819"/>
      <c r="AE63" s="819"/>
      <c r="AF63" s="819"/>
      <c r="AG63" s="819"/>
      <c r="AH63" s="819"/>
      <c r="AI63" s="819"/>
      <c r="AJ63" s="819"/>
      <c r="AK63" s="820"/>
      <c r="AL63" s="14"/>
    </row>
    <row r="64" spans="20:38" ht="14.25" thickBot="1" x14ac:dyDescent="0.2">
      <c r="T64" s="823"/>
      <c r="U64" s="824"/>
      <c r="AA64" s="17"/>
      <c r="AB64" s="18"/>
      <c r="AC64" s="18"/>
      <c r="AD64" s="18"/>
      <c r="AE64" s="18"/>
      <c r="AF64" s="18"/>
      <c r="AG64" s="18"/>
      <c r="AH64" s="18"/>
      <c r="AI64" s="18"/>
      <c r="AJ64" s="18"/>
      <c r="AK64" s="18"/>
      <c r="AL64" s="19"/>
    </row>
    <row r="65" spans="20:38" ht="13.35" customHeight="1" thickBot="1" x14ac:dyDescent="0.2">
      <c r="T65" s="823"/>
      <c r="U65" s="824"/>
    </row>
    <row r="66" spans="20:38" x14ac:dyDescent="0.15">
      <c r="T66" s="823"/>
      <c r="U66" s="824"/>
      <c r="AA66" s="20" t="s">
        <v>123</v>
      </c>
      <c r="AB66" s="21"/>
      <c r="AC66" s="22"/>
      <c r="AD66" s="22"/>
      <c r="AE66" s="22"/>
      <c r="AF66" s="22"/>
      <c r="AG66" s="23"/>
      <c r="AH66" s="23"/>
      <c r="AI66" s="23"/>
      <c r="AJ66" s="23"/>
      <c r="AK66" s="23"/>
      <c r="AL66" s="24"/>
    </row>
    <row r="67" spans="20:38" x14ac:dyDescent="0.15">
      <c r="T67" s="823"/>
      <c r="U67" s="824"/>
      <c r="V67" s="5"/>
      <c r="W67" s="5"/>
      <c r="X67" s="5"/>
      <c r="Y67" s="5"/>
      <c r="Z67" s="5"/>
      <c r="AA67" s="4"/>
      <c r="AB67" t="s">
        <v>126</v>
      </c>
      <c r="AC67" s="828"/>
      <c r="AD67" s="828"/>
      <c r="AE67" s="828"/>
      <c r="AF67" s="828"/>
      <c r="AG67" s="828"/>
      <c r="AH67" s="828"/>
      <c r="AI67" s="828"/>
      <c r="AJ67" t="s">
        <v>125</v>
      </c>
      <c r="AL67" s="14"/>
    </row>
    <row r="68" spans="20:38" x14ac:dyDescent="0.15">
      <c r="T68" s="823"/>
      <c r="U68" s="824"/>
      <c r="V68" s="30" t="s">
        <v>124</v>
      </c>
      <c r="W68" s="827"/>
      <c r="X68" s="827"/>
      <c r="Y68" s="827"/>
      <c r="Z68" s="2" t="s">
        <v>125</v>
      </c>
      <c r="AA68" s="29"/>
      <c r="AB68" s="2"/>
      <c r="AC68" s="815"/>
      <c r="AD68" s="816"/>
      <c r="AE68" s="816"/>
      <c r="AF68" s="816"/>
      <c r="AG68" s="816"/>
      <c r="AH68" s="816"/>
      <c r="AI68" s="816"/>
      <c r="AJ68" s="816"/>
      <c r="AK68" s="817"/>
      <c r="AL68" s="14"/>
    </row>
    <row r="69" spans="20:38" x14ac:dyDescent="0.15">
      <c r="T69" s="823"/>
      <c r="U69" s="824"/>
      <c r="AA69" s="4"/>
      <c r="AC69" s="818"/>
      <c r="AD69" s="819"/>
      <c r="AE69" s="819"/>
      <c r="AF69" s="819"/>
      <c r="AG69" s="819"/>
      <c r="AH69" s="819"/>
      <c r="AI69" s="819"/>
      <c r="AJ69" s="819"/>
      <c r="AK69" s="820"/>
      <c r="AL69" s="14"/>
    </row>
    <row r="70" spans="20:38" x14ac:dyDescent="0.15">
      <c r="T70" s="823"/>
      <c r="U70" s="824"/>
      <c r="AA70" s="4"/>
      <c r="AC70" s="25"/>
      <c r="AD70" s="25"/>
      <c r="AE70" s="25"/>
      <c r="AF70" s="25"/>
      <c r="AG70" s="26"/>
      <c r="AH70" s="26"/>
      <c r="AI70" s="26"/>
      <c r="AJ70" s="26"/>
      <c r="AK70" s="26"/>
      <c r="AL70" s="14"/>
    </row>
    <row r="71" spans="20:38" x14ac:dyDescent="0.15">
      <c r="T71" s="823"/>
      <c r="U71" s="824"/>
      <c r="AA71" s="4"/>
      <c r="AB71" s="2"/>
      <c r="AC71" s="815"/>
      <c r="AD71" s="816"/>
      <c r="AE71" s="816"/>
      <c r="AF71" s="816"/>
      <c r="AG71" s="816"/>
      <c r="AH71" s="816"/>
      <c r="AI71" s="816"/>
      <c r="AJ71" s="816"/>
      <c r="AK71" s="817"/>
      <c r="AL71" s="14"/>
    </row>
    <row r="72" spans="20:38" x14ac:dyDescent="0.15">
      <c r="T72" s="823"/>
      <c r="U72" s="824"/>
      <c r="AA72" s="4"/>
      <c r="AC72" s="818"/>
      <c r="AD72" s="819"/>
      <c r="AE72" s="819"/>
      <c r="AF72" s="819"/>
      <c r="AG72" s="819"/>
      <c r="AH72" s="819"/>
      <c r="AI72" s="819"/>
      <c r="AJ72" s="819"/>
      <c r="AK72" s="820"/>
      <c r="AL72" s="14"/>
    </row>
    <row r="73" spans="20:38" ht="14.25" thickBot="1" x14ac:dyDescent="0.2">
      <c r="T73" s="825"/>
      <c r="U73" s="826"/>
      <c r="AA73" s="17"/>
      <c r="AB73" s="18"/>
      <c r="AC73" s="18"/>
      <c r="AD73" s="18"/>
      <c r="AE73" s="18"/>
      <c r="AF73" s="18"/>
      <c r="AG73" s="18"/>
      <c r="AH73" s="18"/>
      <c r="AI73" s="18"/>
      <c r="AJ73" s="18"/>
      <c r="AK73" s="18"/>
      <c r="AL73" s="19"/>
    </row>
  </sheetData>
  <mergeCells count="33">
    <mergeCell ref="I4:V4"/>
    <mergeCell ref="C4:H4"/>
    <mergeCell ref="C12:D12"/>
    <mergeCell ref="E12:AL12"/>
    <mergeCell ref="C9:AL10"/>
    <mergeCell ref="C6:AL7"/>
    <mergeCell ref="C11:D11"/>
    <mergeCell ref="E11:AL11"/>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E45:M46"/>
    <mergeCell ref="E42:M43"/>
    <mergeCell ref="E41:K41"/>
    <mergeCell ref="AC71:AK72"/>
    <mergeCell ref="AC62:AK63"/>
    <mergeCell ref="AC44:AK45"/>
    <mergeCell ref="AC48:AK49"/>
    <mergeCell ref="AC54:AK55"/>
    <mergeCell ref="AC58:AK59"/>
  </mergeCells>
  <phoneticPr fontId="15"/>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9"/>
  <sheetViews>
    <sheetView showGridLines="0" view="pageBreakPreview" zoomScaleNormal="100" zoomScaleSheetLayoutView="100" workbookViewId="0">
      <selection activeCell="B1" sqref="B1"/>
    </sheetView>
  </sheetViews>
  <sheetFormatPr defaultColWidth="9" defaultRowHeight="13.5" x14ac:dyDescent="0.15"/>
  <cols>
    <col min="1" max="1" width="2.875" style="228" customWidth="1"/>
    <col min="2" max="2" width="4.125" style="228" customWidth="1"/>
    <col min="3" max="3" width="49.875" style="228" customWidth="1"/>
    <col min="4" max="4" width="14.875" style="228" customWidth="1"/>
    <col min="5" max="5" width="21" style="228" customWidth="1"/>
    <col min="6" max="7" width="22.375" style="228" customWidth="1"/>
    <col min="8" max="9" width="17.375" style="228" customWidth="1"/>
    <col min="10" max="10" width="3.125" style="228" customWidth="1"/>
    <col min="11" max="16384" width="9" style="228"/>
  </cols>
  <sheetData>
    <row r="1" spans="1:12" ht="22.5" customHeight="1" x14ac:dyDescent="0.15">
      <c r="A1" s="226"/>
      <c r="B1" s="299" t="s">
        <v>101</v>
      </c>
      <c r="C1" s="227"/>
    </row>
    <row r="2" spans="1:12" ht="18" customHeight="1" x14ac:dyDescent="0.15">
      <c r="B2" s="380" t="s">
        <v>127</v>
      </c>
      <c r="C2" s="229"/>
      <c r="D2" s="229"/>
      <c r="E2" s="229"/>
      <c r="F2" s="229"/>
      <c r="G2" s="229"/>
      <c r="H2" s="229"/>
      <c r="I2" s="229"/>
    </row>
    <row r="3" spans="1:12" ht="5.0999999999999996" customHeight="1" x14ac:dyDescent="0.15">
      <c r="B3" s="229"/>
      <c r="C3" s="229"/>
      <c r="D3" s="229"/>
      <c r="E3" s="229"/>
      <c r="F3" s="229"/>
      <c r="G3" s="229"/>
      <c r="H3" s="229"/>
      <c r="I3" s="229"/>
    </row>
    <row r="4" spans="1:12" s="230" customFormat="1" ht="18.600000000000001" customHeight="1" x14ac:dyDescent="0.15">
      <c r="B4" s="846" t="s">
        <v>128</v>
      </c>
      <c r="C4" s="847"/>
      <c r="D4" s="847" t="s">
        <v>128</v>
      </c>
      <c r="E4" s="848" t="str">
        <f>IF(様式一覧表!D5="","",様式一覧表!D5)</f>
        <v/>
      </c>
      <c r="F4" s="849"/>
      <c r="G4" s="849"/>
      <c r="H4" s="849"/>
      <c r="I4" s="850"/>
    </row>
    <row r="5" spans="1:12" ht="8.65" customHeight="1" x14ac:dyDescent="0.15">
      <c r="A5" s="229"/>
      <c r="B5" s="229"/>
      <c r="C5" s="229"/>
      <c r="D5" s="229"/>
      <c r="E5" s="229"/>
      <c r="F5" s="229"/>
      <c r="G5" s="229"/>
      <c r="H5" s="229"/>
      <c r="I5" s="229"/>
    </row>
    <row r="6" spans="1:12" ht="35.25" customHeight="1" x14ac:dyDescent="0.15">
      <c r="A6" s="229"/>
      <c r="B6" s="851" t="s">
        <v>129</v>
      </c>
      <c r="C6" s="851"/>
      <c r="D6" s="851"/>
      <c r="E6" s="851"/>
      <c r="F6" s="851"/>
      <c r="G6" s="851"/>
      <c r="H6" s="851"/>
      <c r="I6" s="851"/>
    </row>
    <row r="7" spans="1:12" ht="79.5" customHeight="1" x14ac:dyDescent="0.15">
      <c r="A7" s="229" t="s">
        <v>130</v>
      </c>
      <c r="B7" s="852" t="s">
        <v>131</v>
      </c>
      <c r="C7" s="853"/>
      <c r="D7" s="853"/>
      <c r="E7" s="853"/>
      <c r="F7" s="853"/>
      <c r="G7" s="853"/>
      <c r="H7" s="853"/>
      <c r="I7" s="853"/>
      <c r="J7" s="231"/>
      <c r="K7" s="231"/>
      <c r="L7" s="231"/>
    </row>
    <row r="8" spans="1:12" x14ac:dyDescent="0.15">
      <c r="A8" s="229"/>
      <c r="B8" s="854" t="s">
        <v>132</v>
      </c>
      <c r="C8" s="431" t="s">
        <v>133</v>
      </c>
      <c r="D8" s="431" t="s">
        <v>134</v>
      </c>
      <c r="E8" s="431" t="s">
        <v>135</v>
      </c>
      <c r="F8" s="431" t="s">
        <v>136</v>
      </c>
      <c r="G8" s="431" t="s">
        <v>137</v>
      </c>
      <c r="H8" s="855" t="s">
        <v>138</v>
      </c>
      <c r="I8" s="857" t="s">
        <v>139</v>
      </c>
    </row>
    <row r="9" spans="1:12" ht="14.25" thickBot="1" x14ac:dyDescent="0.2">
      <c r="A9" s="229"/>
      <c r="B9" s="855"/>
      <c r="C9" s="432" t="s">
        <v>140</v>
      </c>
      <c r="D9" s="433" t="s">
        <v>141</v>
      </c>
      <c r="E9" s="436" t="s">
        <v>142</v>
      </c>
      <c r="F9" s="437" t="s">
        <v>143</v>
      </c>
      <c r="G9" s="437" t="s">
        <v>144</v>
      </c>
      <c r="H9" s="856"/>
      <c r="I9" s="858"/>
    </row>
    <row r="10" spans="1:12" ht="22.5" customHeight="1" thickTop="1" x14ac:dyDescent="0.15">
      <c r="A10" s="229"/>
      <c r="B10" s="381">
        <v>1</v>
      </c>
      <c r="C10" s="438"/>
      <c r="D10" s="438"/>
      <c r="E10" s="288"/>
      <c r="F10" s="288"/>
      <c r="G10" s="288"/>
      <c r="H10" s="289"/>
      <c r="I10" s="289"/>
    </row>
    <row r="11" spans="1:12" ht="22.5" customHeight="1" x14ac:dyDescent="0.15">
      <c r="A11" s="229"/>
      <c r="B11" s="382">
        <v>2</v>
      </c>
      <c r="C11" s="290"/>
      <c r="D11" s="290"/>
      <c r="E11" s="290"/>
      <c r="F11" s="290"/>
      <c r="G11" s="290"/>
      <c r="H11" s="291"/>
      <c r="I11" s="291"/>
    </row>
    <row r="12" spans="1:12" ht="22.5" customHeight="1" x14ac:dyDescent="0.15">
      <c r="A12" s="229"/>
      <c r="B12" s="382">
        <v>3</v>
      </c>
      <c r="C12" s="290"/>
      <c r="D12" s="290"/>
      <c r="E12" s="290"/>
      <c r="F12" s="290"/>
      <c r="G12" s="290"/>
      <c r="H12" s="291"/>
      <c r="I12" s="291"/>
    </row>
    <row r="13" spans="1:12" ht="22.5" customHeight="1" x14ac:dyDescent="0.15">
      <c r="A13" s="229"/>
      <c r="B13" s="382">
        <v>4</v>
      </c>
      <c r="C13" s="290"/>
      <c r="D13" s="290"/>
      <c r="E13" s="290"/>
      <c r="F13" s="290"/>
      <c r="G13" s="290"/>
      <c r="H13" s="292"/>
      <c r="I13" s="292"/>
    </row>
    <row r="14" spans="1:12" ht="22.5" customHeight="1" x14ac:dyDescent="0.15">
      <c r="A14" s="229"/>
      <c r="B14" s="382">
        <v>5</v>
      </c>
      <c r="C14" s="290"/>
      <c r="D14" s="290"/>
      <c r="E14" s="290"/>
      <c r="F14" s="290"/>
      <c r="G14" s="290"/>
      <c r="H14" s="291"/>
      <c r="I14" s="291"/>
    </row>
    <row r="15" spans="1:12" ht="22.5" customHeight="1" x14ac:dyDescent="0.15">
      <c r="A15" s="229"/>
      <c r="B15" s="382">
        <v>6</v>
      </c>
      <c r="C15" s="290"/>
      <c r="D15" s="290"/>
      <c r="E15" s="290"/>
      <c r="F15" s="290"/>
      <c r="G15" s="290"/>
      <c r="H15" s="291"/>
      <c r="I15" s="291"/>
    </row>
    <row r="16" spans="1:12" ht="22.5" customHeight="1" x14ac:dyDescent="0.15">
      <c r="A16" s="229"/>
      <c r="B16" s="382">
        <v>7</v>
      </c>
      <c r="C16" s="290"/>
      <c r="D16" s="290"/>
      <c r="E16" s="290"/>
      <c r="F16" s="290"/>
      <c r="G16" s="290"/>
      <c r="H16" s="291"/>
      <c r="I16" s="291"/>
    </row>
    <row r="17" spans="1:9" ht="22.5" customHeight="1" x14ac:dyDescent="0.15">
      <c r="A17" s="229"/>
      <c r="B17" s="382">
        <v>8</v>
      </c>
      <c r="C17" s="290"/>
      <c r="D17" s="290"/>
      <c r="E17" s="290"/>
      <c r="F17" s="290"/>
      <c r="G17" s="290"/>
      <c r="H17" s="291"/>
      <c r="I17" s="291"/>
    </row>
    <row r="18" spans="1:9" ht="22.5" customHeight="1" x14ac:dyDescent="0.15">
      <c r="A18" s="229"/>
      <c r="B18" s="382">
        <v>9</v>
      </c>
      <c r="C18" s="290"/>
      <c r="D18" s="290"/>
      <c r="E18" s="290"/>
      <c r="F18" s="290"/>
      <c r="G18" s="290"/>
      <c r="H18" s="291"/>
      <c r="I18" s="291"/>
    </row>
    <row r="19" spans="1:9" ht="22.5" customHeight="1" x14ac:dyDescent="0.15">
      <c r="A19" s="229"/>
      <c r="B19" s="382">
        <v>10</v>
      </c>
      <c r="C19" s="290"/>
      <c r="D19" s="290"/>
      <c r="E19" s="290"/>
      <c r="F19" s="290"/>
      <c r="G19" s="290"/>
      <c r="H19" s="291"/>
      <c r="I19" s="291"/>
    </row>
    <row r="20" spans="1:9" ht="22.5" customHeight="1" x14ac:dyDescent="0.15">
      <c r="A20" s="229"/>
      <c r="B20" s="382">
        <v>11</v>
      </c>
      <c r="C20" s="290"/>
      <c r="D20" s="290"/>
      <c r="E20" s="290"/>
      <c r="F20" s="290"/>
      <c r="G20" s="290"/>
      <c r="H20" s="291"/>
      <c r="I20" s="291"/>
    </row>
    <row r="21" spans="1:9" ht="22.5" customHeight="1" x14ac:dyDescent="0.15">
      <c r="A21" s="229"/>
      <c r="B21" s="382">
        <v>12</v>
      </c>
      <c r="C21" s="290"/>
      <c r="D21" s="290"/>
      <c r="E21" s="290"/>
      <c r="F21" s="290"/>
      <c r="G21" s="290"/>
      <c r="H21" s="291"/>
      <c r="I21" s="291"/>
    </row>
    <row r="22" spans="1:9" ht="22.5" customHeight="1" x14ac:dyDescent="0.15">
      <c r="A22" s="229"/>
      <c r="B22" s="382">
        <v>13</v>
      </c>
      <c r="C22" s="290"/>
      <c r="D22" s="290"/>
      <c r="E22" s="290"/>
      <c r="F22" s="290"/>
      <c r="G22" s="290"/>
      <c r="H22" s="291"/>
      <c r="I22" s="291"/>
    </row>
    <row r="23" spans="1:9" ht="22.5" customHeight="1" x14ac:dyDescent="0.15">
      <c r="A23" s="229"/>
      <c r="B23" s="382">
        <v>14</v>
      </c>
      <c r="C23" s="290"/>
      <c r="D23" s="290"/>
      <c r="E23" s="290"/>
      <c r="F23" s="290"/>
      <c r="G23" s="290"/>
      <c r="H23" s="291"/>
      <c r="I23" s="291"/>
    </row>
    <row r="24" spans="1:9" ht="22.5" customHeight="1" x14ac:dyDescent="0.15">
      <c r="A24" s="229"/>
      <c r="B24" s="382">
        <v>15</v>
      </c>
      <c r="C24" s="290"/>
      <c r="D24" s="290"/>
      <c r="E24" s="290"/>
      <c r="F24" s="290"/>
      <c r="G24" s="290"/>
      <c r="H24" s="291"/>
      <c r="I24" s="291"/>
    </row>
    <row r="25" spans="1:9" ht="22.5" customHeight="1" x14ac:dyDescent="0.15">
      <c r="A25" s="229"/>
      <c r="B25" s="382">
        <v>16</v>
      </c>
      <c r="C25" s="290"/>
      <c r="D25" s="290"/>
      <c r="E25" s="290"/>
      <c r="F25" s="290"/>
      <c r="G25" s="290"/>
      <c r="H25" s="291"/>
      <c r="I25" s="291"/>
    </row>
    <row r="26" spans="1:9" ht="22.5" customHeight="1" x14ac:dyDescent="0.15">
      <c r="A26" s="229"/>
      <c r="B26" s="382">
        <v>17</v>
      </c>
      <c r="C26" s="290"/>
      <c r="D26" s="290"/>
      <c r="E26" s="290"/>
      <c r="F26" s="290"/>
      <c r="G26" s="290"/>
      <c r="H26" s="291"/>
      <c r="I26" s="291"/>
    </row>
    <row r="27" spans="1:9" ht="22.5" customHeight="1" x14ac:dyDescent="0.15">
      <c r="A27" s="229"/>
      <c r="B27" s="382">
        <v>18</v>
      </c>
      <c r="C27" s="290"/>
      <c r="D27" s="290"/>
      <c r="E27" s="290"/>
      <c r="F27" s="290"/>
      <c r="G27" s="290"/>
      <c r="H27" s="291"/>
      <c r="I27" s="291"/>
    </row>
    <row r="28" spans="1:9" ht="22.5" customHeight="1" x14ac:dyDescent="0.15">
      <c r="A28" s="229"/>
      <c r="B28" s="382">
        <v>19</v>
      </c>
      <c r="C28" s="290"/>
      <c r="D28" s="290"/>
      <c r="E28" s="290"/>
      <c r="F28" s="290"/>
      <c r="G28" s="290"/>
      <c r="H28" s="291"/>
      <c r="I28" s="291"/>
    </row>
    <row r="29" spans="1:9" ht="22.5" customHeight="1" x14ac:dyDescent="0.15">
      <c r="A29" s="229"/>
      <c r="B29" s="382">
        <v>20</v>
      </c>
      <c r="C29" s="290"/>
      <c r="D29" s="290"/>
      <c r="E29" s="290"/>
      <c r="F29" s="290"/>
      <c r="G29" s="290"/>
      <c r="H29" s="291"/>
      <c r="I29" s="291"/>
    </row>
    <row r="30" spans="1:9" ht="22.5" customHeight="1" x14ac:dyDescent="0.15">
      <c r="A30" s="229"/>
      <c r="B30" s="382">
        <v>21</v>
      </c>
      <c r="C30" s="290"/>
      <c r="D30" s="290"/>
      <c r="E30" s="290"/>
      <c r="F30" s="290"/>
      <c r="G30" s="290"/>
      <c r="H30" s="291"/>
      <c r="I30" s="291"/>
    </row>
    <row r="31" spans="1:9" ht="22.5" customHeight="1" x14ac:dyDescent="0.15">
      <c r="A31" s="229"/>
      <c r="B31" s="382">
        <v>22</v>
      </c>
      <c r="C31" s="290"/>
      <c r="D31" s="290"/>
      <c r="E31" s="290"/>
      <c r="F31" s="290"/>
      <c r="G31" s="290"/>
      <c r="H31" s="291"/>
      <c r="I31" s="291"/>
    </row>
    <row r="32" spans="1:9" ht="22.5" customHeight="1" x14ac:dyDescent="0.15">
      <c r="A32" s="229"/>
      <c r="B32" s="382">
        <v>23</v>
      </c>
      <c r="C32" s="290"/>
      <c r="D32" s="290"/>
      <c r="E32" s="290"/>
      <c r="F32" s="290"/>
      <c r="G32" s="290"/>
      <c r="H32" s="291"/>
      <c r="I32" s="291"/>
    </row>
    <row r="33" spans="1:9" ht="22.5" customHeight="1" x14ac:dyDescent="0.15">
      <c r="A33" s="229"/>
      <c r="B33" s="382">
        <v>24</v>
      </c>
      <c r="C33" s="290"/>
      <c r="D33" s="290"/>
      <c r="E33" s="290"/>
      <c r="F33" s="290"/>
      <c r="G33" s="290"/>
      <c r="H33" s="291"/>
      <c r="I33" s="291"/>
    </row>
    <row r="34" spans="1:9" ht="22.5" customHeight="1" x14ac:dyDescent="0.15">
      <c r="A34" s="229"/>
      <c r="B34" s="382">
        <v>25</v>
      </c>
      <c r="C34" s="290"/>
      <c r="D34" s="290"/>
      <c r="E34" s="290"/>
      <c r="F34" s="290"/>
      <c r="G34" s="290"/>
      <c r="H34" s="291"/>
      <c r="I34" s="291"/>
    </row>
    <row r="35" spans="1:9" ht="22.5" customHeight="1" x14ac:dyDescent="0.15">
      <c r="A35" s="229"/>
      <c r="B35" s="382">
        <v>26</v>
      </c>
      <c r="C35" s="290"/>
      <c r="D35" s="290"/>
      <c r="E35" s="290"/>
      <c r="F35" s="290"/>
      <c r="G35" s="290"/>
      <c r="H35" s="291"/>
      <c r="I35" s="291"/>
    </row>
    <row r="36" spans="1:9" ht="22.5" customHeight="1" x14ac:dyDescent="0.15">
      <c r="A36" s="229"/>
      <c r="B36" s="382">
        <v>27</v>
      </c>
      <c r="C36" s="290"/>
      <c r="D36" s="290"/>
      <c r="E36" s="290"/>
      <c r="F36" s="290"/>
      <c r="G36" s="290"/>
      <c r="H36" s="291"/>
      <c r="I36" s="291"/>
    </row>
    <row r="37" spans="1:9" ht="22.5" customHeight="1" x14ac:dyDescent="0.15">
      <c r="A37" s="229"/>
      <c r="B37" s="382">
        <v>28</v>
      </c>
      <c r="C37" s="290"/>
      <c r="D37" s="290"/>
      <c r="E37" s="290"/>
      <c r="F37" s="290"/>
      <c r="G37" s="290"/>
      <c r="H37" s="291"/>
      <c r="I37" s="291"/>
    </row>
    <row r="38" spans="1:9" ht="22.5" customHeight="1" x14ac:dyDescent="0.15">
      <c r="A38" s="229"/>
      <c r="B38" s="382">
        <v>29</v>
      </c>
      <c r="C38" s="290"/>
      <c r="D38" s="290"/>
      <c r="E38" s="290"/>
      <c r="F38" s="290"/>
      <c r="G38" s="290"/>
      <c r="H38" s="291"/>
      <c r="I38" s="291"/>
    </row>
    <row r="39" spans="1:9" ht="22.5" customHeight="1" x14ac:dyDescent="0.15">
      <c r="A39" s="229"/>
      <c r="B39" s="382">
        <v>30</v>
      </c>
      <c r="C39" s="290"/>
      <c r="D39" s="290"/>
      <c r="E39" s="290"/>
      <c r="F39" s="290"/>
      <c r="G39" s="290"/>
      <c r="H39" s="291"/>
      <c r="I39" s="291"/>
    </row>
    <row r="40" spans="1:9" ht="22.5" customHeight="1" x14ac:dyDescent="0.15">
      <c r="A40" s="229"/>
      <c r="B40" s="382">
        <v>31</v>
      </c>
      <c r="C40" s="290"/>
      <c r="D40" s="290"/>
      <c r="E40" s="290"/>
      <c r="F40" s="290"/>
      <c r="G40" s="290"/>
      <c r="H40" s="291"/>
      <c r="I40" s="291"/>
    </row>
    <row r="41" spans="1:9" ht="22.5" customHeight="1" x14ac:dyDescent="0.15">
      <c r="A41" s="229"/>
      <c r="B41" s="382">
        <v>32</v>
      </c>
      <c r="C41" s="290"/>
      <c r="D41" s="290"/>
      <c r="E41" s="290"/>
      <c r="F41" s="290"/>
      <c r="G41" s="290"/>
      <c r="H41" s="291"/>
      <c r="I41" s="291"/>
    </row>
    <row r="42" spans="1:9" ht="22.5" customHeight="1" x14ac:dyDescent="0.15">
      <c r="A42" s="229"/>
      <c r="B42" s="382">
        <v>33</v>
      </c>
      <c r="C42" s="290"/>
      <c r="D42" s="290"/>
      <c r="E42" s="290"/>
      <c r="F42" s="290"/>
      <c r="G42" s="290"/>
      <c r="H42" s="291"/>
      <c r="I42" s="291"/>
    </row>
    <row r="43" spans="1:9" ht="22.5" customHeight="1" x14ac:dyDescent="0.15">
      <c r="A43" s="229"/>
      <c r="B43" s="382">
        <v>34</v>
      </c>
      <c r="C43" s="290"/>
      <c r="D43" s="290"/>
      <c r="E43" s="290"/>
      <c r="F43" s="290"/>
      <c r="G43" s="290"/>
      <c r="H43" s="291"/>
      <c r="I43" s="291"/>
    </row>
    <row r="44" spans="1:9" ht="22.5" customHeight="1" x14ac:dyDescent="0.15">
      <c r="A44" s="229"/>
      <c r="B44" s="382">
        <v>35</v>
      </c>
      <c r="C44" s="290"/>
      <c r="D44" s="290"/>
      <c r="E44" s="290"/>
      <c r="F44" s="290"/>
      <c r="G44" s="290"/>
      <c r="H44" s="291"/>
      <c r="I44" s="291"/>
    </row>
    <row r="45" spans="1:9" ht="22.5" customHeight="1" x14ac:dyDescent="0.15">
      <c r="A45" s="229"/>
      <c r="B45" s="382">
        <v>36</v>
      </c>
      <c r="C45" s="290"/>
      <c r="D45" s="290"/>
      <c r="E45" s="290"/>
      <c r="F45" s="290"/>
      <c r="G45" s="290"/>
      <c r="H45" s="291"/>
      <c r="I45" s="291"/>
    </row>
    <row r="46" spans="1:9" ht="22.5" customHeight="1" x14ac:dyDescent="0.15">
      <c r="A46" s="229"/>
      <c r="B46" s="382">
        <v>37</v>
      </c>
      <c r="C46" s="290"/>
      <c r="D46" s="290"/>
      <c r="E46" s="290"/>
      <c r="F46" s="290"/>
      <c r="G46" s="290"/>
      <c r="H46" s="291"/>
      <c r="I46" s="291"/>
    </row>
    <row r="47" spans="1:9" ht="22.5" customHeight="1" x14ac:dyDescent="0.15">
      <c r="B47" s="382">
        <v>38</v>
      </c>
      <c r="C47" s="290"/>
      <c r="D47" s="290"/>
      <c r="E47" s="290"/>
      <c r="F47" s="290"/>
      <c r="G47" s="290"/>
      <c r="H47" s="291"/>
      <c r="I47" s="291"/>
    </row>
    <row r="48" spans="1:9" ht="22.5" customHeight="1" x14ac:dyDescent="0.15">
      <c r="B48" s="382">
        <v>39</v>
      </c>
      <c r="C48" s="290"/>
      <c r="D48" s="290"/>
      <c r="E48" s="290"/>
      <c r="F48" s="290"/>
      <c r="G48" s="290"/>
      <c r="H48" s="291"/>
      <c r="I48" s="291"/>
    </row>
    <row r="49" spans="2:9" ht="22.5" customHeight="1" x14ac:dyDescent="0.15">
      <c r="B49" s="382">
        <v>40</v>
      </c>
      <c r="C49" s="290"/>
      <c r="D49" s="290"/>
      <c r="E49" s="290"/>
      <c r="F49" s="290"/>
      <c r="G49" s="290"/>
      <c r="H49" s="291"/>
      <c r="I49" s="291"/>
    </row>
  </sheetData>
  <mergeCells count="7">
    <mergeCell ref="B4:D4"/>
    <mergeCell ref="E4:I4"/>
    <mergeCell ref="B6:I6"/>
    <mergeCell ref="B7:I7"/>
    <mergeCell ref="B8:B9"/>
    <mergeCell ref="H8:H9"/>
    <mergeCell ref="I8:I9"/>
  </mergeCells>
  <phoneticPr fontId="15"/>
  <printOptions horizontalCentered="1"/>
  <pageMargins left="0.19685039370078741" right="0.23622047244094491" top="0.74803149606299213" bottom="0.74803149606299213" header="0.31496062992125984" footer="0.31496062992125984"/>
  <pageSetup paperSize="9" scale="58" fitToHeight="0" orientation="portrait" cellComments="asDisplayed" r:id="rId1"/>
  <headerFooter>
    <oddHeader xml:space="preserve">&amp;R&amp;U開示版・非開示版&amp;U
※上記いずれかに丸をつけてください。
</oddHeader>
  </headerFooter>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86D99D4F-FD3D-45CB-A3A5-27DE9F3E3CE0}">
          <x14:formula1>
            <xm:f>'コード '!$B$5:$B$6</xm:f>
          </x14:formula1>
          <xm:sqref>C10:C49</xm:sqref>
        </x14:dataValidation>
        <x14:dataValidation type="list" allowBlank="1" showInputMessage="1" showErrorMessage="1" xr:uid="{FE736B65-26C2-496E-8A4E-7B1FE57EAE32}">
          <x14:formula1>
            <xm:f>'コード '!$B$9:$B$13</xm:f>
          </x14:formula1>
          <xm:sqref>D10:D49</xm:sqref>
        </x14:dataValidation>
        <x14:dataValidation type="list" allowBlank="1" showInputMessage="1" showErrorMessage="1" xr:uid="{23C55EB0-3F67-48C5-B79A-7443009A2ABC}">
          <x14:formula1>
            <xm:f>'コード '!$B$16:$B$18</xm:f>
          </x14:formula1>
          <xm:sqref>E10:E49</xm:sqref>
        </x14:dataValidation>
        <x14:dataValidation type="list" allowBlank="1" showInputMessage="1" showErrorMessage="1" xr:uid="{0FEC5231-B9F8-4B69-B7EB-67592491A621}">
          <x14:formula1>
            <xm:f>'コード '!$B$21:$B$22</xm:f>
          </x14:formula1>
          <xm:sqref>F10:F49</xm:sqref>
        </x14:dataValidation>
        <x14:dataValidation type="list" allowBlank="1" showInputMessage="1" showErrorMessage="1" xr:uid="{1EA6C3D7-3F2A-491F-8A62-73DFACFDB236}">
          <x14:formula1>
            <xm:f>'コード '!$B$25:$B$28</xm:f>
          </x14:formula1>
          <xm:sqref>G10:G49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Y63"/>
  <sheetViews>
    <sheetView showGridLines="0" view="pageBreakPreview" topLeftCell="A5" zoomScale="55" zoomScaleNormal="100" zoomScaleSheetLayoutView="55" workbookViewId="0">
      <selection activeCell="B1" sqref="B1"/>
    </sheetView>
  </sheetViews>
  <sheetFormatPr defaultColWidth="9" defaultRowHeight="13.5" x14ac:dyDescent="0.15"/>
  <cols>
    <col min="1" max="1" width="2.375" customWidth="1"/>
    <col min="2" max="2" width="3.375" customWidth="1"/>
    <col min="3" max="3" width="26.875" customWidth="1"/>
    <col min="4" max="4" width="34.375" customWidth="1"/>
    <col min="5" max="5" width="18.375" customWidth="1"/>
    <col min="6" max="6" width="37.875" customWidth="1"/>
    <col min="7" max="7" width="36" customWidth="1"/>
    <col min="8" max="9" width="48.875" customWidth="1"/>
    <col min="10" max="10" width="19.875" customWidth="1"/>
    <col min="11" max="11" width="20.375" customWidth="1"/>
    <col min="12" max="13" width="21.375" customWidth="1"/>
    <col min="14" max="14" width="20.125" customWidth="1"/>
    <col min="15" max="15" width="19.375" customWidth="1"/>
    <col min="16" max="16" width="17.125" bestFit="1" customWidth="1"/>
    <col min="17" max="17" width="19.125" bestFit="1" customWidth="1"/>
  </cols>
  <sheetData>
    <row r="1" spans="2:25" ht="21.75" customHeight="1" x14ac:dyDescent="0.15">
      <c r="B1" s="162" t="s">
        <v>101</v>
      </c>
    </row>
    <row r="2" spans="2:25" ht="22.5" customHeight="1" x14ac:dyDescent="0.15">
      <c r="B2" s="138" t="s">
        <v>145</v>
      </c>
    </row>
    <row r="3" spans="2:25" ht="12" customHeight="1" thickBot="1" x14ac:dyDescent="0.2">
      <c r="B3" s="103"/>
      <c r="C3" s="103"/>
      <c r="D3" s="104"/>
      <c r="E3" s="103"/>
      <c r="F3" s="102"/>
      <c r="G3" s="102"/>
      <c r="H3" s="102"/>
      <c r="I3" s="102"/>
      <c r="J3" s="102"/>
      <c r="K3" s="103"/>
      <c r="L3" s="103"/>
      <c r="M3" s="103"/>
      <c r="N3" s="103"/>
      <c r="O3" s="103"/>
      <c r="P3" s="103"/>
      <c r="Q3" s="103"/>
      <c r="R3" s="103"/>
      <c r="S3" s="103"/>
      <c r="T3" s="103"/>
      <c r="U3" s="103"/>
      <c r="V3" s="103"/>
      <c r="W3" s="103"/>
      <c r="X3" s="103"/>
      <c r="Y3" s="103"/>
    </row>
    <row r="4" spans="2:25" ht="17.25" customHeight="1" thickBot="1" x14ac:dyDescent="0.2">
      <c r="B4" s="899" t="s">
        <v>12</v>
      </c>
      <c r="C4" s="900"/>
      <c r="D4" s="897" t="str">
        <f>IF(様式一覧表!D5="","",様式一覧表!D5)</f>
        <v/>
      </c>
      <c r="E4" s="898"/>
      <c r="F4" s="113"/>
    </row>
    <row r="5" spans="2:25" s="111" customFormat="1" ht="17.25" customHeight="1" x14ac:dyDescent="0.15">
      <c r="B5" s="902"/>
      <c r="C5" s="903"/>
      <c r="D5" s="903"/>
      <c r="E5" s="903"/>
      <c r="F5" s="903"/>
      <c r="G5" s="903"/>
      <c r="H5" s="107"/>
      <c r="I5" s="107"/>
      <c r="J5" s="107"/>
      <c r="K5" s="107"/>
      <c r="L5" s="107"/>
      <c r="M5" s="107"/>
      <c r="N5" s="107"/>
      <c r="O5" s="107"/>
      <c r="P5" s="107"/>
      <c r="Q5" s="107"/>
      <c r="R5" s="107"/>
      <c r="S5" s="107"/>
      <c r="T5" s="107"/>
      <c r="U5" s="107"/>
      <c r="V5" s="107"/>
      <c r="W5" s="107"/>
      <c r="X5" s="110"/>
      <c r="Y5" s="110"/>
    </row>
    <row r="6" spans="2:25" ht="18.75" customHeight="1" thickBot="1" x14ac:dyDescent="0.2">
      <c r="B6" s="33" t="s">
        <v>146</v>
      </c>
      <c r="C6" t="s">
        <v>147</v>
      </c>
    </row>
    <row r="7" spans="2:25" x14ac:dyDescent="0.15">
      <c r="C7" s="867" t="s">
        <v>148</v>
      </c>
      <c r="D7" s="874" t="s">
        <v>149</v>
      </c>
      <c r="E7" s="874" t="s">
        <v>150</v>
      </c>
      <c r="F7" s="874" t="s">
        <v>151</v>
      </c>
      <c r="G7" s="874" t="s">
        <v>152</v>
      </c>
      <c r="H7" s="892" t="s">
        <v>153</v>
      </c>
      <c r="I7" s="439" t="s">
        <v>133</v>
      </c>
      <c r="J7" s="440" t="s">
        <v>134</v>
      </c>
      <c r="K7" s="440" t="s">
        <v>135</v>
      </c>
      <c r="L7" s="440" t="s">
        <v>136</v>
      </c>
      <c r="M7" s="441" t="s">
        <v>137</v>
      </c>
    </row>
    <row r="8" spans="2:25" x14ac:dyDescent="0.15">
      <c r="C8" s="868"/>
      <c r="D8" s="875"/>
      <c r="E8" s="875"/>
      <c r="F8" s="875"/>
      <c r="G8" s="875"/>
      <c r="H8" s="893"/>
      <c r="I8" s="859" t="s">
        <v>140</v>
      </c>
      <c r="J8" s="861" t="s">
        <v>141</v>
      </c>
      <c r="K8" s="861" t="s">
        <v>142</v>
      </c>
      <c r="L8" s="863" t="s">
        <v>143</v>
      </c>
      <c r="M8" s="865" t="s">
        <v>144</v>
      </c>
    </row>
    <row r="9" spans="2:25" x14ac:dyDescent="0.15">
      <c r="C9" s="869"/>
      <c r="D9" s="876"/>
      <c r="E9" s="876"/>
      <c r="F9" s="876"/>
      <c r="G9" s="876"/>
      <c r="H9" s="894"/>
      <c r="I9" s="860"/>
      <c r="J9" s="862"/>
      <c r="K9" s="862"/>
      <c r="L9" s="864"/>
      <c r="M9" s="896"/>
    </row>
    <row r="10" spans="2:25" x14ac:dyDescent="0.15">
      <c r="C10" s="50"/>
      <c r="D10" s="51"/>
      <c r="E10" s="52"/>
      <c r="F10" s="53"/>
      <c r="G10" s="53"/>
      <c r="H10" s="51"/>
      <c r="I10" s="53"/>
      <c r="J10" s="53"/>
      <c r="K10" s="53"/>
      <c r="L10" s="53"/>
      <c r="M10" s="383"/>
    </row>
    <row r="11" spans="2:25" x14ac:dyDescent="0.15">
      <c r="C11" s="50"/>
      <c r="D11" s="51"/>
      <c r="E11" s="52"/>
      <c r="F11" s="53"/>
      <c r="G11" s="53"/>
      <c r="H11" s="51"/>
      <c r="I11" s="53"/>
      <c r="J11" s="53"/>
      <c r="K11" s="53"/>
      <c r="L11" s="53"/>
      <c r="M11" s="383"/>
    </row>
    <row r="12" spans="2:25" x14ac:dyDescent="0.15">
      <c r="C12" s="50"/>
      <c r="D12" s="51"/>
      <c r="E12" s="52"/>
      <c r="F12" s="53"/>
      <c r="G12" s="53"/>
      <c r="H12" s="51"/>
      <c r="I12" s="53"/>
      <c r="J12" s="53"/>
      <c r="K12" s="53"/>
      <c r="L12" s="53"/>
      <c r="M12" s="383"/>
    </row>
    <row r="13" spans="2:25" x14ac:dyDescent="0.15">
      <c r="C13" s="50"/>
      <c r="D13" s="51"/>
      <c r="E13" s="52"/>
      <c r="F13" s="53"/>
      <c r="G13" s="53"/>
      <c r="H13" s="51"/>
      <c r="I13" s="53"/>
      <c r="J13" s="53"/>
      <c r="K13" s="53"/>
      <c r="L13" s="53"/>
      <c r="M13" s="383"/>
    </row>
    <row r="14" spans="2:25" ht="14.25" thickBot="1" x14ac:dyDescent="0.2">
      <c r="C14" s="54"/>
      <c r="D14" s="55"/>
      <c r="E14" s="56"/>
      <c r="F14" s="57"/>
      <c r="G14" s="57"/>
      <c r="H14" s="55"/>
      <c r="I14" s="57"/>
      <c r="J14" s="57"/>
      <c r="K14" s="57"/>
      <c r="L14" s="57"/>
      <c r="M14" s="384"/>
    </row>
    <row r="15" spans="2:25" ht="16.149999999999999" customHeight="1" x14ac:dyDescent="0.15"/>
    <row r="16" spans="2:25" ht="16.149999999999999" customHeight="1" thickBot="1" x14ac:dyDescent="0.2">
      <c r="B16" s="33" t="s">
        <v>154</v>
      </c>
      <c r="C16" t="s">
        <v>155</v>
      </c>
    </row>
    <row r="17" spans="2:15" x14ac:dyDescent="0.15">
      <c r="C17" s="867" t="s">
        <v>148</v>
      </c>
      <c r="D17" s="874" t="s">
        <v>149</v>
      </c>
      <c r="E17" s="874" t="s">
        <v>150</v>
      </c>
      <c r="F17" s="874" t="s">
        <v>151</v>
      </c>
      <c r="G17" s="874" t="s">
        <v>156</v>
      </c>
      <c r="H17" s="892" t="s">
        <v>153</v>
      </c>
      <c r="I17" s="439" t="s">
        <v>133</v>
      </c>
      <c r="J17" s="440" t="s">
        <v>134</v>
      </c>
      <c r="K17" s="440" t="s">
        <v>135</v>
      </c>
      <c r="L17" s="440" t="s">
        <v>136</v>
      </c>
      <c r="M17" s="441" t="s">
        <v>137</v>
      </c>
    </row>
    <row r="18" spans="2:15" x14ac:dyDescent="0.15">
      <c r="C18" s="868"/>
      <c r="D18" s="875"/>
      <c r="E18" s="875"/>
      <c r="F18" s="875"/>
      <c r="G18" s="875"/>
      <c r="H18" s="893"/>
      <c r="I18" s="859" t="s">
        <v>140</v>
      </c>
      <c r="J18" s="861" t="s">
        <v>141</v>
      </c>
      <c r="K18" s="861" t="s">
        <v>142</v>
      </c>
      <c r="L18" s="863" t="s">
        <v>143</v>
      </c>
      <c r="M18" s="865" t="s">
        <v>144</v>
      </c>
    </row>
    <row r="19" spans="2:15" x14ac:dyDescent="0.15">
      <c r="C19" s="869"/>
      <c r="D19" s="876"/>
      <c r="E19" s="876"/>
      <c r="F19" s="876"/>
      <c r="G19" s="876"/>
      <c r="H19" s="894"/>
      <c r="I19" s="860"/>
      <c r="J19" s="862"/>
      <c r="K19" s="862"/>
      <c r="L19" s="864"/>
      <c r="M19" s="896"/>
    </row>
    <row r="20" spans="2:15" ht="16.149999999999999" customHeight="1" x14ac:dyDescent="0.15">
      <c r="C20" s="50"/>
      <c r="D20" s="51"/>
      <c r="E20" s="52"/>
      <c r="F20" s="53"/>
      <c r="G20" s="53"/>
      <c r="H20" s="51"/>
      <c r="I20" s="53"/>
      <c r="J20" s="53"/>
      <c r="K20" s="53"/>
      <c r="L20" s="53"/>
      <c r="M20" s="383"/>
    </row>
    <row r="21" spans="2:15" ht="16.149999999999999" customHeight="1" x14ac:dyDescent="0.15">
      <c r="C21" s="50"/>
      <c r="D21" s="51"/>
      <c r="E21" s="52"/>
      <c r="F21" s="53"/>
      <c r="G21" s="53"/>
      <c r="H21" s="51"/>
      <c r="I21" s="53"/>
      <c r="J21" s="53"/>
      <c r="K21" s="53"/>
      <c r="L21" s="53"/>
      <c r="M21" s="383"/>
    </row>
    <row r="22" spans="2:15" ht="16.149999999999999" customHeight="1" x14ac:dyDescent="0.15">
      <c r="C22" s="50"/>
      <c r="D22" s="51"/>
      <c r="E22" s="52"/>
      <c r="F22" s="53"/>
      <c r="G22" s="53"/>
      <c r="H22" s="51"/>
      <c r="I22" s="53"/>
      <c r="J22" s="53"/>
      <c r="K22" s="53"/>
      <c r="L22" s="53"/>
      <c r="M22" s="383"/>
    </row>
    <row r="23" spans="2:15" ht="16.149999999999999" customHeight="1" x14ac:dyDescent="0.15">
      <c r="C23" s="50"/>
      <c r="D23" s="51"/>
      <c r="E23" s="52"/>
      <c r="F23" s="53"/>
      <c r="G23" s="53"/>
      <c r="H23" s="51"/>
      <c r="I23" s="53"/>
      <c r="J23" s="53"/>
      <c r="K23" s="53"/>
      <c r="L23" s="53"/>
      <c r="M23" s="383"/>
    </row>
    <row r="24" spans="2:15" ht="16.149999999999999" customHeight="1" thickBot="1" x14ac:dyDescent="0.2">
      <c r="C24" s="54"/>
      <c r="D24" s="55"/>
      <c r="E24" s="56"/>
      <c r="F24" s="57"/>
      <c r="G24" s="57"/>
      <c r="H24" s="55"/>
      <c r="I24" s="57"/>
      <c r="J24" s="57"/>
      <c r="K24" s="57"/>
      <c r="L24" s="57"/>
      <c r="M24" s="384"/>
    </row>
    <row r="25" spans="2:15" ht="16.149999999999999" customHeight="1" x14ac:dyDescent="0.15"/>
    <row r="26" spans="2:15" ht="16.149999999999999" customHeight="1" thickBot="1" x14ac:dyDescent="0.2">
      <c r="B26" s="33" t="s">
        <v>157</v>
      </c>
      <c r="C26" t="s">
        <v>158</v>
      </c>
    </row>
    <row r="27" spans="2:15" x14ac:dyDescent="0.15">
      <c r="C27" s="867" t="s">
        <v>148</v>
      </c>
      <c r="D27" s="874" t="s">
        <v>149</v>
      </c>
      <c r="E27" s="874" t="s">
        <v>150</v>
      </c>
      <c r="F27" s="874" t="s">
        <v>151</v>
      </c>
      <c r="G27" s="874" t="s">
        <v>156</v>
      </c>
      <c r="H27" s="892" t="s">
        <v>153</v>
      </c>
      <c r="I27" s="439" t="s">
        <v>133</v>
      </c>
      <c r="J27" s="440" t="s">
        <v>134</v>
      </c>
      <c r="K27" s="440" t="s">
        <v>135</v>
      </c>
      <c r="L27" s="440" t="s">
        <v>136</v>
      </c>
      <c r="M27" s="442" t="s">
        <v>137</v>
      </c>
      <c r="N27" s="877" t="s">
        <v>159</v>
      </c>
      <c r="O27" s="880" t="s">
        <v>160</v>
      </c>
    </row>
    <row r="28" spans="2:15" x14ac:dyDescent="0.15">
      <c r="C28" s="868"/>
      <c r="D28" s="875"/>
      <c r="E28" s="875"/>
      <c r="F28" s="875"/>
      <c r="G28" s="875"/>
      <c r="H28" s="893"/>
      <c r="I28" s="859" t="s">
        <v>140</v>
      </c>
      <c r="J28" s="861" t="s">
        <v>141</v>
      </c>
      <c r="K28" s="861" t="s">
        <v>142</v>
      </c>
      <c r="L28" s="863" t="s">
        <v>143</v>
      </c>
      <c r="M28" s="895" t="s">
        <v>144</v>
      </c>
      <c r="N28" s="878"/>
      <c r="O28" s="881"/>
    </row>
    <row r="29" spans="2:15" x14ac:dyDescent="0.15">
      <c r="C29" s="869"/>
      <c r="D29" s="876"/>
      <c r="E29" s="876"/>
      <c r="F29" s="876"/>
      <c r="G29" s="876"/>
      <c r="H29" s="894"/>
      <c r="I29" s="860"/>
      <c r="J29" s="862"/>
      <c r="K29" s="862"/>
      <c r="L29" s="864"/>
      <c r="M29" s="866"/>
      <c r="N29" s="879"/>
      <c r="O29" s="882"/>
    </row>
    <row r="30" spans="2:15" ht="16.149999999999999" customHeight="1" x14ac:dyDescent="0.15">
      <c r="C30" s="50"/>
      <c r="D30" s="51"/>
      <c r="E30" s="52"/>
      <c r="F30" s="53"/>
      <c r="G30" s="53"/>
      <c r="H30" s="51"/>
      <c r="I30" s="53"/>
      <c r="J30" s="53"/>
      <c r="K30" s="53"/>
      <c r="L30" s="53"/>
      <c r="M30" s="53"/>
      <c r="N30" s="60"/>
      <c r="O30" s="58"/>
    </row>
    <row r="31" spans="2:15" ht="16.149999999999999" customHeight="1" x14ac:dyDescent="0.15">
      <c r="C31" s="50"/>
      <c r="D31" s="51"/>
      <c r="E31" s="52"/>
      <c r="F31" s="53"/>
      <c r="G31" s="53"/>
      <c r="H31" s="51"/>
      <c r="I31" s="53"/>
      <c r="J31" s="53"/>
      <c r="K31" s="53"/>
      <c r="L31" s="53"/>
      <c r="M31" s="53"/>
      <c r="N31" s="60"/>
      <c r="O31" s="58"/>
    </row>
    <row r="32" spans="2:15" ht="16.149999999999999" customHeight="1" x14ac:dyDescent="0.15">
      <c r="C32" s="50"/>
      <c r="D32" s="51"/>
      <c r="E32" s="52"/>
      <c r="F32" s="53"/>
      <c r="G32" s="53"/>
      <c r="H32" s="51"/>
      <c r="I32" s="53"/>
      <c r="J32" s="53"/>
      <c r="K32" s="53"/>
      <c r="L32" s="53"/>
      <c r="M32" s="53"/>
      <c r="N32" s="60"/>
      <c r="O32" s="58"/>
    </row>
    <row r="33" spans="2:15" ht="16.149999999999999" customHeight="1" x14ac:dyDescent="0.15">
      <c r="C33" s="50"/>
      <c r="D33" s="51"/>
      <c r="E33" s="52"/>
      <c r="F33" s="53"/>
      <c r="G33" s="53"/>
      <c r="H33" s="51"/>
      <c r="I33" s="53"/>
      <c r="J33" s="53"/>
      <c r="K33" s="53"/>
      <c r="L33" s="53"/>
      <c r="M33" s="53"/>
      <c r="N33" s="60"/>
      <c r="O33" s="58"/>
    </row>
    <row r="34" spans="2:15" ht="16.149999999999999" customHeight="1" thickBot="1" x14ac:dyDescent="0.2">
      <c r="C34" s="54"/>
      <c r="D34" s="55"/>
      <c r="E34" s="56"/>
      <c r="F34" s="57"/>
      <c r="G34" s="57"/>
      <c r="H34" s="55"/>
      <c r="I34" s="57"/>
      <c r="J34" s="57"/>
      <c r="K34" s="57"/>
      <c r="L34" s="57"/>
      <c r="M34" s="397"/>
      <c r="N34" s="55"/>
      <c r="O34" s="59"/>
    </row>
    <row r="35" spans="2:15" ht="16.149999999999999" customHeight="1" x14ac:dyDescent="0.15"/>
    <row r="36" spans="2:15" ht="16.149999999999999" customHeight="1" thickBot="1" x14ac:dyDescent="0.2">
      <c r="B36" s="33" t="s">
        <v>161</v>
      </c>
      <c r="C36" t="s">
        <v>162</v>
      </c>
    </row>
    <row r="37" spans="2:15" x14ac:dyDescent="0.15">
      <c r="C37" s="867" t="s">
        <v>163</v>
      </c>
      <c r="D37" s="883" t="s">
        <v>164</v>
      </c>
      <c r="E37" s="884"/>
      <c r="F37" s="889" t="s">
        <v>165</v>
      </c>
      <c r="G37" s="892" t="s">
        <v>153</v>
      </c>
      <c r="H37" s="439" t="s">
        <v>133</v>
      </c>
      <c r="I37" s="440" t="s">
        <v>134</v>
      </c>
      <c r="J37" s="440" t="s">
        <v>135</v>
      </c>
      <c r="K37" s="440" t="s">
        <v>136</v>
      </c>
      <c r="L37" s="440" t="s">
        <v>137</v>
      </c>
      <c r="M37" s="877" t="s">
        <v>166</v>
      </c>
      <c r="N37" s="880" t="s">
        <v>167</v>
      </c>
    </row>
    <row r="38" spans="2:15" x14ac:dyDescent="0.15">
      <c r="C38" s="868"/>
      <c r="D38" s="885"/>
      <c r="E38" s="886"/>
      <c r="F38" s="890"/>
      <c r="G38" s="893"/>
      <c r="H38" s="859" t="s">
        <v>140</v>
      </c>
      <c r="I38" s="861" t="s">
        <v>141</v>
      </c>
      <c r="J38" s="861" t="s">
        <v>142</v>
      </c>
      <c r="K38" s="863" t="s">
        <v>143</v>
      </c>
      <c r="L38" s="863" t="s">
        <v>144</v>
      </c>
      <c r="M38" s="878"/>
      <c r="N38" s="881"/>
    </row>
    <row r="39" spans="2:15" x14ac:dyDescent="0.15">
      <c r="C39" s="869"/>
      <c r="D39" s="887"/>
      <c r="E39" s="888"/>
      <c r="F39" s="891"/>
      <c r="G39" s="894"/>
      <c r="H39" s="860"/>
      <c r="I39" s="862"/>
      <c r="J39" s="862"/>
      <c r="K39" s="864"/>
      <c r="L39" s="864"/>
      <c r="M39" s="879"/>
      <c r="N39" s="882"/>
    </row>
    <row r="40" spans="2:15" ht="16.149999999999999" customHeight="1" x14ac:dyDescent="0.15">
      <c r="C40" s="50"/>
      <c r="D40" s="901"/>
      <c r="E40" s="901"/>
      <c r="F40" s="53"/>
      <c r="G40" s="60"/>
      <c r="H40" s="53"/>
      <c r="I40" s="53"/>
      <c r="J40" s="53"/>
      <c r="K40" s="53"/>
      <c r="L40" s="396"/>
      <c r="M40" s="51"/>
      <c r="N40" s="443"/>
    </row>
    <row r="41" spans="2:15" ht="16.149999999999999" customHeight="1" x14ac:dyDescent="0.15">
      <c r="C41" s="50"/>
      <c r="D41" s="901"/>
      <c r="E41" s="901"/>
      <c r="F41" s="53"/>
      <c r="G41" s="60"/>
      <c r="H41" s="53"/>
      <c r="I41" s="53"/>
      <c r="J41" s="53"/>
      <c r="K41" s="53"/>
      <c r="L41" s="396"/>
      <c r="M41" s="51"/>
      <c r="N41" s="443"/>
    </row>
    <row r="42" spans="2:15" ht="16.149999999999999" customHeight="1" x14ac:dyDescent="0.15">
      <c r="C42" s="50"/>
      <c r="D42" s="901"/>
      <c r="E42" s="901"/>
      <c r="F42" s="53"/>
      <c r="G42" s="60"/>
      <c r="H42" s="53"/>
      <c r="I42" s="53"/>
      <c r="J42" s="53"/>
      <c r="K42" s="53"/>
      <c r="L42" s="53"/>
      <c r="M42" s="60"/>
      <c r="N42" s="443"/>
    </row>
    <row r="43" spans="2:15" ht="16.149999999999999" customHeight="1" x14ac:dyDescent="0.15">
      <c r="C43" s="50"/>
      <c r="D43" s="901"/>
      <c r="E43" s="901"/>
      <c r="F43" s="53"/>
      <c r="G43" s="60"/>
      <c r="H43" s="53"/>
      <c r="I43" s="53"/>
      <c r="J43" s="53"/>
      <c r="K43" s="53"/>
      <c r="L43" s="396"/>
      <c r="M43" s="51"/>
      <c r="N43" s="443"/>
    </row>
    <row r="44" spans="2:15" ht="16.149999999999999" customHeight="1" thickBot="1" x14ac:dyDescent="0.2">
      <c r="C44" s="54"/>
      <c r="D44" s="910"/>
      <c r="E44" s="910"/>
      <c r="F44" s="57"/>
      <c r="G44" s="61"/>
      <c r="H44" s="57"/>
      <c r="I44" s="57"/>
      <c r="J44" s="57"/>
      <c r="K44" s="57"/>
      <c r="L44" s="57"/>
      <c r="M44" s="61"/>
      <c r="N44" s="444"/>
    </row>
    <row r="45" spans="2:15" ht="16.149999999999999" customHeight="1" x14ac:dyDescent="0.15"/>
    <row r="46" spans="2:15" ht="16.149999999999999" customHeight="1" thickBot="1" x14ac:dyDescent="0.2">
      <c r="B46" s="33" t="s">
        <v>168</v>
      </c>
      <c r="C46" t="s">
        <v>169</v>
      </c>
    </row>
    <row r="47" spans="2:15" x14ac:dyDescent="0.15">
      <c r="C47" s="867" t="s">
        <v>170</v>
      </c>
      <c r="D47" s="870" t="s">
        <v>171</v>
      </c>
      <c r="E47" s="871"/>
      <c r="F47" s="874" t="s">
        <v>172</v>
      </c>
      <c r="G47" s="874" t="s">
        <v>173</v>
      </c>
      <c r="H47" s="870" t="s">
        <v>174</v>
      </c>
      <c r="I47" s="439" t="s">
        <v>133</v>
      </c>
      <c r="J47" s="440" t="s">
        <v>134</v>
      </c>
      <c r="K47" s="440" t="s">
        <v>135</v>
      </c>
      <c r="L47" s="440" t="s">
        <v>136</v>
      </c>
      <c r="M47" s="441" t="s">
        <v>137</v>
      </c>
    </row>
    <row r="48" spans="2:15" x14ac:dyDescent="0.15">
      <c r="C48" s="868"/>
      <c r="D48" s="843"/>
      <c r="E48" s="872"/>
      <c r="F48" s="875"/>
      <c r="G48" s="875"/>
      <c r="H48" s="843"/>
      <c r="I48" s="859" t="s">
        <v>140</v>
      </c>
      <c r="J48" s="861" t="s">
        <v>141</v>
      </c>
      <c r="K48" s="861" t="s">
        <v>142</v>
      </c>
      <c r="L48" s="863" t="s">
        <v>143</v>
      </c>
      <c r="M48" s="865" t="s">
        <v>144</v>
      </c>
    </row>
    <row r="49" spans="2:14" x14ac:dyDescent="0.15">
      <c r="C49" s="869"/>
      <c r="D49" s="835"/>
      <c r="E49" s="873"/>
      <c r="F49" s="876"/>
      <c r="G49" s="876"/>
      <c r="H49" s="835"/>
      <c r="I49" s="860"/>
      <c r="J49" s="862"/>
      <c r="K49" s="862"/>
      <c r="L49" s="864"/>
      <c r="M49" s="866"/>
      <c r="N49" s="4"/>
    </row>
    <row r="50" spans="2:14" ht="16.149999999999999" customHeight="1" x14ac:dyDescent="0.15">
      <c r="C50" s="50"/>
      <c r="D50" s="901"/>
      <c r="E50" s="901"/>
      <c r="F50" s="53"/>
      <c r="G50" s="53"/>
      <c r="H50" s="216"/>
      <c r="I50" s="53"/>
      <c r="J50" s="53"/>
      <c r="K50" s="53"/>
      <c r="L50" s="53"/>
      <c r="M50" s="396"/>
      <c r="N50" s="4"/>
    </row>
    <row r="51" spans="2:14" ht="16.149999999999999" customHeight="1" x14ac:dyDescent="0.15">
      <c r="C51" s="50"/>
      <c r="D51" s="901"/>
      <c r="E51" s="901"/>
      <c r="F51" s="53"/>
      <c r="G51" s="53"/>
      <c r="H51" s="216"/>
      <c r="I51" s="53"/>
      <c r="J51" s="53"/>
      <c r="K51" s="53"/>
      <c r="L51" s="53"/>
      <c r="M51" s="396"/>
      <c r="N51" s="4"/>
    </row>
    <row r="52" spans="2:14" ht="16.149999999999999" customHeight="1" x14ac:dyDescent="0.15">
      <c r="C52" s="50"/>
      <c r="D52" s="901"/>
      <c r="E52" s="901"/>
      <c r="F52" s="53"/>
      <c r="G52" s="53"/>
      <c r="H52" s="216"/>
      <c r="I52" s="53"/>
      <c r="J52" s="53"/>
      <c r="K52" s="53"/>
      <c r="L52" s="53"/>
      <c r="M52" s="396"/>
      <c r="N52" s="4"/>
    </row>
    <row r="53" spans="2:14" ht="16.149999999999999" customHeight="1" x14ac:dyDescent="0.15">
      <c r="C53" s="50"/>
      <c r="D53" s="901"/>
      <c r="E53" s="901"/>
      <c r="F53" s="53"/>
      <c r="G53" s="53"/>
      <c r="H53" s="216"/>
      <c r="I53" s="53"/>
      <c r="J53" s="53"/>
      <c r="K53" s="53"/>
      <c r="L53" s="53"/>
      <c r="M53" s="396"/>
      <c r="N53" s="4"/>
    </row>
    <row r="54" spans="2:14" ht="16.149999999999999" customHeight="1" thickBot="1" x14ac:dyDescent="0.2">
      <c r="C54" s="54"/>
      <c r="D54" s="910"/>
      <c r="E54" s="910"/>
      <c r="F54" s="57"/>
      <c r="G54" s="57"/>
      <c r="H54" s="217"/>
      <c r="I54" s="57"/>
      <c r="J54" s="57"/>
      <c r="K54" s="57"/>
      <c r="L54" s="57"/>
      <c r="M54" s="397"/>
      <c r="N54" s="4"/>
    </row>
    <row r="55" spans="2:14" ht="16.149999999999999" customHeight="1" x14ac:dyDescent="0.15"/>
    <row r="56" spans="2:14" ht="16.149999999999999" customHeight="1" thickBot="1" x14ac:dyDescent="0.2">
      <c r="B56" s="33" t="s">
        <v>175</v>
      </c>
      <c r="C56" t="s">
        <v>176</v>
      </c>
    </row>
    <row r="57" spans="2:14" ht="47.65" customHeight="1" x14ac:dyDescent="0.15">
      <c r="C57" s="41" t="s">
        <v>177</v>
      </c>
      <c r="D57" s="906" t="s">
        <v>178</v>
      </c>
      <c r="E57" s="907"/>
      <c r="F57" s="96" t="s">
        <v>179</v>
      </c>
      <c r="G57" s="96" t="s">
        <v>180</v>
      </c>
      <c r="H57" s="96" t="s">
        <v>181</v>
      </c>
      <c r="I57" s="3" t="s">
        <v>182</v>
      </c>
      <c r="J57" s="117"/>
    </row>
    <row r="58" spans="2:14" ht="16.149999999999999" customHeight="1" x14ac:dyDescent="0.15">
      <c r="C58" s="50"/>
      <c r="D58" s="908"/>
      <c r="E58" s="909"/>
      <c r="F58" s="53"/>
      <c r="G58" s="51"/>
      <c r="H58" s="51"/>
      <c r="I58" s="58"/>
    </row>
    <row r="59" spans="2:14" ht="16.149999999999999" customHeight="1" x14ac:dyDescent="0.15">
      <c r="C59" s="50"/>
      <c r="D59" s="908"/>
      <c r="E59" s="909"/>
      <c r="F59" s="53"/>
      <c r="G59" s="51"/>
      <c r="H59" s="51"/>
      <c r="I59" s="58"/>
    </row>
    <row r="60" spans="2:14" ht="16.149999999999999" customHeight="1" x14ac:dyDescent="0.15">
      <c r="C60" s="50"/>
      <c r="D60" s="908"/>
      <c r="E60" s="909"/>
      <c r="F60" s="53"/>
      <c r="G60" s="51"/>
      <c r="H60" s="51"/>
      <c r="I60" s="58"/>
    </row>
    <row r="61" spans="2:14" ht="16.149999999999999" customHeight="1" x14ac:dyDescent="0.15">
      <c r="C61" s="50"/>
      <c r="D61" s="908"/>
      <c r="E61" s="909"/>
      <c r="F61" s="53"/>
      <c r="G61" s="51"/>
      <c r="H61" s="51"/>
      <c r="I61" s="58"/>
    </row>
    <row r="62" spans="2:14" ht="16.149999999999999" customHeight="1" thickBot="1" x14ac:dyDescent="0.2">
      <c r="C62" s="54"/>
      <c r="D62" s="904"/>
      <c r="E62" s="905"/>
      <c r="F62" s="57"/>
      <c r="G62" s="55"/>
      <c r="H62" s="55"/>
      <c r="I62" s="59"/>
    </row>
    <row r="63" spans="2:14" ht="10.15" customHeight="1" x14ac:dyDescent="0.15"/>
  </sheetData>
  <dataConsolidate link="1"/>
  <mergeCells count="75">
    <mergeCell ref="D53:E53"/>
    <mergeCell ref="D54:E54"/>
    <mergeCell ref="D50:E50"/>
    <mergeCell ref="D51:E51"/>
    <mergeCell ref="D44:E44"/>
    <mergeCell ref="D62:E62"/>
    <mergeCell ref="D57:E57"/>
    <mergeCell ref="D58:E58"/>
    <mergeCell ref="D59:E59"/>
    <mergeCell ref="D60:E60"/>
    <mergeCell ref="D61:E61"/>
    <mergeCell ref="L8:L9"/>
    <mergeCell ref="D4:E4"/>
    <mergeCell ref="B4:C4"/>
    <mergeCell ref="D52:E52"/>
    <mergeCell ref="D40:E40"/>
    <mergeCell ref="D41:E41"/>
    <mergeCell ref="D42:E42"/>
    <mergeCell ref="D43:E43"/>
    <mergeCell ref="B5:G5"/>
    <mergeCell ref="C7:C9"/>
    <mergeCell ref="D7:D9"/>
    <mergeCell ref="E7:E9"/>
    <mergeCell ref="F7:F9"/>
    <mergeCell ref="G7:G9"/>
    <mergeCell ref="C27:C29"/>
    <mergeCell ref="L28:L29"/>
    <mergeCell ref="M8:M9"/>
    <mergeCell ref="C17:C19"/>
    <mergeCell ref="D17:D19"/>
    <mergeCell ref="E17:E19"/>
    <mergeCell ref="F17:F19"/>
    <mergeCell ref="G17:G19"/>
    <mergeCell ref="H17:H19"/>
    <mergeCell ref="I18:I19"/>
    <mergeCell ref="J18:J19"/>
    <mergeCell ref="K18:K19"/>
    <mergeCell ref="L18:L19"/>
    <mergeCell ref="M18:M19"/>
    <mergeCell ref="H7:H9"/>
    <mergeCell ref="I8:I9"/>
    <mergeCell ref="J8:J9"/>
    <mergeCell ref="K8:K9"/>
    <mergeCell ref="M28:M29"/>
    <mergeCell ref="D27:D29"/>
    <mergeCell ref="E27:E29"/>
    <mergeCell ref="F27:F29"/>
    <mergeCell ref="G27:G29"/>
    <mergeCell ref="H27:H29"/>
    <mergeCell ref="N27:N29"/>
    <mergeCell ref="O27:O29"/>
    <mergeCell ref="C37:C39"/>
    <mergeCell ref="D37:E39"/>
    <mergeCell ref="F37:F39"/>
    <mergeCell ref="G37:G39"/>
    <mergeCell ref="M37:M39"/>
    <mergeCell ref="N37:N39"/>
    <mergeCell ref="H38:H39"/>
    <mergeCell ref="I38:I39"/>
    <mergeCell ref="J38:J39"/>
    <mergeCell ref="K38:K39"/>
    <mergeCell ref="L38:L39"/>
    <mergeCell ref="I28:I29"/>
    <mergeCell ref="J28:J29"/>
    <mergeCell ref="K28:K29"/>
    <mergeCell ref="C47:C49"/>
    <mergeCell ref="D47:E49"/>
    <mergeCell ref="F47:F49"/>
    <mergeCell ref="G47:G49"/>
    <mergeCell ref="H47:H49"/>
    <mergeCell ref="I48:I49"/>
    <mergeCell ref="J48:J49"/>
    <mergeCell ref="K48:K49"/>
    <mergeCell ref="L48:L49"/>
    <mergeCell ref="M48:M49"/>
  </mergeCells>
  <phoneticPr fontId="15"/>
  <dataValidations count="4">
    <dataValidation type="list" allowBlank="1" showInputMessage="1" showErrorMessage="1" sqref="E10:E14 E20:E24 E30:E34" xr:uid="{00000000-0002-0000-0400-000000000000}">
      <formula1>関連・非関連</formula1>
    </dataValidation>
    <dataValidation type="list" allowBlank="1" showInputMessage="1" showErrorMessage="1" sqref="F10:F14 F50:F54 F20:F24 F30:F34 F58:F62" xr:uid="{00000000-0002-0000-0400-000001000000}">
      <formula1>関連企業との関係</formula1>
    </dataValidation>
    <dataValidation type="list" allowBlank="1" showInputMessage="1" showErrorMessage="1" sqref="G10:G14 G50:G54" xr:uid="{00000000-0002-0000-0400-000002000000}">
      <formula1>貨物の原産国種別</formula1>
    </dataValidation>
    <dataValidation type="list" allowBlank="1" showInputMessage="1" showErrorMessage="1" sqref="G20:G24 G30:G34 F40:F44" xr:uid="{00000000-0002-0000-0400-000003000000}">
      <formula1>貨物の原産国種別２</formula1>
    </dataValidation>
  </dataValidations>
  <pageMargins left="0.2" right="0.2" top="0.74803149606299213" bottom="0.52" header="0.31496062992125984" footer="0.31496062992125984"/>
  <pageSetup paperSize="9" scale="3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1278B85A-39DE-4D95-BC7E-BD9B6122D2E4}">
          <x14:formula1>
            <xm:f>'コード '!$B$5:$B$6</xm:f>
          </x14:formula1>
          <xm:sqref>I10:I14 I20:I24 I30:I34 H40:H44 I50:I54</xm:sqref>
        </x14:dataValidation>
        <x14:dataValidation type="list" allowBlank="1" showInputMessage="1" showErrorMessage="1" xr:uid="{C67EBCCE-B619-4C59-9C05-8A4CAFCE56CD}">
          <x14:formula1>
            <xm:f>'コード '!$B$9:$B$13</xm:f>
          </x14:formula1>
          <xm:sqref>J10:J14 J20:J24 J30:J34 I40:I44 J50:J54</xm:sqref>
        </x14:dataValidation>
        <x14:dataValidation type="list" allowBlank="1" showInputMessage="1" showErrorMessage="1" xr:uid="{9FDC7E7E-DFA5-43DC-AAE5-731DFC59E864}">
          <x14:formula1>
            <xm:f>'コード '!$B$16:$B$18</xm:f>
          </x14:formula1>
          <xm:sqref>K10:K14 K50:K54 J40:J44 K30:K34 K20:K24</xm:sqref>
        </x14:dataValidation>
        <x14:dataValidation type="list" allowBlank="1" showInputMessage="1" showErrorMessage="1" xr:uid="{D16B5ACD-23B8-4EEB-A28D-AE810504D14C}">
          <x14:formula1>
            <xm:f>'コード '!$B$21:$B$22</xm:f>
          </x14:formula1>
          <xm:sqref>L10:L14 L20:L24 L30:L34 K40:K44 L50:L54</xm:sqref>
        </x14:dataValidation>
        <x14:dataValidation type="list" allowBlank="1" showInputMessage="1" showErrorMessage="1" xr:uid="{2E0274E6-E080-4C2D-9414-B6012941649E}">
          <x14:formula1>
            <xm:f>'コード '!$B$25:$B$28</xm:f>
          </x14:formula1>
          <xm:sqref>M10:M14 M50:M54 L40:L44 M30:M34 M20:M24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4D740-128A-4E74-9899-E23E39F70A3B}">
  <sheetPr>
    <pageSetUpPr fitToPage="1"/>
  </sheetPr>
  <dimension ref="A1:AI70"/>
  <sheetViews>
    <sheetView showGridLines="0" view="pageBreakPreview" zoomScale="70" zoomScaleNormal="85" zoomScaleSheetLayoutView="70" workbookViewId="0">
      <selection activeCell="K26" sqref="K26"/>
    </sheetView>
  </sheetViews>
  <sheetFormatPr defaultColWidth="9" defaultRowHeight="13.5" x14ac:dyDescent="0.15"/>
  <cols>
    <col min="1" max="1" width="2.625" style="368" customWidth="1"/>
    <col min="2" max="2" width="2.125" style="368" customWidth="1"/>
    <col min="3" max="3" width="5.375" style="480" customWidth="1"/>
    <col min="4" max="5" width="3.125" style="368" customWidth="1"/>
    <col min="6" max="6" width="7.875" style="481" customWidth="1"/>
    <col min="7" max="7" width="12.375" style="481" customWidth="1"/>
    <col min="8" max="8" width="13.125" style="481" customWidth="1"/>
    <col min="9" max="9" width="1.375" style="481" customWidth="1"/>
    <col min="10" max="10" width="13.875" style="370" customWidth="1"/>
    <col min="11" max="28" width="15.25" style="368" customWidth="1"/>
    <col min="29" max="35" width="11.125" style="368" customWidth="1"/>
    <col min="36" max="36" width="1.625" style="368" customWidth="1"/>
    <col min="37" max="16384" width="9" style="368"/>
  </cols>
  <sheetData>
    <row r="1" spans="1:35" ht="26.1" customHeight="1" x14ac:dyDescent="0.15">
      <c r="B1" s="479" t="str">
        <f>'コード '!$A$1</f>
        <v>炭酸二カリウム（輸入者）</v>
      </c>
    </row>
    <row r="2" spans="1:35" s="482" customFormat="1" ht="26.1" customHeight="1" x14ac:dyDescent="0.15">
      <c r="B2" s="483" t="s">
        <v>183</v>
      </c>
      <c r="C2" s="484"/>
      <c r="D2" s="485"/>
      <c r="E2" s="485"/>
      <c r="F2" s="486"/>
      <c r="G2" s="486"/>
      <c r="H2" s="486"/>
      <c r="I2" s="486"/>
      <c r="J2" s="487"/>
      <c r="K2" s="485"/>
      <c r="L2" s="485"/>
      <c r="M2" s="485"/>
      <c r="N2" s="485"/>
      <c r="O2" s="485"/>
      <c r="P2" s="485"/>
      <c r="Q2" s="485"/>
      <c r="R2" s="485"/>
      <c r="S2" s="485"/>
      <c r="T2" s="485"/>
      <c r="U2" s="485"/>
      <c r="V2" s="485"/>
      <c r="W2" s="485"/>
      <c r="X2" s="485"/>
      <c r="Y2" s="485"/>
      <c r="Z2" s="485"/>
      <c r="AA2" s="485"/>
      <c r="AB2" s="485"/>
      <c r="AC2" s="485"/>
      <c r="AD2" s="485"/>
      <c r="AE2" s="485"/>
      <c r="AF2" s="485"/>
      <c r="AG2" s="485"/>
      <c r="AH2" s="485"/>
      <c r="AI2" s="485"/>
    </row>
    <row r="3" spans="1:35" ht="14.25" thickBot="1" x14ac:dyDescent="0.2"/>
    <row r="4" spans="1:35" ht="17.100000000000001" customHeight="1" thickBot="1" x14ac:dyDescent="0.2">
      <c r="B4" s="911" t="s">
        <v>12</v>
      </c>
      <c r="C4" s="912"/>
      <c r="D4" s="912"/>
      <c r="E4" s="912"/>
      <c r="F4" s="913"/>
      <c r="G4" s="914" t="str">
        <f>IF(様式一覧表!D5="","",様式一覧表!D5)</f>
        <v/>
      </c>
      <c r="H4" s="915"/>
      <c r="I4" s="915"/>
      <c r="J4" s="916"/>
      <c r="K4" s="367"/>
      <c r="L4" s="367"/>
      <c r="M4" s="367"/>
      <c r="N4" s="367"/>
      <c r="O4" s="367"/>
      <c r="P4" s="367"/>
      <c r="Q4" s="367"/>
      <c r="R4" s="367"/>
      <c r="S4" s="367"/>
      <c r="T4" s="367"/>
      <c r="U4" s="367"/>
      <c r="V4" s="367"/>
      <c r="W4" s="367"/>
      <c r="X4" s="367"/>
      <c r="Y4" s="367"/>
      <c r="Z4" s="367"/>
      <c r="AA4" s="367"/>
      <c r="AB4" s="367"/>
    </row>
    <row r="5" spans="1:35" s="492" customFormat="1" ht="16.5" customHeight="1" x14ac:dyDescent="0.15">
      <c r="A5" s="488"/>
      <c r="B5" s="489"/>
      <c r="C5" s="490"/>
      <c r="D5" s="489"/>
      <c r="E5" s="489"/>
      <c r="F5" s="489"/>
      <c r="G5" s="489"/>
      <c r="H5" s="489"/>
      <c r="I5" s="489"/>
      <c r="J5" s="489"/>
      <c r="K5" s="490"/>
      <c r="L5" s="490"/>
      <c r="M5" s="490"/>
      <c r="N5" s="490"/>
      <c r="O5" s="490"/>
      <c r="P5" s="491"/>
      <c r="Q5" s="490"/>
      <c r="R5" s="490"/>
      <c r="S5" s="490"/>
      <c r="T5" s="490"/>
      <c r="U5" s="490"/>
      <c r="V5" s="491"/>
      <c r="W5" s="490"/>
      <c r="X5" s="490"/>
      <c r="Y5" s="490"/>
      <c r="Z5" s="490"/>
      <c r="AA5" s="490"/>
      <c r="AC5" s="489"/>
      <c r="AD5" s="489"/>
      <c r="AE5" s="489"/>
      <c r="AF5" s="489"/>
      <c r="AG5" s="489"/>
      <c r="AH5" s="493"/>
      <c r="AI5" s="493"/>
    </row>
    <row r="6" spans="1:35" s="492" customFormat="1" ht="16.5" customHeight="1" thickBot="1" x14ac:dyDescent="0.2">
      <c r="A6" s="488"/>
      <c r="B6" s="489"/>
      <c r="C6" s="490"/>
      <c r="D6" s="489"/>
      <c r="E6" s="489"/>
      <c r="F6" s="489"/>
      <c r="G6" s="489"/>
      <c r="H6" s="489"/>
      <c r="I6" s="489"/>
      <c r="J6" s="489"/>
      <c r="K6" s="490"/>
      <c r="L6" s="490"/>
      <c r="M6" s="490"/>
      <c r="N6" s="490"/>
      <c r="O6" s="490"/>
      <c r="P6" s="491"/>
      <c r="Q6" s="490"/>
      <c r="R6" s="490"/>
      <c r="S6" s="490"/>
      <c r="T6" s="490"/>
      <c r="U6" s="490"/>
      <c r="V6" s="491"/>
      <c r="W6" s="490"/>
      <c r="X6" s="490"/>
      <c r="Y6" s="490"/>
      <c r="Z6" s="490"/>
      <c r="AA6" s="490"/>
      <c r="AC6" s="489"/>
      <c r="AD6" s="489"/>
      <c r="AE6" s="489"/>
      <c r="AF6" s="489"/>
      <c r="AG6" s="489"/>
      <c r="AH6" s="493"/>
      <c r="AI6" s="493"/>
    </row>
    <row r="7" spans="1:35" ht="17.25" customHeight="1" thickBot="1" x14ac:dyDescent="0.2">
      <c r="A7" s="367"/>
      <c r="B7" s="498"/>
      <c r="C7" s="499"/>
      <c r="D7" s="498"/>
      <c r="E7" s="498"/>
      <c r="F7" s="498"/>
      <c r="G7" s="498"/>
      <c r="H7" s="498"/>
      <c r="I7" s="498"/>
      <c r="J7" s="498"/>
      <c r="K7" s="495" t="s">
        <v>184</v>
      </c>
      <c r="L7" s="496"/>
      <c r="M7" s="496"/>
      <c r="N7" s="496"/>
      <c r="O7" s="496"/>
      <c r="P7" s="497"/>
      <c r="Q7" s="495" t="s">
        <v>185</v>
      </c>
      <c r="R7" s="496"/>
      <c r="S7" s="496"/>
      <c r="T7" s="496"/>
      <c r="U7" s="496"/>
      <c r="V7" s="497"/>
      <c r="W7" s="495" t="s">
        <v>186</v>
      </c>
      <c r="X7" s="496"/>
      <c r="Y7" s="496"/>
      <c r="Z7" s="496"/>
      <c r="AA7" s="496"/>
      <c r="AB7" s="497"/>
      <c r="AC7" s="498"/>
      <c r="AD7" s="498"/>
      <c r="AE7" s="498"/>
      <c r="AF7" s="498"/>
      <c r="AG7" s="498"/>
      <c r="AH7" s="500"/>
      <c r="AI7" s="500"/>
    </row>
    <row r="8" spans="1:35" ht="51" customHeight="1" thickBot="1" x14ac:dyDescent="0.2">
      <c r="A8" s="367"/>
      <c r="B8" s="501"/>
      <c r="C8" s="502"/>
      <c r="D8" s="503"/>
      <c r="E8" s="503"/>
      <c r="F8" s="504"/>
      <c r="G8" s="504"/>
      <c r="H8" s="504"/>
      <c r="I8" s="504"/>
      <c r="J8" s="505"/>
      <c r="K8" s="41" t="s">
        <v>187</v>
      </c>
      <c r="L8" s="475" t="s">
        <v>188</v>
      </c>
      <c r="M8" s="475" t="s">
        <v>189</v>
      </c>
      <c r="N8" s="506" t="s">
        <v>190</v>
      </c>
      <c r="O8" s="506" t="s">
        <v>191</v>
      </c>
      <c r="P8" s="507" t="s">
        <v>192</v>
      </c>
      <c r="Q8" s="475" t="s">
        <v>187</v>
      </c>
      <c r="R8" s="475" t="s">
        <v>188</v>
      </c>
      <c r="S8" s="475" t="s">
        <v>189</v>
      </c>
      <c r="T8" s="506" t="s">
        <v>190</v>
      </c>
      <c r="U8" s="506" t="s">
        <v>191</v>
      </c>
      <c r="V8" s="507" t="s">
        <v>192</v>
      </c>
      <c r="W8" s="475" t="s">
        <v>187</v>
      </c>
      <c r="X8" s="475" t="s">
        <v>188</v>
      </c>
      <c r="Y8" s="475" t="s">
        <v>189</v>
      </c>
      <c r="Z8" s="506" t="s">
        <v>190</v>
      </c>
      <c r="AA8" s="506" t="s">
        <v>191</v>
      </c>
      <c r="AB8" s="507" t="s">
        <v>192</v>
      </c>
    </row>
    <row r="9" spans="1:35" ht="18" customHeight="1" x14ac:dyDescent="0.15">
      <c r="A9" s="367"/>
      <c r="B9" s="508" t="s">
        <v>193</v>
      </c>
      <c r="C9" s="509"/>
      <c r="D9" s="510"/>
      <c r="E9" s="510"/>
      <c r="F9" s="511"/>
      <c r="G9" s="511"/>
      <c r="H9" s="511"/>
      <c r="I9" s="511"/>
      <c r="J9" s="512"/>
      <c r="K9" s="513"/>
      <c r="L9" s="514"/>
      <c r="M9" s="514"/>
      <c r="N9" s="514"/>
      <c r="O9" s="514"/>
      <c r="P9" s="515"/>
      <c r="Q9" s="516"/>
      <c r="R9" s="514"/>
      <c r="S9" s="514"/>
      <c r="T9" s="514"/>
      <c r="U9" s="514"/>
      <c r="V9" s="515"/>
      <c r="W9" s="516"/>
      <c r="X9" s="514"/>
      <c r="Y9" s="514"/>
      <c r="Z9" s="514"/>
      <c r="AA9" s="514"/>
      <c r="AB9" s="515"/>
    </row>
    <row r="10" spans="1:35" ht="16.5" customHeight="1" x14ac:dyDescent="0.15">
      <c r="A10" s="367"/>
      <c r="B10" s="517"/>
      <c r="C10" s="518" t="s">
        <v>146</v>
      </c>
      <c r="D10" s="519" t="s">
        <v>194</v>
      </c>
      <c r="E10" s="519"/>
      <c r="F10" s="520"/>
      <c r="G10" s="520"/>
      <c r="H10" s="520"/>
      <c r="I10" s="520"/>
      <c r="J10" s="521"/>
      <c r="K10" s="522" t="s">
        <v>195</v>
      </c>
      <c r="L10" s="523"/>
      <c r="M10" s="523"/>
      <c r="N10" s="523"/>
      <c r="O10" s="523"/>
      <c r="P10" s="524"/>
      <c r="Q10" s="525" t="s">
        <v>195</v>
      </c>
      <c r="R10" s="523"/>
      <c r="S10" s="523"/>
      <c r="T10" s="523"/>
      <c r="U10" s="523"/>
      <c r="V10" s="524"/>
      <c r="W10" s="525" t="s">
        <v>195</v>
      </c>
      <c r="X10" s="526">
        <f>+L10+R10</f>
        <v>0</v>
      </c>
      <c r="Y10" s="526">
        <f t="shared" ref="Y10:AB10" si="0">+M10+S10</f>
        <v>0</v>
      </c>
      <c r="Z10" s="526">
        <f t="shared" si="0"/>
        <v>0</v>
      </c>
      <c r="AA10" s="526">
        <f t="shared" si="0"/>
        <v>0</v>
      </c>
      <c r="AB10" s="527">
        <f t="shared" si="0"/>
        <v>0</v>
      </c>
    </row>
    <row r="11" spans="1:35" ht="16.5" customHeight="1" thickBot="1" x14ac:dyDescent="0.2">
      <c r="A11" s="367"/>
      <c r="B11" s="737"/>
      <c r="C11" s="738" t="s">
        <v>154</v>
      </c>
      <c r="D11" s="739" t="s">
        <v>196</v>
      </c>
      <c r="E11" s="739"/>
      <c r="F11" s="740"/>
      <c r="G11" s="740"/>
      <c r="H11" s="740"/>
      <c r="I11" s="740"/>
      <c r="J11" s="741"/>
      <c r="K11" s="528" t="s">
        <v>195</v>
      </c>
      <c r="L11" s="742">
        <f t="shared" ref="L11:P11" si="1">IF(L10=0,0,L13/L10)</f>
        <v>0</v>
      </c>
      <c r="M11" s="742">
        <f t="shared" si="1"/>
        <v>0</v>
      </c>
      <c r="N11" s="742">
        <f t="shared" si="1"/>
        <v>0</v>
      </c>
      <c r="O11" s="742">
        <f t="shared" si="1"/>
        <v>0</v>
      </c>
      <c r="P11" s="743">
        <f t="shared" si="1"/>
        <v>0</v>
      </c>
      <c r="Q11" s="529" t="s">
        <v>195</v>
      </c>
      <c r="R11" s="742">
        <f t="shared" ref="R11:V11" si="2">IF(R10=0,0,R13/R10)</f>
        <v>0</v>
      </c>
      <c r="S11" s="742">
        <f t="shared" si="2"/>
        <v>0</v>
      </c>
      <c r="T11" s="742">
        <f t="shared" si="2"/>
        <v>0</v>
      </c>
      <c r="U11" s="742">
        <f t="shared" si="2"/>
        <v>0</v>
      </c>
      <c r="V11" s="743">
        <f t="shared" si="2"/>
        <v>0</v>
      </c>
      <c r="W11" s="529" t="s">
        <v>195</v>
      </c>
      <c r="X11" s="742">
        <f t="shared" ref="X11:AB11" si="3">IF(X10=0,0,X13/X10)</f>
        <v>0</v>
      </c>
      <c r="Y11" s="742">
        <f t="shared" si="3"/>
        <v>0</v>
      </c>
      <c r="Z11" s="742">
        <f t="shared" si="3"/>
        <v>0</v>
      </c>
      <c r="AA11" s="742">
        <f t="shared" si="3"/>
        <v>0</v>
      </c>
      <c r="AB11" s="743">
        <f t="shared" si="3"/>
        <v>0</v>
      </c>
    </row>
    <row r="12" spans="1:35" ht="18" customHeight="1" x14ac:dyDescent="0.15">
      <c r="A12" s="367"/>
      <c r="B12" s="508" t="s">
        <v>197</v>
      </c>
      <c r="C12" s="509"/>
      <c r="D12" s="510"/>
      <c r="E12" s="510"/>
      <c r="F12" s="511"/>
      <c r="G12" s="511"/>
      <c r="H12" s="511"/>
      <c r="I12" s="511"/>
      <c r="J12" s="530"/>
      <c r="K12" s="531"/>
      <c r="L12" s="532"/>
      <c r="M12" s="532"/>
      <c r="N12" s="532"/>
      <c r="O12" s="532"/>
      <c r="P12" s="533"/>
      <c r="Q12" s="509"/>
      <c r="R12" s="532"/>
      <c r="S12" s="532"/>
      <c r="T12" s="532"/>
      <c r="U12" s="532"/>
      <c r="V12" s="533"/>
      <c r="W12" s="534"/>
      <c r="X12" s="535"/>
      <c r="Y12" s="535"/>
      <c r="Z12" s="535"/>
      <c r="AA12" s="535"/>
      <c r="AB12" s="536"/>
    </row>
    <row r="13" spans="1:35" ht="16.5" customHeight="1" x14ac:dyDescent="0.15">
      <c r="A13" s="367"/>
      <c r="B13" s="917"/>
      <c r="C13" s="518" t="s">
        <v>146</v>
      </c>
      <c r="D13" s="519" t="s">
        <v>198</v>
      </c>
      <c r="E13" s="519"/>
      <c r="F13" s="520"/>
      <c r="G13" s="520"/>
      <c r="H13" s="520"/>
      <c r="I13" s="520"/>
      <c r="J13" s="537" t="s">
        <v>199</v>
      </c>
      <c r="K13" s="522" t="s">
        <v>195</v>
      </c>
      <c r="L13" s="523"/>
      <c r="M13" s="523"/>
      <c r="N13" s="523"/>
      <c r="O13" s="523"/>
      <c r="P13" s="524"/>
      <c r="Q13" s="525" t="s">
        <v>195</v>
      </c>
      <c r="R13" s="523"/>
      <c r="S13" s="523"/>
      <c r="T13" s="523"/>
      <c r="U13" s="523"/>
      <c r="V13" s="524"/>
      <c r="W13" s="525" t="s">
        <v>195</v>
      </c>
      <c r="X13" s="526">
        <f t="shared" ref="W13:AB27" si="4">+L13+R13</f>
        <v>0</v>
      </c>
      <c r="Y13" s="526">
        <f t="shared" si="4"/>
        <v>0</v>
      </c>
      <c r="Z13" s="526">
        <f t="shared" si="4"/>
        <v>0</v>
      </c>
      <c r="AA13" s="526">
        <f t="shared" si="4"/>
        <v>0</v>
      </c>
      <c r="AB13" s="527">
        <f t="shared" si="4"/>
        <v>0</v>
      </c>
    </row>
    <row r="14" spans="1:35" ht="16.5" customHeight="1" x14ac:dyDescent="0.15">
      <c r="A14" s="367"/>
      <c r="B14" s="917"/>
      <c r="C14" s="538" t="s">
        <v>154</v>
      </c>
      <c r="D14" s="539" t="s">
        <v>200</v>
      </c>
      <c r="E14" s="539"/>
      <c r="F14" s="540"/>
      <c r="G14" s="540"/>
      <c r="H14" s="540"/>
      <c r="I14" s="540"/>
      <c r="J14" s="541" t="s">
        <v>201</v>
      </c>
      <c r="K14" s="522" t="s">
        <v>195</v>
      </c>
      <c r="L14" s="542">
        <f>+L15+L16</f>
        <v>0</v>
      </c>
      <c r="M14" s="542">
        <f t="shared" ref="M14:P14" si="5">+M15+M16</f>
        <v>0</v>
      </c>
      <c r="N14" s="542">
        <f t="shared" si="5"/>
        <v>0</v>
      </c>
      <c r="O14" s="542">
        <f t="shared" si="5"/>
        <v>0</v>
      </c>
      <c r="P14" s="543">
        <f t="shared" si="5"/>
        <v>0</v>
      </c>
      <c r="Q14" s="525" t="s">
        <v>195</v>
      </c>
      <c r="R14" s="542">
        <f>+R15+R16</f>
        <v>0</v>
      </c>
      <c r="S14" s="542">
        <f t="shared" ref="S14:V14" si="6">+S15+S16</f>
        <v>0</v>
      </c>
      <c r="T14" s="542">
        <f t="shared" si="6"/>
        <v>0</v>
      </c>
      <c r="U14" s="542">
        <f t="shared" si="6"/>
        <v>0</v>
      </c>
      <c r="V14" s="543">
        <f t="shared" si="6"/>
        <v>0</v>
      </c>
      <c r="W14" s="525" t="s">
        <v>195</v>
      </c>
      <c r="X14" s="542">
        <f t="shared" si="4"/>
        <v>0</v>
      </c>
      <c r="Y14" s="542">
        <f t="shared" si="4"/>
        <v>0</v>
      </c>
      <c r="Z14" s="542">
        <f t="shared" si="4"/>
        <v>0</v>
      </c>
      <c r="AA14" s="542">
        <f t="shared" si="4"/>
        <v>0</v>
      </c>
      <c r="AB14" s="543">
        <f t="shared" si="4"/>
        <v>0</v>
      </c>
    </row>
    <row r="15" spans="1:35" ht="16.5" customHeight="1" x14ac:dyDescent="0.15">
      <c r="A15" s="367"/>
      <c r="B15" s="917"/>
      <c r="C15" s="544"/>
      <c r="D15" s="545" t="s">
        <v>202</v>
      </c>
      <c r="E15" s="546"/>
      <c r="F15" s="547"/>
      <c r="G15" s="548"/>
      <c r="H15" s="540"/>
      <c r="I15" s="540"/>
      <c r="J15" s="541" t="s">
        <v>203</v>
      </c>
      <c r="K15" s="522" t="s">
        <v>195</v>
      </c>
      <c r="L15" s="523"/>
      <c r="M15" s="523"/>
      <c r="N15" s="523"/>
      <c r="O15" s="523"/>
      <c r="P15" s="524"/>
      <c r="Q15" s="525" t="s">
        <v>195</v>
      </c>
      <c r="R15" s="523"/>
      <c r="S15" s="523"/>
      <c r="T15" s="523"/>
      <c r="U15" s="523"/>
      <c r="V15" s="524"/>
      <c r="W15" s="525" t="s">
        <v>195</v>
      </c>
      <c r="X15" s="526">
        <f t="shared" si="4"/>
        <v>0</v>
      </c>
      <c r="Y15" s="526">
        <f t="shared" si="4"/>
        <v>0</v>
      </c>
      <c r="Z15" s="526">
        <f t="shared" si="4"/>
        <v>0</v>
      </c>
      <c r="AA15" s="526">
        <f t="shared" si="4"/>
        <v>0</v>
      </c>
      <c r="AB15" s="527">
        <f t="shared" si="4"/>
        <v>0</v>
      </c>
    </row>
    <row r="16" spans="1:35" ht="16.5" customHeight="1" x14ac:dyDescent="0.15">
      <c r="A16" s="367"/>
      <c r="B16" s="917"/>
      <c r="C16" s="544"/>
      <c r="D16" s="546" t="s">
        <v>204</v>
      </c>
      <c r="E16" s="539"/>
      <c r="F16" s="548"/>
      <c r="G16" s="548"/>
      <c r="H16" s="548"/>
      <c r="I16" s="548"/>
      <c r="J16" s="549" t="s">
        <v>205</v>
      </c>
      <c r="K16" s="522" t="s">
        <v>195</v>
      </c>
      <c r="L16" s="523"/>
      <c r="M16" s="523"/>
      <c r="N16" s="523"/>
      <c r="O16" s="523"/>
      <c r="P16" s="524"/>
      <c r="Q16" s="525" t="s">
        <v>195</v>
      </c>
      <c r="R16" s="523"/>
      <c r="S16" s="523"/>
      <c r="T16" s="523"/>
      <c r="U16" s="523"/>
      <c r="V16" s="524"/>
      <c r="W16" s="525" t="s">
        <v>195</v>
      </c>
      <c r="X16" s="526">
        <f t="shared" si="4"/>
        <v>0</v>
      </c>
      <c r="Y16" s="526">
        <f t="shared" si="4"/>
        <v>0</v>
      </c>
      <c r="Z16" s="526">
        <f t="shared" si="4"/>
        <v>0</v>
      </c>
      <c r="AA16" s="526">
        <f t="shared" si="4"/>
        <v>0</v>
      </c>
      <c r="AB16" s="527">
        <f t="shared" si="4"/>
        <v>0</v>
      </c>
    </row>
    <row r="17" spans="1:28" ht="16.5" customHeight="1" x14ac:dyDescent="0.15">
      <c r="A17" s="367"/>
      <c r="B17" s="917"/>
      <c r="C17" s="538" t="s">
        <v>157</v>
      </c>
      <c r="D17" s="539" t="s">
        <v>206</v>
      </c>
      <c r="E17" s="550"/>
      <c r="F17" s="548"/>
      <c r="G17" s="540"/>
      <c r="H17" s="540"/>
      <c r="I17" s="540"/>
      <c r="J17" s="549" t="s">
        <v>207</v>
      </c>
      <c r="K17" s="522" t="s">
        <v>195</v>
      </c>
      <c r="L17" s="523"/>
      <c r="M17" s="523"/>
      <c r="N17" s="523"/>
      <c r="O17" s="523"/>
      <c r="P17" s="524"/>
      <c r="Q17" s="525" t="s">
        <v>195</v>
      </c>
      <c r="R17" s="523"/>
      <c r="S17" s="523"/>
      <c r="T17" s="523"/>
      <c r="U17" s="523"/>
      <c r="V17" s="524"/>
      <c r="W17" s="525" t="s">
        <v>195</v>
      </c>
      <c r="X17" s="526">
        <f t="shared" si="4"/>
        <v>0</v>
      </c>
      <c r="Y17" s="526">
        <f t="shared" si="4"/>
        <v>0</v>
      </c>
      <c r="Z17" s="526">
        <f t="shared" si="4"/>
        <v>0</v>
      </c>
      <c r="AA17" s="526">
        <f t="shared" si="4"/>
        <v>0</v>
      </c>
      <c r="AB17" s="527">
        <f t="shared" si="4"/>
        <v>0</v>
      </c>
    </row>
    <row r="18" spans="1:28" ht="16.5" customHeight="1" x14ac:dyDescent="0.15">
      <c r="A18" s="367"/>
      <c r="B18" s="917"/>
      <c r="C18" s="538" t="s">
        <v>161</v>
      </c>
      <c r="D18" s="539" t="s">
        <v>208</v>
      </c>
      <c r="E18" s="550"/>
      <c r="F18" s="551"/>
      <c r="G18" s="552"/>
      <c r="H18" s="540"/>
      <c r="I18" s="540"/>
      <c r="J18" s="553" t="s">
        <v>209</v>
      </c>
      <c r="K18" s="522" t="s">
        <v>195</v>
      </c>
      <c r="L18" s="542">
        <f>+L19+L20</f>
        <v>0</v>
      </c>
      <c r="M18" s="542">
        <f t="shared" ref="M18:P18" si="7">+M19+M20</f>
        <v>0</v>
      </c>
      <c r="N18" s="542">
        <f t="shared" si="7"/>
        <v>0</v>
      </c>
      <c r="O18" s="542">
        <f t="shared" si="7"/>
        <v>0</v>
      </c>
      <c r="P18" s="543">
        <f t="shared" si="7"/>
        <v>0</v>
      </c>
      <c r="Q18" s="525" t="s">
        <v>195</v>
      </c>
      <c r="R18" s="542">
        <f>+R19+R20</f>
        <v>0</v>
      </c>
      <c r="S18" s="542">
        <f t="shared" ref="S18:V18" si="8">+S19+S20</f>
        <v>0</v>
      </c>
      <c r="T18" s="542">
        <f t="shared" si="8"/>
        <v>0</v>
      </c>
      <c r="U18" s="542">
        <f t="shared" si="8"/>
        <v>0</v>
      </c>
      <c r="V18" s="543">
        <f t="shared" si="8"/>
        <v>0</v>
      </c>
      <c r="W18" s="525" t="s">
        <v>195</v>
      </c>
      <c r="X18" s="542">
        <f t="shared" si="4"/>
        <v>0</v>
      </c>
      <c r="Y18" s="542">
        <f t="shared" si="4"/>
        <v>0</v>
      </c>
      <c r="Z18" s="542">
        <f t="shared" si="4"/>
        <v>0</v>
      </c>
      <c r="AA18" s="542">
        <f t="shared" si="4"/>
        <v>0</v>
      </c>
      <c r="AB18" s="543">
        <f t="shared" si="4"/>
        <v>0</v>
      </c>
    </row>
    <row r="19" spans="1:28" ht="16.5" customHeight="1" x14ac:dyDescent="0.15">
      <c r="A19" s="367"/>
      <c r="B19" s="917"/>
      <c r="C19" s="554"/>
      <c r="D19" s="539" t="s">
        <v>210</v>
      </c>
      <c r="E19" s="550"/>
      <c r="F19" s="548"/>
      <c r="G19" s="555"/>
      <c r="H19" s="540"/>
      <c r="I19" s="540"/>
      <c r="J19" s="553" t="s">
        <v>211</v>
      </c>
      <c r="K19" s="522" t="s">
        <v>212</v>
      </c>
      <c r="L19" s="523"/>
      <c r="M19" s="523"/>
      <c r="N19" s="523"/>
      <c r="O19" s="523"/>
      <c r="P19" s="524"/>
      <c r="Q19" s="525" t="s">
        <v>212</v>
      </c>
      <c r="R19" s="523"/>
      <c r="S19" s="523"/>
      <c r="T19" s="523"/>
      <c r="U19" s="523"/>
      <c r="V19" s="524"/>
      <c r="W19" s="525" t="s">
        <v>212</v>
      </c>
      <c r="X19" s="526">
        <f t="shared" si="4"/>
        <v>0</v>
      </c>
      <c r="Y19" s="526">
        <f t="shared" si="4"/>
        <v>0</v>
      </c>
      <c r="Z19" s="526">
        <f t="shared" si="4"/>
        <v>0</v>
      </c>
      <c r="AA19" s="526">
        <f t="shared" si="4"/>
        <v>0</v>
      </c>
      <c r="AB19" s="527">
        <f t="shared" si="4"/>
        <v>0</v>
      </c>
    </row>
    <row r="20" spans="1:28" ht="16.5" customHeight="1" x14ac:dyDescent="0.15">
      <c r="A20" s="367"/>
      <c r="B20" s="917"/>
      <c r="C20" s="556"/>
      <c r="D20" s="539" t="s">
        <v>213</v>
      </c>
      <c r="E20" s="557"/>
      <c r="F20" s="558"/>
      <c r="G20" s="555"/>
      <c r="H20" s="540"/>
      <c r="I20" s="540"/>
      <c r="J20" s="553" t="s">
        <v>214</v>
      </c>
      <c r="K20" s="522" t="s">
        <v>212</v>
      </c>
      <c r="L20" s="523"/>
      <c r="M20" s="523"/>
      <c r="N20" s="523"/>
      <c r="O20" s="523"/>
      <c r="P20" s="524"/>
      <c r="Q20" s="525" t="s">
        <v>212</v>
      </c>
      <c r="R20" s="523"/>
      <c r="S20" s="523"/>
      <c r="T20" s="523"/>
      <c r="U20" s="523"/>
      <c r="V20" s="524"/>
      <c r="W20" s="525" t="s">
        <v>212</v>
      </c>
      <c r="X20" s="526">
        <f t="shared" si="4"/>
        <v>0</v>
      </c>
      <c r="Y20" s="526">
        <f t="shared" si="4"/>
        <v>0</v>
      </c>
      <c r="Z20" s="526">
        <f t="shared" si="4"/>
        <v>0</v>
      </c>
      <c r="AA20" s="526">
        <f t="shared" si="4"/>
        <v>0</v>
      </c>
      <c r="AB20" s="527">
        <f t="shared" si="4"/>
        <v>0</v>
      </c>
    </row>
    <row r="21" spans="1:28" ht="16.5" customHeight="1" x14ac:dyDescent="0.15">
      <c r="A21" s="367"/>
      <c r="B21" s="917"/>
      <c r="C21" s="754" t="s">
        <v>168</v>
      </c>
      <c r="D21" s="755" t="s">
        <v>215</v>
      </c>
      <c r="E21" s="755"/>
      <c r="F21" s="756"/>
      <c r="G21" s="540"/>
      <c r="H21" s="540"/>
      <c r="I21" s="540"/>
      <c r="J21" s="541" t="s">
        <v>216</v>
      </c>
      <c r="K21" s="522" t="s">
        <v>195</v>
      </c>
      <c r="L21" s="542">
        <f>+L22+L23</f>
        <v>0</v>
      </c>
      <c r="M21" s="542">
        <f t="shared" ref="M21:P21" si="9">+M22+M23</f>
        <v>0</v>
      </c>
      <c r="N21" s="542">
        <f t="shared" si="9"/>
        <v>0</v>
      </c>
      <c r="O21" s="542">
        <f t="shared" si="9"/>
        <v>0</v>
      </c>
      <c r="P21" s="543">
        <f t="shared" si="9"/>
        <v>0</v>
      </c>
      <c r="Q21" s="525" t="s">
        <v>195</v>
      </c>
      <c r="R21" s="542">
        <f>+R22+R23</f>
        <v>0</v>
      </c>
      <c r="S21" s="542">
        <f t="shared" ref="S21:V21" si="10">+S22+S23</f>
        <v>0</v>
      </c>
      <c r="T21" s="542">
        <f t="shared" si="10"/>
        <v>0</v>
      </c>
      <c r="U21" s="542">
        <f t="shared" si="10"/>
        <v>0</v>
      </c>
      <c r="V21" s="543">
        <f t="shared" si="10"/>
        <v>0</v>
      </c>
      <c r="W21" s="525" t="s">
        <v>195</v>
      </c>
      <c r="X21" s="526">
        <f t="shared" si="4"/>
        <v>0</v>
      </c>
      <c r="Y21" s="526">
        <f t="shared" si="4"/>
        <v>0</v>
      </c>
      <c r="Z21" s="526">
        <f t="shared" si="4"/>
        <v>0</v>
      </c>
      <c r="AA21" s="526">
        <f t="shared" si="4"/>
        <v>0</v>
      </c>
      <c r="AB21" s="527">
        <f t="shared" si="4"/>
        <v>0</v>
      </c>
    </row>
    <row r="22" spans="1:28" ht="16.5" customHeight="1" x14ac:dyDescent="0.15">
      <c r="A22" s="367"/>
      <c r="B22" s="917"/>
      <c r="C22" s="554"/>
      <c r="D22" s="546" t="s">
        <v>217</v>
      </c>
      <c r="E22" s="550"/>
      <c r="F22" s="550"/>
      <c r="G22" s="548"/>
      <c r="H22" s="548"/>
      <c r="I22" s="559"/>
      <c r="J22" s="541" t="s">
        <v>218</v>
      </c>
      <c r="K22" s="522" t="s">
        <v>212</v>
      </c>
      <c r="L22" s="523"/>
      <c r="M22" s="523"/>
      <c r="N22" s="523"/>
      <c r="O22" s="523"/>
      <c r="P22" s="524"/>
      <c r="Q22" s="525" t="s">
        <v>212</v>
      </c>
      <c r="R22" s="523"/>
      <c r="S22" s="523"/>
      <c r="T22" s="523"/>
      <c r="U22" s="523"/>
      <c r="V22" s="524"/>
      <c r="W22" s="525" t="s">
        <v>212</v>
      </c>
      <c r="X22" s="750">
        <f t="shared" si="4"/>
        <v>0</v>
      </c>
      <c r="Y22" s="526">
        <f t="shared" si="4"/>
        <v>0</v>
      </c>
      <c r="Z22" s="526">
        <f t="shared" si="4"/>
        <v>0</v>
      </c>
      <c r="AA22" s="526">
        <f t="shared" si="4"/>
        <v>0</v>
      </c>
      <c r="AB22" s="527">
        <f t="shared" si="4"/>
        <v>0</v>
      </c>
    </row>
    <row r="23" spans="1:28" ht="16.5" customHeight="1" x14ac:dyDescent="0.15">
      <c r="A23" s="367"/>
      <c r="B23" s="917"/>
      <c r="C23" s="544"/>
      <c r="D23" s="546" t="s">
        <v>213</v>
      </c>
      <c r="E23" s="550"/>
      <c r="F23" s="550"/>
      <c r="G23" s="548"/>
      <c r="H23" s="548"/>
      <c r="I23" s="548"/>
      <c r="J23" s="541" t="s">
        <v>219</v>
      </c>
      <c r="K23" s="522" t="s">
        <v>212</v>
      </c>
      <c r="L23" s="523"/>
      <c r="M23" s="523"/>
      <c r="N23" s="523"/>
      <c r="O23" s="523"/>
      <c r="P23" s="524"/>
      <c r="Q23" s="525" t="s">
        <v>212</v>
      </c>
      <c r="R23" s="523"/>
      <c r="S23" s="523"/>
      <c r="T23" s="523"/>
      <c r="U23" s="523"/>
      <c r="V23" s="524"/>
      <c r="W23" s="525" t="s">
        <v>212</v>
      </c>
      <c r="X23" s="526">
        <f t="shared" si="4"/>
        <v>0</v>
      </c>
      <c r="Y23" s="526">
        <f t="shared" si="4"/>
        <v>0</v>
      </c>
      <c r="Z23" s="526">
        <f t="shared" si="4"/>
        <v>0</v>
      </c>
      <c r="AA23" s="526">
        <f t="shared" si="4"/>
        <v>0</v>
      </c>
      <c r="AB23" s="527">
        <f t="shared" si="4"/>
        <v>0</v>
      </c>
    </row>
    <row r="24" spans="1:28" ht="16.5" customHeight="1" thickBot="1" x14ac:dyDescent="0.2">
      <c r="A24" s="367"/>
      <c r="B24" s="917"/>
      <c r="C24" s="560" t="s">
        <v>175</v>
      </c>
      <c r="D24" s="561" t="s">
        <v>220</v>
      </c>
      <c r="E24" s="561"/>
      <c r="F24" s="562"/>
      <c r="G24" s="562"/>
      <c r="H24" s="562"/>
      <c r="I24" s="562"/>
      <c r="J24" s="563" t="s">
        <v>221</v>
      </c>
      <c r="K24" s="564" t="s">
        <v>195</v>
      </c>
      <c r="L24" s="565"/>
      <c r="M24" s="565"/>
      <c r="N24" s="565"/>
      <c r="O24" s="565"/>
      <c r="P24" s="566"/>
      <c r="Q24" s="567" t="s">
        <v>195</v>
      </c>
      <c r="R24" s="565"/>
      <c r="S24" s="565"/>
      <c r="T24" s="565"/>
      <c r="U24" s="565"/>
      <c r="V24" s="566"/>
      <c r="W24" s="567" t="s">
        <v>195</v>
      </c>
      <c r="X24" s="568">
        <f t="shared" si="4"/>
        <v>0</v>
      </c>
      <c r="Y24" s="568">
        <f t="shared" si="4"/>
        <v>0</v>
      </c>
      <c r="Z24" s="568">
        <f t="shared" si="4"/>
        <v>0</v>
      </c>
      <c r="AA24" s="568">
        <f t="shared" si="4"/>
        <v>0</v>
      </c>
      <c r="AB24" s="569">
        <f t="shared" si="4"/>
        <v>0</v>
      </c>
    </row>
    <row r="25" spans="1:28" ht="20.25" customHeight="1" thickTop="1" x14ac:dyDescent="0.15">
      <c r="A25" s="367"/>
      <c r="B25" s="917"/>
      <c r="C25" s="570" t="s">
        <v>222</v>
      </c>
      <c r="D25" s="571" t="s">
        <v>223</v>
      </c>
      <c r="E25" s="571"/>
      <c r="F25" s="551"/>
      <c r="G25" s="551"/>
      <c r="H25" s="551"/>
      <c r="I25" s="551"/>
      <c r="J25" s="572" t="s">
        <v>224</v>
      </c>
      <c r="K25" s="573" t="s">
        <v>195</v>
      </c>
      <c r="L25" s="574">
        <f>IF(K26&lt;&gt;0,K26,0)</f>
        <v>0</v>
      </c>
      <c r="M25" s="574">
        <f t="shared" ref="M25:P25" si="11">IF(L26&lt;&gt;0,L26,0)</f>
        <v>0</v>
      </c>
      <c r="N25" s="574">
        <f t="shared" si="11"/>
        <v>0</v>
      </c>
      <c r="O25" s="574">
        <f t="shared" si="11"/>
        <v>0</v>
      </c>
      <c r="P25" s="575">
        <f t="shared" si="11"/>
        <v>0</v>
      </c>
      <c r="Q25" s="576" t="s">
        <v>195</v>
      </c>
      <c r="R25" s="574">
        <f>IF(Q26&lt;&gt;0,Q26,0)</f>
        <v>0</v>
      </c>
      <c r="S25" s="574">
        <f t="shared" ref="S25:V25" si="12">IF(R26&lt;&gt;0,R26,0)</f>
        <v>0</v>
      </c>
      <c r="T25" s="574">
        <f t="shared" si="12"/>
        <v>0</v>
      </c>
      <c r="U25" s="574">
        <f t="shared" si="12"/>
        <v>0</v>
      </c>
      <c r="V25" s="575">
        <f t="shared" si="12"/>
        <v>0</v>
      </c>
      <c r="W25" s="576" t="s">
        <v>195</v>
      </c>
      <c r="X25" s="574">
        <f t="shared" si="4"/>
        <v>0</v>
      </c>
      <c r="Y25" s="574">
        <f t="shared" si="4"/>
        <v>0</v>
      </c>
      <c r="Z25" s="574">
        <f t="shared" si="4"/>
        <v>0</v>
      </c>
      <c r="AA25" s="574">
        <f t="shared" si="4"/>
        <v>0</v>
      </c>
      <c r="AB25" s="575">
        <f t="shared" si="4"/>
        <v>0</v>
      </c>
    </row>
    <row r="26" spans="1:28" ht="20.25" customHeight="1" thickBot="1" x14ac:dyDescent="0.2">
      <c r="A26" s="367"/>
      <c r="B26" s="917"/>
      <c r="C26" s="570" t="s">
        <v>225</v>
      </c>
      <c r="D26" s="557" t="s">
        <v>226</v>
      </c>
      <c r="E26" s="557"/>
      <c r="F26" s="578"/>
      <c r="G26" s="578"/>
      <c r="H26" s="578"/>
      <c r="I26" s="578"/>
      <c r="J26" s="579" t="s">
        <v>227</v>
      </c>
      <c r="K26" s="580"/>
      <c r="L26" s="581"/>
      <c r="M26" s="581"/>
      <c r="N26" s="581"/>
      <c r="O26" s="581"/>
      <c r="P26" s="582"/>
      <c r="Q26" s="581"/>
      <c r="R26" s="581"/>
      <c r="S26" s="581"/>
      <c r="T26" s="581"/>
      <c r="U26" s="581"/>
      <c r="V26" s="582"/>
      <c r="W26" s="583">
        <f t="shared" si="4"/>
        <v>0</v>
      </c>
      <c r="X26" s="583">
        <f t="shared" si="4"/>
        <v>0</v>
      </c>
      <c r="Y26" s="583">
        <f t="shared" si="4"/>
        <v>0</v>
      </c>
      <c r="Z26" s="583">
        <f t="shared" si="4"/>
        <v>0</v>
      </c>
      <c r="AA26" s="583">
        <f t="shared" si="4"/>
        <v>0</v>
      </c>
      <c r="AB26" s="584">
        <f t="shared" si="4"/>
        <v>0</v>
      </c>
    </row>
    <row r="27" spans="1:28" ht="20.25" customHeight="1" thickBot="1" x14ac:dyDescent="0.2">
      <c r="A27" s="367"/>
      <c r="B27" s="918"/>
      <c r="C27" s="585" t="s">
        <v>228</v>
      </c>
      <c r="D27" s="919" t="s">
        <v>229</v>
      </c>
      <c r="E27" s="919"/>
      <c r="F27" s="919"/>
      <c r="G27" s="919"/>
      <c r="H27" s="919"/>
      <c r="I27" s="586"/>
      <c r="J27" s="586"/>
      <c r="K27" s="587" t="s">
        <v>195</v>
      </c>
      <c r="L27" s="588">
        <f>L25+L13+L14+L17-(L18+L21+L24)-L26</f>
        <v>0</v>
      </c>
      <c r="M27" s="588">
        <f>M25+M13+M14+M17-(M18+M21+M24)-M26</f>
        <v>0</v>
      </c>
      <c r="N27" s="588">
        <f t="shared" ref="N27:P27" si="13">N25+N13+N14+N17-(N18+N21+N24)-N26</f>
        <v>0</v>
      </c>
      <c r="O27" s="588">
        <f t="shared" si="13"/>
        <v>0</v>
      </c>
      <c r="P27" s="589">
        <f t="shared" si="13"/>
        <v>0</v>
      </c>
      <c r="Q27" s="590" t="s">
        <v>195</v>
      </c>
      <c r="R27" s="588">
        <f>R25+R13+R14+R17-(R18+R21+R24)-R26</f>
        <v>0</v>
      </c>
      <c r="S27" s="588">
        <f>S25+S13+S14+S17-(S18+S21+S24)-S26</f>
        <v>0</v>
      </c>
      <c r="T27" s="588">
        <f t="shared" ref="T27:V27" si="14">T25+T13+T14+T17-(T18+T21+T24)-T26</f>
        <v>0</v>
      </c>
      <c r="U27" s="588">
        <f t="shared" si="14"/>
        <v>0</v>
      </c>
      <c r="V27" s="589">
        <f t="shared" si="14"/>
        <v>0</v>
      </c>
      <c r="W27" s="590" t="s">
        <v>195</v>
      </c>
      <c r="X27" s="588">
        <f t="shared" si="4"/>
        <v>0</v>
      </c>
      <c r="Y27" s="588">
        <f t="shared" si="4"/>
        <v>0</v>
      </c>
      <c r="Z27" s="588">
        <f t="shared" si="4"/>
        <v>0</v>
      </c>
      <c r="AA27" s="588">
        <f t="shared" si="4"/>
        <v>0</v>
      </c>
      <c r="AB27" s="589">
        <f t="shared" si="4"/>
        <v>0</v>
      </c>
    </row>
    <row r="28" spans="1:28" ht="18" customHeight="1" x14ac:dyDescent="0.15">
      <c r="A28" s="367"/>
      <c r="B28" s="508" t="s">
        <v>230</v>
      </c>
      <c r="C28" s="591"/>
      <c r="D28" s="592"/>
      <c r="E28" s="592"/>
      <c r="F28" s="593"/>
      <c r="G28" s="593"/>
      <c r="H28" s="593"/>
      <c r="I28" s="593"/>
      <c r="J28" s="594"/>
      <c r="K28" s="595"/>
      <c r="L28" s="596"/>
      <c r="M28" s="596"/>
      <c r="N28" s="596"/>
      <c r="O28" s="596"/>
      <c r="P28" s="597"/>
      <c r="Q28" s="598"/>
      <c r="R28" s="596"/>
      <c r="S28" s="596"/>
      <c r="T28" s="596"/>
      <c r="U28" s="596"/>
      <c r="V28" s="597"/>
      <c r="W28" s="599"/>
      <c r="X28" s="600"/>
      <c r="Y28" s="600"/>
      <c r="Z28" s="600"/>
      <c r="AA28" s="600"/>
      <c r="AB28" s="601"/>
    </row>
    <row r="29" spans="1:28" ht="16.5" customHeight="1" x14ac:dyDescent="0.15">
      <c r="A29" s="367"/>
      <c r="B29" s="923"/>
      <c r="C29" s="602" t="s">
        <v>146</v>
      </c>
      <c r="D29" s="550" t="s">
        <v>231</v>
      </c>
      <c r="E29" s="550"/>
      <c r="F29" s="548"/>
      <c r="G29" s="548"/>
      <c r="H29" s="548"/>
      <c r="I29" s="548"/>
      <c r="J29" s="549" t="s">
        <v>232</v>
      </c>
      <c r="K29" s="522" t="s">
        <v>195</v>
      </c>
      <c r="L29" s="523"/>
      <c r="M29" s="523"/>
      <c r="N29" s="523"/>
      <c r="O29" s="523"/>
      <c r="P29" s="524"/>
      <c r="Q29" s="525" t="s">
        <v>195</v>
      </c>
      <c r="R29" s="523"/>
      <c r="S29" s="523"/>
      <c r="T29" s="523"/>
      <c r="U29" s="523"/>
      <c r="V29" s="524"/>
      <c r="W29" s="525" t="s">
        <v>195</v>
      </c>
      <c r="X29" s="526">
        <f t="shared" ref="W29:AB47" si="15">+L29+R29</f>
        <v>0</v>
      </c>
      <c r="Y29" s="526">
        <f t="shared" si="15"/>
        <v>0</v>
      </c>
      <c r="Z29" s="526">
        <f t="shared" si="15"/>
        <v>0</v>
      </c>
      <c r="AA29" s="526">
        <f t="shared" si="15"/>
        <v>0</v>
      </c>
      <c r="AB29" s="527">
        <f t="shared" si="15"/>
        <v>0</v>
      </c>
    </row>
    <row r="30" spans="1:28" ht="16.5" customHeight="1" x14ac:dyDescent="0.15">
      <c r="A30" s="367"/>
      <c r="B30" s="924"/>
      <c r="C30" s="538" t="s">
        <v>154</v>
      </c>
      <c r="D30" s="755" t="s">
        <v>233</v>
      </c>
      <c r="E30" s="755"/>
      <c r="F30" s="756"/>
      <c r="G30" s="756"/>
      <c r="H30" s="540"/>
      <c r="I30" s="540"/>
      <c r="J30" s="541" t="s">
        <v>234</v>
      </c>
      <c r="K30" s="522" t="s">
        <v>195</v>
      </c>
      <c r="L30" s="542">
        <f>+L31+L32</f>
        <v>0</v>
      </c>
      <c r="M30" s="542">
        <f t="shared" ref="M30:P30" si="16">+M31+M32</f>
        <v>0</v>
      </c>
      <c r="N30" s="542">
        <f t="shared" si="16"/>
        <v>0</v>
      </c>
      <c r="O30" s="542">
        <f t="shared" si="16"/>
        <v>0</v>
      </c>
      <c r="P30" s="543">
        <f t="shared" si="16"/>
        <v>0</v>
      </c>
      <c r="Q30" s="525" t="s">
        <v>195</v>
      </c>
      <c r="R30" s="542">
        <f>+R31+R32</f>
        <v>0</v>
      </c>
      <c r="S30" s="542">
        <f t="shared" ref="S30:V30" si="17">+S31+S32</f>
        <v>0</v>
      </c>
      <c r="T30" s="542">
        <f t="shared" si="17"/>
        <v>0</v>
      </c>
      <c r="U30" s="542">
        <f t="shared" si="17"/>
        <v>0</v>
      </c>
      <c r="V30" s="543">
        <f t="shared" si="17"/>
        <v>0</v>
      </c>
      <c r="W30" s="525" t="s">
        <v>195</v>
      </c>
      <c r="X30" s="542">
        <f t="shared" si="15"/>
        <v>0</v>
      </c>
      <c r="Y30" s="542">
        <f t="shared" si="15"/>
        <v>0</v>
      </c>
      <c r="Z30" s="542">
        <f t="shared" si="15"/>
        <v>0</v>
      </c>
      <c r="AA30" s="542">
        <f t="shared" si="15"/>
        <v>0</v>
      </c>
      <c r="AB30" s="751">
        <f t="shared" si="15"/>
        <v>0</v>
      </c>
    </row>
    <row r="31" spans="1:28" ht="16.5" customHeight="1" x14ac:dyDescent="0.15">
      <c r="A31" s="367"/>
      <c r="B31" s="924"/>
      <c r="C31" s="544"/>
      <c r="D31" s="757" t="s">
        <v>202</v>
      </c>
      <c r="E31" s="758"/>
      <c r="F31" s="759"/>
      <c r="G31" s="760"/>
      <c r="H31" s="540"/>
      <c r="I31" s="540"/>
      <c r="J31" s="541" t="s">
        <v>235</v>
      </c>
      <c r="K31" s="522" t="s">
        <v>195</v>
      </c>
      <c r="L31" s="523"/>
      <c r="M31" s="523"/>
      <c r="N31" s="523"/>
      <c r="O31" s="523"/>
      <c r="P31" s="524"/>
      <c r="Q31" s="525" t="s">
        <v>195</v>
      </c>
      <c r="R31" s="523"/>
      <c r="S31" s="523"/>
      <c r="T31" s="523"/>
      <c r="U31" s="523"/>
      <c r="V31" s="524"/>
      <c r="W31" s="525" t="s">
        <v>195</v>
      </c>
      <c r="X31" s="526">
        <f t="shared" si="15"/>
        <v>0</v>
      </c>
      <c r="Y31" s="526">
        <f t="shared" si="15"/>
        <v>0</v>
      </c>
      <c r="Z31" s="526">
        <f t="shared" si="15"/>
        <v>0</v>
      </c>
      <c r="AA31" s="526">
        <f t="shared" si="15"/>
        <v>0</v>
      </c>
      <c r="AB31" s="751">
        <f t="shared" si="15"/>
        <v>0</v>
      </c>
    </row>
    <row r="32" spans="1:28" ht="16.5" customHeight="1" x14ac:dyDescent="0.15">
      <c r="A32" s="367"/>
      <c r="B32" s="924"/>
      <c r="C32" s="544"/>
      <c r="D32" s="545" t="s">
        <v>204</v>
      </c>
      <c r="E32" s="546"/>
      <c r="F32" s="547"/>
      <c r="G32" s="548"/>
      <c r="H32" s="548"/>
      <c r="I32" s="548"/>
      <c r="J32" s="549" t="s">
        <v>236</v>
      </c>
      <c r="K32" s="522" t="s">
        <v>195</v>
      </c>
      <c r="L32" s="523"/>
      <c r="M32" s="523"/>
      <c r="N32" s="523"/>
      <c r="O32" s="523"/>
      <c r="P32" s="524"/>
      <c r="Q32" s="525" t="s">
        <v>195</v>
      </c>
      <c r="R32" s="523"/>
      <c r="S32" s="523"/>
      <c r="T32" s="523"/>
      <c r="U32" s="523"/>
      <c r="V32" s="524"/>
      <c r="W32" s="525" t="s">
        <v>195</v>
      </c>
      <c r="X32" s="526">
        <f t="shared" si="15"/>
        <v>0</v>
      </c>
      <c r="Y32" s="526">
        <f t="shared" si="15"/>
        <v>0</v>
      </c>
      <c r="Z32" s="526">
        <f t="shared" si="15"/>
        <v>0</v>
      </c>
      <c r="AA32" s="526">
        <f t="shared" si="15"/>
        <v>0</v>
      </c>
      <c r="AB32" s="527">
        <f t="shared" si="15"/>
        <v>0</v>
      </c>
    </row>
    <row r="33" spans="1:28" ht="16.5" customHeight="1" x14ac:dyDescent="0.15">
      <c r="A33" s="367"/>
      <c r="B33" s="924"/>
      <c r="C33" s="538" t="s">
        <v>157</v>
      </c>
      <c r="D33" s="550" t="s">
        <v>237</v>
      </c>
      <c r="E33" s="550"/>
      <c r="F33" s="548"/>
      <c r="G33" s="540"/>
      <c r="H33" s="540"/>
      <c r="I33" s="540"/>
      <c r="J33" s="549" t="s">
        <v>238</v>
      </c>
      <c r="K33" s="522" t="s">
        <v>195</v>
      </c>
      <c r="L33" s="523"/>
      <c r="M33" s="523"/>
      <c r="N33" s="523"/>
      <c r="O33" s="523"/>
      <c r="P33" s="524"/>
      <c r="Q33" s="525" t="s">
        <v>195</v>
      </c>
      <c r="R33" s="523"/>
      <c r="S33" s="523"/>
      <c r="T33" s="523"/>
      <c r="U33" s="523"/>
      <c r="V33" s="524"/>
      <c r="W33" s="525" t="s">
        <v>195</v>
      </c>
      <c r="X33" s="526">
        <f t="shared" si="15"/>
        <v>0</v>
      </c>
      <c r="Y33" s="526">
        <f t="shared" si="15"/>
        <v>0</v>
      </c>
      <c r="Z33" s="526">
        <f t="shared" si="15"/>
        <v>0</v>
      </c>
      <c r="AA33" s="526">
        <f t="shared" si="15"/>
        <v>0</v>
      </c>
      <c r="AB33" s="527">
        <f t="shared" si="15"/>
        <v>0</v>
      </c>
    </row>
    <row r="34" spans="1:28" ht="16.5" customHeight="1" x14ac:dyDescent="0.15">
      <c r="A34" s="367"/>
      <c r="B34" s="924"/>
      <c r="C34" s="538" t="s">
        <v>161</v>
      </c>
      <c r="D34" s="557" t="s">
        <v>239</v>
      </c>
      <c r="E34" s="557"/>
      <c r="F34" s="551"/>
      <c r="G34" s="603"/>
      <c r="H34" s="604"/>
      <c r="I34" s="540" t="s">
        <v>125</v>
      </c>
      <c r="J34" s="553" t="s">
        <v>240</v>
      </c>
      <c r="K34" s="522" t="s">
        <v>195</v>
      </c>
      <c r="L34" s="542">
        <f>+L35+L36</f>
        <v>0</v>
      </c>
      <c r="M34" s="542">
        <f t="shared" ref="M34:P34" si="18">+M35+M36</f>
        <v>0</v>
      </c>
      <c r="N34" s="542">
        <f t="shared" si="18"/>
        <v>0</v>
      </c>
      <c r="O34" s="542">
        <f t="shared" si="18"/>
        <v>0</v>
      </c>
      <c r="P34" s="543">
        <f t="shared" si="18"/>
        <v>0</v>
      </c>
      <c r="Q34" s="525" t="s">
        <v>195</v>
      </c>
      <c r="R34" s="542">
        <f>+R35+R36</f>
        <v>0</v>
      </c>
      <c r="S34" s="542">
        <f t="shared" ref="S34:V34" si="19">+S35+S36</f>
        <v>0</v>
      </c>
      <c r="T34" s="542">
        <f t="shared" si="19"/>
        <v>0</v>
      </c>
      <c r="U34" s="542">
        <f t="shared" si="19"/>
        <v>0</v>
      </c>
      <c r="V34" s="543">
        <f t="shared" si="19"/>
        <v>0</v>
      </c>
      <c r="W34" s="525" t="s">
        <v>195</v>
      </c>
      <c r="X34" s="542">
        <f t="shared" si="15"/>
        <v>0</v>
      </c>
      <c r="Y34" s="542">
        <f t="shared" si="15"/>
        <v>0</v>
      </c>
      <c r="Z34" s="542">
        <f t="shared" si="15"/>
        <v>0</v>
      </c>
      <c r="AA34" s="542">
        <f t="shared" si="15"/>
        <v>0</v>
      </c>
      <c r="AB34" s="543">
        <f t="shared" si="15"/>
        <v>0</v>
      </c>
    </row>
    <row r="35" spans="1:28" ht="16.5" customHeight="1" x14ac:dyDescent="0.15">
      <c r="A35" s="367"/>
      <c r="B35" s="924"/>
      <c r="C35" s="554"/>
      <c r="D35" s="546" t="s">
        <v>217</v>
      </c>
      <c r="E35" s="550"/>
      <c r="F35" s="550"/>
      <c r="G35" s="548"/>
      <c r="H35" s="548"/>
      <c r="I35" s="540"/>
      <c r="J35" s="553" t="s">
        <v>241</v>
      </c>
      <c r="K35" s="522" t="s">
        <v>195</v>
      </c>
      <c r="L35" s="523"/>
      <c r="M35" s="523"/>
      <c r="N35" s="523"/>
      <c r="O35" s="523"/>
      <c r="P35" s="524"/>
      <c r="Q35" s="525"/>
      <c r="R35" s="523"/>
      <c r="S35" s="523"/>
      <c r="T35" s="523"/>
      <c r="U35" s="523"/>
      <c r="V35" s="524"/>
      <c r="W35" s="525"/>
      <c r="X35" s="526">
        <f t="shared" si="15"/>
        <v>0</v>
      </c>
      <c r="Y35" s="526">
        <f t="shared" si="15"/>
        <v>0</v>
      </c>
      <c r="Z35" s="526">
        <f t="shared" si="15"/>
        <v>0</v>
      </c>
      <c r="AA35" s="526">
        <f t="shared" si="15"/>
        <v>0</v>
      </c>
      <c r="AB35" s="527">
        <f t="shared" si="15"/>
        <v>0</v>
      </c>
    </row>
    <row r="36" spans="1:28" ht="16.5" customHeight="1" x14ac:dyDescent="0.15">
      <c r="A36" s="367"/>
      <c r="B36" s="924"/>
      <c r="C36" s="544"/>
      <c r="D36" s="546" t="s">
        <v>213</v>
      </c>
      <c r="E36" s="550"/>
      <c r="F36" s="550"/>
      <c r="G36" s="548"/>
      <c r="H36" s="548"/>
      <c r="I36" s="540"/>
      <c r="J36" s="553" t="s">
        <v>242</v>
      </c>
      <c r="K36" s="522" t="s">
        <v>195</v>
      </c>
      <c r="L36" s="523"/>
      <c r="M36" s="523"/>
      <c r="N36" s="523"/>
      <c r="O36" s="523"/>
      <c r="P36" s="524"/>
      <c r="Q36" s="525"/>
      <c r="R36" s="523"/>
      <c r="S36" s="523"/>
      <c r="T36" s="523"/>
      <c r="U36" s="523"/>
      <c r="V36" s="524"/>
      <c r="W36" s="525"/>
      <c r="X36" s="526">
        <f t="shared" si="15"/>
        <v>0</v>
      </c>
      <c r="Y36" s="526">
        <f t="shared" si="15"/>
        <v>0</v>
      </c>
      <c r="Z36" s="526">
        <f t="shared" si="15"/>
        <v>0</v>
      </c>
      <c r="AA36" s="526">
        <f t="shared" si="15"/>
        <v>0</v>
      </c>
      <c r="AB36" s="527">
        <f t="shared" si="15"/>
        <v>0</v>
      </c>
    </row>
    <row r="37" spans="1:28" s="608" customFormat="1" ht="16.5" customHeight="1" x14ac:dyDescent="0.15">
      <c r="A37" s="605"/>
      <c r="B37" s="924"/>
      <c r="C37" s="538" t="s">
        <v>243</v>
      </c>
      <c r="D37" s="550" t="s">
        <v>244</v>
      </c>
      <c r="E37" s="550"/>
      <c r="F37" s="548"/>
      <c r="G37" s="548"/>
      <c r="H37" s="548"/>
      <c r="I37" s="548"/>
      <c r="J37" s="549" t="s">
        <v>245</v>
      </c>
      <c r="K37" s="522" t="s">
        <v>195</v>
      </c>
      <c r="L37" s="606">
        <f>+L38+L39</f>
        <v>0</v>
      </c>
      <c r="M37" s="606">
        <f t="shared" ref="M37:P37" si="20">+M38+M39</f>
        <v>0</v>
      </c>
      <c r="N37" s="606">
        <f t="shared" si="20"/>
        <v>0</v>
      </c>
      <c r="O37" s="606">
        <f t="shared" si="20"/>
        <v>0</v>
      </c>
      <c r="P37" s="607">
        <f t="shared" si="20"/>
        <v>0</v>
      </c>
      <c r="Q37" s="525" t="s">
        <v>195</v>
      </c>
      <c r="R37" s="606">
        <f>+R38+R39</f>
        <v>0</v>
      </c>
      <c r="S37" s="606">
        <f t="shared" ref="S37:V37" si="21">+S38+S39</f>
        <v>0</v>
      </c>
      <c r="T37" s="606">
        <f t="shared" si="21"/>
        <v>0</v>
      </c>
      <c r="U37" s="606">
        <f t="shared" si="21"/>
        <v>0</v>
      </c>
      <c r="V37" s="607">
        <f t="shared" si="21"/>
        <v>0</v>
      </c>
      <c r="W37" s="525" t="s">
        <v>195</v>
      </c>
      <c r="X37" s="606">
        <f t="shared" si="15"/>
        <v>0</v>
      </c>
      <c r="Y37" s="606">
        <f t="shared" si="15"/>
        <v>0</v>
      </c>
      <c r="Z37" s="606">
        <f t="shared" si="15"/>
        <v>0</v>
      </c>
      <c r="AA37" s="606">
        <f t="shared" si="15"/>
        <v>0</v>
      </c>
      <c r="AB37" s="607">
        <f t="shared" si="15"/>
        <v>0</v>
      </c>
    </row>
    <row r="38" spans="1:28" s="608" customFormat="1" ht="16.5" customHeight="1" x14ac:dyDescent="0.15">
      <c r="A38" s="605"/>
      <c r="B38" s="924"/>
      <c r="C38" s="554"/>
      <c r="D38" s="546" t="s">
        <v>217</v>
      </c>
      <c r="E38" s="546"/>
      <c r="F38" s="539"/>
      <c r="G38" s="540"/>
      <c r="H38" s="540"/>
      <c r="I38" s="540"/>
      <c r="J38" s="541" t="s">
        <v>246</v>
      </c>
      <c r="K38" s="522" t="s">
        <v>195</v>
      </c>
      <c r="L38" s="523"/>
      <c r="M38" s="523"/>
      <c r="N38" s="523"/>
      <c r="O38" s="523"/>
      <c r="P38" s="524"/>
      <c r="Q38" s="525" t="s">
        <v>195</v>
      </c>
      <c r="R38" s="523"/>
      <c r="S38" s="523"/>
      <c r="T38" s="523"/>
      <c r="U38" s="523"/>
      <c r="V38" s="524"/>
      <c r="W38" s="525" t="s">
        <v>195</v>
      </c>
      <c r="X38" s="526">
        <f t="shared" si="15"/>
        <v>0</v>
      </c>
      <c r="Y38" s="526">
        <f t="shared" si="15"/>
        <v>0</v>
      </c>
      <c r="Z38" s="526">
        <f t="shared" si="15"/>
        <v>0</v>
      </c>
      <c r="AA38" s="526">
        <f t="shared" si="15"/>
        <v>0</v>
      </c>
      <c r="AB38" s="527">
        <f t="shared" si="15"/>
        <v>0</v>
      </c>
    </row>
    <row r="39" spans="1:28" s="608" customFormat="1" ht="16.5" customHeight="1" x14ac:dyDescent="0.15">
      <c r="A39" s="605"/>
      <c r="B39" s="924"/>
      <c r="C39" s="609"/>
      <c r="D39" s="545" t="s">
        <v>247</v>
      </c>
      <c r="E39" s="546"/>
      <c r="F39" s="547"/>
      <c r="G39" s="548"/>
      <c r="H39" s="548"/>
      <c r="I39" s="559"/>
      <c r="J39" s="549" t="s">
        <v>248</v>
      </c>
      <c r="K39" s="522" t="s">
        <v>195</v>
      </c>
      <c r="L39" s="523"/>
      <c r="M39" s="523"/>
      <c r="N39" s="523"/>
      <c r="O39" s="523"/>
      <c r="P39" s="524"/>
      <c r="Q39" s="525" t="s">
        <v>195</v>
      </c>
      <c r="R39" s="523"/>
      <c r="S39" s="523"/>
      <c r="T39" s="523"/>
      <c r="U39" s="523"/>
      <c r="V39" s="524"/>
      <c r="W39" s="525" t="s">
        <v>195</v>
      </c>
      <c r="X39" s="526">
        <f t="shared" si="15"/>
        <v>0</v>
      </c>
      <c r="Y39" s="526">
        <f t="shared" si="15"/>
        <v>0</v>
      </c>
      <c r="Z39" s="526">
        <f t="shared" si="15"/>
        <v>0</v>
      </c>
      <c r="AA39" s="526">
        <f t="shared" si="15"/>
        <v>0</v>
      </c>
      <c r="AB39" s="527">
        <f t="shared" si="15"/>
        <v>0</v>
      </c>
    </row>
    <row r="40" spans="1:28" s="608" customFormat="1" ht="16.5" customHeight="1" x14ac:dyDescent="0.15">
      <c r="A40" s="605"/>
      <c r="B40" s="924"/>
      <c r="C40" s="754" t="s">
        <v>249</v>
      </c>
      <c r="D40" s="755" t="s">
        <v>250</v>
      </c>
      <c r="E40" s="755"/>
      <c r="F40" s="756"/>
      <c r="G40" s="540"/>
      <c r="H40" s="540"/>
      <c r="I40" s="540"/>
      <c r="J40" s="541" t="s">
        <v>251</v>
      </c>
      <c r="K40" s="522" t="s">
        <v>195</v>
      </c>
      <c r="L40" s="542">
        <f>+L41+L42</f>
        <v>0</v>
      </c>
      <c r="M40" s="542">
        <f t="shared" ref="M40:P40" si="22">+M41+M42</f>
        <v>0</v>
      </c>
      <c r="N40" s="542">
        <f t="shared" si="22"/>
        <v>0</v>
      </c>
      <c r="O40" s="542">
        <f t="shared" si="22"/>
        <v>0</v>
      </c>
      <c r="P40" s="543">
        <f t="shared" si="22"/>
        <v>0</v>
      </c>
      <c r="Q40" s="525" t="s">
        <v>195</v>
      </c>
      <c r="R40" s="542">
        <f>+R41+R42</f>
        <v>0</v>
      </c>
      <c r="S40" s="542">
        <f t="shared" ref="S40:V40" si="23">+S41+S42</f>
        <v>0</v>
      </c>
      <c r="T40" s="542">
        <f t="shared" si="23"/>
        <v>0</v>
      </c>
      <c r="U40" s="542">
        <f t="shared" si="23"/>
        <v>0</v>
      </c>
      <c r="V40" s="543">
        <f t="shared" si="23"/>
        <v>0</v>
      </c>
      <c r="W40" s="525" t="s">
        <v>195</v>
      </c>
      <c r="X40" s="526">
        <f t="shared" si="15"/>
        <v>0</v>
      </c>
      <c r="Y40" s="526">
        <f t="shared" si="15"/>
        <v>0</v>
      </c>
      <c r="Z40" s="526">
        <f t="shared" si="15"/>
        <v>0</v>
      </c>
      <c r="AA40" s="526">
        <f t="shared" si="15"/>
        <v>0</v>
      </c>
      <c r="AB40" s="527">
        <f t="shared" si="15"/>
        <v>0</v>
      </c>
    </row>
    <row r="41" spans="1:28" s="608" customFormat="1" ht="16.5" customHeight="1" x14ac:dyDescent="0.15">
      <c r="A41" s="605"/>
      <c r="B41" s="924"/>
      <c r="C41" s="554"/>
      <c r="D41" s="546" t="s">
        <v>210</v>
      </c>
      <c r="E41" s="550"/>
      <c r="F41" s="550"/>
      <c r="G41" s="548"/>
      <c r="H41" s="548"/>
      <c r="I41" s="559"/>
      <c r="J41" s="549" t="s">
        <v>252</v>
      </c>
      <c r="K41" s="522" t="s">
        <v>212</v>
      </c>
      <c r="L41" s="523"/>
      <c r="M41" s="523"/>
      <c r="N41" s="523"/>
      <c r="O41" s="523"/>
      <c r="P41" s="524"/>
      <c r="Q41" s="525" t="s">
        <v>212</v>
      </c>
      <c r="R41" s="523"/>
      <c r="S41" s="523"/>
      <c r="T41" s="523"/>
      <c r="U41" s="523"/>
      <c r="V41" s="524"/>
      <c r="W41" s="525" t="s">
        <v>212</v>
      </c>
      <c r="X41" s="526">
        <f t="shared" si="15"/>
        <v>0</v>
      </c>
      <c r="Y41" s="526">
        <f t="shared" si="15"/>
        <v>0</v>
      </c>
      <c r="Z41" s="526">
        <f t="shared" si="15"/>
        <v>0</v>
      </c>
      <c r="AA41" s="526">
        <f t="shared" si="15"/>
        <v>0</v>
      </c>
      <c r="AB41" s="527">
        <f t="shared" si="15"/>
        <v>0</v>
      </c>
    </row>
    <row r="42" spans="1:28" s="608" customFormat="1" ht="16.5" customHeight="1" x14ac:dyDescent="0.15">
      <c r="A42" s="605"/>
      <c r="B42" s="924"/>
      <c r="C42" s="544"/>
      <c r="D42" s="546" t="s">
        <v>213</v>
      </c>
      <c r="E42" s="550"/>
      <c r="F42" s="550"/>
      <c r="G42" s="548"/>
      <c r="H42" s="548"/>
      <c r="I42" s="548"/>
      <c r="J42" s="549" t="s">
        <v>253</v>
      </c>
      <c r="K42" s="522" t="s">
        <v>212</v>
      </c>
      <c r="L42" s="523"/>
      <c r="M42" s="523"/>
      <c r="N42" s="523"/>
      <c r="O42" s="523"/>
      <c r="P42" s="524"/>
      <c r="Q42" s="525" t="s">
        <v>212</v>
      </c>
      <c r="R42" s="523"/>
      <c r="S42" s="523"/>
      <c r="T42" s="523"/>
      <c r="U42" s="523"/>
      <c r="V42" s="524"/>
      <c r="W42" s="525" t="s">
        <v>212</v>
      </c>
      <c r="X42" s="526">
        <f t="shared" si="15"/>
        <v>0</v>
      </c>
      <c r="Y42" s="526">
        <f t="shared" si="15"/>
        <v>0</v>
      </c>
      <c r="Z42" s="526">
        <f t="shared" si="15"/>
        <v>0</v>
      </c>
      <c r="AA42" s="526">
        <f t="shared" si="15"/>
        <v>0</v>
      </c>
      <c r="AB42" s="527">
        <f t="shared" si="15"/>
        <v>0</v>
      </c>
    </row>
    <row r="43" spans="1:28" s="608" customFormat="1" ht="16.5" customHeight="1" x14ac:dyDescent="0.15">
      <c r="A43" s="605"/>
      <c r="B43" s="924"/>
      <c r="C43" s="602" t="s">
        <v>254</v>
      </c>
      <c r="D43" s="550" t="s">
        <v>255</v>
      </c>
      <c r="E43" s="550"/>
      <c r="F43" s="548"/>
      <c r="G43" s="548"/>
      <c r="H43" s="548"/>
      <c r="I43" s="548"/>
      <c r="J43" s="549" t="s">
        <v>256</v>
      </c>
      <c r="K43" s="522" t="s">
        <v>195</v>
      </c>
      <c r="L43" s="523"/>
      <c r="M43" s="523"/>
      <c r="N43" s="523"/>
      <c r="O43" s="523"/>
      <c r="P43" s="610"/>
      <c r="Q43" s="525" t="s">
        <v>195</v>
      </c>
      <c r="R43" s="523"/>
      <c r="S43" s="523"/>
      <c r="T43" s="523"/>
      <c r="U43" s="523"/>
      <c r="V43" s="610"/>
      <c r="W43" s="525" t="s">
        <v>195</v>
      </c>
      <c r="X43" s="526">
        <f t="shared" si="15"/>
        <v>0</v>
      </c>
      <c r="Y43" s="526">
        <f t="shared" si="15"/>
        <v>0</v>
      </c>
      <c r="Z43" s="526">
        <f t="shared" si="15"/>
        <v>0</v>
      </c>
      <c r="AA43" s="526">
        <f t="shared" si="15"/>
        <v>0</v>
      </c>
      <c r="AB43" s="527">
        <f t="shared" si="15"/>
        <v>0</v>
      </c>
    </row>
    <row r="44" spans="1:28" s="608" customFormat="1" ht="16.5" customHeight="1" thickBot="1" x14ac:dyDescent="0.2">
      <c r="A44" s="605"/>
      <c r="B44" s="924"/>
      <c r="C44" s="560" t="s">
        <v>257</v>
      </c>
      <c r="D44" s="561" t="s">
        <v>258</v>
      </c>
      <c r="E44" s="561"/>
      <c r="F44" s="562"/>
      <c r="G44" s="562"/>
      <c r="H44" s="562"/>
      <c r="I44" s="562"/>
      <c r="J44" s="563" t="s">
        <v>259</v>
      </c>
      <c r="K44" s="564" t="s">
        <v>195</v>
      </c>
      <c r="L44" s="611"/>
      <c r="M44" s="611"/>
      <c r="N44" s="611"/>
      <c r="O44" s="611"/>
      <c r="P44" s="612"/>
      <c r="Q44" s="567" t="s">
        <v>195</v>
      </c>
      <c r="R44" s="611"/>
      <c r="S44" s="611"/>
      <c r="T44" s="611"/>
      <c r="U44" s="611"/>
      <c r="V44" s="612"/>
      <c r="W44" s="567" t="s">
        <v>195</v>
      </c>
      <c r="X44" s="613">
        <f t="shared" si="15"/>
        <v>0</v>
      </c>
      <c r="Y44" s="613">
        <f t="shared" si="15"/>
        <v>0</v>
      </c>
      <c r="Z44" s="613">
        <f t="shared" si="15"/>
        <v>0</v>
      </c>
      <c r="AA44" s="613">
        <f t="shared" si="15"/>
        <v>0</v>
      </c>
      <c r="AB44" s="614">
        <f t="shared" si="15"/>
        <v>0</v>
      </c>
    </row>
    <row r="45" spans="1:28" ht="20.25" customHeight="1" thickTop="1" x14ac:dyDescent="0.15">
      <c r="A45" s="367"/>
      <c r="B45" s="925"/>
      <c r="C45" s="570" t="s">
        <v>222</v>
      </c>
      <c r="D45" s="550" t="s">
        <v>260</v>
      </c>
      <c r="E45" s="550"/>
      <c r="F45" s="559"/>
      <c r="G45" s="559"/>
      <c r="H45" s="559"/>
      <c r="I45" s="559"/>
      <c r="J45" s="615" t="s">
        <v>261</v>
      </c>
      <c r="K45" s="573" t="s">
        <v>195</v>
      </c>
      <c r="L45" s="574">
        <f>IF(K46&lt;&gt;0,K46,0)</f>
        <v>0</v>
      </c>
      <c r="M45" s="574">
        <f t="shared" ref="M45:P45" si="24">IF(L46&lt;&gt;0,L46,0)</f>
        <v>0</v>
      </c>
      <c r="N45" s="574">
        <f t="shared" si="24"/>
        <v>0</v>
      </c>
      <c r="O45" s="574">
        <f t="shared" si="24"/>
        <v>0</v>
      </c>
      <c r="P45" s="575">
        <f t="shared" si="24"/>
        <v>0</v>
      </c>
      <c r="Q45" s="576" t="s">
        <v>195</v>
      </c>
      <c r="R45" s="574">
        <f>IF(Q46&lt;&gt;0,Q46,0)</f>
        <v>0</v>
      </c>
      <c r="S45" s="574">
        <f t="shared" ref="S45:V45" si="25">IF(R46&lt;&gt;0,R46,0)</f>
        <v>0</v>
      </c>
      <c r="T45" s="574">
        <f t="shared" si="25"/>
        <v>0</v>
      </c>
      <c r="U45" s="574">
        <f t="shared" si="25"/>
        <v>0</v>
      </c>
      <c r="V45" s="575">
        <f t="shared" si="25"/>
        <v>0</v>
      </c>
      <c r="W45" s="577" t="s">
        <v>195</v>
      </c>
      <c r="X45" s="574">
        <f t="shared" si="15"/>
        <v>0</v>
      </c>
      <c r="Y45" s="574">
        <f t="shared" si="15"/>
        <v>0</v>
      </c>
      <c r="Z45" s="574">
        <f t="shared" si="15"/>
        <v>0</v>
      </c>
      <c r="AA45" s="574">
        <f t="shared" si="15"/>
        <v>0</v>
      </c>
      <c r="AB45" s="575">
        <f t="shared" si="15"/>
        <v>0</v>
      </c>
    </row>
    <row r="46" spans="1:28" ht="20.25" customHeight="1" thickBot="1" x14ac:dyDescent="0.2">
      <c r="A46" s="367"/>
      <c r="B46" s="925"/>
      <c r="C46" s="602" t="s">
        <v>225</v>
      </c>
      <c r="D46" s="616" t="s">
        <v>262</v>
      </c>
      <c r="E46" s="616"/>
      <c r="F46" s="617"/>
      <c r="G46" s="617"/>
      <c r="H46" s="617"/>
      <c r="I46" s="617"/>
      <c r="J46" s="618" t="s">
        <v>263</v>
      </c>
      <c r="K46" s="580"/>
      <c r="L46" s="581"/>
      <c r="M46" s="581"/>
      <c r="N46" s="581"/>
      <c r="O46" s="581"/>
      <c r="P46" s="582"/>
      <c r="Q46" s="581"/>
      <c r="R46" s="581"/>
      <c r="S46" s="581"/>
      <c r="T46" s="581"/>
      <c r="U46" s="581"/>
      <c r="V46" s="582"/>
      <c r="W46" s="583">
        <f t="shared" si="15"/>
        <v>0</v>
      </c>
      <c r="X46" s="583">
        <f t="shared" si="15"/>
        <v>0</v>
      </c>
      <c r="Y46" s="583">
        <f t="shared" si="15"/>
        <v>0</v>
      </c>
      <c r="Z46" s="583">
        <f t="shared" si="15"/>
        <v>0</v>
      </c>
      <c r="AA46" s="583">
        <f t="shared" si="15"/>
        <v>0</v>
      </c>
      <c r="AB46" s="584">
        <f t="shared" si="15"/>
        <v>0</v>
      </c>
    </row>
    <row r="47" spans="1:28" ht="20.25" customHeight="1" thickBot="1" x14ac:dyDescent="0.2">
      <c r="A47" s="367"/>
      <c r="B47" s="619"/>
      <c r="C47" s="620" t="s">
        <v>228</v>
      </c>
      <c r="D47" s="926" t="s">
        <v>264</v>
      </c>
      <c r="E47" s="926"/>
      <c r="F47" s="926"/>
      <c r="G47" s="926"/>
      <c r="H47" s="926"/>
      <c r="I47" s="621"/>
      <c r="J47" s="621"/>
      <c r="K47" s="587" t="s">
        <v>195</v>
      </c>
      <c r="L47" s="588">
        <f t="shared" ref="L47:P47" si="26">L45+L29+L30+L33-(L34+L37+L43)-L46</f>
        <v>0</v>
      </c>
      <c r="M47" s="588">
        <f t="shared" si="26"/>
        <v>0</v>
      </c>
      <c r="N47" s="588">
        <f t="shared" si="26"/>
        <v>0</v>
      </c>
      <c r="O47" s="588">
        <f t="shared" si="26"/>
        <v>0</v>
      </c>
      <c r="P47" s="589">
        <f t="shared" si="26"/>
        <v>0</v>
      </c>
      <c r="Q47" s="590" t="s">
        <v>195</v>
      </c>
      <c r="R47" s="588">
        <f t="shared" ref="R47:V47" si="27">R45+R29+R30+R33-(R34+R37+R43)-R46</f>
        <v>0</v>
      </c>
      <c r="S47" s="588">
        <f t="shared" si="27"/>
        <v>0</v>
      </c>
      <c r="T47" s="588">
        <f t="shared" si="27"/>
        <v>0</v>
      </c>
      <c r="U47" s="588">
        <f t="shared" si="27"/>
        <v>0</v>
      </c>
      <c r="V47" s="589">
        <f t="shared" si="27"/>
        <v>0</v>
      </c>
      <c r="W47" s="590" t="s">
        <v>195</v>
      </c>
      <c r="X47" s="588">
        <f t="shared" si="15"/>
        <v>0</v>
      </c>
      <c r="Y47" s="588">
        <f t="shared" si="15"/>
        <v>0</v>
      </c>
      <c r="Z47" s="588">
        <f t="shared" si="15"/>
        <v>0</v>
      </c>
      <c r="AA47" s="588">
        <f t="shared" si="15"/>
        <v>0</v>
      </c>
      <c r="AB47" s="589">
        <f t="shared" si="15"/>
        <v>0</v>
      </c>
    </row>
    <row r="48" spans="1:28" ht="18" customHeight="1" thickBot="1" x14ac:dyDescent="0.2">
      <c r="A48" s="367"/>
      <c r="B48" s="508" t="s">
        <v>265</v>
      </c>
      <c r="C48" s="622"/>
      <c r="D48" s="623"/>
      <c r="E48" s="623"/>
      <c r="F48" s="624"/>
      <c r="G48" s="624"/>
      <c r="H48" s="624"/>
      <c r="I48" s="624"/>
      <c r="J48" s="512"/>
      <c r="K48" s="513"/>
      <c r="L48" s="625"/>
      <c r="M48" s="625"/>
      <c r="N48" s="625"/>
      <c r="O48" s="625"/>
      <c r="P48" s="626"/>
      <c r="Q48" s="516"/>
      <c r="R48" s="625"/>
      <c r="S48" s="625"/>
      <c r="T48" s="625"/>
      <c r="U48" s="625"/>
      <c r="V48" s="626"/>
      <c r="W48" s="516"/>
      <c r="X48" s="625"/>
      <c r="Y48" s="625"/>
      <c r="Z48" s="625"/>
      <c r="AA48" s="625"/>
      <c r="AB48" s="626"/>
    </row>
    <row r="49" spans="1:35" ht="53.1" customHeight="1" x14ac:dyDescent="0.15">
      <c r="A49" s="367"/>
      <c r="B49" s="627"/>
      <c r="C49" s="628" t="s">
        <v>146</v>
      </c>
      <c r="D49" s="927" t="s">
        <v>266</v>
      </c>
      <c r="E49" s="927"/>
      <c r="F49" s="928"/>
      <c r="G49" s="928"/>
      <c r="H49" s="928"/>
      <c r="I49" s="928"/>
      <c r="J49" s="929"/>
      <c r="K49" s="629" t="s">
        <v>195</v>
      </c>
      <c r="L49" s="630" t="s">
        <v>195</v>
      </c>
      <c r="M49" s="630" t="s">
        <v>195</v>
      </c>
      <c r="N49" s="630" t="s">
        <v>195</v>
      </c>
      <c r="O49" s="630" t="s">
        <v>195</v>
      </c>
      <c r="P49" s="631" t="s">
        <v>195</v>
      </c>
      <c r="Q49" s="629" t="s">
        <v>195</v>
      </c>
      <c r="R49" s="630" t="s">
        <v>195</v>
      </c>
      <c r="S49" s="630" t="s">
        <v>195</v>
      </c>
      <c r="T49" s="630" t="s">
        <v>195</v>
      </c>
      <c r="U49" s="630" t="s">
        <v>195</v>
      </c>
      <c r="V49" s="632" t="s">
        <v>195</v>
      </c>
      <c r="W49" s="633" t="s">
        <v>195</v>
      </c>
      <c r="X49" s="634"/>
      <c r="Y49" s="634"/>
      <c r="Z49" s="634"/>
      <c r="AA49" s="634"/>
      <c r="AB49" s="635"/>
    </row>
    <row r="50" spans="1:35" ht="56.1" customHeight="1" x14ac:dyDescent="0.15">
      <c r="A50" s="367"/>
      <c r="B50" s="627"/>
      <c r="C50" s="636" t="s">
        <v>154</v>
      </c>
      <c r="D50" s="930" t="s">
        <v>267</v>
      </c>
      <c r="E50" s="930"/>
      <c r="F50" s="931"/>
      <c r="G50" s="931"/>
      <c r="H50" s="931"/>
      <c r="I50" s="931"/>
      <c r="J50" s="932"/>
      <c r="K50" s="637" t="s">
        <v>195</v>
      </c>
      <c r="L50" s="638" t="s">
        <v>195</v>
      </c>
      <c r="M50" s="638" t="s">
        <v>195</v>
      </c>
      <c r="N50" s="638" t="s">
        <v>195</v>
      </c>
      <c r="O50" s="638" t="s">
        <v>195</v>
      </c>
      <c r="P50" s="639" t="s">
        <v>195</v>
      </c>
      <c r="Q50" s="637" t="s">
        <v>195</v>
      </c>
      <c r="R50" s="638" t="s">
        <v>195</v>
      </c>
      <c r="S50" s="638" t="s">
        <v>195</v>
      </c>
      <c r="T50" s="638" t="s">
        <v>195</v>
      </c>
      <c r="U50" s="638" t="s">
        <v>195</v>
      </c>
      <c r="V50" s="640" t="s">
        <v>195</v>
      </c>
      <c r="W50" s="641" t="s">
        <v>195</v>
      </c>
      <c r="X50" s="642"/>
      <c r="Y50" s="642"/>
      <c r="Z50" s="642"/>
      <c r="AA50" s="642"/>
      <c r="AB50" s="643"/>
    </row>
    <row r="51" spans="1:35" ht="53.1" customHeight="1" thickBot="1" x14ac:dyDescent="0.2">
      <c r="A51" s="367"/>
      <c r="B51" s="644"/>
      <c r="C51" s="645" t="s">
        <v>157</v>
      </c>
      <c r="D51" s="933" t="s">
        <v>268</v>
      </c>
      <c r="E51" s="933"/>
      <c r="F51" s="934"/>
      <c r="G51" s="934"/>
      <c r="H51" s="934"/>
      <c r="I51" s="934"/>
      <c r="J51" s="935"/>
      <c r="K51" s="646" t="s">
        <v>195</v>
      </c>
      <c r="L51" s="647" t="s">
        <v>195</v>
      </c>
      <c r="M51" s="647" t="s">
        <v>195</v>
      </c>
      <c r="N51" s="647" t="s">
        <v>195</v>
      </c>
      <c r="O51" s="647" t="s">
        <v>195</v>
      </c>
      <c r="P51" s="648" t="s">
        <v>195</v>
      </c>
      <c r="Q51" s="646" t="s">
        <v>195</v>
      </c>
      <c r="R51" s="647" t="s">
        <v>195</v>
      </c>
      <c r="S51" s="647" t="s">
        <v>195</v>
      </c>
      <c r="T51" s="647" t="s">
        <v>195</v>
      </c>
      <c r="U51" s="647" t="s">
        <v>195</v>
      </c>
      <c r="V51" s="649" t="s">
        <v>195</v>
      </c>
      <c r="W51" s="650" t="s">
        <v>195</v>
      </c>
      <c r="X51" s="250"/>
      <c r="Y51" s="250"/>
      <c r="Z51" s="250"/>
      <c r="AA51" s="250"/>
      <c r="AB51" s="651"/>
    </row>
    <row r="52" spans="1:35" ht="18" customHeight="1" x14ac:dyDescent="0.15">
      <c r="A52" s="367"/>
      <c r="B52" s="508" t="s">
        <v>269</v>
      </c>
      <c r="C52" s="652"/>
      <c r="D52" s="653"/>
      <c r="E52" s="653"/>
      <c r="F52" s="653"/>
      <c r="G52" s="653"/>
      <c r="H52" s="653"/>
      <c r="I52" s="653"/>
      <c r="J52" s="653"/>
      <c r="K52" s="654"/>
      <c r="L52" s="655"/>
      <c r="M52" s="655"/>
      <c r="N52" s="655"/>
      <c r="O52" s="655"/>
      <c r="P52" s="655"/>
      <c r="Q52" s="654"/>
      <c r="R52" s="655"/>
      <c r="S52" s="655"/>
      <c r="T52" s="655"/>
      <c r="U52" s="655"/>
      <c r="V52" s="656"/>
      <c r="W52" s="655"/>
      <c r="X52" s="657"/>
      <c r="Y52" s="657"/>
      <c r="Z52" s="657"/>
      <c r="AA52" s="657"/>
      <c r="AB52" s="658"/>
    </row>
    <row r="53" spans="1:35" ht="16.5" customHeight="1" x14ac:dyDescent="0.15">
      <c r="A53" s="367"/>
      <c r="B53" s="517"/>
      <c r="C53" s="659" t="s">
        <v>146</v>
      </c>
      <c r="D53" s="920" t="s">
        <v>270</v>
      </c>
      <c r="E53" s="920"/>
      <c r="F53" s="920"/>
      <c r="G53" s="920"/>
      <c r="H53" s="660"/>
      <c r="I53" s="661"/>
      <c r="J53" s="661" t="s">
        <v>271</v>
      </c>
      <c r="K53" s="662" t="s">
        <v>195</v>
      </c>
      <c r="L53" s="663" t="s">
        <v>195</v>
      </c>
      <c r="M53" s="663" t="s">
        <v>195</v>
      </c>
      <c r="N53" s="663" t="s">
        <v>195</v>
      </c>
      <c r="O53" s="663" t="s">
        <v>195</v>
      </c>
      <c r="P53" s="664" t="s">
        <v>195</v>
      </c>
      <c r="Q53" s="662" t="s">
        <v>195</v>
      </c>
      <c r="R53" s="663" t="s">
        <v>195</v>
      </c>
      <c r="S53" s="663" t="s">
        <v>195</v>
      </c>
      <c r="T53" s="663" t="s">
        <v>195</v>
      </c>
      <c r="U53" s="663" t="s">
        <v>195</v>
      </c>
      <c r="V53" s="665" t="s">
        <v>195</v>
      </c>
      <c r="W53" s="666" t="s">
        <v>195</v>
      </c>
      <c r="X53" s="667"/>
      <c r="Y53" s="667"/>
      <c r="Z53" s="667"/>
      <c r="AA53" s="667"/>
      <c r="AB53" s="668"/>
    </row>
    <row r="54" spans="1:35" ht="16.5" customHeight="1" x14ac:dyDescent="0.15">
      <c r="A54" s="367"/>
      <c r="B54" s="517"/>
      <c r="C54" s="659" t="s">
        <v>272</v>
      </c>
      <c r="D54" s="920" t="s">
        <v>273</v>
      </c>
      <c r="E54" s="920"/>
      <c r="F54" s="921"/>
      <c r="G54" s="921"/>
      <c r="H54" s="669"/>
      <c r="I54" s="661"/>
      <c r="J54" s="661" t="s">
        <v>274</v>
      </c>
      <c r="K54" s="662" t="s">
        <v>195</v>
      </c>
      <c r="L54" s="663" t="s">
        <v>195</v>
      </c>
      <c r="M54" s="663" t="s">
        <v>195</v>
      </c>
      <c r="N54" s="663" t="s">
        <v>195</v>
      </c>
      <c r="O54" s="663" t="s">
        <v>195</v>
      </c>
      <c r="P54" s="664" t="s">
        <v>195</v>
      </c>
      <c r="Q54" s="662" t="s">
        <v>195</v>
      </c>
      <c r="R54" s="663" t="s">
        <v>195</v>
      </c>
      <c r="S54" s="663" t="s">
        <v>195</v>
      </c>
      <c r="T54" s="663" t="s">
        <v>195</v>
      </c>
      <c r="U54" s="663" t="s">
        <v>195</v>
      </c>
      <c r="V54" s="665" t="s">
        <v>195</v>
      </c>
      <c r="W54" s="666" t="s">
        <v>195</v>
      </c>
      <c r="X54" s="667"/>
      <c r="Y54" s="667"/>
      <c r="Z54" s="667"/>
      <c r="AA54" s="667"/>
      <c r="AB54" s="668"/>
    </row>
    <row r="55" spans="1:35" ht="17.25" customHeight="1" x14ac:dyDescent="0.15">
      <c r="A55" s="367"/>
      <c r="B55" s="517"/>
      <c r="C55" s="659" t="s">
        <v>275</v>
      </c>
      <c r="D55" s="920" t="s">
        <v>276</v>
      </c>
      <c r="E55" s="920"/>
      <c r="F55" s="921"/>
      <c r="G55" s="921"/>
      <c r="H55" s="669"/>
      <c r="I55" s="661"/>
      <c r="J55" s="661" t="s">
        <v>277</v>
      </c>
      <c r="K55" s="662" t="s">
        <v>195</v>
      </c>
      <c r="L55" s="663" t="s">
        <v>195</v>
      </c>
      <c r="M55" s="663" t="s">
        <v>195</v>
      </c>
      <c r="N55" s="663" t="s">
        <v>195</v>
      </c>
      <c r="O55" s="663" t="s">
        <v>195</v>
      </c>
      <c r="P55" s="664" t="s">
        <v>195</v>
      </c>
      <c r="Q55" s="662" t="s">
        <v>195</v>
      </c>
      <c r="R55" s="663" t="s">
        <v>195</v>
      </c>
      <c r="S55" s="663" t="s">
        <v>195</v>
      </c>
      <c r="T55" s="663" t="s">
        <v>195</v>
      </c>
      <c r="U55" s="663" t="s">
        <v>195</v>
      </c>
      <c r="V55" s="665" t="s">
        <v>195</v>
      </c>
      <c r="W55" s="666" t="s">
        <v>195</v>
      </c>
      <c r="X55" s="667"/>
      <c r="Y55" s="667"/>
      <c r="Z55" s="667"/>
      <c r="AA55" s="667"/>
      <c r="AB55" s="668"/>
    </row>
    <row r="56" spans="1:35" ht="17.25" customHeight="1" x14ac:dyDescent="0.15">
      <c r="A56" s="367"/>
      <c r="B56" s="517"/>
      <c r="C56" s="659" t="s">
        <v>278</v>
      </c>
      <c r="D56" s="920" t="s">
        <v>279</v>
      </c>
      <c r="E56" s="920"/>
      <c r="F56" s="921"/>
      <c r="G56" s="921"/>
      <c r="H56" s="669"/>
      <c r="I56" s="661"/>
      <c r="J56" s="661" t="s">
        <v>280</v>
      </c>
      <c r="K56" s="662" t="s">
        <v>195</v>
      </c>
      <c r="L56" s="663" t="s">
        <v>195</v>
      </c>
      <c r="M56" s="663" t="s">
        <v>195</v>
      </c>
      <c r="N56" s="663" t="s">
        <v>195</v>
      </c>
      <c r="O56" s="663" t="s">
        <v>195</v>
      </c>
      <c r="P56" s="664" t="s">
        <v>195</v>
      </c>
      <c r="Q56" s="662" t="s">
        <v>195</v>
      </c>
      <c r="R56" s="663" t="s">
        <v>195</v>
      </c>
      <c r="S56" s="663" t="s">
        <v>195</v>
      </c>
      <c r="T56" s="663" t="s">
        <v>195</v>
      </c>
      <c r="U56" s="663" t="s">
        <v>195</v>
      </c>
      <c r="V56" s="665" t="s">
        <v>195</v>
      </c>
      <c r="W56" s="666" t="s">
        <v>195</v>
      </c>
      <c r="X56" s="526">
        <f t="shared" ref="X56:AB56" si="28">IF(X53=0,0,X55/X53)</f>
        <v>0</v>
      </c>
      <c r="Y56" s="526">
        <f t="shared" si="28"/>
        <v>0</v>
      </c>
      <c r="Z56" s="526">
        <f t="shared" si="28"/>
        <v>0</v>
      </c>
      <c r="AA56" s="526">
        <f t="shared" si="28"/>
        <v>0</v>
      </c>
      <c r="AB56" s="527">
        <f t="shared" si="28"/>
        <v>0</v>
      </c>
    </row>
    <row r="57" spans="1:35" ht="16.5" customHeight="1" x14ac:dyDescent="0.15">
      <c r="A57" s="367"/>
      <c r="B57" s="517"/>
      <c r="C57" s="659" t="s">
        <v>168</v>
      </c>
      <c r="D57" s="920" t="s">
        <v>281</v>
      </c>
      <c r="E57" s="920"/>
      <c r="F57" s="921"/>
      <c r="G57" s="921"/>
      <c r="H57" s="669"/>
      <c r="I57" s="661"/>
      <c r="J57" s="661" t="s">
        <v>282</v>
      </c>
      <c r="K57" s="662" t="s">
        <v>195</v>
      </c>
      <c r="L57" s="663" t="s">
        <v>195</v>
      </c>
      <c r="M57" s="663" t="s">
        <v>195</v>
      </c>
      <c r="N57" s="663" t="s">
        <v>195</v>
      </c>
      <c r="O57" s="663" t="s">
        <v>195</v>
      </c>
      <c r="P57" s="664" t="s">
        <v>195</v>
      </c>
      <c r="Q57" s="662" t="s">
        <v>195</v>
      </c>
      <c r="R57" s="663" t="s">
        <v>195</v>
      </c>
      <c r="S57" s="663" t="s">
        <v>195</v>
      </c>
      <c r="T57" s="663" t="s">
        <v>195</v>
      </c>
      <c r="U57" s="663" t="s">
        <v>195</v>
      </c>
      <c r="V57" s="665" t="s">
        <v>195</v>
      </c>
      <c r="W57" s="666" t="s">
        <v>195</v>
      </c>
      <c r="X57" s="670">
        <f t="shared" ref="X57:AB57" si="29">IF(X53=0,0,X13/X53)</f>
        <v>0</v>
      </c>
      <c r="Y57" s="670">
        <f t="shared" si="29"/>
        <v>0</v>
      </c>
      <c r="Z57" s="670">
        <f t="shared" si="29"/>
        <v>0</v>
      </c>
      <c r="AA57" s="670">
        <f t="shared" si="29"/>
        <v>0</v>
      </c>
      <c r="AB57" s="671">
        <f t="shared" si="29"/>
        <v>0</v>
      </c>
    </row>
    <row r="58" spans="1:35" ht="16.5" customHeight="1" thickBot="1" x14ac:dyDescent="0.2">
      <c r="A58" s="367"/>
      <c r="B58" s="249"/>
      <c r="C58" s="672" t="s">
        <v>175</v>
      </c>
      <c r="D58" s="936" t="s">
        <v>283</v>
      </c>
      <c r="E58" s="936"/>
      <c r="F58" s="937"/>
      <c r="G58" s="937"/>
      <c r="H58" s="673"/>
      <c r="I58" s="674"/>
      <c r="J58" s="674" t="s">
        <v>284</v>
      </c>
      <c r="K58" s="675" t="s">
        <v>195</v>
      </c>
      <c r="L58" s="676" t="s">
        <v>195</v>
      </c>
      <c r="M58" s="676" t="s">
        <v>195</v>
      </c>
      <c r="N58" s="676" t="s">
        <v>195</v>
      </c>
      <c r="O58" s="676" t="s">
        <v>195</v>
      </c>
      <c r="P58" s="677" t="s">
        <v>195</v>
      </c>
      <c r="Q58" s="675" t="s">
        <v>195</v>
      </c>
      <c r="R58" s="676" t="s">
        <v>195</v>
      </c>
      <c r="S58" s="676" t="s">
        <v>195</v>
      </c>
      <c r="T58" s="676" t="s">
        <v>195</v>
      </c>
      <c r="U58" s="676" t="s">
        <v>195</v>
      </c>
      <c r="V58" s="678" t="s">
        <v>195</v>
      </c>
      <c r="W58" s="679" t="s">
        <v>195</v>
      </c>
      <c r="X58" s="680">
        <f>IF(X53=0,0,X41/(X53*1000))</f>
        <v>0</v>
      </c>
      <c r="Y58" s="680">
        <f t="shared" ref="Y58:AB58" si="30">IF(Y53=0,0,Y41/(Y53*1000))</f>
        <v>0</v>
      </c>
      <c r="Z58" s="680">
        <f t="shared" si="30"/>
        <v>0</v>
      </c>
      <c r="AA58" s="680">
        <f t="shared" si="30"/>
        <v>0</v>
      </c>
      <c r="AB58" s="681">
        <f t="shared" si="30"/>
        <v>0</v>
      </c>
    </row>
    <row r="59" spans="1:35" ht="16.5" customHeight="1" x14ac:dyDescent="0.15">
      <c r="A59" s="367"/>
      <c r="B59" s="367"/>
      <c r="C59" s="682"/>
      <c r="D59" s="487"/>
      <c r="E59" s="487"/>
      <c r="F59" s="683"/>
      <c r="G59" s="683"/>
      <c r="H59" s="683"/>
      <c r="I59" s="684"/>
      <c r="J59" s="684"/>
      <c r="K59" s="685"/>
      <c r="L59" s="686"/>
      <c r="M59" s="686"/>
      <c r="N59" s="686"/>
      <c r="O59" s="686"/>
      <c r="P59" s="686"/>
      <c r="Q59" s="685"/>
      <c r="R59" s="686"/>
      <c r="S59" s="686"/>
      <c r="T59" s="686"/>
      <c r="U59" s="686"/>
      <c r="V59" s="686"/>
      <c r="W59" s="685"/>
      <c r="X59" s="686"/>
      <c r="Y59" s="686"/>
      <c r="Z59" s="686"/>
      <c r="AA59" s="686"/>
      <c r="AB59" s="686"/>
    </row>
    <row r="60" spans="1:35" ht="15" customHeight="1" x14ac:dyDescent="0.15">
      <c r="B60" s="367" t="s">
        <v>285</v>
      </c>
      <c r="D60" s="367" t="s">
        <v>286</v>
      </c>
    </row>
    <row r="61" spans="1:35" ht="15" customHeight="1" x14ac:dyDescent="0.15">
      <c r="A61" s="687"/>
      <c r="B61" s="367" t="s">
        <v>287</v>
      </c>
      <c r="C61" s="494"/>
      <c r="D61" s="922" t="s">
        <v>288</v>
      </c>
      <c r="E61" s="922"/>
      <c r="F61" s="922"/>
      <c r="G61" s="922"/>
      <c r="H61" s="922"/>
      <c r="I61" s="922"/>
      <c r="J61" s="922"/>
      <c r="K61" s="922"/>
      <c r="L61" s="922"/>
      <c r="M61" s="922"/>
      <c r="N61" s="922"/>
      <c r="O61" s="922"/>
      <c r="P61" s="922"/>
      <c r="Q61" s="367"/>
      <c r="R61" s="367"/>
      <c r="S61" s="367"/>
      <c r="T61" s="367"/>
      <c r="U61" s="367"/>
      <c r="V61" s="367"/>
      <c r="W61" s="367"/>
      <c r="X61" s="367"/>
      <c r="Y61" s="367"/>
      <c r="Z61" s="367"/>
      <c r="AA61" s="367"/>
      <c r="AB61" s="367"/>
      <c r="AC61" s="367"/>
      <c r="AD61" s="367"/>
      <c r="AE61" s="367"/>
      <c r="AF61" s="367"/>
      <c r="AG61" s="367"/>
      <c r="AH61" s="367"/>
      <c r="AI61" s="367"/>
    </row>
    <row r="62" spans="1:35" x14ac:dyDescent="0.15">
      <c r="B62" s="367" t="s">
        <v>289</v>
      </c>
      <c r="D62" s="368" t="s">
        <v>290</v>
      </c>
      <c r="F62" s="368"/>
      <c r="G62" s="368"/>
      <c r="H62" s="368"/>
      <c r="I62" s="368"/>
      <c r="J62" s="368"/>
    </row>
    <row r="63" spans="1:35" x14ac:dyDescent="0.15">
      <c r="B63" s="367" t="s">
        <v>291</v>
      </c>
      <c r="D63" s="367" t="s">
        <v>292</v>
      </c>
      <c r="E63" s="367"/>
      <c r="F63" s="486"/>
      <c r="G63" s="486"/>
      <c r="H63" s="486"/>
      <c r="I63" s="486"/>
      <c r="J63" s="369"/>
      <c r="K63" s="367"/>
      <c r="L63" s="367"/>
      <c r="M63" s="367"/>
      <c r="N63" s="367"/>
      <c r="O63" s="367"/>
      <c r="P63" s="367"/>
      <c r="R63" s="367"/>
      <c r="S63" s="367"/>
      <c r="T63" s="367"/>
      <c r="U63" s="367"/>
      <c r="V63" s="367"/>
      <c r="W63" s="367"/>
      <c r="X63" s="367"/>
      <c r="Y63" s="367"/>
      <c r="Z63" s="367"/>
      <c r="AA63" s="367"/>
      <c r="AB63" s="367"/>
    </row>
    <row r="70" spans="11:23" x14ac:dyDescent="0.15">
      <c r="K70" s="688"/>
      <c r="Q70" s="688"/>
      <c r="W70" s="688"/>
    </row>
  </sheetData>
  <mergeCells count="16">
    <mergeCell ref="D54:G54"/>
    <mergeCell ref="D55:G55"/>
    <mergeCell ref="D56:G56"/>
    <mergeCell ref="D61:P61"/>
    <mergeCell ref="B29:B46"/>
    <mergeCell ref="D47:H47"/>
    <mergeCell ref="D49:J49"/>
    <mergeCell ref="D50:J50"/>
    <mergeCell ref="D51:J51"/>
    <mergeCell ref="D57:G57"/>
    <mergeCell ref="D58:G58"/>
    <mergeCell ref="B4:F4"/>
    <mergeCell ref="G4:J4"/>
    <mergeCell ref="B13:B27"/>
    <mergeCell ref="D27:H27"/>
    <mergeCell ref="D53:G53"/>
  </mergeCells>
  <phoneticPr fontId="15"/>
  <printOptions horizontalCentered="1"/>
  <pageMargins left="0.23622047244094491" right="0.23622047244094491" top="0.55118110236220474" bottom="0.55118110236220474" header="0.31496062992125984" footer="0.31496062992125984"/>
  <pageSetup paperSize="9" scale="43" orientation="landscape" r:id="rId1"/>
  <headerFooter>
    <oddHeader xml:space="preserve">&amp;R&amp;U開示版・非開示版&amp;U
※上記いずれかに丸をつけてください。
</oddHeader>
  </headerFooter>
  <rowBreaks count="1" manualBreakCount="1">
    <brk id="61" max="27" man="1"/>
  </rowBreaks>
  <colBreaks count="1" manualBreakCount="1">
    <brk id="32" min="1" max="41"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2C7B6-8F6A-427A-B617-CE9D8957CD9A}">
  <sheetPr>
    <tabColor rgb="FF92D050"/>
    <pageSetUpPr fitToPage="1"/>
  </sheetPr>
  <dimension ref="A1:AI63"/>
  <sheetViews>
    <sheetView showGridLines="0" view="pageBreakPreview" zoomScale="70" zoomScaleNormal="85" zoomScaleSheetLayoutView="70" workbookViewId="0">
      <selection activeCell="M64" sqref="M64"/>
    </sheetView>
  </sheetViews>
  <sheetFormatPr defaultColWidth="9" defaultRowHeight="13.5" x14ac:dyDescent="0.15"/>
  <cols>
    <col min="1" max="1" width="2.625" style="368" customWidth="1"/>
    <col min="2" max="2" width="2.125" style="368" customWidth="1"/>
    <col min="3" max="3" width="5.375" style="480" customWidth="1"/>
    <col min="4" max="5" width="3.125" style="368" customWidth="1"/>
    <col min="6" max="6" width="7.875" style="481" customWidth="1"/>
    <col min="7" max="7" width="12.375" style="481" customWidth="1"/>
    <col min="8" max="8" width="13.125" style="481" customWidth="1"/>
    <col min="9" max="9" width="1.375" style="481" customWidth="1"/>
    <col min="10" max="10" width="13.875" style="370" customWidth="1"/>
    <col min="11" max="28" width="15.25" style="368" customWidth="1"/>
    <col min="29" max="35" width="11.125" style="368" customWidth="1"/>
    <col min="36" max="36" width="1.625" style="368" customWidth="1"/>
    <col min="37" max="16384" width="9" style="368"/>
  </cols>
  <sheetData>
    <row r="1" spans="1:35" ht="26.1" customHeight="1" x14ac:dyDescent="0.15">
      <c r="B1" s="479" t="str">
        <f>'コード '!$A$1</f>
        <v>炭酸二カリウム（輸入者）</v>
      </c>
    </row>
    <row r="2" spans="1:35" s="482" customFormat="1" ht="26.1" customHeight="1" x14ac:dyDescent="0.15">
      <c r="B2" s="483" t="s">
        <v>183</v>
      </c>
      <c r="C2" s="484"/>
      <c r="D2" s="485"/>
      <c r="E2" s="485"/>
      <c r="F2" s="486"/>
      <c r="G2" s="486"/>
      <c r="H2" s="486"/>
      <c r="I2" s="486"/>
      <c r="J2" s="487"/>
      <c r="K2" s="483" t="s">
        <v>293</v>
      </c>
      <c r="L2" s="485"/>
      <c r="M2" s="485"/>
      <c r="N2" s="485"/>
      <c r="O2" s="485"/>
      <c r="P2" s="485"/>
      <c r="Q2" s="483"/>
      <c r="R2" s="485"/>
      <c r="S2" s="485"/>
      <c r="T2" s="485"/>
      <c r="U2" s="485"/>
      <c r="V2" s="485"/>
      <c r="W2" s="483"/>
      <c r="X2" s="485"/>
      <c r="Y2" s="485"/>
      <c r="Z2" s="485"/>
      <c r="AA2" s="485"/>
      <c r="AB2" s="485"/>
      <c r="AC2" s="485"/>
      <c r="AD2" s="485"/>
      <c r="AE2" s="485"/>
      <c r="AF2" s="485"/>
      <c r="AG2" s="485"/>
      <c r="AH2" s="485"/>
      <c r="AI2" s="485"/>
    </row>
    <row r="3" spans="1:35" ht="14.25" thickBot="1" x14ac:dyDescent="0.2"/>
    <row r="4" spans="1:35" ht="17.100000000000001" customHeight="1" thickBot="1" x14ac:dyDescent="0.2">
      <c r="B4" s="832" t="s">
        <v>12</v>
      </c>
      <c r="C4" s="833"/>
      <c r="D4" s="833"/>
      <c r="E4" s="833"/>
      <c r="F4" s="834"/>
      <c r="G4" s="914" t="str">
        <f>IF(様式一覧表!D5="","",様式一覧表!D5)</f>
        <v/>
      </c>
      <c r="H4" s="915"/>
      <c r="I4" s="915"/>
      <c r="J4" s="916"/>
      <c r="K4" s="367"/>
      <c r="L4" s="367"/>
      <c r="M4" s="367"/>
      <c r="N4" s="367"/>
      <c r="O4" s="367"/>
      <c r="P4" s="367"/>
      <c r="Q4" s="367"/>
      <c r="R4" s="367"/>
      <c r="S4" s="367"/>
      <c r="T4" s="367"/>
      <c r="U4" s="367"/>
      <c r="V4" s="367"/>
      <c r="W4" s="367"/>
      <c r="X4" s="367"/>
      <c r="Y4" s="367"/>
      <c r="Z4" s="367"/>
      <c r="AA4" s="367"/>
      <c r="AB4" s="367"/>
    </row>
    <row r="5" spans="1:35" s="492" customFormat="1" ht="16.5" customHeight="1" x14ac:dyDescent="0.15">
      <c r="A5" s="488"/>
      <c r="B5" s="489"/>
      <c r="C5" s="490"/>
      <c r="D5" s="489"/>
      <c r="E5" s="489"/>
      <c r="F5" s="489"/>
      <c r="G5" s="489"/>
      <c r="H5" s="489"/>
      <c r="I5" s="489"/>
      <c r="J5" s="489"/>
      <c r="K5" s="490"/>
      <c r="L5" s="490"/>
      <c r="M5" s="490"/>
      <c r="N5" s="490"/>
      <c r="O5" s="490"/>
      <c r="P5" s="491"/>
      <c r="Q5" s="490"/>
      <c r="R5" s="490"/>
      <c r="S5" s="490"/>
      <c r="T5" s="490"/>
      <c r="U5" s="490"/>
      <c r="V5" s="491"/>
      <c r="W5" s="490"/>
      <c r="X5" s="490"/>
      <c r="Y5" s="490"/>
      <c r="Z5" s="490"/>
      <c r="AA5" s="490"/>
      <c r="AB5" s="491"/>
      <c r="AC5" s="489"/>
      <c r="AD5" s="489"/>
      <c r="AE5" s="489"/>
      <c r="AF5" s="489"/>
      <c r="AG5" s="489"/>
      <c r="AH5" s="493"/>
      <c r="AI5" s="493"/>
    </row>
    <row r="6" spans="1:35" s="492" customFormat="1" ht="16.5" customHeight="1" thickBot="1" x14ac:dyDescent="0.2">
      <c r="A6" s="488"/>
      <c r="B6" s="489"/>
      <c r="C6" s="490"/>
      <c r="D6" s="489"/>
      <c r="E6" s="489"/>
      <c r="F6" s="489"/>
      <c r="G6" s="489"/>
      <c r="H6" s="489"/>
      <c r="I6" s="489"/>
      <c r="J6" s="489"/>
      <c r="K6" s="490"/>
      <c r="L6" s="490"/>
      <c r="M6" s="490"/>
      <c r="N6" s="490"/>
      <c r="O6" s="490"/>
      <c r="P6" s="491"/>
      <c r="Q6" s="490"/>
      <c r="R6" s="490"/>
      <c r="S6" s="490"/>
      <c r="T6" s="490"/>
      <c r="U6" s="490"/>
      <c r="V6" s="491"/>
      <c r="W6" s="490"/>
      <c r="X6" s="490"/>
      <c r="Y6" s="490"/>
      <c r="Z6" s="490"/>
      <c r="AA6" s="490"/>
      <c r="AB6" s="491"/>
      <c r="AC6" s="489"/>
      <c r="AD6" s="489"/>
      <c r="AE6" s="489"/>
      <c r="AF6" s="489"/>
      <c r="AG6" s="489"/>
      <c r="AH6" s="493"/>
      <c r="AI6" s="493"/>
    </row>
    <row r="7" spans="1:35" ht="17.25" customHeight="1" thickBot="1" x14ac:dyDescent="0.2">
      <c r="A7" s="367"/>
      <c r="B7" s="498"/>
      <c r="C7" s="499"/>
      <c r="D7" s="498"/>
      <c r="E7" s="498"/>
      <c r="F7" s="498"/>
      <c r="G7" s="498"/>
      <c r="H7" s="498"/>
      <c r="I7" s="498"/>
      <c r="J7" s="498"/>
      <c r="K7" s="495" t="s">
        <v>184</v>
      </c>
      <c r="L7" s="496"/>
      <c r="M7" s="496"/>
      <c r="N7" s="496"/>
      <c r="O7" s="496"/>
      <c r="P7" s="497"/>
      <c r="Q7" s="495" t="s">
        <v>185</v>
      </c>
      <c r="R7" s="496"/>
      <c r="S7" s="496"/>
      <c r="T7" s="496"/>
      <c r="U7" s="496"/>
      <c r="V7" s="497"/>
      <c r="W7" s="495" t="s">
        <v>186</v>
      </c>
      <c r="X7" s="496"/>
      <c r="Y7" s="496"/>
      <c r="Z7" s="496"/>
      <c r="AA7" s="496"/>
      <c r="AB7" s="497"/>
      <c r="AC7" s="498"/>
      <c r="AD7" s="498"/>
      <c r="AE7" s="498"/>
      <c r="AF7" s="498"/>
      <c r="AG7" s="498"/>
      <c r="AH7" s="500"/>
      <c r="AI7" s="500"/>
    </row>
    <row r="8" spans="1:35" ht="51" customHeight="1" thickBot="1" x14ac:dyDescent="0.2">
      <c r="A8" s="367"/>
      <c r="B8" s="501"/>
      <c r="C8" s="502"/>
      <c r="D8" s="503"/>
      <c r="E8" s="503"/>
      <c r="F8" s="504"/>
      <c r="G8" s="504"/>
      <c r="H8" s="504"/>
      <c r="I8" s="504"/>
      <c r="J8" s="505"/>
      <c r="K8" s="41" t="s">
        <v>187</v>
      </c>
      <c r="L8" s="475" t="s">
        <v>188</v>
      </c>
      <c r="M8" s="475" t="s">
        <v>189</v>
      </c>
      <c r="N8" s="506" t="s">
        <v>190</v>
      </c>
      <c r="O8" s="506" t="s">
        <v>191</v>
      </c>
      <c r="P8" s="507" t="s">
        <v>192</v>
      </c>
      <c r="Q8" s="475" t="s">
        <v>187</v>
      </c>
      <c r="R8" s="475" t="s">
        <v>188</v>
      </c>
      <c r="S8" s="475" t="s">
        <v>189</v>
      </c>
      <c r="T8" s="506" t="s">
        <v>190</v>
      </c>
      <c r="U8" s="506" t="s">
        <v>191</v>
      </c>
      <c r="V8" s="507" t="s">
        <v>192</v>
      </c>
      <c r="W8" s="475" t="s">
        <v>187</v>
      </c>
      <c r="X8" s="475" t="s">
        <v>188</v>
      </c>
      <c r="Y8" s="475" t="s">
        <v>189</v>
      </c>
      <c r="Z8" s="506" t="s">
        <v>190</v>
      </c>
      <c r="AA8" s="506" t="s">
        <v>191</v>
      </c>
      <c r="AB8" s="507" t="s">
        <v>192</v>
      </c>
    </row>
    <row r="9" spans="1:35" ht="18" customHeight="1" x14ac:dyDescent="0.15">
      <c r="A9" s="367"/>
      <c r="B9" s="508" t="s">
        <v>193</v>
      </c>
      <c r="C9" s="509"/>
      <c r="D9" s="510"/>
      <c r="E9" s="510"/>
      <c r="F9" s="511"/>
      <c r="G9" s="511"/>
      <c r="H9" s="511"/>
      <c r="I9" s="511"/>
      <c r="J9" s="512"/>
      <c r="K9" s="513"/>
      <c r="L9" s="514"/>
      <c r="M9" s="514"/>
      <c r="N9" s="514"/>
      <c r="O9" s="514"/>
      <c r="P9" s="515"/>
      <c r="Q9" s="516"/>
      <c r="R9" s="514"/>
      <c r="S9" s="514"/>
      <c r="T9" s="514"/>
      <c r="U9" s="514"/>
      <c r="V9" s="515"/>
      <c r="W9" s="516"/>
      <c r="X9" s="514"/>
      <c r="Y9" s="514"/>
      <c r="Z9" s="514"/>
      <c r="AA9" s="514"/>
      <c r="AB9" s="515"/>
    </row>
    <row r="10" spans="1:35" ht="16.5" customHeight="1" x14ac:dyDescent="0.15">
      <c r="A10" s="367"/>
      <c r="B10" s="517"/>
      <c r="C10" s="518" t="s">
        <v>146</v>
      </c>
      <c r="D10" s="519" t="s">
        <v>194</v>
      </c>
      <c r="E10" s="519"/>
      <c r="F10" s="520"/>
      <c r="G10" s="520"/>
      <c r="H10" s="520"/>
      <c r="I10" s="520"/>
      <c r="J10" s="521"/>
      <c r="K10" s="689" t="s">
        <v>195</v>
      </c>
      <c r="L10" s="348" t="str">
        <f>IF('B-1'!L10="","","【"&amp;(IF(ABS('B-1'!L10)&gt;0,100,"0")&amp;"】"))</f>
        <v/>
      </c>
      <c r="M10" s="348" t="str">
        <f>IF('B-1'!M10="","","【"&amp;(IF('B-1'!M10&gt;='B-1'!L10,ROUND(100+ABS('B-1'!L10-'B-1'!M10)/ABS('B-1'!L10/100),0),ROUND(100-ABS('B-1'!L10-'B-1'!M10)/ABS('B-1'!L10/100),0))&amp;"】"))</f>
        <v/>
      </c>
      <c r="N10" s="348" t="str">
        <f>IF('B-1'!N10="","","【"&amp;(IF('B-1'!N10&gt;='B-1'!L10,ROUND(100+ABS('B-1'!L10-'B-1'!N10)/ABS('B-1'!L10/100),0),ROUND(100-ABS('B-1'!L10-'B-1'!N10)/ABS('B-1'!L10/100),0))&amp;"】"))</f>
        <v/>
      </c>
      <c r="O10" s="348" t="str">
        <f>IF('B-1'!O10="","","【"&amp;(IF('B-1'!O10&gt;='B-1'!L10,ROUND(100+ABS('B-1'!L10-'B-1'!O10)/ABS('B-1'!L10/100),0),ROUND(100-ABS('B-1'!L10-'B-1'!O10)/ABS('B-1'!L10/100),0))&amp;"】"))</f>
        <v/>
      </c>
      <c r="P10" s="351" t="str">
        <f>IF('B-1'!P10="","","【"&amp;(IF('B-1'!P10&gt;='B-1'!L10,ROUND(100+ABS('B-1'!L10-'B-1'!P10)/ABS('B-1'!L10/100),0),ROUND(100-ABS('B-1'!L10-'B-1'!P10)/ABS('B-1'!L10/100),0))&amp;"】"))</f>
        <v/>
      </c>
      <c r="Q10" s="690" t="s">
        <v>195</v>
      </c>
      <c r="R10" s="348" t="str">
        <f>IF('B-1'!R10="","","【"&amp;(IF(ABS('B-1'!R10)&gt;0,100,"0")&amp;"】"))</f>
        <v/>
      </c>
      <c r="S10" s="348" t="str">
        <f>IF('B-1'!S10="","","【"&amp;(IF('B-1'!S10&gt;='B-1'!R10,ROUND(100+ABS('B-1'!R10-'B-1'!S10)/ABS('B-1'!R10/100),0),ROUND(100-ABS('B-1'!R10-'B-1'!S10)/ABS('B-1'!R10/100),0))&amp;"】"))</f>
        <v/>
      </c>
      <c r="T10" s="348" t="str">
        <f>IF('B-1'!T10="","","【"&amp;(IF('B-1'!T10&gt;='B-1'!R10,ROUND(100+ABS('B-1'!R10-'B-1'!T10)/ABS('B-1'!R10/100),0),ROUND(100-ABS('B-1'!R10-'B-1'!T10)/ABS('B-1'!R10/100),0))&amp;"】"))</f>
        <v/>
      </c>
      <c r="U10" s="348" t="str">
        <f>IF('B-1'!U10="","","【"&amp;(IF('B-1'!U10&gt;='B-1'!R10,ROUND(100+ABS('B-1'!R10-'B-1'!U10)/ABS('B-1'!R10/100),0),ROUND(100-ABS('B-1'!R10-'B-1'!U10)/ABS('B-1'!R10/100),0))&amp;"】"))</f>
        <v/>
      </c>
      <c r="V10" s="351" t="str">
        <f>IF('B-1'!V10="","","【"&amp;(IF('B-1'!V10&gt;='B-1'!R10,ROUND(100+ABS('B-1'!R10-'B-1'!V10)/ABS('B-1'!R10/100),0),ROUND(100-ABS('B-1'!R10-'B-1'!V10)/ABS('B-1'!R10/100),0))&amp;"】"))</f>
        <v/>
      </c>
      <c r="W10" s="690" t="s">
        <v>195</v>
      </c>
      <c r="X10" s="348" t="str">
        <f>IF('B-1'!X10="","","【"&amp;(IF(ABS('B-1'!X10)&gt;0,100,"0")&amp;"】"))</f>
        <v>【0】</v>
      </c>
      <c r="Y10" s="348" t="e">
        <f>IF('B-1'!Y10="","","【"&amp;(IF('B-1'!Y10&gt;='B-1'!X10,ROUND(100+ABS('B-1'!X10-'B-1'!Y10)/ABS('B-1'!X10/100),0),ROUND(100-ABS('B-1'!X10-'B-1'!Y10)/ABS('B-1'!X10/100),0))&amp;"】"))</f>
        <v>#DIV/0!</v>
      </c>
      <c r="Z10" s="348" t="e">
        <f>IF('B-1'!Z10="","","【"&amp;(IF('B-1'!Z10&gt;='B-1'!X10,ROUND(100+ABS('B-1'!X10-'B-1'!Z10)/ABS('B-1'!X10/100),0),ROUND(100-ABS('B-1'!X10-'B-1'!Z10)/ABS('B-1'!X10/100),0))&amp;"】"))</f>
        <v>#DIV/0!</v>
      </c>
      <c r="AA10" s="348" t="e">
        <f>IF('B-1'!AA10="","","【"&amp;(IF('B-1'!AA10&gt;='B-1'!X10,ROUND(100+ABS('B-1'!X10-'B-1'!AA10)/ABS('B-1'!X10/100),0),ROUND(100-ABS('B-1'!X10-'B-1'!AA10)/ABS('B-1'!X10/100),0))&amp;"】"))</f>
        <v>#DIV/0!</v>
      </c>
      <c r="AB10" s="351" t="e">
        <f>IF('B-1'!AB10="","","【"&amp;(IF('B-1'!AB10&gt;='B-1'!X10,ROUND(100+ABS('B-1'!X10-'B-1'!AB10)/ABS('B-1'!X10/100),0),ROUND(100-ABS('B-1'!X10-'B-1'!AB10)/ABS('B-1'!X10/100),0))&amp;"】"))</f>
        <v>#DIV/0!</v>
      </c>
    </row>
    <row r="11" spans="1:35" ht="16.5" customHeight="1" thickBot="1" x14ac:dyDescent="0.2">
      <c r="A11" s="367"/>
      <c r="B11" s="737"/>
      <c r="C11" s="738" t="s">
        <v>154</v>
      </c>
      <c r="D11" s="739" t="s">
        <v>196</v>
      </c>
      <c r="E11" s="739"/>
      <c r="F11" s="740"/>
      <c r="G11" s="740"/>
      <c r="H11" s="740"/>
      <c r="I11" s="740"/>
      <c r="J11" s="741"/>
      <c r="K11" s="528" t="s">
        <v>195</v>
      </c>
      <c r="L11" s="744" t="str">
        <f>IF('B-1'!L11="","","【"&amp;(IF(ABS('B-1'!L11)&gt;0,100,"0")&amp;"】"))</f>
        <v>【0】</v>
      </c>
      <c r="M11" s="744" t="e">
        <f>IF('B-1'!M11="","","【"&amp;(IF('B-1'!M11&gt;='B-1'!L11,ROUND(100+ABS('B-1'!L11-'B-1'!M11)/ABS('B-1'!L11/100),0),ROUND(100-ABS('B-1'!L11-'B-1'!M11)/ABS('B-1'!L11/100),0))&amp;"】"))</f>
        <v>#DIV/0!</v>
      </c>
      <c r="N11" s="744" t="e">
        <f>IF('B-1'!N11="","","【"&amp;(IF('B-1'!N11&gt;='B-1'!L11,ROUND(100+ABS('B-1'!L11-'B-1'!N11)/ABS('B-1'!L11/100),0),ROUND(100-ABS('B-1'!L11-'B-1'!N11)/ABS('B-1'!L11/100),0))&amp;"】"))</f>
        <v>#DIV/0!</v>
      </c>
      <c r="O11" s="744" t="e">
        <f>IF('B-1'!O11="","","【"&amp;(IF('B-1'!O11&gt;='B-1'!L11,ROUND(100+ABS('B-1'!L11-'B-1'!O11)/ABS('B-1'!L11/100),0),ROUND(100-ABS('B-1'!L11-'B-1'!O11)/ABS('B-1'!L11/100),0))&amp;"】"))</f>
        <v>#DIV/0!</v>
      </c>
      <c r="P11" s="745" t="e">
        <f>IF('B-1'!P11="","","【"&amp;(IF('B-1'!P11&gt;='B-1'!L11,ROUND(100+ABS('B-1'!L11-'B-1'!P11)/ABS('B-1'!L11/100),0),ROUND(100-ABS('B-1'!L11-'B-1'!P11)/ABS('B-1'!L11/100),0))&amp;"】"))</f>
        <v>#DIV/0!</v>
      </c>
      <c r="Q11" s="529" t="s">
        <v>195</v>
      </c>
      <c r="R11" s="744" t="str">
        <f>IF('B-1'!R11="","","【"&amp;(IF(ABS('B-1'!R11)&gt;0,100,"0")&amp;"】"))</f>
        <v>【0】</v>
      </c>
      <c r="S11" s="744" t="e">
        <f>IF('B-1'!S11="","","【"&amp;(IF('B-1'!S11&gt;='B-1'!R11,ROUND(100+ABS('B-1'!R11-'B-1'!S11)/ABS('B-1'!R11/100),0),ROUND(100-ABS('B-1'!R11-'B-1'!S11)/ABS('B-1'!R11/100),0))&amp;"】"))</f>
        <v>#DIV/0!</v>
      </c>
      <c r="T11" s="744" t="e">
        <f>IF('B-1'!T11="","","【"&amp;(IF('B-1'!T11&gt;='B-1'!R11,ROUND(100+ABS('B-1'!R11-'B-1'!T11)/ABS('B-1'!R11/100),0),ROUND(100-ABS('B-1'!R11-'B-1'!T11)/ABS('B-1'!R11/100),0))&amp;"】"))</f>
        <v>#DIV/0!</v>
      </c>
      <c r="U11" s="744" t="e">
        <f>IF('B-1'!U11="","","【"&amp;(IF('B-1'!U11&gt;='B-1'!R11,ROUND(100+ABS('B-1'!R11-'B-1'!U11)/ABS('B-1'!R11/100),0),ROUND(100-ABS('B-1'!R11-'B-1'!U11)/ABS('B-1'!R11/100),0))&amp;"】"))</f>
        <v>#DIV/0!</v>
      </c>
      <c r="V11" s="745" t="e">
        <f>IF('B-1'!V11="","","【"&amp;(IF('B-1'!V11&gt;='B-1'!R11,ROUND(100+ABS('B-1'!R11-'B-1'!V11)/ABS('B-1'!R11/100),0),ROUND(100-ABS('B-1'!R11-'B-1'!V11)/ABS('B-1'!R11/100),0))&amp;"】"))</f>
        <v>#DIV/0!</v>
      </c>
      <c r="W11" s="529" t="s">
        <v>195</v>
      </c>
      <c r="X11" s="744" t="str">
        <f>IF('B-1'!X11="","","【"&amp;(IF(ABS('B-1'!X11)&gt;0,100,"0")&amp;"】"))</f>
        <v>【0】</v>
      </c>
      <c r="Y11" s="744" t="e">
        <f>IF('B-1'!Y11="","","【"&amp;(IF('B-1'!Y11&gt;='B-1'!X11,ROUND(100+ABS('B-1'!X11-'B-1'!Y11)/ABS('B-1'!X11/100),0),ROUND(100-ABS('B-1'!X11-'B-1'!Y11)/ABS('B-1'!X11/100),0))&amp;"】"))</f>
        <v>#DIV/0!</v>
      </c>
      <c r="Z11" s="744" t="e">
        <f>IF('B-1'!Z11="","","【"&amp;(IF('B-1'!Z11&gt;='B-1'!X11,ROUND(100+ABS('B-1'!X11-'B-1'!Z11)/ABS('B-1'!X11/100),0),ROUND(100-ABS('B-1'!X11-'B-1'!Z11)/ABS('B-1'!X11/100),0))&amp;"】"))</f>
        <v>#DIV/0!</v>
      </c>
      <c r="AA11" s="744" t="e">
        <f>IF('B-1'!AA11="","","【"&amp;(IF('B-1'!AA11&gt;='B-1'!X11,ROUND(100+ABS('B-1'!X11-'B-1'!AA11)/ABS('B-1'!X11/100),0),ROUND(100-ABS('B-1'!X11-'B-1'!AA11)/ABS('B-1'!X11/100),0))&amp;"】"))</f>
        <v>#DIV/0!</v>
      </c>
      <c r="AB11" s="745" t="e">
        <f>IF('B-1'!AB11="","","【"&amp;(IF('B-1'!AB11&gt;='B-1'!X11,ROUND(100+ABS('B-1'!X11-'B-1'!AB11)/ABS('B-1'!X11/100),0),ROUND(100-ABS('B-1'!X11-'B-1'!AB11)/ABS('B-1'!X11/100),0))&amp;"】"))</f>
        <v>#DIV/0!</v>
      </c>
    </row>
    <row r="12" spans="1:35" ht="18" customHeight="1" x14ac:dyDescent="0.15">
      <c r="A12" s="367"/>
      <c r="B12" s="508" t="s">
        <v>197</v>
      </c>
      <c r="C12" s="509"/>
      <c r="D12" s="510"/>
      <c r="E12" s="510"/>
      <c r="F12" s="511"/>
      <c r="G12" s="511"/>
      <c r="H12" s="511"/>
      <c r="I12" s="511"/>
      <c r="J12" s="530"/>
      <c r="K12" s="691"/>
      <c r="L12" s="692"/>
      <c r="M12" s="692"/>
      <c r="N12" s="692"/>
      <c r="O12" s="692"/>
      <c r="P12" s="693"/>
      <c r="Q12" s="694"/>
      <c r="R12" s="692"/>
      <c r="S12" s="692"/>
      <c r="T12" s="692"/>
      <c r="U12" s="692"/>
      <c r="V12" s="693"/>
      <c r="W12" s="694"/>
      <c r="X12" s="692"/>
      <c r="Y12" s="692"/>
      <c r="Z12" s="692"/>
      <c r="AA12" s="692"/>
      <c r="AB12" s="693"/>
    </row>
    <row r="13" spans="1:35" ht="16.5" customHeight="1" x14ac:dyDescent="0.15">
      <c r="A13" s="367"/>
      <c r="B13" s="917"/>
      <c r="C13" s="518" t="s">
        <v>146</v>
      </c>
      <c r="D13" s="519" t="s">
        <v>198</v>
      </c>
      <c r="E13" s="519"/>
      <c r="F13" s="520"/>
      <c r="G13" s="520"/>
      <c r="H13" s="520"/>
      <c r="I13" s="520"/>
      <c r="J13" s="537" t="s">
        <v>199</v>
      </c>
      <c r="K13" s="689" t="s">
        <v>195</v>
      </c>
      <c r="L13" s="348" t="str">
        <f>IF('B-1'!L13="","","【"&amp;(IF(ABS('B-1'!L13)&gt;0,100,"0")&amp;"】"))</f>
        <v/>
      </c>
      <c r="M13" s="348" t="str">
        <f>IF('B-1'!M13="","","【"&amp;(IF('B-1'!M13&gt;='B-1'!L13,ROUND(100+ABS('B-1'!L13-'B-1'!M13)/ABS('B-1'!L13/100),0),ROUND(100-ABS('B-1'!L13-'B-1'!M13)/ABS('B-1'!L13/100),0))&amp;"】"))</f>
        <v/>
      </c>
      <c r="N13" s="348" t="str">
        <f>IF('B-1'!N13="","","【"&amp;(IF('B-1'!N13&gt;='B-1'!L13,ROUND(100+ABS('B-1'!L13-'B-1'!N13)/ABS('B-1'!L13/100),0),ROUND(100-ABS('B-1'!L13-'B-1'!N13)/ABS('B-1'!L13/100),0))&amp;"】"))</f>
        <v/>
      </c>
      <c r="O13" s="348" t="str">
        <f>IF('B-1'!O13="","","【"&amp;(IF('B-1'!O13&gt;='B-1'!L13,ROUND(100+ABS('B-1'!L13-'B-1'!O13)/ABS('B-1'!L13/100),0),ROUND(100-ABS('B-1'!L13-'B-1'!O13)/ABS('B-1'!L13/100),0))&amp;"】"))</f>
        <v/>
      </c>
      <c r="P13" s="351" t="str">
        <f>IF('B-1'!P13="","","【"&amp;(IF('B-1'!P13&gt;='B-1'!L13,ROUND(100+ABS('B-1'!L13-'B-1'!P13)/ABS('B-1'!L13/100),0),ROUND(100-ABS('B-1'!L13-'B-1'!P13)/ABS('B-1'!L13/100),0))&amp;"】"))</f>
        <v/>
      </c>
      <c r="Q13" s="690" t="s">
        <v>195</v>
      </c>
      <c r="R13" s="348" t="str">
        <f>IF('B-1'!R13="","","【"&amp;(IF(ABS('B-1'!R13)&gt;0,100,"0")&amp;"】"))</f>
        <v/>
      </c>
      <c r="S13" s="348" t="str">
        <f>IF('B-1'!S13="","","【"&amp;(IF('B-1'!S13&gt;='B-1'!R13,ROUND(100+ABS('B-1'!R13-'B-1'!S13)/ABS('B-1'!R13/100),0),ROUND(100-ABS('B-1'!R13-'B-1'!S13)/ABS('B-1'!R13/100),0))&amp;"】"))</f>
        <v/>
      </c>
      <c r="T13" s="348" t="str">
        <f>IF('B-1'!T13="","","【"&amp;(IF('B-1'!T13&gt;='B-1'!R13,ROUND(100+ABS('B-1'!R13-'B-1'!T13)/ABS('B-1'!R13/100),0),ROUND(100-ABS('B-1'!R13-'B-1'!T13)/ABS('B-1'!R13/100),0))&amp;"】"))</f>
        <v/>
      </c>
      <c r="U13" s="348" t="str">
        <f>IF('B-1'!U13="","","【"&amp;(IF('B-1'!U13&gt;='B-1'!R13,ROUND(100+ABS('B-1'!R13-'B-1'!U13)/ABS('B-1'!R13/100),0),ROUND(100-ABS('B-1'!R13-'B-1'!U13)/ABS('B-1'!R13/100),0))&amp;"】"))</f>
        <v/>
      </c>
      <c r="V13" s="351" t="str">
        <f>IF('B-1'!V13="","","【"&amp;(IF('B-1'!V13&gt;='B-1'!R13,ROUND(100+ABS('B-1'!R13-'B-1'!V13)/ABS('B-1'!R13/100),0),ROUND(100-ABS('B-1'!R13-'B-1'!V13)/ABS('B-1'!R13/100),0))&amp;"】"))</f>
        <v/>
      </c>
      <c r="W13" s="690" t="s">
        <v>195</v>
      </c>
      <c r="X13" s="348" t="str">
        <f>IF('B-1'!X13="","","【"&amp;(IF(ABS('B-1'!X13)&gt;0,100,"0")&amp;"】"))</f>
        <v>【0】</v>
      </c>
      <c r="Y13" s="348" t="e">
        <f>IF('B-1'!Y13="","","【"&amp;(IF('B-1'!Y13&gt;='B-1'!X13,ROUND(100+ABS('B-1'!X13-'B-1'!Y13)/ABS('B-1'!X13/100),0),ROUND(100-ABS('B-1'!X13-'B-1'!Y13)/ABS('B-1'!X13/100),0))&amp;"】"))</f>
        <v>#DIV/0!</v>
      </c>
      <c r="Z13" s="348" t="e">
        <f>IF('B-1'!Z13="","","【"&amp;(IF('B-1'!Z13&gt;='B-1'!X13,ROUND(100+ABS('B-1'!X13-'B-1'!Z13)/ABS('B-1'!X13/100),0),ROUND(100-ABS('B-1'!X13-'B-1'!Z13)/ABS('B-1'!X13/100),0))&amp;"】"))</f>
        <v>#DIV/0!</v>
      </c>
      <c r="AA13" s="348" t="e">
        <f>IF('B-1'!AA13="","","【"&amp;(IF('B-1'!AA13&gt;='B-1'!X13,ROUND(100+ABS('B-1'!X13-'B-1'!AA13)/ABS('B-1'!X13/100),0),ROUND(100-ABS('B-1'!X13-'B-1'!AA13)/ABS('B-1'!X13/100),0))&amp;"】"))</f>
        <v>#DIV/0!</v>
      </c>
      <c r="AB13" s="351" t="e">
        <f>IF('B-1'!AB13="","","【"&amp;(IF('B-1'!AB13&gt;='B-1'!X13,ROUND(100+ABS('B-1'!X13-'B-1'!AB13)/ABS('B-1'!X13/100),0),ROUND(100-ABS('B-1'!X13-'B-1'!AB13)/ABS('B-1'!X13/100),0))&amp;"】"))</f>
        <v>#DIV/0!</v>
      </c>
    </row>
    <row r="14" spans="1:35" ht="16.5" customHeight="1" x14ac:dyDescent="0.15">
      <c r="A14" s="367"/>
      <c r="B14" s="917"/>
      <c r="C14" s="695" t="s">
        <v>154</v>
      </c>
      <c r="D14" s="539" t="s">
        <v>200</v>
      </c>
      <c r="E14" s="539"/>
      <c r="F14" s="540"/>
      <c r="G14" s="540"/>
      <c r="H14" s="540"/>
      <c r="I14" s="540"/>
      <c r="J14" s="541" t="s">
        <v>201</v>
      </c>
      <c r="K14" s="689" t="s">
        <v>195</v>
      </c>
      <c r="L14" s="542" t="str">
        <f>IF('B-1'!L14="","","【"&amp;(IF(ABS('B-1'!L14)&gt;0,100,"0")&amp;"】"))</f>
        <v>【0】</v>
      </c>
      <c r="M14" s="542" t="e">
        <f>IF('B-1'!M14="","","【"&amp;(IF('B-1'!M14&gt;='B-1'!L14,ROUND(100+ABS('B-1'!L14-'B-1'!M14)/ABS('B-1'!L14/100),0),ROUND(100-ABS('B-1'!L14-'B-1'!M14)/ABS('B-1'!L14/100),0))&amp;"】"))</f>
        <v>#DIV/0!</v>
      </c>
      <c r="N14" s="542" t="e">
        <f>IF('B-1'!N14="","","【"&amp;(IF('B-1'!N14&gt;='B-1'!L14,ROUND(100+ABS('B-1'!L14-'B-1'!N14)/ABS('B-1'!L14/100),0),ROUND(100-ABS('B-1'!L14-'B-1'!N14)/ABS('B-1'!L14/100),0))&amp;"】"))</f>
        <v>#DIV/0!</v>
      </c>
      <c r="O14" s="542" t="e">
        <f>IF('B-1'!O14="","","【"&amp;(IF('B-1'!O14&gt;='B-1'!L14,ROUND(100+ABS('B-1'!L14-'B-1'!O14)/ABS('B-1'!L14/100),0),ROUND(100-ABS('B-1'!L14-'B-1'!O14)/ABS('B-1'!L14/100),0))&amp;"】"))</f>
        <v>#DIV/0!</v>
      </c>
      <c r="P14" s="543" t="e">
        <f>IF('B-1'!P14="","","【"&amp;(IF('B-1'!P14&gt;='B-1'!L14,ROUND(100+ABS('B-1'!L14-'B-1'!P14)/ABS('B-1'!L14/100),0),ROUND(100-ABS('B-1'!L14-'B-1'!P14)/ABS('B-1'!L14/100),0))&amp;"】"))</f>
        <v>#DIV/0!</v>
      </c>
      <c r="Q14" s="690" t="s">
        <v>195</v>
      </c>
      <c r="R14" s="542" t="str">
        <f>IF('B-1'!R14="","","【"&amp;(IF(ABS('B-1'!R14)&gt;0,100,"0")&amp;"】"))</f>
        <v>【0】</v>
      </c>
      <c r="S14" s="542" t="e">
        <f>IF('B-1'!S14="","","【"&amp;(IF('B-1'!S14&gt;='B-1'!R14,ROUND(100+ABS('B-1'!R14-'B-1'!S14)/ABS('B-1'!R14/100),0),ROUND(100-ABS('B-1'!R14-'B-1'!S14)/ABS('B-1'!R14/100),0))&amp;"】"))</f>
        <v>#DIV/0!</v>
      </c>
      <c r="T14" s="542" t="e">
        <f>IF('B-1'!T14="","","【"&amp;(IF('B-1'!T14&gt;='B-1'!R14,ROUND(100+ABS('B-1'!R14-'B-1'!T14)/ABS('B-1'!R14/100),0),ROUND(100-ABS('B-1'!R14-'B-1'!T14)/ABS('B-1'!R14/100),0))&amp;"】"))</f>
        <v>#DIV/0!</v>
      </c>
      <c r="U14" s="542" t="e">
        <f>IF('B-1'!U14="","","【"&amp;(IF('B-1'!U14&gt;='B-1'!R14,ROUND(100+ABS('B-1'!R14-'B-1'!U14)/ABS('B-1'!R14/100),0),ROUND(100-ABS('B-1'!R14-'B-1'!U14)/ABS('B-1'!R14/100),0))&amp;"】"))</f>
        <v>#DIV/0!</v>
      </c>
      <c r="V14" s="543" t="e">
        <f>IF('B-1'!V14="","","【"&amp;(IF('B-1'!V14&gt;='B-1'!R14,ROUND(100+ABS('B-1'!R14-'B-1'!V14)/ABS('B-1'!R14/100),0),ROUND(100-ABS('B-1'!R14-'B-1'!V14)/ABS('B-1'!R14/100),0))&amp;"】"))</f>
        <v>#DIV/0!</v>
      </c>
      <c r="W14" s="690" t="s">
        <v>195</v>
      </c>
      <c r="X14" s="542" t="str">
        <f>IF('B-1'!X14="","","【"&amp;(IF(ABS('B-1'!X14)&gt;0,100,"0")&amp;"】"))</f>
        <v>【0】</v>
      </c>
      <c r="Y14" s="542" t="e">
        <f>IF('B-1'!Y14="","","【"&amp;(IF('B-1'!Y14&gt;='B-1'!X14,ROUND(100+ABS('B-1'!X14-'B-1'!Y14)/ABS('B-1'!X14/100),0),ROUND(100-ABS('B-1'!X14-'B-1'!Y14)/ABS('B-1'!X14/100),0))&amp;"】"))</f>
        <v>#DIV/0!</v>
      </c>
      <c r="Z14" s="542" t="e">
        <f>IF('B-1'!Z14="","","【"&amp;(IF('B-1'!Z14&gt;='B-1'!X14,ROUND(100+ABS('B-1'!X14-'B-1'!Z14)/ABS('B-1'!X14/100),0),ROUND(100-ABS('B-1'!X14-'B-1'!Z14)/ABS('B-1'!X14/100),0))&amp;"】"))</f>
        <v>#DIV/0!</v>
      </c>
      <c r="AA14" s="542" t="e">
        <f>IF('B-1'!AA14="","","【"&amp;(IF('B-1'!AA14&gt;='B-1'!X14,ROUND(100+ABS('B-1'!X14-'B-1'!AA14)/ABS('B-1'!X14/100),0),ROUND(100-ABS('B-1'!X14-'B-1'!AA14)/ABS('B-1'!X14/100),0))&amp;"】"))</f>
        <v>#DIV/0!</v>
      </c>
      <c r="AB14" s="543" t="e">
        <f>IF('B-1'!AB14="","","【"&amp;(IF('B-1'!AB14&gt;='B-1'!X14,ROUND(100+ABS('B-1'!X14-'B-1'!AB14)/ABS('B-1'!X14/100),0),ROUND(100-ABS('B-1'!X14-'B-1'!AB14)/ABS('B-1'!X14/100),0))&amp;"】"))</f>
        <v>#DIV/0!</v>
      </c>
    </row>
    <row r="15" spans="1:35" ht="16.5" customHeight="1" x14ac:dyDescent="0.15">
      <c r="A15" s="367"/>
      <c r="B15" s="917"/>
      <c r="C15" s="696"/>
      <c r="D15" s="545" t="s">
        <v>202</v>
      </c>
      <c r="E15" s="546"/>
      <c r="F15" s="547"/>
      <c r="G15" s="548"/>
      <c r="H15" s="540"/>
      <c r="I15" s="540"/>
      <c r="J15" s="541" t="s">
        <v>203</v>
      </c>
      <c r="K15" s="689" t="s">
        <v>195</v>
      </c>
      <c r="L15" s="348" t="str">
        <f>IF('B-1'!L15="","","【"&amp;(IF(ABS('B-1'!L15)&gt;0,100,"0")&amp;"】"))</f>
        <v/>
      </c>
      <c r="M15" s="348" t="str">
        <f>IF('B-1'!M15="","","【"&amp;(IF('B-1'!M15&gt;='B-1'!L15,ROUND(100+ABS('B-1'!L15-'B-1'!M15)/ABS('B-1'!L15/100),0),ROUND(100-ABS('B-1'!L15-'B-1'!M15)/ABS('B-1'!L15/100),0))&amp;"】"))</f>
        <v/>
      </c>
      <c r="N15" s="348" t="str">
        <f>IF('B-1'!N15="","","【"&amp;(IF('B-1'!N15&gt;='B-1'!L15,ROUND(100+ABS('B-1'!L15-'B-1'!N15)/ABS('B-1'!L15/100),0),ROUND(100-ABS('B-1'!L15-'B-1'!N15)/ABS('B-1'!L15/100),0))&amp;"】"))</f>
        <v/>
      </c>
      <c r="O15" s="348" t="str">
        <f>IF('B-1'!O15="","","【"&amp;(IF('B-1'!O15&gt;='B-1'!L15,ROUND(100+ABS('B-1'!L15-'B-1'!O15)/ABS('B-1'!L15/100),0),ROUND(100-ABS('B-1'!L15-'B-1'!O15)/ABS('B-1'!L15/100),0))&amp;"】"))</f>
        <v/>
      </c>
      <c r="P15" s="351" t="str">
        <f>IF('B-1'!P15="","","【"&amp;(IF('B-1'!P15&gt;='B-1'!L15,ROUND(100+ABS('B-1'!L15-'B-1'!P15)/ABS('B-1'!L15/100),0),ROUND(100-ABS('B-1'!L15-'B-1'!P15)/ABS('B-1'!L15/100),0))&amp;"】"))</f>
        <v/>
      </c>
      <c r="Q15" s="690" t="s">
        <v>195</v>
      </c>
      <c r="R15" s="348" t="str">
        <f>IF('B-1'!R15="","","【"&amp;(IF(ABS('B-1'!R15)&gt;0,100,"0")&amp;"】"))</f>
        <v/>
      </c>
      <c r="S15" s="348" t="str">
        <f>IF('B-1'!S15="","","【"&amp;(IF('B-1'!S15&gt;='B-1'!R15,ROUND(100+ABS('B-1'!R15-'B-1'!S15)/ABS('B-1'!R15/100),0),ROUND(100-ABS('B-1'!R15-'B-1'!S15)/ABS('B-1'!R15/100),0))&amp;"】"))</f>
        <v/>
      </c>
      <c r="T15" s="348" t="str">
        <f>IF('B-1'!T15="","","【"&amp;(IF('B-1'!T15&gt;='B-1'!R15,ROUND(100+ABS('B-1'!R15-'B-1'!T15)/ABS('B-1'!R15/100),0),ROUND(100-ABS('B-1'!R15-'B-1'!T15)/ABS('B-1'!R15/100),0))&amp;"】"))</f>
        <v/>
      </c>
      <c r="U15" s="348" t="str">
        <f>IF('B-1'!U15="","","【"&amp;(IF('B-1'!U15&gt;='B-1'!R15,ROUND(100+ABS('B-1'!R15-'B-1'!U15)/ABS('B-1'!R15/100),0),ROUND(100-ABS('B-1'!R15-'B-1'!U15)/ABS('B-1'!R15/100),0))&amp;"】"))</f>
        <v/>
      </c>
      <c r="V15" s="351" t="str">
        <f>IF('B-1'!V15="","","【"&amp;(IF('B-1'!V15&gt;='B-1'!R15,ROUND(100+ABS('B-1'!R15-'B-1'!V15)/ABS('B-1'!R15/100),0),ROUND(100-ABS('B-1'!R15-'B-1'!V15)/ABS('B-1'!R15/100),0))&amp;"】"))</f>
        <v/>
      </c>
      <c r="W15" s="690" t="s">
        <v>195</v>
      </c>
      <c r="X15" s="348" t="str">
        <f>IF('B-1'!X15="","","【"&amp;(IF(ABS('B-1'!X15)&gt;0,100,"0")&amp;"】"))</f>
        <v>【0】</v>
      </c>
      <c r="Y15" s="348" t="e">
        <f>IF('B-1'!Y15="","","【"&amp;(IF('B-1'!Y15&gt;='B-1'!X15,ROUND(100+ABS('B-1'!X15-'B-1'!Y15)/ABS('B-1'!X15/100),0),ROUND(100-ABS('B-1'!X15-'B-1'!Y15)/ABS('B-1'!X15/100),0))&amp;"】"))</f>
        <v>#DIV/0!</v>
      </c>
      <c r="Z15" s="348" t="e">
        <f>IF('B-1'!Z15="","","【"&amp;(IF('B-1'!Z15&gt;='B-1'!X15,ROUND(100+ABS('B-1'!X15-'B-1'!Z15)/ABS('B-1'!X15/100),0),ROUND(100-ABS('B-1'!X15-'B-1'!Z15)/ABS('B-1'!X15/100),0))&amp;"】"))</f>
        <v>#DIV/0!</v>
      </c>
      <c r="AA15" s="348" t="e">
        <f>IF('B-1'!AA15="","","【"&amp;(IF('B-1'!AA15&gt;='B-1'!X15,ROUND(100+ABS('B-1'!X15-'B-1'!AA15)/ABS('B-1'!X15/100),0),ROUND(100-ABS('B-1'!X15-'B-1'!AA15)/ABS('B-1'!X15/100),0))&amp;"】"))</f>
        <v>#DIV/0!</v>
      </c>
      <c r="AB15" s="351" t="e">
        <f>IF('B-1'!AB15="","","【"&amp;(IF('B-1'!AB15&gt;='B-1'!X15,ROUND(100+ABS('B-1'!X15-'B-1'!AB15)/ABS('B-1'!X15/100),0),ROUND(100-ABS('B-1'!X15-'B-1'!AB15)/ABS('B-1'!X15/100),0))&amp;"】"))</f>
        <v>#DIV/0!</v>
      </c>
    </row>
    <row r="16" spans="1:35" ht="16.5" customHeight="1" x14ac:dyDescent="0.15">
      <c r="A16" s="367"/>
      <c r="B16" s="917"/>
      <c r="C16" s="696"/>
      <c r="D16" s="546" t="s">
        <v>204</v>
      </c>
      <c r="E16" s="539"/>
      <c r="F16" s="548"/>
      <c r="G16" s="548"/>
      <c r="H16" s="548"/>
      <c r="I16" s="548"/>
      <c r="J16" s="549" t="s">
        <v>205</v>
      </c>
      <c r="K16" s="689" t="s">
        <v>195</v>
      </c>
      <c r="L16" s="348" t="str">
        <f>IF('B-1'!L16="","","【"&amp;(IF(ABS('B-1'!L16)&gt;0,100,"0")&amp;"】"))</f>
        <v/>
      </c>
      <c r="M16" s="348" t="str">
        <f>IF('B-1'!M16="","","【"&amp;(IF('B-1'!M16&gt;='B-1'!L16,ROUND(100+ABS('B-1'!L16-'B-1'!M16)/ABS('B-1'!L16/100),0),ROUND(100-ABS('B-1'!L16-'B-1'!M16)/ABS('B-1'!L16/100),0))&amp;"】"))</f>
        <v/>
      </c>
      <c r="N16" s="348" t="str">
        <f>IF('B-1'!N16="","","【"&amp;(IF('B-1'!N16&gt;='B-1'!L16,ROUND(100+ABS('B-1'!L16-'B-1'!N16)/ABS('B-1'!L16/100),0),ROUND(100-ABS('B-1'!L16-'B-1'!N16)/ABS('B-1'!L16/100),0))&amp;"】"))</f>
        <v/>
      </c>
      <c r="O16" s="348" t="str">
        <f>IF('B-1'!O16="","","【"&amp;(IF('B-1'!O16&gt;='B-1'!L16,ROUND(100+ABS('B-1'!L16-'B-1'!O16)/ABS('B-1'!L16/100),0),ROUND(100-ABS('B-1'!L16-'B-1'!O16)/ABS('B-1'!L16/100),0))&amp;"】"))</f>
        <v/>
      </c>
      <c r="P16" s="351" t="str">
        <f>IF('B-1'!P16="","","【"&amp;(IF('B-1'!P16&gt;='B-1'!L16,ROUND(100+ABS('B-1'!L16-'B-1'!P16)/ABS('B-1'!L16/100),0),ROUND(100-ABS('B-1'!L16-'B-1'!P16)/ABS('B-1'!L16/100),0))&amp;"】"))</f>
        <v/>
      </c>
      <c r="Q16" s="690" t="s">
        <v>195</v>
      </c>
      <c r="R16" s="348" t="str">
        <f>IF('B-1'!R16="","","【"&amp;(IF(ABS('B-1'!R16)&gt;0,100,"0")&amp;"】"))</f>
        <v/>
      </c>
      <c r="S16" s="348" t="str">
        <f>IF('B-1'!S16="","","【"&amp;(IF('B-1'!S16&gt;='B-1'!R16,ROUND(100+ABS('B-1'!R16-'B-1'!S16)/ABS('B-1'!R16/100),0),ROUND(100-ABS('B-1'!R16-'B-1'!S16)/ABS('B-1'!R16/100),0))&amp;"】"))</f>
        <v/>
      </c>
      <c r="T16" s="348" t="str">
        <f>IF('B-1'!T16="","","【"&amp;(IF('B-1'!T16&gt;='B-1'!R16,ROUND(100+ABS('B-1'!R16-'B-1'!T16)/ABS('B-1'!R16/100),0),ROUND(100-ABS('B-1'!R16-'B-1'!T16)/ABS('B-1'!R16/100),0))&amp;"】"))</f>
        <v/>
      </c>
      <c r="U16" s="348" t="str">
        <f>IF('B-1'!U16="","","【"&amp;(IF('B-1'!U16&gt;='B-1'!R16,ROUND(100+ABS('B-1'!R16-'B-1'!U16)/ABS('B-1'!R16/100),0),ROUND(100-ABS('B-1'!R16-'B-1'!U16)/ABS('B-1'!R16/100),0))&amp;"】"))</f>
        <v/>
      </c>
      <c r="V16" s="351" t="str">
        <f>IF('B-1'!V16="","","【"&amp;(IF('B-1'!V16&gt;='B-1'!R16,ROUND(100+ABS('B-1'!R16-'B-1'!V16)/ABS('B-1'!R16/100),0),ROUND(100-ABS('B-1'!R16-'B-1'!V16)/ABS('B-1'!R16/100),0))&amp;"】"))</f>
        <v/>
      </c>
      <c r="W16" s="690" t="s">
        <v>195</v>
      </c>
      <c r="X16" s="348" t="str">
        <f>IF('B-1'!X16="","","【"&amp;(IF(ABS('B-1'!X16)&gt;0,100,"0")&amp;"】"))</f>
        <v>【0】</v>
      </c>
      <c r="Y16" s="348" t="e">
        <f>IF('B-1'!Y16="","","【"&amp;(IF('B-1'!Y16&gt;='B-1'!X16,ROUND(100+ABS('B-1'!X16-'B-1'!Y16)/ABS('B-1'!X16/100),0),ROUND(100-ABS('B-1'!X16-'B-1'!Y16)/ABS('B-1'!X16/100),0))&amp;"】"))</f>
        <v>#DIV/0!</v>
      </c>
      <c r="Z16" s="348" t="e">
        <f>IF('B-1'!Z16="","","【"&amp;(IF('B-1'!Z16&gt;='B-1'!X16,ROUND(100+ABS('B-1'!X16-'B-1'!Z16)/ABS('B-1'!X16/100),0),ROUND(100-ABS('B-1'!X16-'B-1'!Z16)/ABS('B-1'!X16/100),0))&amp;"】"))</f>
        <v>#DIV/0!</v>
      </c>
      <c r="AA16" s="348" t="e">
        <f>IF('B-1'!AA16="","","【"&amp;(IF('B-1'!AA16&gt;='B-1'!X16,ROUND(100+ABS('B-1'!X16-'B-1'!AA16)/ABS('B-1'!X16/100),0),ROUND(100-ABS('B-1'!X16-'B-1'!AA16)/ABS('B-1'!X16/100),0))&amp;"】"))</f>
        <v>#DIV/0!</v>
      </c>
      <c r="AB16" s="351" t="e">
        <f>IF('B-1'!AB16="","","【"&amp;(IF('B-1'!AB16&gt;='B-1'!X16,ROUND(100+ABS('B-1'!X16-'B-1'!AB16)/ABS('B-1'!X16/100),0),ROUND(100-ABS('B-1'!X16-'B-1'!AB16)/ABS('B-1'!X16/100),0))&amp;"】"))</f>
        <v>#DIV/0!</v>
      </c>
    </row>
    <row r="17" spans="1:28" ht="16.5" customHeight="1" x14ac:dyDescent="0.15">
      <c r="A17" s="367"/>
      <c r="B17" s="917"/>
      <c r="C17" s="695" t="s">
        <v>157</v>
      </c>
      <c r="D17" s="539" t="s">
        <v>206</v>
      </c>
      <c r="E17" s="550"/>
      <c r="F17" s="548"/>
      <c r="G17" s="540"/>
      <c r="H17" s="540"/>
      <c r="I17" s="540"/>
      <c r="J17" s="549" t="s">
        <v>207</v>
      </c>
      <c r="K17" s="689" t="s">
        <v>195</v>
      </c>
      <c r="L17" s="348" t="str">
        <f>IF('B-1'!L17="","","【"&amp;(IF(ABS('B-1'!L17)&gt;0,100,"0")&amp;"】"))</f>
        <v/>
      </c>
      <c r="M17" s="348" t="str">
        <f>IF('B-1'!M17="","","【"&amp;(IF('B-1'!M17&gt;='B-1'!L17,ROUND(100+ABS('B-1'!L17-'B-1'!M17)/ABS('B-1'!L17/100),0),ROUND(100-ABS('B-1'!L17-'B-1'!M17)/ABS('B-1'!L17/100),0))&amp;"】"))</f>
        <v/>
      </c>
      <c r="N17" s="348" t="str">
        <f>IF('B-1'!N17="","","【"&amp;(IF('B-1'!N17&gt;='B-1'!L17,ROUND(100+ABS('B-1'!L17-'B-1'!N17)/ABS('B-1'!L17/100),0),ROUND(100-ABS('B-1'!L17-'B-1'!N17)/ABS('B-1'!L17/100),0))&amp;"】"))</f>
        <v/>
      </c>
      <c r="O17" s="348" t="str">
        <f>IF('B-1'!O17="","","【"&amp;(IF('B-1'!O17&gt;='B-1'!L17,ROUND(100+ABS('B-1'!L17-'B-1'!O17)/ABS('B-1'!L17/100),0),ROUND(100-ABS('B-1'!L17-'B-1'!O17)/ABS('B-1'!L17/100),0))&amp;"】"))</f>
        <v/>
      </c>
      <c r="P17" s="351" t="str">
        <f>IF('B-1'!P17="","","【"&amp;(IF('B-1'!P17&gt;='B-1'!L17,ROUND(100+ABS('B-1'!L17-'B-1'!P17)/ABS('B-1'!L17/100),0),ROUND(100-ABS('B-1'!L17-'B-1'!P17)/ABS('B-1'!L17/100),0))&amp;"】"))</f>
        <v/>
      </c>
      <c r="Q17" s="690" t="s">
        <v>195</v>
      </c>
      <c r="R17" s="348" t="str">
        <f>IF('B-1'!R17="","","【"&amp;(IF(ABS('B-1'!R17)&gt;0,100,"0")&amp;"】"))</f>
        <v/>
      </c>
      <c r="S17" s="348" t="str">
        <f>IF('B-1'!S17="","","【"&amp;(IF('B-1'!S17&gt;='B-1'!R17,ROUND(100+ABS('B-1'!R17-'B-1'!S17)/ABS('B-1'!R17/100),0),ROUND(100-ABS('B-1'!R17-'B-1'!S17)/ABS('B-1'!R17/100),0))&amp;"】"))</f>
        <v/>
      </c>
      <c r="T17" s="348" t="str">
        <f>IF('B-1'!T17="","","【"&amp;(IF('B-1'!T17&gt;='B-1'!R17,ROUND(100+ABS('B-1'!R17-'B-1'!T17)/ABS('B-1'!R17/100),0),ROUND(100-ABS('B-1'!R17-'B-1'!T17)/ABS('B-1'!R17/100),0))&amp;"】"))</f>
        <v/>
      </c>
      <c r="U17" s="348" t="str">
        <f>IF('B-1'!U17="","","【"&amp;(IF('B-1'!U17&gt;='B-1'!R17,ROUND(100+ABS('B-1'!R17-'B-1'!U17)/ABS('B-1'!R17/100),0),ROUND(100-ABS('B-1'!R17-'B-1'!U17)/ABS('B-1'!R17/100),0))&amp;"】"))</f>
        <v/>
      </c>
      <c r="V17" s="351" t="str">
        <f>IF('B-1'!V17="","","【"&amp;(IF('B-1'!V17&gt;='B-1'!R17,ROUND(100+ABS('B-1'!R17-'B-1'!V17)/ABS('B-1'!R17/100),0),ROUND(100-ABS('B-1'!R17-'B-1'!V17)/ABS('B-1'!R17/100),0))&amp;"】"))</f>
        <v/>
      </c>
      <c r="W17" s="690" t="s">
        <v>195</v>
      </c>
      <c r="X17" s="348" t="str">
        <f>IF('B-1'!X17="","","【"&amp;(IF(ABS('B-1'!X17)&gt;0,100,"0")&amp;"】"))</f>
        <v>【0】</v>
      </c>
      <c r="Y17" s="348" t="e">
        <f>IF('B-1'!Y17="","","【"&amp;(IF('B-1'!Y17&gt;='B-1'!X17,ROUND(100+ABS('B-1'!X17-'B-1'!Y17)/ABS('B-1'!X17/100),0),ROUND(100-ABS('B-1'!X17-'B-1'!Y17)/ABS('B-1'!X17/100),0))&amp;"】"))</f>
        <v>#DIV/0!</v>
      </c>
      <c r="Z17" s="348" t="e">
        <f>IF('B-1'!Z17="","","【"&amp;(IF('B-1'!Z17&gt;='B-1'!X17,ROUND(100+ABS('B-1'!X17-'B-1'!Z17)/ABS('B-1'!X17/100),0),ROUND(100-ABS('B-1'!X17-'B-1'!Z17)/ABS('B-1'!X17/100),0))&amp;"】"))</f>
        <v>#DIV/0!</v>
      </c>
      <c r="AA17" s="348" t="e">
        <f>IF('B-1'!AA17="","","【"&amp;(IF('B-1'!AA17&gt;='B-1'!X17,ROUND(100+ABS('B-1'!X17-'B-1'!AA17)/ABS('B-1'!X17/100),0),ROUND(100-ABS('B-1'!X17-'B-1'!AA17)/ABS('B-1'!X17/100),0))&amp;"】"))</f>
        <v>#DIV/0!</v>
      </c>
      <c r="AB17" s="351" t="e">
        <f>IF('B-1'!AB17="","","【"&amp;(IF('B-1'!AB17&gt;='B-1'!X17,ROUND(100+ABS('B-1'!X17-'B-1'!AB17)/ABS('B-1'!X17/100),0),ROUND(100-ABS('B-1'!X17-'B-1'!AB17)/ABS('B-1'!X17/100),0))&amp;"】"))</f>
        <v>#DIV/0!</v>
      </c>
    </row>
    <row r="18" spans="1:28" ht="16.5" customHeight="1" x14ac:dyDescent="0.15">
      <c r="A18" s="367"/>
      <c r="B18" s="917"/>
      <c r="C18" s="695" t="s">
        <v>161</v>
      </c>
      <c r="D18" s="539" t="s">
        <v>208</v>
      </c>
      <c r="E18" s="550"/>
      <c r="F18" s="551"/>
      <c r="G18" s="552"/>
      <c r="H18" s="540"/>
      <c r="I18" s="540"/>
      <c r="J18" s="553" t="s">
        <v>209</v>
      </c>
      <c r="K18" s="689" t="s">
        <v>195</v>
      </c>
      <c r="L18" s="542" t="str">
        <f>IF('B-1'!L18="","","【"&amp;(IF(ABS('B-1'!L18)&gt;0,100,"0")&amp;"】"))</f>
        <v>【0】</v>
      </c>
      <c r="M18" s="542" t="e">
        <f>IF('B-1'!M18="","","【"&amp;(IF('B-1'!M18&gt;='B-1'!L18,ROUND(100+ABS('B-1'!L18-'B-1'!M18)/ABS('B-1'!L18/100),0),ROUND(100-ABS('B-1'!L18-'B-1'!M18)/ABS('B-1'!L18/100),0))&amp;"】"))</f>
        <v>#DIV/0!</v>
      </c>
      <c r="N18" s="542" t="e">
        <f>IF('B-1'!N18="","","【"&amp;(IF('B-1'!N18&gt;='B-1'!L18,ROUND(100+ABS('B-1'!L18-'B-1'!N18)/ABS('B-1'!L18/100),0),ROUND(100-ABS('B-1'!L18-'B-1'!N18)/ABS('B-1'!L18/100),0))&amp;"】"))</f>
        <v>#DIV/0!</v>
      </c>
      <c r="O18" s="542" t="e">
        <f>IF('B-1'!O18="","","【"&amp;(IF('B-1'!O18&gt;='B-1'!L18,ROUND(100+ABS('B-1'!L18-'B-1'!O18)/ABS('B-1'!L18/100),0),ROUND(100-ABS('B-1'!L18-'B-1'!O18)/ABS('B-1'!L18/100),0))&amp;"】"))</f>
        <v>#DIV/0!</v>
      </c>
      <c r="P18" s="543" t="e">
        <f>IF('B-1'!P18="","","【"&amp;(IF('B-1'!P18&gt;='B-1'!L18,ROUND(100+ABS('B-1'!L18-'B-1'!P18)/ABS('B-1'!L18/100),0),ROUND(100-ABS('B-1'!L18-'B-1'!P18)/ABS('B-1'!L18/100),0))&amp;"】"))</f>
        <v>#DIV/0!</v>
      </c>
      <c r="Q18" s="690" t="s">
        <v>195</v>
      </c>
      <c r="R18" s="542" t="str">
        <f>IF('B-1'!R18="","","【"&amp;(IF(ABS('B-1'!R18)&gt;0,100,"0")&amp;"】"))</f>
        <v>【0】</v>
      </c>
      <c r="S18" s="542" t="e">
        <f>IF('B-1'!S18="","","【"&amp;(IF('B-1'!S18&gt;='B-1'!R18,ROUND(100+ABS('B-1'!R18-'B-1'!S18)/ABS('B-1'!R18/100),0),ROUND(100-ABS('B-1'!R18-'B-1'!S18)/ABS('B-1'!R18/100),0))&amp;"】"))</f>
        <v>#DIV/0!</v>
      </c>
      <c r="T18" s="542" t="e">
        <f>IF('B-1'!T18="","","【"&amp;(IF('B-1'!T18&gt;='B-1'!R18,ROUND(100+ABS('B-1'!R18-'B-1'!T18)/ABS('B-1'!R18/100),0),ROUND(100-ABS('B-1'!R18-'B-1'!T18)/ABS('B-1'!R18/100),0))&amp;"】"))</f>
        <v>#DIV/0!</v>
      </c>
      <c r="U18" s="542" t="e">
        <f>IF('B-1'!U18="","","【"&amp;(IF('B-1'!U18&gt;='B-1'!R18,ROUND(100+ABS('B-1'!R18-'B-1'!U18)/ABS('B-1'!R18/100),0),ROUND(100-ABS('B-1'!R18-'B-1'!U18)/ABS('B-1'!R18/100),0))&amp;"】"))</f>
        <v>#DIV/0!</v>
      </c>
      <c r="V18" s="543" t="e">
        <f>IF('B-1'!V18="","","【"&amp;(IF('B-1'!V18&gt;='B-1'!R18,ROUND(100+ABS('B-1'!R18-'B-1'!V18)/ABS('B-1'!R18/100),0),ROUND(100-ABS('B-1'!R18-'B-1'!V18)/ABS('B-1'!R18/100),0))&amp;"】"))</f>
        <v>#DIV/0!</v>
      </c>
      <c r="W18" s="690" t="s">
        <v>195</v>
      </c>
      <c r="X18" s="542" t="str">
        <f>IF('B-1'!X18="","","【"&amp;(IF(ABS('B-1'!X18)&gt;0,100,"0")&amp;"】"))</f>
        <v>【0】</v>
      </c>
      <c r="Y18" s="542" t="e">
        <f>IF('B-1'!Y18="","","【"&amp;(IF('B-1'!Y18&gt;='B-1'!X18,ROUND(100+ABS('B-1'!X18-'B-1'!Y18)/ABS('B-1'!X18/100),0),ROUND(100-ABS('B-1'!X18-'B-1'!Y18)/ABS('B-1'!X18/100),0))&amp;"】"))</f>
        <v>#DIV/0!</v>
      </c>
      <c r="Z18" s="542" t="e">
        <f>IF('B-1'!Z18="","","【"&amp;(IF('B-1'!Z18&gt;='B-1'!X18,ROUND(100+ABS('B-1'!X18-'B-1'!Z18)/ABS('B-1'!X18/100),0),ROUND(100-ABS('B-1'!X18-'B-1'!Z18)/ABS('B-1'!X18/100),0))&amp;"】"))</f>
        <v>#DIV/0!</v>
      </c>
      <c r="AA18" s="542" t="e">
        <f>IF('B-1'!AA18="","","【"&amp;(IF('B-1'!AA18&gt;='B-1'!X18,ROUND(100+ABS('B-1'!X18-'B-1'!AA18)/ABS('B-1'!X18/100),0),ROUND(100-ABS('B-1'!X18-'B-1'!AA18)/ABS('B-1'!X18/100),0))&amp;"】"))</f>
        <v>#DIV/0!</v>
      </c>
      <c r="AB18" s="543" t="e">
        <f>IF('B-1'!AB18="","","【"&amp;(IF('B-1'!AB18&gt;='B-1'!X18,ROUND(100+ABS('B-1'!X18-'B-1'!AB18)/ABS('B-1'!X18/100),0),ROUND(100-ABS('B-1'!X18-'B-1'!AB18)/ABS('B-1'!X18/100),0))&amp;"】"))</f>
        <v>#DIV/0!</v>
      </c>
    </row>
    <row r="19" spans="1:28" ht="16.5" customHeight="1" x14ac:dyDescent="0.15">
      <c r="A19" s="367"/>
      <c r="B19" s="917"/>
      <c r="C19" s="697"/>
      <c r="D19" s="539" t="s">
        <v>210</v>
      </c>
      <c r="E19" s="550"/>
      <c r="F19" s="548"/>
      <c r="G19" s="555"/>
      <c r="H19" s="540"/>
      <c r="I19" s="540"/>
      <c r="J19" s="553" t="s">
        <v>211</v>
      </c>
      <c r="K19" s="689" t="s">
        <v>212</v>
      </c>
      <c r="L19" s="348" t="str">
        <f>IF('B-1'!L19="","","【"&amp;(IF(ABS('B-1'!L19)&gt;0,100,"0")&amp;"】"))</f>
        <v/>
      </c>
      <c r="M19" s="348" t="str">
        <f>IF('B-1'!M19="","","【"&amp;(IF('B-1'!M19&gt;='B-1'!L19,ROUND(100+ABS('B-1'!L19-'B-1'!M19)/ABS('B-1'!L19/100),0),ROUND(100-ABS('B-1'!L19-'B-1'!M19)/ABS('B-1'!L19/100),0))&amp;"】"))</f>
        <v/>
      </c>
      <c r="N19" s="348" t="str">
        <f>IF('B-1'!N19="","","【"&amp;(IF('B-1'!N19&gt;='B-1'!L19,ROUND(100+ABS('B-1'!L19-'B-1'!N19)/ABS('B-1'!L19/100),0),ROUND(100-ABS('B-1'!L19-'B-1'!N19)/ABS('B-1'!L19/100),0))&amp;"】"))</f>
        <v/>
      </c>
      <c r="O19" s="348" t="str">
        <f>IF('B-1'!O19="","","【"&amp;(IF('B-1'!O19&gt;='B-1'!L19,ROUND(100+ABS('B-1'!L19-'B-1'!O19)/ABS('B-1'!L19/100),0),ROUND(100-ABS('B-1'!L19-'B-1'!O19)/ABS('B-1'!L19/100),0))&amp;"】"))</f>
        <v/>
      </c>
      <c r="P19" s="351" t="str">
        <f>IF('B-1'!P19="","","【"&amp;(IF('B-1'!P19&gt;='B-1'!L19,ROUND(100+ABS('B-1'!L19-'B-1'!P19)/ABS('B-1'!L19/100),0),ROUND(100-ABS('B-1'!L19-'B-1'!P19)/ABS('B-1'!L19/100),0))&amp;"】"))</f>
        <v/>
      </c>
      <c r="Q19" s="690" t="s">
        <v>212</v>
      </c>
      <c r="R19" s="348" t="str">
        <f>IF('B-1'!R19="","","【"&amp;(IF(ABS('B-1'!R19)&gt;0,100,"0")&amp;"】"))</f>
        <v/>
      </c>
      <c r="S19" s="348" t="str">
        <f>IF('B-1'!S19="","","【"&amp;(IF('B-1'!S19&gt;='B-1'!R19,ROUND(100+ABS('B-1'!R19-'B-1'!S19)/ABS('B-1'!R19/100),0),ROUND(100-ABS('B-1'!R19-'B-1'!S19)/ABS('B-1'!R19/100),0))&amp;"】"))</f>
        <v/>
      </c>
      <c r="T19" s="348" t="str">
        <f>IF('B-1'!T19="","","【"&amp;(IF('B-1'!T19&gt;='B-1'!R19,ROUND(100+ABS('B-1'!R19-'B-1'!T19)/ABS('B-1'!R19/100),0),ROUND(100-ABS('B-1'!R19-'B-1'!T19)/ABS('B-1'!R19/100),0))&amp;"】"))</f>
        <v/>
      </c>
      <c r="U19" s="348" t="str">
        <f>IF('B-1'!U19="","","【"&amp;(IF('B-1'!U19&gt;='B-1'!R19,ROUND(100+ABS('B-1'!R19-'B-1'!U19)/ABS('B-1'!R19/100),0),ROUND(100-ABS('B-1'!R19-'B-1'!U19)/ABS('B-1'!R19/100),0))&amp;"】"))</f>
        <v/>
      </c>
      <c r="V19" s="351" t="str">
        <f>IF('B-1'!V19="","","【"&amp;(IF('B-1'!V19&gt;='B-1'!R19,ROUND(100+ABS('B-1'!R19-'B-1'!V19)/ABS('B-1'!R19/100),0),ROUND(100-ABS('B-1'!R19-'B-1'!V19)/ABS('B-1'!R19/100),0))&amp;"】"))</f>
        <v/>
      </c>
      <c r="W19" s="690" t="s">
        <v>212</v>
      </c>
      <c r="X19" s="348" t="str">
        <f>IF('B-1'!X19="","","【"&amp;(IF(ABS('B-1'!X19)&gt;0,100,"0")&amp;"】"))</f>
        <v>【0】</v>
      </c>
      <c r="Y19" s="348" t="e">
        <f>IF('B-1'!Y19="","","【"&amp;(IF('B-1'!Y19&gt;='B-1'!X19,ROUND(100+ABS('B-1'!X19-'B-1'!Y19)/ABS('B-1'!X19/100),0),ROUND(100-ABS('B-1'!X19-'B-1'!Y19)/ABS('B-1'!X19/100),0))&amp;"】"))</f>
        <v>#DIV/0!</v>
      </c>
      <c r="Z19" s="348" t="e">
        <f>IF('B-1'!Z19="","","【"&amp;(IF('B-1'!Z19&gt;='B-1'!X19,ROUND(100+ABS('B-1'!X19-'B-1'!Z19)/ABS('B-1'!X19/100),0),ROUND(100-ABS('B-1'!X19-'B-1'!Z19)/ABS('B-1'!X19/100),0))&amp;"】"))</f>
        <v>#DIV/0!</v>
      </c>
      <c r="AA19" s="348" t="e">
        <f>IF('B-1'!AA19="","","【"&amp;(IF('B-1'!AA19&gt;='B-1'!X19,ROUND(100+ABS('B-1'!X19-'B-1'!AA19)/ABS('B-1'!X19/100),0),ROUND(100-ABS('B-1'!X19-'B-1'!AA19)/ABS('B-1'!X19/100),0))&amp;"】"))</f>
        <v>#DIV/0!</v>
      </c>
      <c r="AB19" s="351" t="e">
        <f>IF('B-1'!AB19="","","【"&amp;(IF('B-1'!AB19&gt;='B-1'!X19,ROUND(100+ABS('B-1'!X19-'B-1'!AB19)/ABS('B-1'!X19/100),0),ROUND(100-ABS('B-1'!X19-'B-1'!AB19)/ABS('B-1'!X19/100),0))&amp;"】"))</f>
        <v>#DIV/0!</v>
      </c>
    </row>
    <row r="20" spans="1:28" ht="16.5" customHeight="1" x14ac:dyDescent="0.15">
      <c r="A20" s="367"/>
      <c r="B20" s="917"/>
      <c r="C20" s="698"/>
      <c r="D20" s="539" t="s">
        <v>213</v>
      </c>
      <c r="E20" s="557"/>
      <c r="F20" s="558"/>
      <c r="G20" s="555"/>
      <c r="H20" s="540"/>
      <c r="I20" s="540"/>
      <c r="J20" s="553" t="s">
        <v>214</v>
      </c>
      <c r="K20" s="689" t="s">
        <v>212</v>
      </c>
      <c r="L20" s="348" t="str">
        <f>IF('B-1'!L20="","","【"&amp;(IF(ABS('B-1'!L20)&gt;0,100,"0")&amp;"】"))</f>
        <v/>
      </c>
      <c r="M20" s="348" t="str">
        <f>IF('B-1'!M20="","","【"&amp;(IF('B-1'!M20&gt;='B-1'!L20,ROUND(100+ABS('B-1'!L20-'B-1'!M20)/ABS('B-1'!L20/100),0),ROUND(100-ABS('B-1'!L20-'B-1'!M20)/ABS('B-1'!L20/100),0))&amp;"】"))</f>
        <v/>
      </c>
      <c r="N20" s="348" t="str">
        <f>IF('B-1'!N20="","","【"&amp;(IF('B-1'!N20&gt;='B-1'!L20,ROUND(100+ABS('B-1'!L20-'B-1'!N20)/ABS('B-1'!L20/100),0),ROUND(100-ABS('B-1'!L20-'B-1'!N20)/ABS('B-1'!L20/100),0))&amp;"】"))</f>
        <v/>
      </c>
      <c r="O20" s="348" t="str">
        <f>IF('B-1'!O20="","","【"&amp;(IF('B-1'!O20&gt;='B-1'!L20,ROUND(100+ABS('B-1'!L20-'B-1'!O20)/ABS('B-1'!L20/100),0),ROUND(100-ABS('B-1'!L20-'B-1'!O20)/ABS('B-1'!L20/100),0))&amp;"】"))</f>
        <v/>
      </c>
      <c r="P20" s="351" t="str">
        <f>IF('B-1'!P20="","","【"&amp;(IF('B-1'!P20&gt;='B-1'!L20,ROUND(100+ABS('B-1'!L20-'B-1'!P20)/ABS('B-1'!L20/100),0),ROUND(100-ABS('B-1'!L20-'B-1'!P20)/ABS('B-1'!L20/100),0))&amp;"】"))</f>
        <v/>
      </c>
      <c r="Q20" s="690" t="s">
        <v>212</v>
      </c>
      <c r="R20" s="348" t="str">
        <f>IF('B-1'!R20="","","【"&amp;(IF(ABS('B-1'!R20)&gt;0,100,"0")&amp;"】"))</f>
        <v/>
      </c>
      <c r="S20" s="348" t="str">
        <f>IF('B-1'!S20="","","【"&amp;(IF('B-1'!S20&gt;='B-1'!R20,ROUND(100+ABS('B-1'!R20-'B-1'!S20)/ABS('B-1'!R20/100),0),ROUND(100-ABS('B-1'!R20-'B-1'!S20)/ABS('B-1'!R20/100),0))&amp;"】"))</f>
        <v/>
      </c>
      <c r="T20" s="348" t="str">
        <f>IF('B-1'!T20="","","【"&amp;(IF('B-1'!T20&gt;='B-1'!R20,ROUND(100+ABS('B-1'!R20-'B-1'!T20)/ABS('B-1'!R20/100),0),ROUND(100-ABS('B-1'!R20-'B-1'!T20)/ABS('B-1'!R20/100),0))&amp;"】"))</f>
        <v/>
      </c>
      <c r="U20" s="348" t="str">
        <f>IF('B-1'!U20="","","【"&amp;(IF('B-1'!U20&gt;='B-1'!R20,ROUND(100+ABS('B-1'!R20-'B-1'!U20)/ABS('B-1'!R20/100),0),ROUND(100-ABS('B-1'!R20-'B-1'!U20)/ABS('B-1'!R20/100),0))&amp;"】"))</f>
        <v/>
      </c>
      <c r="V20" s="351" t="str">
        <f>IF('B-1'!V20="","","【"&amp;(IF('B-1'!V20&gt;='B-1'!R20,ROUND(100+ABS('B-1'!R20-'B-1'!V20)/ABS('B-1'!R20/100),0),ROUND(100-ABS('B-1'!R20-'B-1'!V20)/ABS('B-1'!R20/100),0))&amp;"】"))</f>
        <v/>
      </c>
      <c r="W20" s="690" t="s">
        <v>212</v>
      </c>
      <c r="X20" s="348" t="str">
        <f>IF('B-1'!X20="","","【"&amp;(IF(ABS('B-1'!X20)&gt;0,100,"0")&amp;"】"))</f>
        <v>【0】</v>
      </c>
      <c r="Y20" s="348" t="e">
        <f>IF('B-1'!Y20="","","【"&amp;(IF('B-1'!Y20&gt;='B-1'!X20,ROUND(100+ABS('B-1'!X20-'B-1'!Y20)/ABS('B-1'!X20/100),0),ROUND(100-ABS('B-1'!X20-'B-1'!Y20)/ABS('B-1'!X20/100),0))&amp;"】"))</f>
        <v>#DIV/0!</v>
      </c>
      <c r="Z20" s="348" t="e">
        <f>IF('B-1'!Z20="","","【"&amp;(IF('B-1'!Z20&gt;='B-1'!X20,ROUND(100+ABS('B-1'!X20-'B-1'!Z20)/ABS('B-1'!X20/100),0),ROUND(100-ABS('B-1'!X20-'B-1'!Z20)/ABS('B-1'!X20/100),0))&amp;"】"))</f>
        <v>#DIV/0!</v>
      </c>
      <c r="AA20" s="348" t="e">
        <f>IF('B-1'!AA20="","","【"&amp;(IF('B-1'!AA20&gt;='B-1'!X20,ROUND(100+ABS('B-1'!X20-'B-1'!AA20)/ABS('B-1'!X20/100),0),ROUND(100-ABS('B-1'!X20-'B-1'!AA20)/ABS('B-1'!X20/100),0))&amp;"】"))</f>
        <v>#DIV/0!</v>
      </c>
      <c r="AB20" s="351" t="e">
        <f>IF('B-1'!AB20="","","【"&amp;(IF('B-1'!AB20&gt;='B-1'!X20,ROUND(100+ABS('B-1'!X20-'B-1'!AB20)/ABS('B-1'!X20/100),0),ROUND(100-ABS('B-1'!X20-'B-1'!AB20)/ABS('B-1'!X20/100),0))&amp;"】"))</f>
        <v>#DIV/0!</v>
      </c>
    </row>
    <row r="21" spans="1:28" ht="16.5" customHeight="1" x14ac:dyDescent="0.15">
      <c r="A21" s="367"/>
      <c r="B21" s="917"/>
      <c r="C21" s="695" t="s">
        <v>168</v>
      </c>
      <c r="D21" s="539" t="s">
        <v>215</v>
      </c>
      <c r="E21" s="539"/>
      <c r="F21" s="540"/>
      <c r="G21" s="540"/>
      <c r="H21" s="540"/>
      <c r="I21" s="540"/>
      <c r="J21" s="541" t="s">
        <v>216</v>
      </c>
      <c r="K21" s="689" t="s">
        <v>195</v>
      </c>
      <c r="L21" s="542" t="str">
        <f>IF('B-1'!L21="","","【"&amp;(IF(ABS('B-1'!L21)&gt;0,100,"0")&amp;"】"))</f>
        <v>【0】</v>
      </c>
      <c r="M21" s="542" t="e">
        <f>IF('B-1'!M21="","","【"&amp;(IF('B-1'!M21&gt;='B-1'!L21,ROUND(100+ABS('B-1'!L21-'B-1'!M21)/ABS('B-1'!L21/100),0),ROUND(100-ABS('B-1'!L21-'B-1'!M21)/ABS('B-1'!L21/100),0))&amp;"】"))</f>
        <v>#DIV/0!</v>
      </c>
      <c r="N21" s="542" t="e">
        <f>IF('B-1'!N21="","","【"&amp;(IF('B-1'!N21&gt;='B-1'!L21,ROUND(100+ABS('B-1'!L21-'B-1'!N21)/ABS('B-1'!L21/100),0),ROUND(100-ABS('B-1'!L21-'B-1'!N21)/ABS('B-1'!L21/100),0))&amp;"】"))</f>
        <v>#DIV/0!</v>
      </c>
      <c r="O21" s="542" t="e">
        <f>IF('B-1'!O21="","","【"&amp;(IF('B-1'!O21&gt;='B-1'!L21,ROUND(100+ABS('B-1'!L21-'B-1'!O21)/ABS('B-1'!L21/100),0),ROUND(100-ABS('B-1'!L21-'B-1'!O21)/ABS('B-1'!L21/100),0))&amp;"】"))</f>
        <v>#DIV/0!</v>
      </c>
      <c r="P21" s="543" t="e">
        <f>IF('B-1'!P21="","","【"&amp;(IF('B-1'!P21&gt;='B-1'!L21,ROUND(100+ABS('B-1'!L21-'B-1'!P21)/ABS('B-1'!L21/100),0),ROUND(100-ABS('B-1'!L21-'B-1'!P21)/ABS('B-1'!L21/100),0))&amp;"】"))</f>
        <v>#DIV/0!</v>
      </c>
      <c r="Q21" s="690" t="s">
        <v>195</v>
      </c>
      <c r="R21" s="542" t="str">
        <f>IF('B-1'!R21="","","【"&amp;(IF(ABS('B-1'!R21)&gt;0,100,"0")&amp;"】"))</f>
        <v>【0】</v>
      </c>
      <c r="S21" s="542" t="e">
        <f>IF('B-1'!S21="","","【"&amp;(IF('B-1'!S21&gt;='B-1'!R21,ROUND(100+ABS('B-1'!R21-'B-1'!S21)/ABS('B-1'!R21/100),0),ROUND(100-ABS('B-1'!R21-'B-1'!S21)/ABS('B-1'!R21/100),0))&amp;"】"))</f>
        <v>#DIV/0!</v>
      </c>
      <c r="T21" s="542" t="e">
        <f>IF('B-1'!T21="","","【"&amp;(IF('B-1'!T21&gt;='B-1'!R21,ROUND(100+ABS('B-1'!R21-'B-1'!T21)/ABS('B-1'!R21/100),0),ROUND(100-ABS('B-1'!R21-'B-1'!T21)/ABS('B-1'!R21/100),0))&amp;"】"))</f>
        <v>#DIV/0!</v>
      </c>
      <c r="U21" s="542" t="e">
        <f>IF('B-1'!U21="","","【"&amp;(IF('B-1'!U21&gt;='B-1'!R21,ROUND(100+ABS('B-1'!R21-'B-1'!U21)/ABS('B-1'!R21/100),0),ROUND(100-ABS('B-1'!R21-'B-1'!U21)/ABS('B-1'!R21/100),0))&amp;"】"))</f>
        <v>#DIV/0!</v>
      </c>
      <c r="V21" s="543" t="e">
        <f>IF('B-1'!V21="","","【"&amp;(IF('B-1'!V21&gt;='B-1'!R21,ROUND(100+ABS('B-1'!R21-'B-1'!V21)/ABS('B-1'!R21/100),0),ROUND(100-ABS('B-1'!R21-'B-1'!V21)/ABS('B-1'!R21/100),0))&amp;"】"))</f>
        <v>#DIV/0!</v>
      </c>
      <c r="W21" s="690" t="s">
        <v>195</v>
      </c>
      <c r="X21" s="542" t="str">
        <f>IF('B-1'!X21="","","【"&amp;(IF(ABS('B-1'!X21)&gt;0,100,"0")&amp;"】"))</f>
        <v>【0】</v>
      </c>
      <c r="Y21" s="542" t="e">
        <f>IF('B-1'!Y21="","","【"&amp;(IF('B-1'!Y21&gt;='B-1'!X21,ROUND(100+ABS('B-1'!X21-'B-1'!Y21)/ABS('B-1'!X21/100),0),ROUND(100-ABS('B-1'!X21-'B-1'!Y21)/ABS('B-1'!X21/100),0))&amp;"】"))</f>
        <v>#DIV/0!</v>
      </c>
      <c r="Z21" s="542" t="e">
        <f>IF('B-1'!Z21="","","【"&amp;(IF('B-1'!Z21&gt;='B-1'!X21,ROUND(100+ABS('B-1'!X21-'B-1'!Z21)/ABS('B-1'!X21/100),0),ROUND(100-ABS('B-1'!X21-'B-1'!Z21)/ABS('B-1'!X21/100),0))&amp;"】"))</f>
        <v>#DIV/0!</v>
      </c>
      <c r="AA21" s="542" t="e">
        <f>IF('B-1'!AA21="","","【"&amp;(IF('B-1'!AA21&gt;='B-1'!X21,ROUND(100+ABS('B-1'!X21-'B-1'!AA21)/ABS('B-1'!X21/100),0),ROUND(100-ABS('B-1'!X21-'B-1'!AA21)/ABS('B-1'!X21/100),0))&amp;"】"))</f>
        <v>#DIV/0!</v>
      </c>
      <c r="AB21" s="543" t="e">
        <f>IF('B-1'!AB21="","","【"&amp;(IF('B-1'!AB21&gt;='B-1'!X21,ROUND(100+ABS('B-1'!X21-'B-1'!AB21)/ABS('B-1'!X21/100),0),ROUND(100-ABS('B-1'!X21-'B-1'!AB21)/ABS('B-1'!X21/100),0))&amp;"】"))</f>
        <v>#DIV/0!</v>
      </c>
    </row>
    <row r="22" spans="1:28" ht="16.5" customHeight="1" x14ac:dyDescent="0.15">
      <c r="A22" s="367"/>
      <c r="B22" s="917"/>
      <c r="C22" s="697"/>
      <c r="D22" s="546" t="s">
        <v>217</v>
      </c>
      <c r="E22" s="550"/>
      <c r="F22" s="550"/>
      <c r="G22" s="548"/>
      <c r="H22" s="548"/>
      <c r="I22" s="559"/>
      <c r="J22" s="541" t="s">
        <v>218</v>
      </c>
      <c r="K22" s="689" t="s">
        <v>212</v>
      </c>
      <c r="L22" s="348" t="str">
        <f>IF('B-1'!L22="","","【"&amp;(IF(ABS('B-1'!L22)&gt;0,100,"0")&amp;"】"))</f>
        <v/>
      </c>
      <c r="M22" s="348" t="str">
        <f>IF('B-1'!M22="","","【"&amp;(IF('B-1'!M22&gt;='B-1'!L22,ROUND(100+ABS('B-1'!L22-'B-1'!M22)/ABS('B-1'!L22/100),0),ROUND(100-ABS('B-1'!L22-'B-1'!M22)/ABS('B-1'!L22/100),0))&amp;"】"))</f>
        <v/>
      </c>
      <c r="N22" s="348" t="str">
        <f>IF('B-1'!N22="","","【"&amp;(IF('B-1'!N22&gt;='B-1'!L22,ROUND(100+ABS('B-1'!L22-'B-1'!N22)/ABS('B-1'!L22/100),0),ROUND(100-ABS('B-1'!L22-'B-1'!N22)/ABS('B-1'!L22/100),0))&amp;"】"))</f>
        <v/>
      </c>
      <c r="O22" s="348" t="str">
        <f>IF('B-1'!O22="","","【"&amp;(IF('B-1'!O22&gt;='B-1'!L22,ROUND(100+ABS('B-1'!L22-'B-1'!O22)/ABS('B-1'!L22/100),0),ROUND(100-ABS('B-1'!L22-'B-1'!O22)/ABS('B-1'!L22/100),0))&amp;"】"))</f>
        <v/>
      </c>
      <c r="P22" s="351" t="str">
        <f>IF('B-1'!P22="","","【"&amp;(IF('B-1'!P22&gt;='B-1'!L22,ROUND(100+ABS('B-1'!L22-'B-1'!P22)/ABS('B-1'!L22/100),0),ROUND(100-ABS('B-1'!L22-'B-1'!P22)/ABS('B-1'!L22/100),0))&amp;"】"))</f>
        <v/>
      </c>
      <c r="Q22" s="690" t="s">
        <v>212</v>
      </c>
      <c r="R22" s="348" t="str">
        <f>IF('B-1'!R22="","","【"&amp;(IF(ABS('B-1'!R22)&gt;0,100,"0")&amp;"】"))</f>
        <v/>
      </c>
      <c r="S22" s="348" t="str">
        <f>IF('B-1'!S22="","","【"&amp;(IF('B-1'!S22&gt;='B-1'!R22,ROUND(100+ABS('B-1'!R22-'B-1'!S22)/ABS('B-1'!R22/100),0),ROUND(100-ABS('B-1'!R22-'B-1'!S22)/ABS('B-1'!R22/100),0))&amp;"】"))</f>
        <v/>
      </c>
      <c r="T22" s="348" t="str">
        <f>IF('B-1'!T22="","","【"&amp;(IF('B-1'!T22&gt;='B-1'!R22,ROUND(100+ABS('B-1'!R22-'B-1'!T22)/ABS('B-1'!R22/100),0),ROUND(100-ABS('B-1'!R22-'B-1'!T22)/ABS('B-1'!R22/100),0))&amp;"】"))</f>
        <v/>
      </c>
      <c r="U22" s="348" t="str">
        <f>IF('B-1'!U22="","","【"&amp;(IF('B-1'!U22&gt;='B-1'!R22,ROUND(100+ABS('B-1'!R22-'B-1'!U22)/ABS('B-1'!R22/100),0),ROUND(100-ABS('B-1'!R22-'B-1'!U22)/ABS('B-1'!R22/100),0))&amp;"】"))</f>
        <v/>
      </c>
      <c r="V22" s="351" t="str">
        <f>IF('B-1'!V22="","","【"&amp;(IF('B-1'!V22&gt;='B-1'!R22,ROUND(100+ABS('B-1'!R22-'B-1'!V22)/ABS('B-1'!R22/100),0),ROUND(100-ABS('B-1'!R22-'B-1'!V22)/ABS('B-1'!R22/100),0))&amp;"】"))</f>
        <v/>
      </c>
      <c r="W22" s="690" t="s">
        <v>212</v>
      </c>
      <c r="X22" s="348" t="str">
        <f>IF('B-1'!X22="","","【"&amp;(IF(ABS('B-1'!X22)&gt;0,100,"0")&amp;"】"))</f>
        <v>【0】</v>
      </c>
      <c r="Y22" s="348" t="e">
        <f>IF('B-1'!Y22="","","【"&amp;(IF('B-1'!Y22&gt;='B-1'!X22,ROUND(100+ABS('B-1'!X22-'B-1'!Y22)/ABS('B-1'!X22/100),0),ROUND(100-ABS('B-1'!X22-'B-1'!Y22)/ABS('B-1'!X22/100),0))&amp;"】"))</f>
        <v>#DIV/0!</v>
      </c>
      <c r="Z22" s="348" t="e">
        <f>IF('B-1'!Z22="","","【"&amp;(IF('B-1'!Z22&gt;='B-1'!X22,ROUND(100+ABS('B-1'!X22-'B-1'!Z22)/ABS('B-1'!X22/100),0),ROUND(100-ABS('B-1'!X22-'B-1'!Z22)/ABS('B-1'!X22/100),0))&amp;"】"))</f>
        <v>#DIV/0!</v>
      </c>
      <c r="AA22" s="348" t="e">
        <f>IF('B-1'!AA22="","","【"&amp;(IF('B-1'!AA22&gt;='B-1'!X22,ROUND(100+ABS('B-1'!X22-'B-1'!AA22)/ABS('B-1'!X22/100),0),ROUND(100-ABS('B-1'!X22-'B-1'!AA22)/ABS('B-1'!X22/100),0))&amp;"】"))</f>
        <v>#DIV/0!</v>
      </c>
      <c r="AB22" s="351" t="e">
        <f>IF('B-1'!AB22="","","【"&amp;(IF('B-1'!AB22&gt;='B-1'!X22,ROUND(100+ABS('B-1'!X22-'B-1'!AB22)/ABS('B-1'!X22/100),0),ROUND(100-ABS('B-1'!X22-'B-1'!AB22)/ABS('B-1'!X22/100),0))&amp;"】"))</f>
        <v>#DIV/0!</v>
      </c>
    </row>
    <row r="23" spans="1:28" ht="16.5" customHeight="1" x14ac:dyDescent="0.15">
      <c r="A23" s="367"/>
      <c r="B23" s="917"/>
      <c r="C23" s="696"/>
      <c r="D23" s="546" t="s">
        <v>213</v>
      </c>
      <c r="E23" s="550"/>
      <c r="F23" s="550"/>
      <c r="G23" s="548"/>
      <c r="H23" s="548"/>
      <c r="I23" s="548"/>
      <c r="J23" s="541" t="s">
        <v>219</v>
      </c>
      <c r="K23" s="689" t="s">
        <v>212</v>
      </c>
      <c r="L23" s="348" t="str">
        <f>IF('B-1'!L23="","","【"&amp;(IF(ABS('B-1'!L23)&gt;0,100,"0")&amp;"】"))</f>
        <v/>
      </c>
      <c r="M23" s="348" t="str">
        <f>IF('B-1'!M23="","","【"&amp;(IF('B-1'!M23&gt;='B-1'!L23,ROUND(100+ABS('B-1'!L23-'B-1'!M23)/ABS('B-1'!L23/100),0),ROUND(100-ABS('B-1'!L23-'B-1'!M23)/ABS('B-1'!L23/100),0))&amp;"】"))</f>
        <v/>
      </c>
      <c r="N23" s="348" t="str">
        <f>IF('B-1'!N23="","","【"&amp;(IF('B-1'!N23&gt;='B-1'!L23,ROUND(100+ABS('B-1'!L23-'B-1'!N23)/ABS('B-1'!L23/100),0),ROUND(100-ABS('B-1'!L23-'B-1'!N23)/ABS('B-1'!L23/100),0))&amp;"】"))</f>
        <v/>
      </c>
      <c r="O23" s="348" t="str">
        <f>IF('B-1'!O23="","","【"&amp;(IF('B-1'!O23&gt;='B-1'!L23,ROUND(100+ABS('B-1'!L23-'B-1'!O23)/ABS('B-1'!L23/100),0),ROUND(100-ABS('B-1'!L23-'B-1'!O23)/ABS('B-1'!L23/100),0))&amp;"】"))</f>
        <v/>
      </c>
      <c r="P23" s="351" t="str">
        <f>IF('B-1'!P23="","","【"&amp;(IF('B-1'!P23&gt;='B-1'!L23,ROUND(100+ABS('B-1'!L23-'B-1'!P23)/ABS('B-1'!L23/100),0),ROUND(100-ABS('B-1'!L23-'B-1'!P23)/ABS('B-1'!L23/100),0))&amp;"】"))</f>
        <v/>
      </c>
      <c r="Q23" s="690" t="s">
        <v>212</v>
      </c>
      <c r="R23" s="348" t="str">
        <f>IF('B-1'!R23="","","【"&amp;(IF(ABS('B-1'!R23)&gt;0,100,"0")&amp;"】"))</f>
        <v/>
      </c>
      <c r="S23" s="348" t="str">
        <f>IF('B-1'!S23="","","【"&amp;(IF('B-1'!S23&gt;='B-1'!R23,ROUND(100+ABS('B-1'!R23-'B-1'!S23)/ABS('B-1'!R23/100),0),ROUND(100-ABS('B-1'!R23-'B-1'!S23)/ABS('B-1'!R23/100),0))&amp;"】"))</f>
        <v/>
      </c>
      <c r="T23" s="348" t="str">
        <f>IF('B-1'!T23="","","【"&amp;(IF('B-1'!T23&gt;='B-1'!R23,ROUND(100+ABS('B-1'!R23-'B-1'!T23)/ABS('B-1'!R23/100),0),ROUND(100-ABS('B-1'!R23-'B-1'!T23)/ABS('B-1'!R23/100),0))&amp;"】"))</f>
        <v/>
      </c>
      <c r="U23" s="348" t="str">
        <f>IF('B-1'!U23="","","【"&amp;(IF('B-1'!U23&gt;='B-1'!R23,ROUND(100+ABS('B-1'!R23-'B-1'!U23)/ABS('B-1'!R23/100),0),ROUND(100-ABS('B-1'!R23-'B-1'!U23)/ABS('B-1'!R23/100),0))&amp;"】"))</f>
        <v/>
      </c>
      <c r="V23" s="351" t="str">
        <f>IF('B-1'!V23="","","【"&amp;(IF('B-1'!V23&gt;='B-1'!R23,ROUND(100+ABS('B-1'!R23-'B-1'!V23)/ABS('B-1'!R23/100),0),ROUND(100-ABS('B-1'!R23-'B-1'!V23)/ABS('B-1'!R23/100),0))&amp;"】"))</f>
        <v/>
      </c>
      <c r="W23" s="690" t="s">
        <v>212</v>
      </c>
      <c r="X23" s="348" t="str">
        <f>IF('B-1'!X23="","","【"&amp;(IF(ABS('B-1'!X23)&gt;0,100,"0")&amp;"】"))</f>
        <v>【0】</v>
      </c>
      <c r="Y23" s="348" t="e">
        <f>IF('B-1'!Y23="","","【"&amp;(IF('B-1'!Y23&gt;='B-1'!X23,ROUND(100+ABS('B-1'!X23-'B-1'!Y23)/ABS('B-1'!X23/100),0),ROUND(100-ABS('B-1'!X23-'B-1'!Y23)/ABS('B-1'!X23/100),0))&amp;"】"))</f>
        <v>#DIV/0!</v>
      </c>
      <c r="Z23" s="348" t="e">
        <f>IF('B-1'!Z23="","","【"&amp;(IF('B-1'!Z23&gt;='B-1'!X23,ROUND(100+ABS('B-1'!X23-'B-1'!Z23)/ABS('B-1'!X23/100),0),ROUND(100-ABS('B-1'!X23-'B-1'!Z23)/ABS('B-1'!X23/100),0))&amp;"】"))</f>
        <v>#DIV/0!</v>
      </c>
      <c r="AA23" s="348" t="e">
        <f>IF('B-1'!AA23="","","【"&amp;(IF('B-1'!AA23&gt;='B-1'!X23,ROUND(100+ABS('B-1'!X23-'B-1'!AA23)/ABS('B-1'!X23/100),0),ROUND(100-ABS('B-1'!X23-'B-1'!AA23)/ABS('B-1'!X23/100),0))&amp;"】"))</f>
        <v>#DIV/0!</v>
      </c>
      <c r="AB23" s="351" t="e">
        <f>IF('B-1'!AB23="","","【"&amp;(IF('B-1'!AB23&gt;='B-1'!X23,ROUND(100+ABS('B-1'!X23-'B-1'!AB23)/ABS('B-1'!X23/100),0),ROUND(100-ABS('B-1'!X23-'B-1'!AB23)/ABS('B-1'!X23/100),0))&amp;"】"))</f>
        <v>#DIV/0!</v>
      </c>
    </row>
    <row r="24" spans="1:28" ht="16.5" customHeight="1" thickBot="1" x14ac:dyDescent="0.2">
      <c r="A24" s="367"/>
      <c r="B24" s="917"/>
      <c r="C24" s="699" t="s">
        <v>175</v>
      </c>
      <c r="D24" s="700" t="s">
        <v>220</v>
      </c>
      <c r="E24" s="700"/>
      <c r="F24" s="701"/>
      <c r="G24" s="701"/>
      <c r="H24" s="701"/>
      <c r="I24" s="701"/>
      <c r="J24" s="702" t="s">
        <v>221</v>
      </c>
      <c r="K24" s="703" t="s">
        <v>195</v>
      </c>
      <c r="L24" s="565" t="str">
        <f>IF('B-1'!L24="","","【"&amp;(IF(ABS('B-1'!L24)&gt;0,100,"0")&amp;"】"))</f>
        <v/>
      </c>
      <c r="M24" s="565" t="str">
        <f>IF('B-1'!M24="","","【"&amp;(IF('B-1'!M24&gt;='B-1'!L24,ROUND(100+ABS('B-1'!L24-'B-1'!M24)/ABS('B-1'!L24/100),0),ROUND(100-ABS('B-1'!L24-'B-1'!M24)/ABS('B-1'!L24/100),0))&amp;"】"))</f>
        <v/>
      </c>
      <c r="N24" s="565" t="str">
        <f>IF('B-1'!N24="","","【"&amp;(IF('B-1'!N24&gt;='B-1'!L24,ROUND(100+ABS('B-1'!L24-'B-1'!N24)/ABS('B-1'!L24/100),0),ROUND(100-ABS('B-1'!L24-'B-1'!N24)/ABS('B-1'!L24/100),0))&amp;"】"))</f>
        <v/>
      </c>
      <c r="O24" s="565" t="str">
        <f>IF('B-1'!O24="","","【"&amp;(IF('B-1'!O24&gt;='B-1'!L24,ROUND(100+ABS('B-1'!L24-'B-1'!O24)/ABS('B-1'!L24/100),0),ROUND(100-ABS('B-1'!L24-'B-1'!O24)/ABS('B-1'!L24/100),0))&amp;"】"))</f>
        <v/>
      </c>
      <c r="P24" s="566" t="str">
        <f>IF('B-1'!P24="","","【"&amp;(IF('B-1'!P24&gt;='B-1'!L24,ROUND(100+ABS('B-1'!L24-'B-1'!P24)/ABS('B-1'!L24/100),0),ROUND(100-ABS('B-1'!L24-'B-1'!P24)/ABS('B-1'!L24/100),0))&amp;"】"))</f>
        <v/>
      </c>
      <c r="Q24" s="704" t="s">
        <v>195</v>
      </c>
      <c r="R24" s="565" t="str">
        <f>IF('B-1'!R24="","","【"&amp;(IF(ABS('B-1'!R24)&gt;0,100,"0")&amp;"】"))</f>
        <v/>
      </c>
      <c r="S24" s="565" t="str">
        <f>IF('B-1'!S24="","","【"&amp;(IF('B-1'!S24&gt;='B-1'!R24,ROUND(100+ABS('B-1'!R24-'B-1'!S24)/ABS('B-1'!R24/100),0),ROUND(100-ABS('B-1'!R24-'B-1'!S24)/ABS('B-1'!R24/100),0))&amp;"】"))</f>
        <v/>
      </c>
      <c r="T24" s="565" t="str">
        <f>IF('B-1'!T24="","","【"&amp;(IF('B-1'!T24&gt;='B-1'!R24,ROUND(100+ABS('B-1'!R24-'B-1'!T24)/ABS('B-1'!R24/100),0),ROUND(100-ABS('B-1'!R24-'B-1'!T24)/ABS('B-1'!R24/100),0))&amp;"】"))</f>
        <v/>
      </c>
      <c r="U24" s="565" t="str">
        <f>IF('B-1'!U24="","","【"&amp;(IF('B-1'!U24&gt;='B-1'!R24,ROUND(100+ABS('B-1'!R24-'B-1'!U24)/ABS('B-1'!R24/100),0),ROUND(100-ABS('B-1'!R24-'B-1'!U24)/ABS('B-1'!R24/100),0))&amp;"】"))</f>
        <v/>
      </c>
      <c r="V24" s="566" t="str">
        <f>IF('B-1'!V24="","","【"&amp;(IF('B-1'!V24&gt;='B-1'!R24,ROUND(100+ABS('B-1'!R24-'B-1'!V24)/ABS('B-1'!R24/100),0),ROUND(100-ABS('B-1'!R24-'B-1'!V24)/ABS('B-1'!R24/100),0))&amp;"】"))</f>
        <v/>
      </c>
      <c r="W24" s="704" t="s">
        <v>195</v>
      </c>
      <c r="X24" s="565" t="str">
        <f>IF('B-1'!X24="","","【"&amp;(IF(ABS('B-1'!X24)&gt;0,100,"0")&amp;"】"))</f>
        <v>【0】</v>
      </c>
      <c r="Y24" s="565" t="e">
        <f>IF('B-1'!Y24="","","【"&amp;(IF('B-1'!Y24&gt;='B-1'!X24,ROUND(100+ABS('B-1'!X24-'B-1'!Y24)/ABS('B-1'!X24/100),0),ROUND(100-ABS('B-1'!X24-'B-1'!Y24)/ABS('B-1'!X24/100),0))&amp;"】"))</f>
        <v>#DIV/0!</v>
      </c>
      <c r="Z24" s="565" t="e">
        <f>IF('B-1'!Z24="","","【"&amp;(IF('B-1'!Z24&gt;='B-1'!X24,ROUND(100+ABS('B-1'!X24-'B-1'!Z24)/ABS('B-1'!X24/100),0),ROUND(100-ABS('B-1'!X24-'B-1'!Z24)/ABS('B-1'!X24/100),0))&amp;"】"))</f>
        <v>#DIV/0!</v>
      </c>
      <c r="AA24" s="565" t="e">
        <f>IF('B-1'!AA24="","","【"&amp;(IF('B-1'!AA24&gt;='B-1'!X24,ROUND(100+ABS('B-1'!X24-'B-1'!AA24)/ABS('B-1'!X24/100),0),ROUND(100-ABS('B-1'!X24-'B-1'!AA24)/ABS('B-1'!X24/100),0))&amp;"】"))</f>
        <v>#DIV/0!</v>
      </c>
      <c r="AB24" s="566" t="e">
        <f>IF('B-1'!AB24="","","【"&amp;(IF('B-1'!AB24&gt;='B-1'!X24,ROUND(100+ABS('B-1'!X24-'B-1'!AB24)/ABS('B-1'!X24/100),0),ROUND(100-ABS('B-1'!X24-'B-1'!AB24)/ABS('B-1'!X24/100),0))&amp;"】"))</f>
        <v>#DIV/0!</v>
      </c>
    </row>
    <row r="25" spans="1:28" ht="20.25" customHeight="1" thickTop="1" x14ac:dyDescent="0.15">
      <c r="A25" s="367"/>
      <c r="B25" s="917"/>
      <c r="C25" s="570" t="s">
        <v>222</v>
      </c>
      <c r="D25" s="571" t="s">
        <v>223</v>
      </c>
      <c r="E25" s="571"/>
      <c r="F25" s="551"/>
      <c r="G25" s="551"/>
      <c r="H25" s="551"/>
      <c r="I25" s="551"/>
      <c r="J25" s="572" t="s">
        <v>224</v>
      </c>
      <c r="K25" s="705" t="s">
        <v>195</v>
      </c>
      <c r="L25" s="706" t="str">
        <f>IF('B-1'!L25="","","【"&amp;(IF(ABS('B-1'!L25)&gt;0,100,"0")&amp;"】"))</f>
        <v>【0】</v>
      </c>
      <c r="M25" s="706" t="e">
        <f>IF('B-1'!M25="","","【"&amp;(IF('B-1'!M25&gt;='B-1'!L25,ROUND(100+ABS('B-1'!L25-'B-1'!M25)/ABS('B-1'!L25/100),0),ROUND(100-ABS('B-1'!L25-'B-1'!M25)/ABS('B-1'!L25/100),0))&amp;"】"))</f>
        <v>#DIV/0!</v>
      </c>
      <c r="N25" s="706" t="e">
        <f>IF('B-1'!N25="","","【"&amp;(IF('B-1'!N25&gt;='B-1'!L25,ROUND(100+ABS('B-1'!L25-'B-1'!N25)/ABS('B-1'!L25/100),0),ROUND(100-ABS('B-1'!L25-'B-1'!N25)/ABS('B-1'!L25/100),0))&amp;"】"))</f>
        <v>#DIV/0!</v>
      </c>
      <c r="O25" s="706" t="e">
        <f>IF('B-1'!O25="","","【"&amp;(IF('B-1'!O25&gt;='B-1'!L25,ROUND(100+ABS('B-1'!L25-'B-1'!O25)/ABS('B-1'!L25/100),0),ROUND(100-ABS('B-1'!L25-'B-1'!O25)/ABS('B-1'!L25/100),0))&amp;"】"))</f>
        <v>#DIV/0!</v>
      </c>
      <c r="P25" s="707" t="e">
        <f>IF('B-1'!P25="","","【"&amp;(IF('B-1'!P25&gt;='B-1'!L25,ROUND(100+ABS('B-1'!L25-'B-1'!P25)/ABS('B-1'!L25/100),0),ROUND(100-ABS('B-1'!L25-'B-1'!P25)/ABS('B-1'!L25/100),0))&amp;"】"))</f>
        <v>#DIV/0!</v>
      </c>
      <c r="Q25" s="708" t="s">
        <v>195</v>
      </c>
      <c r="R25" s="706" t="str">
        <f>IF('B-1'!R25="","","【"&amp;(IF(ABS('B-1'!R25)&gt;0,100,"0")&amp;"】"))</f>
        <v>【0】</v>
      </c>
      <c r="S25" s="706" t="e">
        <f>IF('B-1'!S25="","","【"&amp;(IF('B-1'!S25&gt;='B-1'!R25,ROUND(100+ABS('B-1'!R25-'B-1'!S25)/ABS('B-1'!R25/100),0),ROUND(100-ABS('B-1'!R25-'B-1'!S25)/ABS('B-1'!R25/100),0))&amp;"】"))</f>
        <v>#DIV/0!</v>
      </c>
      <c r="T25" s="706" t="e">
        <f>IF('B-1'!T25="","","【"&amp;(IF('B-1'!T25&gt;='B-1'!R25,ROUND(100+ABS('B-1'!R25-'B-1'!T25)/ABS('B-1'!R25/100),0),ROUND(100-ABS('B-1'!R25-'B-1'!T25)/ABS('B-1'!R25/100),0))&amp;"】"))</f>
        <v>#DIV/0!</v>
      </c>
      <c r="U25" s="706" t="e">
        <f>IF('B-1'!U25="","","【"&amp;(IF('B-1'!U25&gt;='B-1'!R25,ROUND(100+ABS('B-1'!R25-'B-1'!U25)/ABS('B-1'!R25/100),0),ROUND(100-ABS('B-1'!R25-'B-1'!U25)/ABS('B-1'!R25/100),0))&amp;"】"))</f>
        <v>#DIV/0!</v>
      </c>
      <c r="V25" s="707" t="e">
        <f>IF('B-1'!V25="","","【"&amp;(IF('B-1'!V25&gt;='B-1'!R25,ROUND(100+ABS('B-1'!R25-'B-1'!V25)/ABS('B-1'!R25/100),0),ROUND(100-ABS('B-1'!R25-'B-1'!V25)/ABS('B-1'!R25/100),0))&amp;"】"))</f>
        <v>#DIV/0!</v>
      </c>
      <c r="W25" s="708" t="s">
        <v>195</v>
      </c>
      <c r="X25" s="706" t="str">
        <f>IF('B-1'!X25="","","【"&amp;(IF(ABS('B-1'!X25)&gt;0,100,"0")&amp;"】"))</f>
        <v>【0】</v>
      </c>
      <c r="Y25" s="706" t="e">
        <f>IF('B-1'!Y25="","","【"&amp;(IF('B-1'!Y25&gt;='B-1'!X25,ROUND(100+ABS('B-1'!X25-'B-1'!Y25)/ABS('B-1'!X25/100),0),ROUND(100-ABS('B-1'!X25-'B-1'!Y25)/ABS('B-1'!X25/100),0))&amp;"】"))</f>
        <v>#DIV/0!</v>
      </c>
      <c r="Z25" s="706" t="e">
        <f>IF('B-1'!Z25="","","【"&amp;(IF('B-1'!Z25&gt;='B-1'!X25,ROUND(100+ABS('B-1'!X25-'B-1'!Z25)/ABS('B-1'!X25/100),0),ROUND(100-ABS('B-1'!X25-'B-1'!Z25)/ABS('B-1'!X25/100),0))&amp;"】"))</f>
        <v>#DIV/0!</v>
      </c>
      <c r="AA25" s="706" t="e">
        <f>IF('B-1'!AA25="","","【"&amp;(IF('B-1'!AA25&gt;='B-1'!X25,ROUND(100+ABS('B-1'!X25-'B-1'!AA25)/ABS('B-1'!X25/100),0),ROUND(100-ABS('B-1'!X25-'B-1'!AA25)/ABS('B-1'!X25/100),0))&amp;"】"))</f>
        <v>#DIV/0!</v>
      </c>
      <c r="AB25" s="707" t="e">
        <f>IF('B-1'!AB25="","","【"&amp;(IF('B-1'!AB25&gt;='B-1'!X25,ROUND(100+ABS('B-1'!X25-'B-1'!AB25)/ABS('B-1'!X25/100),0),ROUND(100-ABS('B-1'!X25-'B-1'!AB25)/ABS('B-1'!X25/100),0))&amp;"】"))</f>
        <v>#DIV/0!</v>
      </c>
    </row>
    <row r="26" spans="1:28" ht="20.25" customHeight="1" thickBot="1" x14ac:dyDescent="0.2">
      <c r="A26" s="367"/>
      <c r="B26" s="917"/>
      <c r="C26" s="570" t="s">
        <v>225</v>
      </c>
      <c r="D26" s="367" t="s">
        <v>226</v>
      </c>
      <c r="E26" s="367"/>
      <c r="F26" s="684"/>
      <c r="G26" s="684"/>
      <c r="H26" s="684"/>
      <c r="I26" s="684"/>
      <c r="J26" s="709" t="s">
        <v>227</v>
      </c>
      <c r="K26" s="689" t="s">
        <v>195</v>
      </c>
      <c r="L26" s="710" t="str">
        <f>IF('B-1'!L26="","","【"&amp;(IF(ABS('B-1'!L26)&gt;0,100,"0")&amp;"】"))</f>
        <v/>
      </c>
      <c r="M26" s="710" t="str">
        <f>IF('B-1'!M26="","","【"&amp;(IF('B-1'!M26&gt;='B-1'!L26,ROUND(100+ABS('B-1'!L26-'B-1'!M26)/ABS('B-1'!L26/100),0),ROUND(100-ABS('B-1'!L26-'B-1'!M26)/ABS('B-1'!L26/100),0))&amp;"】"))</f>
        <v/>
      </c>
      <c r="N26" s="710" t="str">
        <f>IF('B-1'!N26="","","【"&amp;(IF('B-1'!N26&gt;='B-1'!L26,ROUND(100+ABS('B-1'!L26-'B-1'!N26)/ABS('B-1'!L26/100),0),ROUND(100-ABS('B-1'!L26-'B-1'!N26)/ABS('B-1'!L26/100),0))&amp;"】"))</f>
        <v/>
      </c>
      <c r="O26" s="710" t="str">
        <f>IF('B-1'!O26="","","【"&amp;(IF('B-1'!O26&gt;='B-1'!L26,ROUND(100+ABS('B-1'!L26-'B-1'!O26)/ABS('B-1'!L26/100),0),ROUND(100-ABS('B-1'!L26-'B-1'!O26)/ABS('B-1'!L26/100),0))&amp;"】"))</f>
        <v/>
      </c>
      <c r="P26" s="711" t="str">
        <f>IF('B-1'!P26="","","【"&amp;(IF('B-1'!P26&gt;='B-1'!L26,ROUND(100+ABS('B-1'!L26-'B-1'!P26)/ABS('B-1'!L26/100),0),ROUND(100-ABS('B-1'!L26-'B-1'!P26)/ABS('B-1'!L26/100),0))&amp;"】"))</f>
        <v/>
      </c>
      <c r="Q26" s="690" t="s">
        <v>195</v>
      </c>
      <c r="R26" s="710" t="str">
        <f>IF('B-1'!R26="","","【"&amp;(IF(ABS('B-1'!R26)&gt;0,100,"0")&amp;"】"))</f>
        <v/>
      </c>
      <c r="S26" s="710" t="str">
        <f>IF('B-1'!S26="","","【"&amp;(IF('B-1'!S26&gt;='B-1'!R26,ROUND(100+ABS('B-1'!R26-'B-1'!S26)/ABS('B-1'!R26/100),0),ROUND(100-ABS('B-1'!R26-'B-1'!S26)/ABS('B-1'!R26/100),0))&amp;"】"))</f>
        <v/>
      </c>
      <c r="T26" s="710" t="str">
        <f>IF('B-1'!T26="","","【"&amp;(IF('B-1'!T26&gt;='B-1'!R26,ROUND(100+ABS('B-1'!R26-'B-1'!T26)/ABS('B-1'!R26/100),0),ROUND(100-ABS('B-1'!R26-'B-1'!T26)/ABS('B-1'!R26/100),0))&amp;"】"))</f>
        <v/>
      </c>
      <c r="U26" s="710" t="str">
        <f>IF('B-1'!U26="","","【"&amp;(IF('B-1'!U26&gt;='B-1'!R26,ROUND(100+ABS('B-1'!R26-'B-1'!U26)/ABS('B-1'!R26/100),0),ROUND(100-ABS('B-1'!R26-'B-1'!U26)/ABS('B-1'!R26/100),0))&amp;"】"))</f>
        <v/>
      </c>
      <c r="V26" s="711" t="str">
        <f>IF('B-1'!V26="","","【"&amp;(IF('B-1'!V26&gt;='B-1'!R26,ROUND(100+ABS('B-1'!R26-'B-1'!V26)/ABS('B-1'!R26/100),0),ROUND(100-ABS('B-1'!R26-'B-1'!V26)/ABS('B-1'!R26/100),0))&amp;"】"))</f>
        <v/>
      </c>
      <c r="W26" s="690" t="s">
        <v>195</v>
      </c>
      <c r="X26" s="710" t="str">
        <f>IF('B-1'!X26="","","【"&amp;(IF(ABS('B-1'!X26)&gt;0,100,"0")&amp;"】"))</f>
        <v>【0】</v>
      </c>
      <c r="Y26" s="710" t="e">
        <f>IF('B-1'!Y26="","","【"&amp;(IF('B-1'!Y26&gt;='B-1'!X26,ROUND(100+ABS('B-1'!X26-'B-1'!Y26)/ABS('B-1'!X26/100),0),ROUND(100-ABS('B-1'!X26-'B-1'!Y26)/ABS('B-1'!X26/100),0))&amp;"】"))</f>
        <v>#DIV/0!</v>
      </c>
      <c r="Z26" s="710" t="e">
        <f>IF('B-1'!Z26="","","【"&amp;(IF('B-1'!Z26&gt;='B-1'!X26,ROUND(100+ABS('B-1'!X26-'B-1'!Z26)/ABS('B-1'!X26/100),0),ROUND(100-ABS('B-1'!X26-'B-1'!Z26)/ABS('B-1'!X26/100),0))&amp;"】"))</f>
        <v>#DIV/0!</v>
      </c>
      <c r="AA26" s="710" t="e">
        <f>IF('B-1'!AA26="","","【"&amp;(IF('B-1'!AA26&gt;='B-1'!X26,ROUND(100+ABS('B-1'!X26-'B-1'!AA26)/ABS('B-1'!X26/100),0),ROUND(100-ABS('B-1'!X26-'B-1'!AA26)/ABS('B-1'!X26/100),0))&amp;"】"))</f>
        <v>#DIV/0!</v>
      </c>
      <c r="AB26" s="711" t="e">
        <f>IF('B-1'!AB26="","","【"&amp;(IF('B-1'!AB26&gt;='B-1'!X26,ROUND(100+ABS('B-1'!X26-'B-1'!AB26)/ABS('B-1'!X26/100),0),ROUND(100-ABS('B-1'!X26-'B-1'!AB26)/ABS('B-1'!X26/100),0))&amp;"】"))</f>
        <v>#DIV/0!</v>
      </c>
    </row>
    <row r="27" spans="1:28" ht="20.25" customHeight="1" thickBot="1" x14ac:dyDescent="0.2">
      <c r="A27" s="367"/>
      <c r="B27" s="918"/>
      <c r="C27" s="620" t="s">
        <v>228</v>
      </c>
      <c r="D27" s="926" t="s">
        <v>229</v>
      </c>
      <c r="E27" s="926"/>
      <c r="F27" s="926"/>
      <c r="G27" s="926"/>
      <c r="H27" s="926"/>
      <c r="I27" s="621"/>
      <c r="J27" s="621"/>
      <c r="K27" s="712" t="s">
        <v>195</v>
      </c>
      <c r="L27" s="588" t="str">
        <f>IF('B-1'!L27="","","【"&amp;(IF(ABS('B-1'!L27)&gt;0,100,"0")&amp;"】"))</f>
        <v>【0】</v>
      </c>
      <c r="M27" s="588" t="e">
        <f>IF('B-1'!M27="","","【"&amp;(IF('B-1'!M27&gt;='B-1'!L27,ROUND(100+ABS('B-1'!L27-'B-1'!M27)/ABS('B-1'!L27/100),0),ROUND(100-ABS('B-1'!L27-'B-1'!M27)/ABS('B-1'!L27/100),0))&amp;"】"))</f>
        <v>#DIV/0!</v>
      </c>
      <c r="N27" s="588" t="e">
        <f>IF('B-1'!N27="","","【"&amp;(IF('B-1'!N27&gt;='B-1'!L27,ROUND(100+ABS('B-1'!L27-'B-1'!N27)/ABS('B-1'!L27/100),0),ROUND(100-ABS('B-1'!L27-'B-1'!N27)/ABS('B-1'!L27/100),0))&amp;"】"))</f>
        <v>#DIV/0!</v>
      </c>
      <c r="O27" s="588" t="e">
        <f>IF('B-1'!O27="","","【"&amp;(IF('B-1'!O27&gt;='B-1'!L27,ROUND(100+ABS('B-1'!L27-'B-1'!O27)/ABS('B-1'!L27/100),0),ROUND(100-ABS('B-1'!L27-'B-1'!O27)/ABS('B-1'!L27/100),0))&amp;"】"))</f>
        <v>#DIV/0!</v>
      </c>
      <c r="P27" s="589" t="e">
        <f>IF('B-1'!P27="","","【"&amp;(IF('B-1'!P27&gt;='B-1'!L27,ROUND(100+ABS('B-1'!L27-'B-1'!P27)/ABS('B-1'!L27/100),0),ROUND(100-ABS('B-1'!L27-'B-1'!P27)/ABS('B-1'!L27/100),0))&amp;"】"))</f>
        <v>#DIV/0!</v>
      </c>
      <c r="Q27" s="713" t="s">
        <v>195</v>
      </c>
      <c r="R27" s="588" t="str">
        <f>IF('B-1'!R27="","","【"&amp;(IF(ABS('B-1'!R27)&gt;0,100,"0")&amp;"】"))</f>
        <v>【0】</v>
      </c>
      <c r="S27" s="588" t="e">
        <f>IF('B-1'!S27="","","【"&amp;(IF('B-1'!S27&gt;='B-1'!R27,ROUND(100+ABS('B-1'!R27-'B-1'!S27)/ABS('B-1'!R27/100),0),ROUND(100-ABS('B-1'!R27-'B-1'!S27)/ABS('B-1'!R27/100),0))&amp;"】"))</f>
        <v>#DIV/0!</v>
      </c>
      <c r="T27" s="588" t="e">
        <f>IF('B-1'!T27="","","【"&amp;(IF('B-1'!T27&gt;='B-1'!R27,ROUND(100+ABS('B-1'!R27-'B-1'!T27)/ABS('B-1'!R27/100),0),ROUND(100-ABS('B-1'!R27-'B-1'!T27)/ABS('B-1'!R27/100),0))&amp;"】"))</f>
        <v>#DIV/0!</v>
      </c>
      <c r="U27" s="588" t="e">
        <f>IF('B-1'!U27="","","【"&amp;(IF('B-1'!U27&gt;='B-1'!R27,ROUND(100+ABS('B-1'!R27-'B-1'!U27)/ABS('B-1'!R27/100),0),ROUND(100-ABS('B-1'!R27-'B-1'!U27)/ABS('B-1'!R27/100),0))&amp;"】"))</f>
        <v>#DIV/0!</v>
      </c>
      <c r="V27" s="589" t="e">
        <f>IF('B-1'!V27="","","【"&amp;(IF('B-1'!V27&gt;='B-1'!R27,ROUND(100+ABS('B-1'!R27-'B-1'!V27)/ABS('B-1'!R27/100),0),ROUND(100-ABS('B-1'!R27-'B-1'!V27)/ABS('B-1'!R27/100),0))&amp;"】"))</f>
        <v>#DIV/0!</v>
      </c>
      <c r="W27" s="713" t="s">
        <v>195</v>
      </c>
      <c r="X27" s="588" t="str">
        <f>IF('B-1'!X27="","","【"&amp;(IF(ABS('B-1'!X27)&gt;0,100,"0")&amp;"】"))</f>
        <v>【0】</v>
      </c>
      <c r="Y27" s="588" t="e">
        <f>IF('B-1'!Y27="","","【"&amp;(IF('B-1'!Y27&gt;='B-1'!X27,ROUND(100+ABS('B-1'!X27-'B-1'!Y27)/ABS('B-1'!X27/100),0),ROUND(100-ABS('B-1'!X27-'B-1'!Y27)/ABS('B-1'!X27/100),0))&amp;"】"))</f>
        <v>#DIV/0!</v>
      </c>
      <c r="Z27" s="588" t="e">
        <f>IF('B-1'!Z27="","","【"&amp;(IF('B-1'!Z27&gt;='B-1'!X27,ROUND(100+ABS('B-1'!X27-'B-1'!Z27)/ABS('B-1'!X27/100),0),ROUND(100-ABS('B-1'!X27-'B-1'!Z27)/ABS('B-1'!X27/100),0))&amp;"】"))</f>
        <v>#DIV/0!</v>
      </c>
      <c r="AA27" s="588" t="e">
        <f>IF('B-1'!AA27="","","【"&amp;(IF('B-1'!AA27&gt;='B-1'!X27,ROUND(100+ABS('B-1'!X27-'B-1'!AA27)/ABS('B-1'!X27/100),0),ROUND(100-ABS('B-1'!X27-'B-1'!AA27)/ABS('B-1'!X27/100),0))&amp;"】"))</f>
        <v>#DIV/0!</v>
      </c>
      <c r="AB27" s="589" t="e">
        <f>IF('B-1'!AB27="","","【"&amp;(IF('B-1'!AB27&gt;='B-1'!X27,ROUND(100+ABS('B-1'!X27-'B-1'!AB27)/ABS('B-1'!X27/100),0),ROUND(100-ABS('B-1'!X27-'B-1'!AB27)/ABS('B-1'!X27/100),0))&amp;"】"))</f>
        <v>#DIV/0!</v>
      </c>
    </row>
    <row r="28" spans="1:28" ht="18" customHeight="1" x14ac:dyDescent="0.15">
      <c r="A28" s="367"/>
      <c r="B28" s="508" t="s">
        <v>230</v>
      </c>
      <c r="C28" s="622"/>
      <c r="D28" s="623"/>
      <c r="E28" s="623"/>
      <c r="F28" s="624"/>
      <c r="G28" s="624"/>
      <c r="H28" s="624"/>
      <c r="I28" s="624"/>
      <c r="J28" s="512"/>
      <c r="K28" s="513"/>
      <c r="L28" s="625"/>
      <c r="M28" s="625"/>
      <c r="N28" s="625"/>
      <c r="O28" s="625"/>
      <c r="P28" s="626"/>
      <c r="Q28" s="516"/>
      <c r="R28" s="625"/>
      <c r="S28" s="625"/>
      <c r="T28" s="625"/>
      <c r="U28" s="625"/>
      <c r="V28" s="626"/>
      <c r="W28" s="516"/>
      <c r="X28" s="625"/>
      <c r="Y28" s="625"/>
      <c r="Z28" s="625"/>
      <c r="AA28" s="625"/>
      <c r="AB28" s="626"/>
    </row>
    <row r="29" spans="1:28" ht="16.5" customHeight="1" x14ac:dyDescent="0.15">
      <c r="A29" s="367"/>
      <c r="B29" s="923"/>
      <c r="C29" s="602" t="s">
        <v>146</v>
      </c>
      <c r="D29" s="550" t="s">
        <v>231</v>
      </c>
      <c r="E29" s="550"/>
      <c r="F29" s="548"/>
      <c r="G29" s="548"/>
      <c r="H29" s="548"/>
      <c r="I29" s="548"/>
      <c r="J29" s="549" t="s">
        <v>232</v>
      </c>
      <c r="K29" s="689" t="s">
        <v>195</v>
      </c>
      <c r="L29" s="348" t="str">
        <f>IF('B-1'!L29="","","【"&amp;(IF(ABS('B-1'!L29)&gt;0,100,"0")&amp;"】"))</f>
        <v/>
      </c>
      <c r="M29" s="348" t="str">
        <f>IF('B-1'!M29="","","【"&amp;(IF('B-1'!M29&gt;='B-1'!L29,ROUND(100+ABS('B-1'!L29-'B-1'!M29)/ABS('B-1'!L29/100),0),ROUND(100-ABS('B-1'!L29-'B-1'!M29)/ABS('B-1'!L29/100),0))&amp;"】"))</f>
        <v/>
      </c>
      <c r="N29" s="348" t="str">
        <f>IF('B-1'!N29="","","【"&amp;(IF('B-1'!N29&gt;='B-1'!L29,ROUND(100+ABS('B-1'!L29-'B-1'!N29)/ABS('B-1'!L29/100),0),ROUND(100-ABS('B-1'!L29-'B-1'!N29)/ABS('B-1'!L29/100),0))&amp;"】"))</f>
        <v/>
      </c>
      <c r="O29" s="348" t="str">
        <f>IF('B-1'!O29="","","【"&amp;(IF('B-1'!O29&gt;='B-1'!L29,ROUND(100+ABS('B-1'!L29-'B-1'!O29)/ABS('B-1'!L29/100),0),ROUND(100-ABS('B-1'!L29-'B-1'!O29)/ABS('B-1'!L29/100),0))&amp;"】"))</f>
        <v/>
      </c>
      <c r="P29" s="351" t="str">
        <f>IF('B-1'!P29="","","【"&amp;(IF('B-1'!P29&gt;='B-1'!L29,ROUND(100+ABS('B-1'!L29-'B-1'!P29)/ABS('B-1'!L29/100),0),ROUND(100-ABS('B-1'!L29-'B-1'!P29)/ABS('B-1'!L29/100),0))&amp;"】"))</f>
        <v/>
      </c>
      <c r="Q29" s="690" t="s">
        <v>195</v>
      </c>
      <c r="R29" s="348" t="str">
        <f>IF('B-1'!R29="","","【"&amp;(IF(ABS('B-1'!R29)&gt;0,100,"0")&amp;"】"))</f>
        <v/>
      </c>
      <c r="S29" s="348" t="str">
        <f>IF('B-1'!S29="","","【"&amp;(IF('B-1'!S29&gt;='B-1'!R29,ROUND(100+ABS('B-1'!R29-'B-1'!S29)/ABS('B-1'!R29/100),0),ROUND(100-ABS('B-1'!R29-'B-1'!S29)/ABS('B-1'!R29/100),0))&amp;"】"))</f>
        <v/>
      </c>
      <c r="T29" s="348" t="str">
        <f>IF('B-1'!T29="","","【"&amp;(IF('B-1'!T29&gt;='B-1'!R29,ROUND(100+ABS('B-1'!R29-'B-1'!T29)/ABS('B-1'!R29/100),0),ROUND(100-ABS('B-1'!R29-'B-1'!T29)/ABS('B-1'!R29/100),0))&amp;"】"))</f>
        <v/>
      </c>
      <c r="U29" s="348" t="str">
        <f>IF('B-1'!U29="","","【"&amp;(IF('B-1'!U29&gt;='B-1'!R29,ROUND(100+ABS('B-1'!R29-'B-1'!U29)/ABS('B-1'!R29/100),0),ROUND(100-ABS('B-1'!R29-'B-1'!U29)/ABS('B-1'!R29/100),0))&amp;"】"))</f>
        <v/>
      </c>
      <c r="V29" s="351" t="str">
        <f>IF('B-1'!V29="","","【"&amp;(IF('B-1'!V29&gt;='B-1'!R29,ROUND(100+ABS('B-1'!R29-'B-1'!V29)/ABS('B-1'!R29/100),0),ROUND(100-ABS('B-1'!R29-'B-1'!V29)/ABS('B-1'!R29/100),0))&amp;"】"))</f>
        <v/>
      </c>
      <c r="W29" s="690" t="s">
        <v>195</v>
      </c>
      <c r="X29" s="348" t="str">
        <f>IF('B-1'!X29="","","【"&amp;(IF(ABS('B-1'!X29)&gt;0,100,"0")&amp;"】"))</f>
        <v>【0】</v>
      </c>
      <c r="Y29" s="348" t="e">
        <f>IF('B-1'!Y29="","","【"&amp;(IF('B-1'!Y29&gt;='B-1'!X29,ROUND(100+ABS('B-1'!X29-'B-1'!Y29)/ABS('B-1'!X29/100),0),ROUND(100-ABS('B-1'!X29-'B-1'!Y29)/ABS('B-1'!X29/100),0))&amp;"】"))</f>
        <v>#DIV/0!</v>
      </c>
      <c r="Z29" s="348" t="e">
        <f>IF('B-1'!Z29="","","【"&amp;(IF('B-1'!Z29&gt;='B-1'!X29,ROUND(100+ABS('B-1'!X29-'B-1'!Z29)/ABS('B-1'!X29/100),0),ROUND(100-ABS('B-1'!X29-'B-1'!Z29)/ABS('B-1'!X29/100),0))&amp;"】"))</f>
        <v>#DIV/0!</v>
      </c>
      <c r="AA29" s="348" t="e">
        <f>IF('B-1'!AA29="","","【"&amp;(IF('B-1'!AA29&gt;='B-1'!X29,ROUND(100+ABS('B-1'!X29-'B-1'!AA29)/ABS('B-1'!X29/100),0),ROUND(100-ABS('B-1'!X29-'B-1'!AA29)/ABS('B-1'!X29/100),0))&amp;"】"))</f>
        <v>#DIV/0!</v>
      </c>
      <c r="AB29" s="351" t="e">
        <f>IF('B-1'!AB29="","","【"&amp;(IF('B-1'!AB29&gt;='B-1'!X29,ROUND(100+ABS('B-1'!X29-'B-1'!AB29)/ABS('B-1'!X29/100),0),ROUND(100-ABS('B-1'!X29-'B-1'!AB29)/ABS('B-1'!X29/100),0))&amp;"】"))</f>
        <v>#DIV/0!</v>
      </c>
    </row>
    <row r="30" spans="1:28" ht="16.5" customHeight="1" x14ac:dyDescent="0.15">
      <c r="A30" s="367"/>
      <c r="B30" s="924"/>
      <c r="C30" s="538" t="s">
        <v>154</v>
      </c>
      <c r="D30" s="539" t="s">
        <v>233</v>
      </c>
      <c r="E30" s="539"/>
      <c r="F30" s="540"/>
      <c r="G30" s="540"/>
      <c r="H30" s="540"/>
      <c r="I30" s="540"/>
      <c r="J30" s="541" t="s">
        <v>234</v>
      </c>
      <c r="K30" s="689" t="s">
        <v>195</v>
      </c>
      <c r="L30" s="542" t="str">
        <f>IF('B-1'!L30="","","【"&amp;(IF(ABS('B-1'!L30)&gt;0,100,"0")&amp;"】"))</f>
        <v>【0】</v>
      </c>
      <c r="M30" s="542" t="e">
        <f>IF('B-1'!M30="","","【"&amp;(IF('B-1'!M30&gt;='B-1'!L30,ROUND(100+ABS('B-1'!L30-'B-1'!M30)/ABS('B-1'!L30/100),0),ROUND(100-ABS('B-1'!L30-'B-1'!M30)/ABS('B-1'!L30/100),0))&amp;"】"))</f>
        <v>#DIV/0!</v>
      </c>
      <c r="N30" s="542" t="e">
        <f>IF('B-1'!N30="","","【"&amp;(IF('B-1'!N30&gt;='B-1'!L30,ROUND(100+ABS('B-1'!L30-'B-1'!N30)/ABS('B-1'!L30/100),0),ROUND(100-ABS('B-1'!L30-'B-1'!N30)/ABS('B-1'!L30/100),0))&amp;"】"))</f>
        <v>#DIV/0!</v>
      </c>
      <c r="O30" s="542" t="e">
        <f>IF('B-1'!O30="","","【"&amp;(IF('B-1'!O30&gt;='B-1'!L30,ROUND(100+ABS('B-1'!L30-'B-1'!O30)/ABS('B-1'!L30/100),0),ROUND(100-ABS('B-1'!L30-'B-1'!O30)/ABS('B-1'!L30/100),0))&amp;"】"))</f>
        <v>#DIV/0!</v>
      </c>
      <c r="P30" s="543" t="e">
        <f>IF('B-1'!P30="","","【"&amp;(IF('B-1'!P30&gt;='B-1'!L30,ROUND(100+ABS('B-1'!L30-'B-1'!P30)/ABS('B-1'!L30/100),0),ROUND(100-ABS('B-1'!L30-'B-1'!P30)/ABS('B-1'!L30/100),0))&amp;"】"))</f>
        <v>#DIV/0!</v>
      </c>
      <c r="Q30" s="690" t="s">
        <v>195</v>
      </c>
      <c r="R30" s="542" t="str">
        <f>IF('B-1'!R30="","","【"&amp;(IF(ABS('B-1'!R30)&gt;0,100,"0")&amp;"】"))</f>
        <v>【0】</v>
      </c>
      <c r="S30" s="542" t="e">
        <f>IF('B-1'!S30="","","【"&amp;(IF('B-1'!S30&gt;='B-1'!R30,ROUND(100+ABS('B-1'!R30-'B-1'!S30)/ABS('B-1'!R30/100),0),ROUND(100-ABS('B-1'!R30-'B-1'!S30)/ABS('B-1'!R30/100),0))&amp;"】"))</f>
        <v>#DIV/0!</v>
      </c>
      <c r="T30" s="542" t="e">
        <f>IF('B-1'!T30="","","【"&amp;(IF('B-1'!T30&gt;='B-1'!R30,ROUND(100+ABS('B-1'!R30-'B-1'!T30)/ABS('B-1'!R30/100),0),ROUND(100-ABS('B-1'!R30-'B-1'!T30)/ABS('B-1'!R30/100),0))&amp;"】"))</f>
        <v>#DIV/0!</v>
      </c>
      <c r="U30" s="542" t="e">
        <f>IF('B-1'!U30="","","【"&amp;(IF('B-1'!U30&gt;='B-1'!R30,ROUND(100+ABS('B-1'!R30-'B-1'!U30)/ABS('B-1'!R30/100),0),ROUND(100-ABS('B-1'!R30-'B-1'!U30)/ABS('B-1'!R30/100),0))&amp;"】"))</f>
        <v>#DIV/0!</v>
      </c>
      <c r="V30" s="543" t="e">
        <f>IF('B-1'!V30="","","【"&amp;(IF('B-1'!V30&gt;='B-1'!R30,ROUND(100+ABS('B-1'!R30-'B-1'!V30)/ABS('B-1'!R30/100),0),ROUND(100-ABS('B-1'!R30-'B-1'!V30)/ABS('B-1'!R30/100),0))&amp;"】"))</f>
        <v>#DIV/0!</v>
      </c>
      <c r="W30" s="690" t="s">
        <v>195</v>
      </c>
      <c r="X30" s="542" t="str">
        <f>IF('B-1'!X30="","","【"&amp;(IF(ABS('B-1'!X30)&gt;0,100,"0")&amp;"】"))</f>
        <v>【0】</v>
      </c>
      <c r="Y30" s="542" t="e">
        <f>IF('B-1'!Y30="","","【"&amp;(IF('B-1'!Y30&gt;='B-1'!X30,ROUND(100+ABS('B-1'!X30-'B-1'!Y30)/ABS('B-1'!X30/100),0),ROUND(100-ABS('B-1'!X30-'B-1'!Y30)/ABS('B-1'!X30/100),0))&amp;"】"))</f>
        <v>#DIV/0!</v>
      </c>
      <c r="Z30" s="542" t="e">
        <f>IF('B-1'!Z30="","","【"&amp;(IF('B-1'!Z30&gt;='B-1'!X30,ROUND(100+ABS('B-1'!X30-'B-1'!Z30)/ABS('B-1'!X30/100),0),ROUND(100-ABS('B-1'!X30-'B-1'!Z30)/ABS('B-1'!X30/100),0))&amp;"】"))</f>
        <v>#DIV/0!</v>
      </c>
      <c r="AA30" s="542" t="e">
        <f>IF('B-1'!AA30="","","【"&amp;(IF('B-1'!AA30&gt;='B-1'!X30,ROUND(100+ABS('B-1'!X30-'B-1'!AA30)/ABS('B-1'!X30/100),0),ROUND(100-ABS('B-1'!X30-'B-1'!AA30)/ABS('B-1'!X30/100),0))&amp;"】"))</f>
        <v>#DIV/0!</v>
      </c>
      <c r="AB30" s="543" t="e">
        <f>IF('B-1'!AB30="","","【"&amp;(IF('B-1'!AB30&gt;='B-1'!X30,ROUND(100+ABS('B-1'!X30-'B-1'!AB30)/ABS('B-1'!X30/100),0),ROUND(100-ABS('B-1'!X30-'B-1'!AB30)/ABS('B-1'!X30/100),0))&amp;"】"))</f>
        <v>#DIV/0!</v>
      </c>
    </row>
    <row r="31" spans="1:28" ht="16.5" customHeight="1" x14ac:dyDescent="0.15">
      <c r="A31" s="367"/>
      <c r="B31" s="924"/>
      <c r="C31" s="544"/>
      <c r="D31" s="545" t="s">
        <v>202</v>
      </c>
      <c r="E31" s="546"/>
      <c r="F31" s="547"/>
      <c r="G31" s="548"/>
      <c r="H31" s="540"/>
      <c r="I31" s="540"/>
      <c r="J31" s="541" t="s">
        <v>235</v>
      </c>
      <c r="K31" s="689" t="s">
        <v>195</v>
      </c>
      <c r="L31" s="348" t="str">
        <f>IF('B-1'!L31="","","【"&amp;(IF(ABS('B-1'!L31)&gt;0,100,"0")&amp;"】"))</f>
        <v/>
      </c>
      <c r="M31" s="348" t="str">
        <f>IF('B-1'!M31="","","【"&amp;(IF('B-1'!M31&gt;='B-1'!L31,ROUND(100+ABS('B-1'!L31-'B-1'!M31)/ABS('B-1'!L31/100),0),ROUND(100-ABS('B-1'!L31-'B-1'!M31)/ABS('B-1'!L31/100),0))&amp;"】"))</f>
        <v/>
      </c>
      <c r="N31" s="348" t="str">
        <f>IF('B-1'!N31="","","【"&amp;(IF('B-1'!N31&gt;='B-1'!L31,ROUND(100+ABS('B-1'!L31-'B-1'!N31)/ABS('B-1'!L31/100),0),ROUND(100-ABS('B-1'!L31-'B-1'!N31)/ABS('B-1'!L31/100),0))&amp;"】"))</f>
        <v/>
      </c>
      <c r="O31" s="348" t="str">
        <f>IF('B-1'!O31="","","【"&amp;(IF('B-1'!O31&gt;='B-1'!L31,ROUND(100+ABS('B-1'!L31-'B-1'!O31)/ABS('B-1'!L31/100),0),ROUND(100-ABS('B-1'!L31-'B-1'!O31)/ABS('B-1'!L31/100),0))&amp;"】"))</f>
        <v/>
      </c>
      <c r="P31" s="351" t="str">
        <f>IF('B-1'!P31="","","【"&amp;(IF('B-1'!P31&gt;='B-1'!L31,ROUND(100+ABS('B-1'!L31-'B-1'!P31)/ABS('B-1'!L31/100),0),ROUND(100-ABS('B-1'!L31-'B-1'!P31)/ABS('B-1'!L31/100),0))&amp;"】"))</f>
        <v/>
      </c>
      <c r="Q31" s="690" t="s">
        <v>195</v>
      </c>
      <c r="R31" s="348" t="str">
        <f>IF('B-1'!R31="","","【"&amp;(IF(ABS('B-1'!R31)&gt;0,100,"0")&amp;"】"))</f>
        <v/>
      </c>
      <c r="S31" s="348" t="str">
        <f>IF('B-1'!S31="","","【"&amp;(IF('B-1'!S31&gt;='B-1'!R31,ROUND(100+ABS('B-1'!R31-'B-1'!S31)/ABS('B-1'!R31/100),0),ROUND(100-ABS('B-1'!R31-'B-1'!S31)/ABS('B-1'!R31/100),0))&amp;"】"))</f>
        <v/>
      </c>
      <c r="T31" s="348" t="str">
        <f>IF('B-1'!T31="","","【"&amp;(IF('B-1'!T31&gt;='B-1'!R31,ROUND(100+ABS('B-1'!R31-'B-1'!T31)/ABS('B-1'!R31/100),0),ROUND(100-ABS('B-1'!R31-'B-1'!T31)/ABS('B-1'!R31/100),0))&amp;"】"))</f>
        <v/>
      </c>
      <c r="U31" s="348" t="str">
        <f>IF('B-1'!U31="","","【"&amp;(IF('B-1'!U31&gt;='B-1'!R31,ROUND(100+ABS('B-1'!R31-'B-1'!U31)/ABS('B-1'!R31/100),0),ROUND(100-ABS('B-1'!R31-'B-1'!U31)/ABS('B-1'!R31/100),0))&amp;"】"))</f>
        <v/>
      </c>
      <c r="V31" s="351" t="str">
        <f>IF('B-1'!V31="","","【"&amp;(IF('B-1'!V31&gt;='B-1'!R31,ROUND(100+ABS('B-1'!R31-'B-1'!V31)/ABS('B-1'!R31/100),0),ROUND(100-ABS('B-1'!R31-'B-1'!V31)/ABS('B-1'!R31/100),0))&amp;"】"))</f>
        <v/>
      </c>
      <c r="W31" s="690" t="s">
        <v>195</v>
      </c>
      <c r="X31" s="348" t="str">
        <f>IF('B-1'!X31="","","【"&amp;(IF(ABS('B-1'!X31)&gt;0,100,"0")&amp;"】"))</f>
        <v>【0】</v>
      </c>
      <c r="Y31" s="348" t="e">
        <f>IF('B-1'!Y31="","","【"&amp;(IF('B-1'!Y31&gt;='B-1'!X31,ROUND(100+ABS('B-1'!X31-'B-1'!Y31)/ABS('B-1'!X31/100),0),ROUND(100-ABS('B-1'!X31-'B-1'!Y31)/ABS('B-1'!X31/100),0))&amp;"】"))</f>
        <v>#DIV/0!</v>
      </c>
      <c r="Z31" s="348" t="e">
        <f>IF('B-1'!Z31="","","【"&amp;(IF('B-1'!Z31&gt;='B-1'!X31,ROUND(100+ABS('B-1'!X31-'B-1'!Z31)/ABS('B-1'!X31/100),0),ROUND(100-ABS('B-1'!X31-'B-1'!Z31)/ABS('B-1'!X31/100),0))&amp;"】"))</f>
        <v>#DIV/0!</v>
      </c>
      <c r="AA31" s="348" t="e">
        <f>IF('B-1'!AA31="","","【"&amp;(IF('B-1'!AA31&gt;='B-1'!X31,ROUND(100+ABS('B-1'!X31-'B-1'!AA31)/ABS('B-1'!X31/100),0),ROUND(100-ABS('B-1'!X31-'B-1'!AA31)/ABS('B-1'!X31/100),0))&amp;"】"))</f>
        <v>#DIV/0!</v>
      </c>
      <c r="AB31" s="351" t="e">
        <f>IF('B-1'!AB31="","","【"&amp;(IF('B-1'!AB31&gt;='B-1'!X31,ROUND(100+ABS('B-1'!X31-'B-1'!AB31)/ABS('B-1'!X31/100),0),ROUND(100-ABS('B-1'!X31-'B-1'!AB31)/ABS('B-1'!X31/100),0))&amp;"】"))</f>
        <v>#DIV/0!</v>
      </c>
    </row>
    <row r="32" spans="1:28" ht="16.5" customHeight="1" x14ac:dyDescent="0.15">
      <c r="A32" s="367"/>
      <c r="B32" s="924"/>
      <c r="C32" s="544"/>
      <c r="D32" s="545" t="s">
        <v>204</v>
      </c>
      <c r="E32" s="546"/>
      <c r="F32" s="547"/>
      <c r="G32" s="548"/>
      <c r="H32" s="548"/>
      <c r="I32" s="548"/>
      <c r="J32" s="549" t="s">
        <v>236</v>
      </c>
      <c r="K32" s="689" t="s">
        <v>195</v>
      </c>
      <c r="L32" s="348" t="str">
        <f>IF('B-1'!L32="","","【"&amp;(IF(ABS('B-1'!L32)&gt;0,100,"0")&amp;"】"))</f>
        <v/>
      </c>
      <c r="M32" s="348" t="str">
        <f>IF('B-1'!M32="","","【"&amp;(IF('B-1'!M32&gt;='B-1'!L32,ROUND(100+ABS('B-1'!L32-'B-1'!M32)/ABS('B-1'!L32/100),0),ROUND(100-ABS('B-1'!L32-'B-1'!M32)/ABS('B-1'!L32/100),0))&amp;"】"))</f>
        <v/>
      </c>
      <c r="N32" s="348" t="str">
        <f>IF('B-1'!N32="","","【"&amp;(IF('B-1'!N32&gt;='B-1'!L32,ROUND(100+ABS('B-1'!L32-'B-1'!N32)/ABS('B-1'!L32/100),0),ROUND(100-ABS('B-1'!L32-'B-1'!N32)/ABS('B-1'!L32/100),0))&amp;"】"))</f>
        <v/>
      </c>
      <c r="O32" s="348" t="str">
        <f>IF('B-1'!O32="","","【"&amp;(IF('B-1'!O32&gt;='B-1'!L32,ROUND(100+ABS('B-1'!L32-'B-1'!O32)/ABS('B-1'!L32/100),0),ROUND(100-ABS('B-1'!L32-'B-1'!O32)/ABS('B-1'!L32/100),0))&amp;"】"))</f>
        <v/>
      </c>
      <c r="P32" s="351" t="str">
        <f>IF('B-1'!P32="","","【"&amp;(IF('B-1'!P32&gt;='B-1'!L32,ROUND(100+ABS('B-1'!L32-'B-1'!P32)/ABS('B-1'!L32/100),0),ROUND(100-ABS('B-1'!L32-'B-1'!P32)/ABS('B-1'!L32/100),0))&amp;"】"))</f>
        <v/>
      </c>
      <c r="Q32" s="690" t="s">
        <v>195</v>
      </c>
      <c r="R32" s="348" t="str">
        <f>IF('B-1'!R32="","","【"&amp;(IF(ABS('B-1'!R32)&gt;0,100,"0")&amp;"】"))</f>
        <v/>
      </c>
      <c r="S32" s="348" t="str">
        <f>IF('B-1'!S32="","","【"&amp;(IF('B-1'!S32&gt;='B-1'!R32,ROUND(100+ABS('B-1'!R32-'B-1'!S32)/ABS('B-1'!R32/100),0),ROUND(100-ABS('B-1'!R32-'B-1'!S32)/ABS('B-1'!R32/100),0))&amp;"】"))</f>
        <v/>
      </c>
      <c r="T32" s="348" t="str">
        <f>IF('B-1'!T32="","","【"&amp;(IF('B-1'!T32&gt;='B-1'!R32,ROUND(100+ABS('B-1'!R32-'B-1'!T32)/ABS('B-1'!R32/100),0),ROUND(100-ABS('B-1'!R32-'B-1'!T32)/ABS('B-1'!R32/100),0))&amp;"】"))</f>
        <v/>
      </c>
      <c r="U32" s="348" t="str">
        <f>IF('B-1'!U32="","","【"&amp;(IF('B-1'!U32&gt;='B-1'!R32,ROUND(100+ABS('B-1'!R32-'B-1'!U32)/ABS('B-1'!R32/100),0),ROUND(100-ABS('B-1'!R32-'B-1'!U32)/ABS('B-1'!R32/100),0))&amp;"】"))</f>
        <v/>
      </c>
      <c r="V32" s="351" t="str">
        <f>IF('B-1'!V32="","","【"&amp;(IF('B-1'!V32&gt;='B-1'!R32,ROUND(100+ABS('B-1'!R32-'B-1'!V32)/ABS('B-1'!R32/100),0),ROUND(100-ABS('B-1'!R32-'B-1'!V32)/ABS('B-1'!R32/100),0))&amp;"】"))</f>
        <v/>
      </c>
      <c r="W32" s="690" t="s">
        <v>195</v>
      </c>
      <c r="X32" s="348" t="str">
        <f>IF('B-1'!X32="","","【"&amp;(IF(ABS('B-1'!X32)&gt;0,100,"0")&amp;"】"))</f>
        <v>【0】</v>
      </c>
      <c r="Y32" s="348" t="e">
        <f>IF('B-1'!Y32="","","【"&amp;(IF('B-1'!Y32&gt;='B-1'!X32,ROUND(100+ABS('B-1'!X32-'B-1'!Y32)/ABS('B-1'!X32/100),0),ROUND(100-ABS('B-1'!X32-'B-1'!Y32)/ABS('B-1'!X32/100),0))&amp;"】"))</f>
        <v>#DIV/0!</v>
      </c>
      <c r="Z32" s="348" t="e">
        <f>IF('B-1'!Z32="","","【"&amp;(IF('B-1'!Z32&gt;='B-1'!X32,ROUND(100+ABS('B-1'!X32-'B-1'!Z32)/ABS('B-1'!X32/100),0),ROUND(100-ABS('B-1'!X32-'B-1'!Z32)/ABS('B-1'!X32/100),0))&amp;"】"))</f>
        <v>#DIV/0!</v>
      </c>
      <c r="AA32" s="348" t="e">
        <f>IF('B-1'!AA32="","","【"&amp;(IF('B-1'!AA32&gt;='B-1'!X32,ROUND(100+ABS('B-1'!X32-'B-1'!AA32)/ABS('B-1'!X32/100),0),ROUND(100-ABS('B-1'!X32-'B-1'!AA32)/ABS('B-1'!X32/100),0))&amp;"】"))</f>
        <v>#DIV/0!</v>
      </c>
      <c r="AB32" s="351" t="e">
        <f>IF('B-1'!AB32="","","【"&amp;(IF('B-1'!AB32&gt;='B-1'!X32,ROUND(100+ABS('B-1'!X32-'B-1'!AB32)/ABS('B-1'!X32/100),0),ROUND(100-ABS('B-1'!X32-'B-1'!AB32)/ABS('B-1'!X32/100),0))&amp;"】"))</f>
        <v>#DIV/0!</v>
      </c>
    </row>
    <row r="33" spans="1:28" ht="16.5" customHeight="1" x14ac:dyDescent="0.15">
      <c r="A33" s="367"/>
      <c r="B33" s="924"/>
      <c r="C33" s="538" t="s">
        <v>157</v>
      </c>
      <c r="D33" s="550" t="s">
        <v>237</v>
      </c>
      <c r="E33" s="550"/>
      <c r="F33" s="548"/>
      <c r="G33" s="540"/>
      <c r="H33" s="540"/>
      <c r="I33" s="540"/>
      <c r="J33" s="549" t="s">
        <v>238</v>
      </c>
      <c r="K33" s="689" t="s">
        <v>195</v>
      </c>
      <c r="L33" s="348" t="str">
        <f>IF('B-1'!L33="","","【"&amp;(IF(ABS('B-1'!L33)&gt;0,100,"0")&amp;"】"))</f>
        <v/>
      </c>
      <c r="M33" s="348" t="str">
        <f>IF('B-1'!M33="","","【"&amp;(IF('B-1'!M33&gt;='B-1'!L33,ROUND(100+ABS('B-1'!L33-'B-1'!M33)/ABS('B-1'!L33/100),0),ROUND(100-ABS('B-1'!L33-'B-1'!M33)/ABS('B-1'!L33/100),0))&amp;"】"))</f>
        <v/>
      </c>
      <c r="N33" s="348" t="str">
        <f>IF('B-1'!N33="","","【"&amp;(IF('B-1'!N33&gt;='B-1'!L33,ROUND(100+ABS('B-1'!L33-'B-1'!N33)/ABS('B-1'!L33/100),0),ROUND(100-ABS('B-1'!L33-'B-1'!N33)/ABS('B-1'!L33/100),0))&amp;"】"))</f>
        <v/>
      </c>
      <c r="O33" s="348" t="str">
        <f>IF('B-1'!O33="","","【"&amp;(IF('B-1'!O33&gt;='B-1'!L33,ROUND(100+ABS('B-1'!L33-'B-1'!O33)/ABS('B-1'!L33/100),0),ROUND(100-ABS('B-1'!L33-'B-1'!O33)/ABS('B-1'!L33/100),0))&amp;"】"))</f>
        <v/>
      </c>
      <c r="P33" s="351" t="str">
        <f>IF('B-1'!P33="","","【"&amp;(IF('B-1'!P33&gt;='B-1'!L33,ROUND(100+ABS('B-1'!L33-'B-1'!P33)/ABS('B-1'!L33/100),0),ROUND(100-ABS('B-1'!L33-'B-1'!P33)/ABS('B-1'!L33/100),0))&amp;"】"))</f>
        <v/>
      </c>
      <c r="Q33" s="690" t="s">
        <v>195</v>
      </c>
      <c r="R33" s="348" t="str">
        <f>IF('B-1'!R33="","","【"&amp;(IF(ABS('B-1'!R33)&gt;0,100,"0")&amp;"】"))</f>
        <v/>
      </c>
      <c r="S33" s="348" t="str">
        <f>IF('B-1'!S33="","","【"&amp;(IF('B-1'!S33&gt;='B-1'!R33,ROUND(100+ABS('B-1'!R33-'B-1'!S33)/ABS('B-1'!R33/100),0),ROUND(100-ABS('B-1'!R33-'B-1'!S33)/ABS('B-1'!R33/100),0))&amp;"】"))</f>
        <v/>
      </c>
      <c r="T33" s="348" t="str">
        <f>IF('B-1'!T33="","","【"&amp;(IF('B-1'!T33&gt;='B-1'!R33,ROUND(100+ABS('B-1'!R33-'B-1'!T33)/ABS('B-1'!R33/100),0),ROUND(100-ABS('B-1'!R33-'B-1'!T33)/ABS('B-1'!R33/100),0))&amp;"】"))</f>
        <v/>
      </c>
      <c r="U33" s="348" t="str">
        <f>IF('B-1'!U33="","","【"&amp;(IF('B-1'!U33&gt;='B-1'!R33,ROUND(100+ABS('B-1'!R33-'B-1'!U33)/ABS('B-1'!R33/100),0),ROUND(100-ABS('B-1'!R33-'B-1'!U33)/ABS('B-1'!R33/100),0))&amp;"】"))</f>
        <v/>
      </c>
      <c r="V33" s="351" t="str">
        <f>IF('B-1'!V33="","","【"&amp;(IF('B-1'!V33&gt;='B-1'!R33,ROUND(100+ABS('B-1'!R33-'B-1'!V33)/ABS('B-1'!R33/100),0),ROUND(100-ABS('B-1'!R33-'B-1'!V33)/ABS('B-1'!R33/100),0))&amp;"】"))</f>
        <v/>
      </c>
      <c r="W33" s="690" t="s">
        <v>195</v>
      </c>
      <c r="X33" s="348" t="str">
        <f>IF('B-1'!X33="","","【"&amp;(IF(ABS('B-1'!X33)&gt;0,100,"0")&amp;"】"))</f>
        <v>【0】</v>
      </c>
      <c r="Y33" s="348" t="e">
        <f>IF('B-1'!Y33="","","【"&amp;(IF('B-1'!Y33&gt;='B-1'!X33,ROUND(100+ABS('B-1'!X33-'B-1'!Y33)/ABS('B-1'!X33/100),0),ROUND(100-ABS('B-1'!X33-'B-1'!Y33)/ABS('B-1'!X33/100),0))&amp;"】"))</f>
        <v>#DIV/0!</v>
      </c>
      <c r="Z33" s="348" t="e">
        <f>IF('B-1'!Z33="","","【"&amp;(IF('B-1'!Z33&gt;='B-1'!X33,ROUND(100+ABS('B-1'!X33-'B-1'!Z33)/ABS('B-1'!X33/100),0),ROUND(100-ABS('B-1'!X33-'B-1'!Z33)/ABS('B-1'!X33/100),0))&amp;"】"))</f>
        <v>#DIV/0!</v>
      </c>
      <c r="AA33" s="348" t="e">
        <f>IF('B-1'!AA33="","","【"&amp;(IF('B-1'!AA33&gt;='B-1'!X33,ROUND(100+ABS('B-1'!X33-'B-1'!AA33)/ABS('B-1'!X33/100),0),ROUND(100-ABS('B-1'!X33-'B-1'!AA33)/ABS('B-1'!X33/100),0))&amp;"】"))</f>
        <v>#DIV/0!</v>
      </c>
      <c r="AB33" s="351" t="e">
        <f>IF('B-1'!AB33="","","【"&amp;(IF('B-1'!AB33&gt;='B-1'!X33,ROUND(100+ABS('B-1'!X33-'B-1'!AB33)/ABS('B-1'!X33/100),0),ROUND(100-ABS('B-1'!X33-'B-1'!AB33)/ABS('B-1'!X33/100),0))&amp;"】"))</f>
        <v>#DIV/0!</v>
      </c>
    </row>
    <row r="34" spans="1:28" ht="16.5" customHeight="1" x14ac:dyDescent="0.15">
      <c r="A34" s="367"/>
      <c r="B34" s="924"/>
      <c r="C34" s="538" t="s">
        <v>161</v>
      </c>
      <c r="D34" s="557" t="s">
        <v>239</v>
      </c>
      <c r="E34" s="557"/>
      <c r="F34" s="551"/>
      <c r="G34" s="603"/>
      <c r="H34" s="604" t="str">
        <f>IF('B-1'!H34="","",'B-1'!H34)</f>
        <v/>
      </c>
      <c r="I34" s="540" t="s">
        <v>125</v>
      </c>
      <c r="J34" s="553" t="s">
        <v>240</v>
      </c>
      <c r="K34" s="689" t="s">
        <v>195</v>
      </c>
      <c r="L34" s="542" t="str">
        <f>IF('B-1'!L34="","","【"&amp;(IF(ABS('B-1'!L34)&gt;0,100,"0")&amp;"】"))</f>
        <v>【0】</v>
      </c>
      <c r="M34" s="542" t="e">
        <f>IF('B-1'!M34="","","【"&amp;(IF('B-1'!M34&gt;='B-1'!L34,ROUND(100+ABS('B-1'!L34-'B-1'!M34)/ABS('B-1'!L34/100),0),ROUND(100-ABS('B-1'!L34-'B-1'!M34)/ABS('B-1'!L34/100),0))&amp;"】"))</f>
        <v>#DIV/0!</v>
      </c>
      <c r="N34" s="542" t="e">
        <f>IF('B-1'!N34="","","【"&amp;(IF('B-1'!N34&gt;='B-1'!L34,ROUND(100+ABS('B-1'!L34-'B-1'!N34)/ABS('B-1'!L34/100),0),ROUND(100-ABS('B-1'!L34-'B-1'!N34)/ABS('B-1'!L34/100),0))&amp;"】"))</f>
        <v>#DIV/0!</v>
      </c>
      <c r="O34" s="542" t="e">
        <f>IF('B-1'!O34="","","【"&amp;(IF('B-1'!O34&gt;='B-1'!L34,ROUND(100+ABS('B-1'!L34-'B-1'!O34)/ABS('B-1'!L34/100),0),ROUND(100-ABS('B-1'!L34-'B-1'!O34)/ABS('B-1'!L34/100),0))&amp;"】"))</f>
        <v>#DIV/0!</v>
      </c>
      <c r="P34" s="543" t="e">
        <f>IF('B-1'!P34="","","【"&amp;(IF('B-1'!P34&gt;='B-1'!L34,ROUND(100+ABS('B-1'!L34-'B-1'!P34)/ABS('B-1'!L34/100),0),ROUND(100-ABS('B-1'!L34-'B-1'!P34)/ABS('B-1'!L34/100),0))&amp;"】"))</f>
        <v>#DIV/0!</v>
      </c>
      <c r="Q34" s="690" t="s">
        <v>195</v>
      </c>
      <c r="R34" s="542" t="str">
        <f>IF('B-1'!R34="","","【"&amp;(IF(ABS('B-1'!R34)&gt;0,100,"0")&amp;"】"))</f>
        <v>【0】</v>
      </c>
      <c r="S34" s="542" t="e">
        <f>IF('B-1'!S34="","","【"&amp;(IF('B-1'!S34&gt;='B-1'!R34,ROUND(100+ABS('B-1'!R34-'B-1'!S34)/ABS('B-1'!R34/100),0),ROUND(100-ABS('B-1'!R34-'B-1'!S34)/ABS('B-1'!R34/100),0))&amp;"】"))</f>
        <v>#DIV/0!</v>
      </c>
      <c r="T34" s="542" t="e">
        <f>IF('B-1'!T34="","","【"&amp;(IF('B-1'!T34&gt;='B-1'!R34,ROUND(100+ABS('B-1'!R34-'B-1'!T34)/ABS('B-1'!R34/100),0),ROUND(100-ABS('B-1'!R34-'B-1'!T34)/ABS('B-1'!R34/100),0))&amp;"】"))</f>
        <v>#DIV/0!</v>
      </c>
      <c r="U34" s="542" t="e">
        <f>IF('B-1'!U34="","","【"&amp;(IF('B-1'!U34&gt;='B-1'!R34,ROUND(100+ABS('B-1'!R34-'B-1'!U34)/ABS('B-1'!R34/100),0),ROUND(100-ABS('B-1'!R34-'B-1'!U34)/ABS('B-1'!R34/100),0))&amp;"】"))</f>
        <v>#DIV/0!</v>
      </c>
      <c r="V34" s="543" t="e">
        <f>IF('B-1'!V34="","","【"&amp;(IF('B-1'!V34&gt;='B-1'!R34,ROUND(100+ABS('B-1'!R34-'B-1'!V34)/ABS('B-1'!R34/100),0),ROUND(100-ABS('B-1'!R34-'B-1'!V34)/ABS('B-1'!R34/100),0))&amp;"】"))</f>
        <v>#DIV/0!</v>
      </c>
      <c r="W34" s="690" t="s">
        <v>195</v>
      </c>
      <c r="X34" s="542" t="str">
        <f>IF('B-1'!X34="","","【"&amp;(IF(ABS('B-1'!X34)&gt;0,100,"0")&amp;"】"))</f>
        <v>【0】</v>
      </c>
      <c r="Y34" s="542" t="e">
        <f>IF('B-1'!Y34="","","【"&amp;(IF('B-1'!Y34&gt;='B-1'!X34,ROUND(100+ABS('B-1'!X34-'B-1'!Y34)/ABS('B-1'!X34/100),0),ROUND(100-ABS('B-1'!X34-'B-1'!Y34)/ABS('B-1'!X34/100),0))&amp;"】"))</f>
        <v>#DIV/0!</v>
      </c>
      <c r="Z34" s="542" t="e">
        <f>IF('B-1'!Z34="","","【"&amp;(IF('B-1'!Z34&gt;='B-1'!X34,ROUND(100+ABS('B-1'!X34-'B-1'!Z34)/ABS('B-1'!X34/100),0),ROUND(100-ABS('B-1'!X34-'B-1'!Z34)/ABS('B-1'!X34/100),0))&amp;"】"))</f>
        <v>#DIV/0!</v>
      </c>
      <c r="AA34" s="542" t="e">
        <f>IF('B-1'!AA34="","","【"&amp;(IF('B-1'!AA34&gt;='B-1'!X34,ROUND(100+ABS('B-1'!X34-'B-1'!AA34)/ABS('B-1'!X34/100),0),ROUND(100-ABS('B-1'!X34-'B-1'!AA34)/ABS('B-1'!X34/100),0))&amp;"】"))</f>
        <v>#DIV/0!</v>
      </c>
      <c r="AB34" s="543" t="e">
        <f>IF('B-1'!AB34="","","【"&amp;(IF('B-1'!AB34&gt;='B-1'!X34,ROUND(100+ABS('B-1'!X34-'B-1'!AB34)/ABS('B-1'!X34/100),0),ROUND(100-ABS('B-1'!X34-'B-1'!AB34)/ABS('B-1'!X34/100),0))&amp;"】"))</f>
        <v>#DIV/0!</v>
      </c>
    </row>
    <row r="35" spans="1:28" ht="16.5" customHeight="1" x14ac:dyDescent="0.15">
      <c r="A35" s="367"/>
      <c r="B35" s="924"/>
      <c r="C35" s="554"/>
      <c r="D35" s="546" t="s">
        <v>217</v>
      </c>
      <c r="E35" s="550"/>
      <c r="F35" s="550"/>
      <c r="G35" s="548"/>
      <c r="H35" s="548"/>
      <c r="I35" s="540"/>
      <c r="J35" s="553" t="s">
        <v>241</v>
      </c>
      <c r="K35" s="689" t="s">
        <v>195</v>
      </c>
      <c r="L35" s="348" t="str">
        <f>IF('B-1'!L35="","","【"&amp;(IF(ABS('B-1'!L35)&gt;0,100,"0")&amp;"】"))</f>
        <v/>
      </c>
      <c r="M35" s="348" t="str">
        <f>IF('B-1'!M35="","","【"&amp;(IF('B-1'!M35&gt;='B-1'!L35,ROUND(100+ABS('B-1'!L35-'B-1'!M35)/ABS('B-1'!L35/100),0),ROUND(100-ABS('B-1'!L35-'B-1'!M35)/ABS('B-1'!L35/100),0))&amp;"】"))</f>
        <v/>
      </c>
      <c r="N35" s="348" t="str">
        <f>IF('B-1'!N35="","","【"&amp;(IF('B-1'!N35&gt;='B-1'!L35,ROUND(100+ABS('B-1'!L35-'B-1'!N35)/ABS('B-1'!L35/100),0),ROUND(100-ABS('B-1'!L35-'B-1'!N35)/ABS('B-1'!L35/100),0))&amp;"】"))</f>
        <v/>
      </c>
      <c r="O35" s="348" t="str">
        <f>IF('B-1'!O35="","","【"&amp;(IF('B-1'!O35&gt;='B-1'!L35,ROUND(100+ABS('B-1'!L35-'B-1'!O35)/ABS('B-1'!L35/100),0),ROUND(100-ABS('B-1'!L35-'B-1'!O35)/ABS('B-1'!L35/100),0))&amp;"】"))</f>
        <v/>
      </c>
      <c r="P35" s="351" t="str">
        <f>IF('B-1'!P35="","","【"&amp;(IF('B-1'!P35&gt;='B-1'!L35,ROUND(100+ABS('B-1'!L35-'B-1'!P35)/ABS('B-1'!L35/100),0),ROUND(100-ABS('B-1'!L35-'B-1'!P35)/ABS('B-1'!L35/100),0))&amp;"】"))</f>
        <v/>
      </c>
      <c r="Q35" s="690" t="s">
        <v>195</v>
      </c>
      <c r="R35" s="348" t="str">
        <f>IF('B-1'!R35="","","【"&amp;(IF(ABS('B-1'!R35)&gt;0,100,"0")&amp;"】"))</f>
        <v/>
      </c>
      <c r="S35" s="348" t="str">
        <f>IF('B-1'!S35="","","【"&amp;(IF('B-1'!S35&gt;='B-1'!R35,ROUND(100+ABS('B-1'!R35-'B-1'!S35)/ABS('B-1'!R35/100),0),ROUND(100-ABS('B-1'!R35-'B-1'!S35)/ABS('B-1'!R35/100),0))&amp;"】"))</f>
        <v/>
      </c>
      <c r="T35" s="348" t="str">
        <f>IF('B-1'!T35="","","【"&amp;(IF('B-1'!T35&gt;='B-1'!R35,ROUND(100+ABS('B-1'!R35-'B-1'!T35)/ABS('B-1'!R35/100),0),ROUND(100-ABS('B-1'!R35-'B-1'!T35)/ABS('B-1'!R35/100),0))&amp;"】"))</f>
        <v/>
      </c>
      <c r="U35" s="348" t="str">
        <f>IF('B-1'!U35="","","【"&amp;(IF('B-1'!U35&gt;='B-1'!R35,ROUND(100+ABS('B-1'!R35-'B-1'!U35)/ABS('B-1'!R35/100),0),ROUND(100-ABS('B-1'!R35-'B-1'!U35)/ABS('B-1'!R35/100),0))&amp;"】"))</f>
        <v/>
      </c>
      <c r="V35" s="351" t="str">
        <f>IF('B-1'!V35="","","【"&amp;(IF('B-1'!V35&gt;='B-1'!R35,ROUND(100+ABS('B-1'!R35-'B-1'!V35)/ABS('B-1'!R35/100),0),ROUND(100-ABS('B-1'!R35-'B-1'!V35)/ABS('B-1'!R35/100),0))&amp;"】"))</f>
        <v/>
      </c>
      <c r="W35" s="690" t="s">
        <v>195</v>
      </c>
      <c r="X35" s="348" t="str">
        <f>IF('B-1'!X35="","","【"&amp;(IF(ABS('B-1'!X35)&gt;0,100,"0")&amp;"】"))</f>
        <v>【0】</v>
      </c>
      <c r="Y35" s="348" t="e">
        <f>IF('B-1'!Y35="","","【"&amp;(IF('B-1'!Y35&gt;='B-1'!X35,ROUND(100+ABS('B-1'!X35-'B-1'!Y35)/ABS('B-1'!X35/100),0),ROUND(100-ABS('B-1'!X35-'B-1'!Y35)/ABS('B-1'!X35/100),0))&amp;"】"))</f>
        <v>#DIV/0!</v>
      </c>
      <c r="Z35" s="348" t="e">
        <f>IF('B-1'!Z35="","","【"&amp;(IF('B-1'!Z35&gt;='B-1'!X35,ROUND(100+ABS('B-1'!X35-'B-1'!Z35)/ABS('B-1'!X35/100),0),ROUND(100-ABS('B-1'!X35-'B-1'!Z35)/ABS('B-1'!X35/100),0))&amp;"】"))</f>
        <v>#DIV/0!</v>
      </c>
      <c r="AA35" s="348" t="e">
        <f>IF('B-1'!AA35="","","【"&amp;(IF('B-1'!AA35&gt;='B-1'!X35,ROUND(100+ABS('B-1'!X35-'B-1'!AA35)/ABS('B-1'!X35/100),0),ROUND(100-ABS('B-1'!X35-'B-1'!AA35)/ABS('B-1'!X35/100),0))&amp;"】"))</f>
        <v>#DIV/0!</v>
      </c>
      <c r="AB35" s="351" t="e">
        <f>IF('B-1'!AB35="","","【"&amp;(IF('B-1'!AB35&gt;='B-1'!X35,ROUND(100+ABS('B-1'!X35-'B-1'!AB35)/ABS('B-1'!X35/100),0),ROUND(100-ABS('B-1'!X35-'B-1'!AB35)/ABS('B-1'!X35/100),0))&amp;"】"))</f>
        <v>#DIV/0!</v>
      </c>
    </row>
    <row r="36" spans="1:28" ht="16.5" customHeight="1" x14ac:dyDescent="0.15">
      <c r="A36" s="367"/>
      <c r="B36" s="924"/>
      <c r="C36" s="544"/>
      <c r="D36" s="546" t="s">
        <v>213</v>
      </c>
      <c r="E36" s="550"/>
      <c r="F36" s="550"/>
      <c r="G36" s="548"/>
      <c r="H36" s="548"/>
      <c r="I36" s="540"/>
      <c r="J36" s="553" t="s">
        <v>242</v>
      </c>
      <c r="K36" s="689" t="s">
        <v>195</v>
      </c>
      <c r="L36" s="348" t="str">
        <f>IF('B-1'!L36="","","【"&amp;(IF(ABS('B-1'!L36)&gt;0,100,"0")&amp;"】"))</f>
        <v/>
      </c>
      <c r="M36" s="348" t="str">
        <f>IF('B-1'!M36="","","【"&amp;(IF('B-1'!M36&gt;='B-1'!L36,ROUND(100+ABS('B-1'!L36-'B-1'!M36)/ABS('B-1'!L36/100),0),ROUND(100-ABS('B-1'!L36-'B-1'!M36)/ABS('B-1'!L36/100),0))&amp;"】"))</f>
        <v/>
      </c>
      <c r="N36" s="348" t="str">
        <f>IF('B-1'!N36="","","【"&amp;(IF('B-1'!N36&gt;='B-1'!L36,ROUND(100+ABS('B-1'!L36-'B-1'!N36)/ABS('B-1'!L36/100),0),ROUND(100-ABS('B-1'!L36-'B-1'!N36)/ABS('B-1'!L36/100),0))&amp;"】"))</f>
        <v/>
      </c>
      <c r="O36" s="348" t="str">
        <f>IF('B-1'!O36="","","【"&amp;(IF('B-1'!O36&gt;='B-1'!L36,ROUND(100+ABS('B-1'!L36-'B-1'!O36)/ABS('B-1'!L36/100),0),ROUND(100-ABS('B-1'!L36-'B-1'!O36)/ABS('B-1'!L36/100),0))&amp;"】"))</f>
        <v/>
      </c>
      <c r="P36" s="351" t="str">
        <f>IF('B-1'!P36="","","【"&amp;(IF('B-1'!P36&gt;='B-1'!L36,ROUND(100+ABS('B-1'!L36-'B-1'!P36)/ABS('B-1'!L36/100),0),ROUND(100-ABS('B-1'!L36-'B-1'!P36)/ABS('B-1'!L36/100),0))&amp;"】"))</f>
        <v/>
      </c>
      <c r="Q36" s="690" t="s">
        <v>195</v>
      </c>
      <c r="R36" s="348" t="str">
        <f>IF('B-1'!R36="","","【"&amp;(IF(ABS('B-1'!R36)&gt;0,100,"0")&amp;"】"))</f>
        <v/>
      </c>
      <c r="S36" s="348" t="str">
        <f>IF('B-1'!S36="","","【"&amp;(IF('B-1'!S36&gt;='B-1'!R36,ROUND(100+ABS('B-1'!R36-'B-1'!S36)/ABS('B-1'!R36/100),0),ROUND(100-ABS('B-1'!R36-'B-1'!S36)/ABS('B-1'!R36/100),0))&amp;"】"))</f>
        <v/>
      </c>
      <c r="T36" s="348" t="str">
        <f>IF('B-1'!T36="","","【"&amp;(IF('B-1'!T36&gt;='B-1'!R36,ROUND(100+ABS('B-1'!R36-'B-1'!T36)/ABS('B-1'!R36/100),0),ROUND(100-ABS('B-1'!R36-'B-1'!T36)/ABS('B-1'!R36/100),0))&amp;"】"))</f>
        <v/>
      </c>
      <c r="U36" s="348" t="str">
        <f>IF('B-1'!U36="","","【"&amp;(IF('B-1'!U36&gt;='B-1'!R36,ROUND(100+ABS('B-1'!R36-'B-1'!U36)/ABS('B-1'!R36/100),0),ROUND(100-ABS('B-1'!R36-'B-1'!U36)/ABS('B-1'!R36/100),0))&amp;"】"))</f>
        <v/>
      </c>
      <c r="V36" s="351" t="str">
        <f>IF('B-1'!V36="","","【"&amp;(IF('B-1'!V36&gt;='B-1'!R36,ROUND(100+ABS('B-1'!R36-'B-1'!V36)/ABS('B-1'!R36/100),0),ROUND(100-ABS('B-1'!R36-'B-1'!V36)/ABS('B-1'!R36/100),0))&amp;"】"))</f>
        <v/>
      </c>
      <c r="W36" s="690" t="s">
        <v>195</v>
      </c>
      <c r="X36" s="348" t="str">
        <f>IF('B-1'!X36="","","【"&amp;(IF(ABS('B-1'!X36)&gt;0,100,"0")&amp;"】"))</f>
        <v>【0】</v>
      </c>
      <c r="Y36" s="348" t="e">
        <f>IF('B-1'!Y36="","","【"&amp;(IF('B-1'!Y36&gt;='B-1'!X36,ROUND(100+ABS('B-1'!X36-'B-1'!Y36)/ABS('B-1'!X36/100),0),ROUND(100-ABS('B-1'!X36-'B-1'!Y36)/ABS('B-1'!X36/100),0))&amp;"】"))</f>
        <v>#DIV/0!</v>
      </c>
      <c r="Z36" s="348" t="e">
        <f>IF('B-1'!Z36="","","【"&amp;(IF('B-1'!Z36&gt;='B-1'!X36,ROUND(100+ABS('B-1'!X36-'B-1'!Z36)/ABS('B-1'!X36/100),0),ROUND(100-ABS('B-1'!X36-'B-1'!Z36)/ABS('B-1'!X36/100),0))&amp;"】"))</f>
        <v>#DIV/0!</v>
      </c>
      <c r="AA36" s="348" t="e">
        <f>IF('B-1'!AA36="","","【"&amp;(IF('B-1'!AA36&gt;='B-1'!X36,ROUND(100+ABS('B-1'!X36-'B-1'!AA36)/ABS('B-1'!X36/100),0),ROUND(100-ABS('B-1'!X36-'B-1'!AA36)/ABS('B-1'!X36/100),0))&amp;"】"))</f>
        <v>#DIV/0!</v>
      </c>
      <c r="AB36" s="351" t="e">
        <f>IF('B-1'!AB36="","","【"&amp;(IF('B-1'!AB36&gt;='B-1'!X36,ROUND(100+ABS('B-1'!X36-'B-1'!AB36)/ABS('B-1'!X36/100),0),ROUND(100-ABS('B-1'!X36-'B-1'!AB36)/ABS('B-1'!X36/100),0))&amp;"】"))</f>
        <v>#DIV/0!</v>
      </c>
    </row>
    <row r="37" spans="1:28" s="608" customFormat="1" ht="16.5" customHeight="1" x14ac:dyDescent="0.15">
      <c r="A37" s="605"/>
      <c r="B37" s="924"/>
      <c r="C37" s="538" t="s">
        <v>243</v>
      </c>
      <c r="D37" s="550" t="s">
        <v>244</v>
      </c>
      <c r="E37" s="550"/>
      <c r="F37" s="548"/>
      <c r="G37" s="548"/>
      <c r="H37" s="548"/>
      <c r="I37" s="548"/>
      <c r="J37" s="549" t="s">
        <v>245</v>
      </c>
      <c r="K37" s="689" t="s">
        <v>195</v>
      </c>
      <c r="L37" s="714" t="str">
        <f>IF('B-1'!L37="","","【"&amp;(IF(ABS('B-1'!L37)&gt;0,100,"0")&amp;"】"))</f>
        <v>【0】</v>
      </c>
      <c r="M37" s="714" t="e">
        <f>IF('B-1'!M37="","","【"&amp;(IF('B-1'!M37&gt;='B-1'!L37,ROUND(100+ABS('B-1'!L37-'B-1'!M37)/ABS('B-1'!L37/100),0),ROUND(100-ABS('B-1'!L37-'B-1'!M37)/ABS('B-1'!L37/100),0))&amp;"】"))</f>
        <v>#DIV/0!</v>
      </c>
      <c r="N37" s="714" t="e">
        <f>IF('B-1'!N37="","","【"&amp;(IF('B-1'!N37&gt;='B-1'!L37,ROUND(100+ABS('B-1'!L37-'B-1'!N37)/ABS('B-1'!L37/100),0),ROUND(100-ABS('B-1'!L37-'B-1'!N37)/ABS('B-1'!L37/100),0))&amp;"】"))</f>
        <v>#DIV/0!</v>
      </c>
      <c r="O37" s="714" t="e">
        <f>IF('B-1'!O37="","","【"&amp;(IF('B-1'!O37&gt;='B-1'!L37,ROUND(100+ABS('B-1'!L37-'B-1'!O37)/ABS('B-1'!L37/100),0),ROUND(100-ABS('B-1'!L37-'B-1'!O37)/ABS('B-1'!L37/100),0))&amp;"】"))</f>
        <v>#DIV/0!</v>
      </c>
      <c r="P37" s="715" t="e">
        <f>IF('B-1'!P37="","","【"&amp;(IF('B-1'!P37&gt;='B-1'!L37,ROUND(100+ABS('B-1'!L37-'B-1'!P37)/ABS('B-1'!L37/100),0),ROUND(100-ABS('B-1'!L37-'B-1'!P37)/ABS('B-1'!L37/100),0))&amp;"】"))</f>
        <v>#DIV/0!</v>
      </c>
      <c r="Q37" s="690" t="s">
        <v>195</v>
      </c>
      <c r="R37" s="714" t="str">
        <f>IF('B-1'!R37="","","【"&amp;(IF(ABS('B-1'!R37)&gt;0,100,"0")&amp;"】"))</f>
        <v>【0】</v>
      </c>
      <c r="S37" s="714" t="e">
        <f>IF('B-1'!S37="","","【"&amp;(IF('B-1'!S37&gt;='B-1'!R37,ROUND(100+ABS('B-1'!R37-'B-1'!S37)/ABS('B-1'!R37/100),0),ROUND(100-ABS('B-1'!R37-'B-1'!S37)/ABS('B-1'!R37/100),0))&amp;"】"))</f>
        <v>#DIV/0!</v>
      </c>
      <c r="T37" s="714" t="e">
        <f>IF('B-1'!T37="","","【"&amp;(IF('B-1'!T37&gt;='B-1'!R37,ROUND(100+ABS('B-1'!R37-'B-1'!T37)/ABS('B-1'!R37/100),0),ROUND(100-ABS('B-1'!R37-'B-1'!T37)/ABS('B-1'!R37/100),0))&amp;"】"))</f>
        <v>#DIV/0!</v>
      </c>
      <c r="U37" s="714" t="e">
        <f>IF('B-1'!U37="","","【"&amp;(IF('B-1'!U37&gt;='B-1'!R37,ROUND(100+ABS('B-1'!R37-'B-1'!U37)/ABS('B-1'!R37/100),0),ROUND(100-ABS('B-1'!R37-'B-1'!U37)/ABS('B-1'!R37/100),0))&amp;"】"))</f>
        <v>#DIV/0!</v>
      </c>
      <c r="V37" s="715" t="e">
        <f>IF('B-1'!V37="","","【"&amp;(IF('B-1'!V37&gt;='B-1'!R37,ROUND(100+ABS('B-1'!R37-'B-1'!V37)/ABS('B-1'!R37/100),0),ROUND(100-ABS('B-1'!R37-'B-1'!V37)/ABS('B-1'!R37/100),0))&amp;"】"))</f>
        <v>#DIV/0!</v>
      </c>
      <c r="W37" s="690" t="s">
        <v>195</v>
      </c>
      <c r="X37" s="714" t="str">
        <f>IF('B-1'!X37="","","【"&amp;(IF(ABS('B-1'!X37)&gt;0,100,"0")&amp;"】"))</f>
        <v>【0】</v>
      </c>
      <c r="Y37" s="714" t="e">
        <f>IF('B-1'!Y37="","","【"&amp;(IF('B-1'!Y37&gt;='B-1'!X37,ROUND(100+ABS('B-1'!X37-'B-1'!Y37)/ABS('B-1'!X37/100),0),ROUND(100-ABS('B-1'!X37-'B-1'!Y37)/ABS('B-1'!X37/100),0))&amp;"】"))</f>
        <v>#DIV/0!</v>
      </c>
      <c r="Z37" s="714" t="e">
        <f>IF('B-1'!Z37="","","【"&amp;(IF('B-1'!Z37&gt;='B-1'!X37,ROUND(100+ABS('B-1'!X37-'B-1'!Z37)/ABS('B-1'!X37/100),0),ROUND(100-ABS('B-1'!X37-'B-1'!Z37)/ABS('B-1'!X37/100),0))&amp;"】"))</f>
        <v>#DIV/0!</v>
      </c>
      <c r="AA37" s="714" t="e">
        <f>IF('B-1'!AA37="","","【"&amp;(IF('B-1'!AA37&gt;='B-1'!X37,ROUND(100+ABS('B-1'!X37-'B-1'!AA37)/ABS('B-1'!X37/100),0),ROUND(100-ABS('B-1'!X37-'B-1'!AA37)/ABS('B-1'!X37/100),0))&amp;"】"))</f>
        <v>#DIV/0!</v>
      </c>
      <c r="AB37" s="715" t="e">
        <f>IF('B-1'!AB37="","","【"&amp;(IF('B-1'!AB37&gt;='B-1'!X37,ROUND(100+ABS('B-1'!X37-'B-1'!AB37)/ABS('B-1'!X37/100),0),ROUND(100-ABS('B-1'!X37-'B-1'!AB37)/ABS('B-1'!X37/100),0))&amp;"】"))</f>
        <v>#DIV/0!</v>
      </c>
    </row>
    <row r="38" spans="1:28" s="608" customFormat="1" ht="16.5" customHeight="1" x14ac:dyDescent="0.15">
      <c r="A38" s="605"/>
      <c r="B38" s="924"/>
      <c r="C38" s="554"/>
      <c r="D38" s="546" t="s">
        <v>217</v>
      </c>
      <c r="E38" s="546"/>
      <c r="F38" s="539"/>
      <c r="G38" s="540"/>
      <c r="H38" s="540"/>
      <c r="I38" s="540"/>
      <c r="J38" s="541" t="s">
        <v>246</v>
      </c>
      <c r="K38" s="689" t="s">
        <v>195</v>
      </c>
      <c r="L38" s="348" t="str">
        <f>IF('B-1'!L38="","","【"&amp;(IF(ABS('B-1'!L38)&gt;0,100,"0")&amp;"】"))</f>
        <v/>
      </c>
      <c r="M38" s="348" t="str">
        <f>IF('B-1'!M38="","","【"&amp;(IF('B-1'!M38&gt;='B-1'!L38,ROUND(100+ABS('B-1'!L38-'B-1'!M38)/ABS('B-1'!L38/100),0),ROUND(100-ABS('B-1'!L38-'B-1'!M38)/ABS('B-1'!L38/100),0))&amp;"】"))</f>
        <v/>
      </c>
      <c r="N38" s="348" t="str">
        <f>IF('B-1'!N38="","","【"&amp;(IF('B-1'!N38&gt;='B-1'!L38,ROUND(100+ABS('B-1'!L38-'B-1'!N38)/ABS('B-1'!L38/100),0),ROUND(100-ABS('B-1'!L38-'B-1'!N38)/ABS('B-1'!L38/100),0))&amp;"】"))</f>
        <v/>
      </c>
      <c r="O38" s="348" t="str">
        <f>IF('B-1'!O38="","","【"&amp;(IF('B-1'!O38&gt;='B-1'!L38,ROUND(100+ABS('B-1'!L38-'B-1'!O38)/ABS('B-1'!L38/100),0),ROUND(100-ABS('B-1'!L38-'B-1'!O38)/ABS('B-1'!L38/100),0))&amp;"】"))</f>
        <v/>
      </c>
      <c r="P38" s="351" t="str">
        <f>IF('B-1'!P38="","","【"&amp;(IF('B-1'!P38&gt;='B-1'!L38,ROUND(100+ABS('B-1'!L38-'B-1'!P38)/ABS('B-1'!L38/100),0),ROUND(100-ABS('B-1'!L38-'B-1'!P38)/ABS('B-1'!L38/100),0))&amp;"】"))</f>
        <v/>
      </c>
      <c r="Q38" s="690" t="s">
        <v>195</v>
      </c>
      <c r="R38" s="348" t="str">
        <f>IF('B-1'!R38="","","【"&amp;(IF(ABS('B-1'!R38)&gt;0,100,"0")&amp;"】"))</f>
        <v/>
      </c>
      <c r="S38" s="348" t="str">
        <f>IF('B-1'!S38="","","【"&amp;(IF('B-1'!S38&gt;='B-1'!R38,ROUND(100+ABS('B-1'!R38-'B-1'!S38)/ABS('B-1'!R38/100),0),ROUND(100-ABS('B-1'!R38-'B-1'!S38)/ABS('B-1'!R38/100),0))&amp;"】"))</f>
        <v/>
      </c>
      <c r="T38" s="348" t="str">
        <f>IF('B-1'!T38="","","【"&amp;(IF('B-1'!T38&gt;='B-1'!R38,ROUND(100+ABS('B-1'!R38-'B-1'!T38)/ABS('B-1'!R38/100),0),ROUND(100-ABS('B-1'!R38-'B-1'!T38)/ABS('B-1'!R38/100),0))&amp;"】"))</f>
        <v/>
      </c>
      <c r="U38" s="348" t="str">
        <f>IF('B-1'!U38="","","【"&amp;(IF('B-1'!U38&gt;='B-1'!R38,ROUND(100+ABS('B-1'!R38-'B-1'!U38)/ABS('B-1'!R38/100),0),ROUND(100-ABS('B-1'!R38-'B-1'!U38)/ABS('B-1'!R38/100),0))&amp;"】"))</f>
        <v/>
      </c>
      <c r="V38" s="351" t="str">
        <f>IF('B-1'!V38="","","【"&amp;(IF('B-1'!V38&gt;='B-1'!R38,ROUND(100+ABS('B-1'!R38-'B-1'!V38)/ABS('B-1'!R38/100),0),ROUND(100-ABS('B-1'!R38-'B-1'!V38)/ABS('B-1'!R38/100),0))&amp;"】"))</f>
        <v/>
      </c>
      <c r="W38" s="690" t="s">
        <v>195</v>
      </c>
      <c r="X38" s="348" t="str">
        <f>IF('B-1'!X38="","","【"&amp;(IF(ABS('B-1'!X38)&gt;0,100,"0")&amp;"】"))</f>
        <v>【0】</v>
      </c>
      <c r="Y38" s="348" t="e">
        <f>IF('B-1'!Y38="","","【"&amp;(IF('B-1'!Y38&gt;='B-1'!X38,ROUND(100+ABS('B-1'!X38-'B-1'!Y38)/ABS('B-1'!X38/100),0),ROUND(100-ABS('B-1'!X38-'B-1'!Y38)/ABS('B-1'!X38/100),0))&amp;"】"))</f>
        <v>#DIV/0!</v>
      </c>
      <c r="Z38" s="348" t="e">
        <f>IF('B-1'!Z38="","","【"&amp;(IF('B-1'!Z38&gt;='B-1'!X38,ROUND(100+ABS('B-1'!X38-'B-1'!Z38)/ABS('B-1'!X38/100),0),ROUND(100-ABS('B-1'!X38-'B-1'!Z38)/ABS('B-1'!X38/100),0))&amp;"】"))</f>
        <v>#DIV/0!</v>
      </c>
      <c r="AA38" s="348" t="e">
        <f>IF('B-1'!AA38="","","【"&amp;(IF('B-1'!AA38&gt;='B-1'!X38,ROUND(100+ABS('B-1'!X38-'B-1'!AA38)/ABS('B-1'!X38/100),0),ROUND(100-ABS('B-1'!X38-'B-1'!AA38)/ABS('B-1'!X38/100),0))&amp;"】"))</f>
        <v>#DIV/0!</v>
      </c>
      <c r="AB38" s="351" t="e">
        <f>IF('B-1'!AB38="","","【"&amp;(IF('B-1'!AB38&gt;='B-1'!X38,ROUND(100+ABS('B-1'!X38-'B-1'!AB38)/ABS('B-1'!X38/100),0),ROUND(100-ABS('B-1'!X38-'B-1'!AB38)/ABS('B-1'!X38/100),0))&amp;"】"))</f>
        <v>#DIV/0!</v>
      </c>
    </row>
    <row r="39" spans="1:28" s="608" customFormat="1" ht="16.5" customHeight="1" x14ac:dyDescent="0.15">
      <c r="A39" s="605"/>
      <c r="B39" s="924"/>
      <c r="C39" s="609"/>
      <c r="D39" s="545" t="s">
        <v>247</v>
      </c>
      <c r="E39" s="546"/>
      <c r="F39" s="547"/>
      <c r="G39" s="548"/>
      <c r="H39" s="548"/>
      <c r="I39" s="559"/>
      <c r="J39" s="549" t="s">
        <v>248</v>
      </c>
      <c r="K39" s="689" t="s">
        <v>195</v>
      </c>
      <c r="L39" s="348" t="str">
        <f>IF('B-1'!L39="","","【"&amp;(IF(ABS('B-1'!L39)&gt;0,100,"0")&amp;"】"))</f>
        <v/>
      </c>
      <c r="M39" s="348" t="str">
        <f>IF('B-1'!M39="","","【"&amp;(IF('B-1'!M39&gt;='B-1'!L39,ROUND(100+ABS('B-1'!L39-'B-1'!M39)/ABS('B-1'!L39/100),0),ROUND(100-ABS('B-1'!L39-'B-1'!M39)/ABS('B-1'!L39/100),0))&amp;"】"))</f>
        <v/>
      </c>
      <c r="N39" s="348" t="str">
        <f>IF('B-1'!N39="","","【"&amp;(IF('B-1'!N39&gt;='B-1'!L39,ROUND(100+ABS('B-1'!L39-'B-1'!N39)/ABS('B-1'!L39/100),0),ROUND(100-ABS('B-1'!L39-'B-1'!N39)/ABS('B-1'!L39/100),0))&amp;"】"))</f>
        <v/>
      </c>
      <c r="O39" s="348" t="str">
        <f>IF('B-1'!O39="","","【"&amp;(IF('B-1'!O39&gt;='B-1'!L39,ROUND(100+ABS('B-1'!L39-'B-1'!O39)/ABS('B-1'!L39/100),0),ROUND(100-ABS('B-1'!L39-'B-1'!O39)/ABS('B-1'!L39/100),0))&amp;"】"))</f>
        <v/>
      </c>
      <c r="P39" s="351" t="str">
        <f>IF('B-1'!P39="","","【"&amp;(IF('B-1'!P39&gt;='B-1'!L39,ROUND(100+ABS('B-1'!L39-'B-1'!P39)/ABS('B-1'!L39/100),0),ROUND(100-ABS('B-1'!L39-'B-1'!P39)/ABS('B-1'!L39/100),0))&amp;"】"))</f>
        <v/>
      </c>
      <c r="Q39" s="690" t="s">
        <v>195</v>
      </c>
      <c r="R39" s="348" t="str">
        <f>IF('B-1'!R39="","","【"&amp;(IF(ABS('B-1'!R39)&gt;0,100,"0")&amp;"】"))</f>
        <v/>
      </c>
      <c r="S39" s="348" t="str">
        <f>IF('B-1'!S39="","","【"&amp;(IF('B-1'!S39&gt;='B-1'!R39,ROUND(100+ABS('B-1'!R39-'B-1'!S39)/ABS('B-1'!R39/100),0),ROUND(100-ABS('B-1'!R39-'B-1'!S39)/ABS('B-1'!R39/100),0))&amp;"】"))</f>
        <v/>
      </c>
      <c r="T39" s="348" t="str">
        <f>IF('B-1'!T39="","","【"&amp;(IF('B-1'!T39&gt;='B-1'!R39,ROUND(100+ABS('B-1'!R39-'B-1'!T39)/ABS('B-1'!R39/100),0),ROUND(100-ABS('B-1'!R39-'B-1'!T39)/ABS('B-1'!R39/100),0))&amp;"】"))</f>
        <v/>
      </c>
      <c r="U39" s="348" t="str">
        <f>IF('B-1'!U39="","","【"&amp;(IF('B-1'!U39&gt;='B-1'!R39,ROUND(100+ABS('B-1'!R39-'B-1'!U39)/ABS('B-1'!R39/100),0),ROUND(100-ABS('B-1'!R39-'B-1'!U39)/ABS('B-1'!R39/100),0))&amp;"】"))</f>
        <v/>
      </c>
      <c r="V39" s="351" t="str">
        <f>IF('B-1'!V39="","","【"&amp;(IF('B-1'!V39&gt;='B-1'!R39,ROUND(100+ABS('B-1'!R39-'B-1'!V39)/ABS('B-1'!R39/100),0),ROUND(100-ABS('B-1'!R39-'B-1'!V39)/ABS('B-1'!R39/100),0))&amp;"】"))</f>
        <v/>
      </c>
      <c r="W39" s="690" t="s">
        <v>195</v>
      </c>
      <c r="X39" s="348" t="str">
        <f>IF('B-1'!X39="","","【"&amp;(IF(ABS('B-1'!X39)&gt;0,100,"0")&amp;"】"))</f>
        <v>【0】</v>
      </c>
      <c r="Y39" s="348" t="e">
        <f>IF('B-1'!Y39="","","【"&amp;(IF('B-1'!Y39&gt;='B-1'!X39,ROUND(100+ABS('B-1'!X39-'B-1'!Y39)/ABS('B-1'!X39/100),0),ROUND(100-ABS('B-1'!X39-'B-1'!Y39)/ABS('B-1'!X39/100),0))&amp;"】"))</f>
        <v>#DIV/0!</v>
      </c>
      <c r="Z39" s="348" t="e">
        <f>IF('B-1'!Z39="","","【"&amp;(IF('B-1'!Z39&gt;='B-1'!X39,ROUND(100+ABS('B-1'!X39-'B-1'!Z39)/ABS('B-1'!X39/100),0),ROUND(100-ABS('B-1'!X39-'B-1'!Z39)/ABS('B-1'!X39/100),0))&amp;"】"))</f>
        <v>#DIV/0!</v>
      </c>
      <c r="AA39" s="348" t="e">
        <f>IF('B-1'!AA39="","","【"&amp;(IF('B-1'!AA39&gt;='B-1'!X39,ROUND(100+ABS('B-1'!X39-'B-1'!AA39)/ABS('B-1'!X39/100),0),ROUND(100-ABS('B-1'!X39-'B-1'!AA39)/ABS('B-1'!X39/100),0))&amp;"】"))</f>
        <v>#DIV/0!</v>
      </c>
      <c r="AB39" s="351" t="e">
        <f>IF('B-1'!AB39="","","【"&amp;(IF('B-1'!AB39&gt;='B-1'!X39,ROUND(100+ABS('B-1'!X39-'B-1'!AB39)/ABS('B-1'!X39/100),0),ROUND(100-ABS('B-1'!X39-'B-1'!AB39)/ABS('B-1'!X39/100),0))&amp;"】"))</f>
        <v>#DIV/0!</v>
      </c>
    </row>
    <row r="40" spans="1:28" s="608" customFormat="1" ht="16.5" customHeight="1" x14ac:dyDescent="0.15">
      <c r="A40" s="605"/>
      <c r="B40" s="924"/>
      <c r="C40" s="538" t="s">
        <v>249</v>
      </c>
      <c r="D40" s="539" t="s">
        <v>250</v>
      </c>
      <c r="E40" s="539"/>
      <c r="F40" s="540"/>
      <c r="G40" s="540"/>
      <c r="H40" s="540"/>
      <c r="I40" s="540"/>
      <c r="J40" s="541" t="s">
        <v>251</v>
      </c>
      <c r="K40" s="689" t="s">
        <v>195</v>
      </c>
      <c r="L40" s="542" t="str">
        <f>IF('B-1'!L40="","","【"&amp;(IF(ABS('B-1'!L40)&gt;0,100,"0")&amp;"】"))</f>
        <v>【0】</v>
      </c>
      <c r="M40" s="542" t="e">
        <f>IF('B-1'!M40="","","【"&amp;(IF('B-1'!M40&gt;='B-1'!L40,ROUND(100+ABS('B-1'!L40-'B-1'!M40)/ABS('B-1'!L40/100),0),ROUND(100-ABS('B-1'!L40-'B-1'!M40)/ABS('B-1'!L40/100),0))&amp;"】"))</f>
        <v>#DIV/0!</v>
      </c>
      <c r="N40" s="542" t="e">
        <f>IF('B-1'!N40="","","【"&amp;(IF('B-1'!N40&gt;='B-1'!L40,ROUND(100+ABS('B-1'!L40-'B-1'!N40)/ABS('B-1'!L40/100),0),ROUND(100-ABS('B-1'!L40-'B-1'!N40)/ABS('B-1'!L40/100),0))&amp;"】"))</f>
        <v>#DIV/0!</v>
      </c>
      <c r="O40" s="542" t="e">
        <f>IF('B-1'!O40="","","【"&amp;(IF('B-1'!O40&gt;='B-1'!L40,ROUND(100+ABS('B-1'!L40-'B-1'!O40)/ABS('B-1'!L40/100),0),ROUND(100-ABS('B-1'!L40-'B-1'!O40)/ABS('B-1'!L40/100),0))&amp;"】"))</f>
        <v>#DIV/0!</v>
      </c>
      <c r="P40" s="543" t="e">
        <f>IF('B-1'!P40="","","【"&amp;(IF('B-1'!P40&gt;='B-1'!L40,ROUND(100+ABS('B-1'!L40-'B-1'!P40)/ABS('B-1'!L40/100),0),ROUND(100-ABS('B-1'!L40-'B-1'!P40)/ABS('B-1'!L40/100),0))&amp;"】"))</f>
        <v>#DIV/0!</v>
      </c>
      <c r="Q40" s="690" t="s">
        <v>195</v>
      </c>
      <c r="R40" s="542" t="str">
        <f>IF('B-1'!R40="","","【"&amp;(IF(ABS('B-1'!R40)&gt;0,100,"0")&amp;"】"))</f>
        <v>【0】</v>
      </c>
      <c r="S40" s="542" t="e">
        <f>IF('B-1'!S40="","","【"&amp;(IF('B-1'!S40&gt;='B-1'!R40,ROUND(100+ABS('B-1'!R40-'B-1'!S40)/ABS('B-1'!R40/100),0),ROUND(100-ABS('B-1'!R40-'B-1'!S40)/ABS('B-1'!R40/100),0))&amp;"】"))</f>
        <v>#DIV/0!</v>
      </c>
      <c r="T40" s="542" t="e">
        <f>IF('B-1'!T40="","","【"&amp;(IF('B-1'!T40&gt;='B-1'!R40,ROUND(100+ABS('B-1'!R40-'B-1'!T40)/ABS('B-1'!R40/100),0),ROUND(100-ABS('B-1'!R40-'B-1'!T40)/ABS('B-1'!R40/100),0))&amp;"】"))</f>
        <v>#DIV/0!</v>
      </c>
      <c r="U40" s="542" t="e">
        <f>IF('B-1'!U40="","","【"&amp;(IF('B-1'!U40&gt;='B-1'!R40,ROUND(100+ABS('B-1'!R40-'B-1'!U40)/ABS('B-1'!R40/100),0),ROUND(100-ABS('B-1'!R40-'B-1'!U40)/ABS('B-1'!R40/100),0))&amp;"】"))</f>
        <v>#DIV/0!</v>
      </c>
      <c r="V40" s="543" t="e">
        <f>IF('B-1'!V40="","","【"&amp;(IF('B-1'!V40&gt;='B-1'!R40,ROUND(100+ABS('B-1'!R40-'B-1'!V40)/ABS('B-1'!R40/100),0),ROUND(100-ABS('B-1'!R40-'B-1'!V40)/ABS('B-1'!R40/100),0))&amp;"】"))</f>
        <v>#DIV/0!</v>
      </c>
      <c r="W40" s="690" t="s">
        <v>195</v>
      </c>
      <c r="X40" s="542" t="str">
        <f>IF('B-1'!X40="","","【"&amp;(IF(ABS('B-1'!X40)&gt;0,100,"0")&amp;"】"))</f>
        <v>【0】</v>
      </c>
      <c r="Y40" s="542" t="e">
        <f>IF('B-1'!Y40="","","【"&amp;(IF('B-1'!Y40&gt;='B-1'!X40,ROUND(100+ABS('B-1'!X40-'B-1'!Y40)/ABS('B-1'!X40/100),0),ROUND(100-ABS('B-1'!X40-'B-1'!Y40)/ABS('B-1'!X40/100),0))&amp;"】"))</f>
        <v>#DIV/0!</v>
      </c>
      <c r="Z40" s="542" t="e">
        <f>IF('B-1'!Z40="","","【"&amp;(IF('B-1'!Z40&gt;='B-1'!X40,ROUND(100+ABS('B-1'!X40-'B-1'!Z40)/ABS('B-1'!X40/100),0),ROUND(100-ABS('B-1'!X40-'B-1'!Z40)/ABS('B-1'!X40/100),0))&amp;"】"))</f>
        <v>#DIV/0!</v>
      </c>
      <c r="AA40" s="542" t="e">
        <f>IF('B-1'!AA40="","","【"&amp;(IF('B-1'!AA40&gt;='B-1'!X40,ROUND(100+ABS('B-1'!X40-'B-1'!AA40)/ABS('B-1'!X40/100),0),ROUND(100-ABS('B-1'!X40-'B-1'!AA40)/ABS('B-1'!X40/100),0))&amp;"】"))</f>
        <v>#DIV/0!</v>
      </c>
      <c r="AB40" s="543" t="e">
        <f>IF('B-1'!AB40="","","【"&amp;(IF('B-1'!AB40&gt;='B-1'!X40,ROUND(100+ABS('B-1'!X40-'B-1'!AB40)/ABS('B-1'!X40/100),0),ROUND(100-ABS('B-1'!X40-'B-1'!AB40)/ABS('B-1'!X40/100),0))&amp;"】"))</f>
        <v>#DIV/0!</v>
      </c>
    </row>
    <row r="41" spans="1:28" s="608" customFormat="1" ht="16.5" customHeight="1" x14ac:dyDescent="0.15">
      <c r="A41" s="605"/>
      <c r="B41" s="924"/>
      <c r="C41" s="554"/>
      <c r="D41" s="546" t="s">
        <v>210</v>
      </c>
      <c r="E41" s="550"/>
      <c r="F41" s="550"/>
      <c r="G41" s="548"/>
      <c r="H41" s="548"/>
      <c r="I41" s="559"/>
      <c r="J41" s="549" t="s">
        <v>252</v>
      </c>
      <c r="K41" s="689" t="s">
        <v>212</v>
      </c>
      <c r="L41" s="348" t="str">
        <f>IF('B-1'!L41="","","【"&amp;(IF(ABS('B-1'!L41)&gt;0,100,"0")&amp;"】"))</f>
        <v/>
      </c>
      <c r="M41" s="348" t="str">
        <f>IF('B-1'!M41="","","【"&amp;(IF('B-1'!M41&gt;='B-1'!L41,ROUND(100+ABS('B-1'!L41-'B-1'!M41)/ABS('B-1'!L41/100),0),ROUND(100-ABS('B-1'!L41-'B-1'!M41)/ABS('B-1'!L41/100),0))&amp;"】"))</f>
        <v/>
      </c>
      <c r="N41" s="348" t="str">
        <f>IF('B-1'!N41="","","【"&amp;(IF('B-1'!N41&gt;='B-1'!L41,ROUND(100+ABS('B-1'!L41-'B-1'!N41)/ABS('B-1'!L41/100),0),ROUND(100-ABS('B-1'!L41-'B-1'!N41)/ABS('B-1'!L41/100),0))&amp;"】"))</f>
        <v/>
      </c>
      <c r="O41" s="348" t="str">
        <f>IF('B-1'!O41="","","【"&amp;(IF('B-1'!O41&gt;='B-1'!L41,ROUND(100+ABS('B-1'!L41-'B-1'!O41)/ABS('B-1'!L41/100),0),ROUND(100-ABS('B-1'!L41-'B-1'!O41)/ABS('B-1'!L41/100),0))&amp;"】"))</f>
        <v/>
      </c>
      <c r="P41" s="351" t="str">
        <f>IF('B-1'!P41="","","【"&amp;(IF('B-1'!P41&gt;='B-1'!L41,ROUND(100+ABS('B-1'!L41-'B-1'!P41)/ABS('B-1'!L41/100),0),ROUND(100-ABS('B-1'!L41-'B-1'!P41)/ABS('B-1'!L41/100),0))&amp;"】"))</f>
        <v/>
      </c>
      <c r="Q41" s="690" t="s">
        <v>212</v>
      </c>
      <c r="R41" s="348" t="str">
        <f>IF('B-1'!R41="","","【"&amp;(IF(ABS('B-1'!R41)&gt;0,100,"0")&amp;"】"))</f>
        <v/>
      </c>
      <c r="S41" s="348" t="str">
        <f>IF('B-1'!S41="","","【"&amp;(IF('B-1'!S41&gt;='B-1'!R41,ROUND(100+ABS('B-1'!R41-'B-1'!S41)/ABS('B-1'!R41/100),0),ROUND(100-ABS('B-1'!R41-'B-1'!S41)/ABS('B-1'!R41/100),0))&amp;"】"))</f>
        <v/>
      </c>
      <c r="T41" s="348" t="str">
        <f>IF('B-1'!T41="","","【"&amp;(IF('B-1'!T41&gt;='B-1'!R41,ROUND(100+ABS('B-1'!R41-'B-1'!T41)/ABS('B-1'!R41/100),0),ROUND(100-ABS('B-1'!R41-'B-1'!T41)/ABS('B-1'!R41/100),0))&amp;"】"))</f>
        <v/>
      </c>
      <c r="U41" s="348" t="str">
        <f>IF('B-1'!U41="","","【"&amp;(IF('B-1'!U41&gt;='B-1'!R41,ROUND(100+ABS('B-1'!R41-'B-1'!U41)/ABS('B-1'!R41/100),0),ROUND(100-ABS('B-1'!R41-'B-1'!U41)/ABS('B-1'!R41/100),0))&amp;"】"))</f>
        <v/>
      </c>
      <c r="V41" s="351" t="str">
        <f>IF('B-1'!V41="","","【"&amp;(IF('B-1'!V41&gt;='B-1'!R41,ROUND(100+ABS('B-1'!R41-'B-1'!V41)/ABS('B-1'!R41/100),0),ROUND(100-ABS('B-1'!R41-'B-1'!V41)/ABS('B-1'!R41/100),0))&amp;"】"))</f>
        <v/>
      </c>
      <c r="W41" s="690" t="s">
        <v>212</v>
      </c>
      <c r="X41" s="348" t="str">
        <f>IF('B-1'!X41="","","【"&amp;(IF(ABS('B-1'!X41)&gt;0,100,"0")&amp;"】"))</f>
        <v>【0】</v>
      </c>
      <c r="Y41" s="348" t="e">
        <f>IF('B-1'!Y41="","","【"&amp;(IF('B-1'!Y41&gt;='B-1'!X41,ROUND(100+ABS('B-1'!X41-'B-1'!Y41)/ABS('B-1'!X41/100),0),ROUND(100-ABS('B-1'!X41-'B-1'!Y41)/ABS('B-1'!X41/100),0))&amp;"】"))</f>
        <v>#DIV/0!</v>
      </c>
      <c r="Z41" s="348" t="e">
        <f>IF('B-1'!Z41="","","【"&amp;(IF('B-1'!Z41&gt;='B-1'!X41,ROUND(100+ABS('B-1'!X41-'B-1'!Z41)/ABS('B-1'!X41/100),0),ROUND(100-ABS('B-1'!X41-'B-1'!Z41)/ABS('B-1'!X41/100),0))&amp;"】"))</f>
        <v>#DIV/0!</v>
      </c>
      <c r="AA41" s="348" t="e">
        <f>IF('B-1'!AA41="","","【"&amp;(IF('B-1'!AA41&gt;='B-1'!X41,ROUND(100+ABS('B-1'!X41-'B-1'!AA41)/ABS('B-1'!X41/100),0),ROUND(100-ABS('B-1'!X41-'B-1'!AA41)/ABS('B-1'!X41/100),0))&amp;"】"))</f>
        <v>#DIV/0!</v>
      </c>
      <c r="AB41" s="351" t="e">
        <f>IF('B-1'!AB41="","","【"&amp;(IF('B-1'!AB41&gt;='B-1'!X41,ROUND(100+ABS('B-1'!X41-'B-1'!AB41)/ABS('B-1'!X41/100),0),ROUND(100-ABS('B-1'!X41-'B-1'!AB41)/ABS('B-1'!X41/100),0))&amp;"】"))</f>
        <v>#DIV/0!</v>
      </c>
    </row>
    <row r="42" spans="1:28" s="608" customFormat="1" ht="16.5" customHeight="1" x14ac:dyDescent="0.15">
      <c r="A42" s="605"/>
      <c r="B42" s="924"/>
      <c r="C42" s="544"/>
      <c r="D42" s="546" t="s">
        <v>213</v>
      </c>
      <c r="E42" s="550"/>
      <c r="F42" s="550"/>
      <c r="G42" s="548"/>
      <c r="H42" s="548"/>
      <c r="I42" s="548"/>
      <c r="J42" s="549" t="s">
        <v>253</v>
      </c>
      <c r="K42" s="689" t="s">
        <v>212</v>
      </c>
      <c r="L42" s="348" t="str">
        <f>IF('B-1'!L42="","","【"&amp;(IF(ABS('B-1'!L42)&gt;0,100,"0")&amp;"】"))</f>
        <v/>
      </c>
      <c r="M42" s="348" t="str">
        <f>IF('B-1'!M42="","","【"&amp;(IF('B-1'!M42&gt;='B-1'!L42,ROUND(100+ABS('B-1'!L42-'B-1'!M42)/ABS('B-1'!L42/100),0),ROUND(100-ABS('B-1'!L42-'B-1'!M42)/ABS('B-1'!L42/100),0))&amp;"】"))</f>
        <v/>
      </c>
      <c r="N42" s="348" t="str">
        <f>IF('B-1'!N42="","","【"&amp;(IF('B-1'!N42&gt;='B-1'!L42,ROUND(100+ABS('B-1'!L42-'B-1'!N42)/ABS('B-1'!L42/100),0),ROUND(100-ABS('B-1'!L42-'B-1'!N42)/ABS('B-1'!L42/100),0))&amp;"】"))</f>
        <v/>
      </c>
      <c r="O42" s="348" t="str">
        <f>IF('B-1'!O42="","","【"&amp;(IF('B-1'!O42&gt;='B-1'!L42,ROUND(100+ABS('B-1'!L42-'B-1'!O42)/ABS('B-1'!L42/100),0),ROUND(100-ABS('B-1'!L42-'B-1'!O42)/ABS('B-1'!L42/100),0))&amp;"】"))</f>
        <v/>
      </c>
      <c r="P42" s="351" t="str">
        <f>IF('B-1'!P42="","","【"&amp;(IF('B-1'!P42&gt;='B-1'!L42,ROUND(100+ABS('B-1'!L42-'B-1'!P42)/ABS('B-1'!L42/100),0),ROUND(100-ABS('B-1'!L42-'B-1'!P42)/ABS('B-1'!L42/100),0))&amp;"】"))</f>
        <v/>
      </c>
      <c r="Q42" s="690" t="s">
        <v>212</v>
      </c>
      <c r="R42" s="348" t="str">
        <f>IF('B-1'!R42="","","【"&amp;(IF(ABS('B-1'!R42)&gt;0,100,"0")&amp;"】"))</f>
        <v/>
      </c>
      <c r="S42" s="348" t="str">
        <f>IF('B-1'!S42="","","【"&amp;(IF('B-1'!S42&gt;='B-1'!R42,ROUND(100+ABS('B-1'!R42-'B-1'!S42)/ABS('B-1'!R42/100),0),ROUND(100-ABS('B-1'!R42-'B-1'!S42)/ABS('B-1'!R42/100),0))&amp;"】"))</f>
        <v/>
      </c>
      <c r="T42" s="348" t="str">
        <f>IF('B-1'!T42="","","【"&amp;(IF('B-1'!T42&gt;='B-1'!R42,ROUND(100+ABS('B-1'!R42-'B-1'!T42)/ABS('B-1'!R42/100),0),ROUND(100-ABS('B-1'!R42-'B-1'!T42)/ABS('B-1'!R42/100),0))&amp;"】"))</f>
        <v/>
      </c>
      <c r="U42" s="348" t="str">
        <f>IF('B-1'!U42="","","【"&amp;(IF('B-1'!U42&gt;='B-1'!R42,ROUND(100+ABS('B-1'!R42-'B-1'!U42)/ABS('B-1'!R42/100),0),ROUND(100-ABS('B-1'!R42-'B-1'!U42)/ABS('B-1'!R42/100),0))&amp;"】"))</f>
        <v/>
      </c>
      <c r="V42" s="351" t="str">
        <f>IF('B-1'!V42="","","【"&amp;(IF('B-1'!V42&gt;='B-1'!R42,ROUND(100+ABS('B-1'!R42-'B-1'!V42)/ABS('B-1'!R42/100),0),ROUND(100-ABS('B-1'!R42-'B-1'!V42)/ABS('B-1'!R42/100),0))&amp;"】"))</f>
        <v/>
      </c>
      <c r="W42" s="690" t="s">
        <v>212</v>
      </c>
      <c r="X42" s="348" t="str">
        <f>IF('B-1'!X42="","","【"&amp;(IF(ABS('B-1'!X42)&gt;0,100,"0")&amp;"】"))</f>
        <v>【0】</v>
      </c>
      <c r="Y42" s="348" t="e">
        <f>IF('B-1'!Y42="","","【"&amp;(IF('B-1'!Y42&gt;='B-1'!X42,ROUND(100+ABS('B-1'!X42-'B-1'!Y42)/ABS('B-1'!X42/100),0),ROUND(100-ABS('B-1'!X42-'B-1'!Y42)/ABS('B-1'!X42/100),0))&amp;"】"))</f>
        <v>#DIV/0!</v>
      </c>
      <c r="Z42" s="348" t="e">
        <f>IF('B-1'!Z42="","","【"&amp;(IF('B-1'!Z42&gt;='B-1'!X42,ROUND(100+ABS('B-1'!X42-'B-1'!Z42)/ABS('B-1'!X42/100),0),ROUND(100-ABS('B-1'!X42-'B-1'!Z42)/ABS('B-1'!X42/100),0))&amp;"】"))</f>
        <v>#DIV/0!</v>
      </c>
      <c r="AA42" s="348" t="e">
        <f>IF('B-1'!AA42="","","【"&amp;(IF('B-1'!AA42&gt;='B-1'!X42,ROUND(100+ABS('B-1'!X42-'B-1'!AA42)/ABS('B-1'!X42/100),0),ROUND(100-ABS('B-1'!X42-'B-1'!AA42)/ABS('B-1'!X42/100),0))&amp;"】"))</f>
        <v>#DIV/0!</v>
      </c>
      <c r="AB42" s="351" t="e">
        <f>IF('B-1'!AB42="","","【"&amp;(IF('B-1'!AB42&gt;='B-1'!X42,ROUND(100+ABS('B-1'!X42-'B-1'!AB42)/ABS('B-1'!X42/100),0),ROUND(100-ABS('B-1'!X42-'B-1'!AB42)/ABS('B-1'!X42/100),0))&amp;"】"))</f>
        <v>#DIV/0!</v>
      </c>
    </row>
    <row r="43" spans="1:28" s="608" customFormat="1" ht="16.5" customHeight="1" x14ac:dyDescent="0.15">
      <c r="A43" s="605"/>
      <c r="B43" s="924"/>
      <c r="C43" s="602" t="s">
        <v>254</v>
      </c>
      <c r="D43" s="550" t="s">
        <v>255</v>
      </c>
      <c r="E43" s="550"/>
      <c r="F43" s="548"/>
      <c r="G43" s="548"/>
      <c r="H43" s="548"/>
      <c r="I43" s="548"/>
      <c r="J43" s="549" t="s">
        <v>256</v>
      </c>
      <c r="K43" s="689" t="s">
        <v>195</v>
      </c>
      <c r="L43" s="348" t="str">
        <f>IF('B-1'!L43="","","【"&amp;(IF(ABS('B-1'!L43)&gt;0,100,"0")&amp;"】"))</f>
        <v/>
      </c>
      <c r="M43" s="348" t="str">
        <f>IF('B-1'!M43="","","【"&amp;(IF('B-1'!M43&gt;='B-1'!L43,ROUND(100+ABS('B-1'!L43-'B-1'!M43)/ABS('B-1'!L43/100),0),ROUND(100-ABS('B-1'!L43-'B-1'!M43)/ABS('B-1'!L43/100),0))&amp;"】"))</f>
        <v/>
      </c>
      <c r="N43" s="348" t="str">
        <f>IF('B-1'!N43="","","【"&amp;(IF('B-1'!N43&gt;='B-1'!L43,ROUND(100+ABS('B-1'!L43-'B-1'!N43)/ABS('B-1'!L43/100),0),ROUND(100-ABS('B-1'!L43-'B-1'!N43)/ABS('B-1'!L43/100),0))&amp;"】"))</f>
        <v/>
      </c>
      <c r="O43" s="348" t="str">
        <f>IF('B-1'!O43="","","【"&amp;(IF('B-1'!O43&gt;='B-1'!L43,ROUND(100+ABS('B-1'!L43-'B-1'!O43)/ABS('B-1'!L43/100),0),ROUND(100-ABS('B-1'!L43-'B-1'!O43)/ABS('B-1'!L43/100),0))&amp;"】"))</f>
        <v/>
      </c>
      <c r="P43" s="716" t="str">
        <f>IF('B-1'!P43="","","【"&amp;(IF('B-1'!P43&gt;='B-1'!L43,ROUND(100+ABS('B-1'!L43-'B-1'!P43)/ABS('B-1'!L43/100),0),ROUND(100-ABS('B-1'!L43-'B-1'!P43)/ABS('B-1'!L43/100),0))&amp;"】"))</f>
        <v/>
      </c>
      <c r="Q43" s="690" t="s">
        <v>195</v>
      </c>
      <c r="R43" s="348" t="str">
        <f>IF('B-1'!R43="","","【"&amp;(IF(ABS('B-1'!R43)&gt;0,100,"0")&amp;"】"))</f>
        <v/>
      </c>
      <c r="S43" s="348" t="str">
        <f>IF('B-1'!S43="","","【"&amp;(IF('B-1'!S43&gt;='B-1'!R43,ROUND(100+ABS('B-1'!R43-'B-1'!S43)/ABS('B-1'!R43/100),0),ROUND(100-ABS('B-1'!R43-'B-1'!S43)/ABS('B-1'!R43/100),0))&amp;"】"))</f>
        <v/>
      </c>
      <c r="T43" s="348" t="str">
        <f>IF('B-1'!T43="","","【"&amp;(IF('B-1'!T43&gt;='B-1'!R43,ROUND(100+ABS('B-1'!R43-'B-1'!T43)/ABS('B-1'!R43/100),0),ROUND(100-ABS('B-1'!R43-'B-1'!T43)/ABS('B-1'!R43/100),0))&amp;"】"))</f>
        <v/>
      </c>
      <c r="U43" s="348" t="str">
        <f>IF('B-1'!U43="","","【"&amp;(IF('B-1'!U43&gt;='B-1'!R43,ROUND(100+ABS('B-1'!R43-'B-1'!U43)/ABS('B-1'!R43/100),0),ROUND(100-ABS('B-1'!R43-'B-1'!U43)/ABS('B-1'!R43/100),0))&amp;"】"))</f>
        <v/>
      </c>
      <c r="V43" s="716" t="str">
        <f>IF('B-1'!V43="","","【"&amp;(IF('B-1'!V43&gt;='B-1'!R43,ROUND(100+ABS('B-1'!R43-'B-1'!V43)/ABS('B-1'!R43/100),0),ROUND(100-ABS('B-1'!R43-'B-1'!V43)/ABS('B-1'!R43/100),0))&amp;"】"))</f>
        <v/>
      </c>
      <c r="W43" s="690" t="s">
        <v>195</v>
      </c>
      <c r="X43" s="348" t="str">
        <f>IF('B-1'!X43="","","【"&amp;(IF(ABS('B-1'!X43)&gt;0,100,"0")&amp;"】"))</f>
        <v>【0】</v>
      </c>
      <c r="Y43" s="348" t="e">
        <f>IF('B-1'!Y43="","","【"&amp;(IF('B-1'!Y43&gt;='B-1'!X43,ROUND(100+ABS('B-1'!X43-'B-1'!Y43)/ABS('B-1'!X43/100),0),ROUND(100-ABS('B-1'!X43-'B-1'!Y43)/ABS('B-1'!X43/100),0))&amp;"】"))</f>
        <v>#DIV/0!</v>
      </c>
      <c r="Z43" s="348" t="e">
        <f>IF('B-1'!Z43="","","【"&amp;(IF('B-1'!Z43&gt;='B-1'!X43,ROUND(100+ABS('B-1'!X43-'B-1'!Z43)/ABS('B-1'!X43/100),0),ROUND(100-ABS('B-1'!X43-'B-1'!Z43)/ABS('B-1'!X43/100),0))&amp;"】"))</f>
        <v>#DIV/0!</v>
      </c>
      <c r="AA43" s="348" t="e">
        <f>IF('B-1'!AA43="","","【"&amp;(IF('B-1'!AA43&gt;='B-1'!X43,ROUND(100+ABS('B-1'!X43-'B-1'!AA43)/ABS('B-1'!X43/100),0),ROUND(100-ABS('B-1'!X43-'B-1'!AA43)/ABS('B-1'!X43/100),0))&amp;"】"))</f>
        <v>#DIV/0!</v>
      </c>
      <c r="AB43" s="716" t="e">
        <f>IF('B-1'!AB43="","","【"&amp;(IF('B-1'!AB43&gt;='B-1'!X43,ROUND(100+ABS('B-1'!X43-'B-1'!AB43)/ABS('B-1'!X43/100),0),ROUND(100-ABS('B-1'!X43-'B-1'!AB43)/ABS('B-1'!X43/100),0))&amp;"】"))</f>
        <v>#DIV/0!</v>
      </c>
    </row>
    <row r="44" spans="1:28" s="608" customFormat="1" ht="16.5" customHeight="1" thickBot="1" x14ac:dyDescent="0.2">
      <c r="A44" s="605"/>
      <c r="B44" s="924"/>
      <c r="C44" s="699" t="s">
        <v>257</v>
      </c>
      <c r="D44" s="700" t="s">
        <v>258</v>
      </c>
      <c r="E44" s="700"/>
      <c r="F44" s="701"/>
      <c r="G44" s="701"/>
      <c r="H44" s="701"/>
      <c r="I44" s="701"/>
      <c r="J44" s="702" t="s">
        <v>259</v>
      </c>
      <c r="K44" s="703" t="s">
        <v>195</v>
      </c>
      <c r="L44" s="717" t="str">
        <f>IF('B-1'!L44="","","【"&amp;(IF(ABS('B-1'!L44)&gt;0,100,"0")&amp;"】"))</f>
        <v/>
      </c>
      <c r="M44" s="717" t="str">
        <f>IF('B-1'!M44="","","【"&amp;(IF('B-1'!M44&gt;='B-1'!L44,ROUND(100+ABS('B-1'!L44-'B-1'!M44)/ABS('B-1'!L44/100),0),ROUND(100-ABS('B-1'!L44-'B-1'!M44)/ABS('B-1'!L44/100),0))&amp;"】"))</f>
        <v/>
      </c>
      <c r="N44" s="717" t="str">
        <f>IF('B-1'!N44="","","【"&amp;(IF('B-1'!N44&gt;='B-1'!L44,ROUND(100+ABS('B-1'!L44-'B-1'!N44)/ABS('B-1'!L44/100),0),ROUND(100-ABS('B-1'!L44-'B-1'!N44)/ABS('B-1'!L44/100),0))&amp;"】"))</f>
        <v/>
      </c>
      <c r="O44" s="717" t="str">
        <f>IF('B-1'!O44="","","【"&amp;(IF('B-1'!O44&gt;='B-1'!L44,ROUND(100+ABS('B-1'!L44-'B-1'!O44)/ABS('B-1'!L44/100),0),ROUND(100-ABS('B-1'!L44-'B-1'!O44)/ABS('B-1'!L44/100),0))&amp;"】"))</f>
        <v/>
      </c>
      <c r="P44" s="718" t="str">
        <f>IF('B-1'!P44="","","【"&amp;(IF('B-1'!P44&gt;='B-1'!L44,ROUND(100+ABS('B-1'!L44-'B-1'!P44)/ABS('B-1'!L44/100),0),ROUND(100-ABS('B-1'!L44-'B-1'!P44)/ABS('B-1'!L44/100),0))&amp;"】"))</f>
        <v/>
      </c>
      <c r="Q44" s="704" t="s">
        <v>195</v>
      </c>
      <c r="R44" s="717" t="str">
        <f>IF('B-1'!R44="","","【"&amp;(IF(ABS('B-1'!R44)&gt;0,100,"0")&amp;"】"))</f>
        <v/>
      </c>
      <c r="S44" s="717" t="str">
        <f>IF('B-1'!S44="","","【"&amp;(IF('B-1'!S44&gt;='B-1'!R44,ROUND(100+ABS('B-1'!R44-'B-1'!S44)/ABS('B-1'!R44/100),0),ROUND(100-ABS('B-1'!R44-'B-1'!S44)/ABS('B-1'!R44/100),0))&amp;"】"))</f>
        <v/>
      </c>
      <c r="T44" s="717" t="str">
        <f>IF('B-1'!T44="","","【"&amp;(IF('B-1'!T44&gt;='B-1'!R44,ROUND(100+ABS('B-1'!R44-'B-1'!T44)/ABS('B-1'!R44/100),0),ROUND(100-ABS('B-1'!R44-'B-1'!T44)/ABS('B-1'!R44/100),0))&amp;"】"))</f>
        <v/>
      </c>
      <c r="U44" s="717" t="str">
        <f>IF('B-1'!U44="","","【"&amp;(IF('B-1'!U44&gt;='B-1'!R44,ROUND(100+ABS('B-1'!R44-'B-1'!U44)/ABS('B-1'!R44/100),0),ROUND(100-ABS('B-1'!R44-'B-1'!U44)/ABS('B-1'!R44/100),0))&amp;"】"))</f>
        <v/>
      </c>
      <c r="V44" s="718" t="str">
        <f>IF('B-1'!V44="","","【"&amp;(IF('B-1'!V44&gt;='B-1'!R44,ROUND(100+ABS('B-1'!R44-'B-1'!V44)/ABS('B-1'!R44/100),0),ROUND(100-ABS('B-1'!R44-'B-1'!V44)/ABS('B-1'!R44/100),0))&amp;"】"))</f>
        <v/>
      </c>
      <c r="W44" s="704" t="s">
        <v>195</v>
      </c>
      <c r="X44" s="717" t="str">
        <f>IF('B-1'!X44="","","【"&amp;(IF(ABS('B-1'!X44)&gt;0,100,"0")&amp;"】"))</f>
        <v>【0】</v>
      </c>
      <c r="Y44" s="717" t="e">
        <f>IF('B-1'!Y44="","","【"&amp;(IF('B-1'!Y44&gt;='B-1'!X44,ROUND(100+ABS('B-1'!X44-'B-1'!Y44)/ABS('B-1'!X44/100),0),ROUND(100-ABS('B-1'!X44-'B-1'!Y44)/ABS('B-1'!X44/100),0))&amp;"】"))</f>
        <v>#DIV/0!</v>
      </c>
      <c r="Z44" s="717" t="e">
        <f>IF('B-1'!Z44="","","【"&amp;(IF('B-1'!Z44&gt;='B-1'!X44,ROUND(100+ABS('B-1'!X44-'B-1'!Z44)/ABS('B-1'!X44/100),0),ROUND(100-ABS('B-1'!X44-'B-1'!Z44)/ABS('B-1'!X44/100),0))&amp;"】"))</f>
        <v>#DIV/0!</v>
      </c>
      <c r="AA44" s="717" t="e">
        <f>IF('B-1'!AA44="","","【"&amp;(IF('B-1'!AA44&gt;='B-1'!X44,ROUND(100+ABS('B-1'!X44-'B-1'!AA44)/ABS('B-1'!X44/100),0),ROUND(100-ABS('B-1'!X44-'B-1'!AA44)/ABS('B-1'!X44/100),0))&amp;"】"))</f>
        <v>#DIV/0!</v>
      </c>
      <c r="AB44" s="718" t="e">
        <f>IF('B-1'!AB44="","","【"&amp;(IF('B-1'!AB44&gt;='B-1'!X44,ROUND(100+ABS('B-1'!X44-'B-1'!AB44)/ABS('B-1'!X44/100),0),ROUND(100-ABS('B-1'!X44-'B-1'!AB44)/ABS('B-1'!X44/100),0))&amp;"】"))</f>
        <v>#DIV/0!</v>
      </c>
    </row>
    <row r="45" spans="1:28" ht="20.25" customHeight="1" thickTop="1" x14ac:dyDescent="0.15">
      <c r="A45" s="367"/>
      <c r="B45" s="925"/>
      <c r="C45" s="570" t="s">
        <v>222</v>
      </c>
      <c r="D45" s="571" t="s">
        <v>260</v>
      </c>
      <c r="E45" s="571"/>
      <c r="F45" s="719"/>
      <c r="G45" s="719"/>
      <c r="H45" s="559"/>
      <c r="I45" s="559"/>
      <c r="J45" s="615" t="s">
        <v>261</v>
      </c>
      <c r="K45" s="705" t="s">
        <v>195</v>
      </c>
      <c r="L45" s="706" t="str">
        <f>IF('B-1'!L45="","","【"&amp;(IF(ABS('B-1'!L45)&gt;0,100,"0")&amp;"】"))</f>
        <v>【0】</v>
      </c>
      <c r="M45" s="706" t="e">
        <f>IF('B-1'!M45="","","【"&amp;(IF('B-1'!M45&gt;='B-1'!L45,ROUND(100+ABS('B-1'!L45-'B-1'!M45)/ABS('B-1'!L45/100),0),ROUND(100-ABS('B-1'!L45-'B-1'!M45)/ABS('B-1'!L45/100),0))&amp;"】"))</f>
        <v>#DIV/0!</v>
      </c>
      <c r="N45" s="706" t="e">
        <f>IF('B-1'!N45="","","【"&amp;(IF('B-1'!N45&gt;='B-1'!L45,ROUND(100+ABS('B-1'!L45-'B-1'!N45)/ABS('B-1'!L45/100),0),ROUND(100-ABS('B-1'!L45-'B-1'!N45)/ABS('B-1'!L45/100),0))&amp;"】"))</f>
        <v>#DIV/0!</v>
      </c>
      <c r="O45" s="706" t="e">
        <f>IF('B-1'!O45="","","【"&amp;(IF('B-1'!O45&gt;='B-1'!L45,ROUND(100+ABS('B-1'!L45-'B-1'!O45)/ABS('B-1'!L45/100),0),ROUND(100-ABS('B-1'!L45-'B-1'!O45)/ABS('B-1'!L45/100),0))&amp;"】"))</f>
        <v>#DIV/0!</v>
      </c>
      <c r="P45" s="707" t="e">
        <f>IF('B-1'!P45="","","【"&amp;(IF('B-1'!P45&gt;='B-1'!L45,ROUND(100+ABS('B-1'!L45-'B-1'!P45)/ABS('B-1'!L45/100),0),ROUND(100-ABS('B-1'!L45-'B-1'!P45)/ABS('B-1'!L45/100),0))&amp;"】"))</f>
        <v>#DIV/0!</v>
      </c>
      <c r="Q45" s="708" t="s">
        <v>195</v>
      </c>
      <c r="R45" s="706" t="str">
        <f>IF('B-1'!R45="","","【"&amp;(IF(ABS('B-1'!R45)&gt;0,100,"0")&amp;"】"))</f>
        <v>【0】</v>
      </c>
      <c r="S45" s="706" t="e">
        <f>IF('B-1'!S45="","","【"&amp;(IF('B-1'!S45&gt;='B-1'!R45,ROUND(100+ABS('B-1'!R45-'B-1'!S45)/ABS('B-1'!R45/100),0),ROUND(100-ABS('B-1'!R45-'B-1'!S45)/ABS('B-1'!R45/100),0))&amp;"】"))</f>
        <v>#DIV/0!</v>
      </c>
      <c r="T45" s="706" t="e">
        <f>IF('B-1'!T45="","","【"&amp;(IF('B-1'!T45&gt;='B-1'!R45,ROUND(100+ABS('B-1'!R45-'B-1'!T45)/ABS('B-1'!R45/100),0),ROUND(100-ABS('B-1'!R45-'B-1'!T45)/ABS('B-1'!R45/100),0))&amp;"】"))</f>
        <v>#DIV/0!</v>
      </c>
      <c r="U45" s="706" t="e">
        <f>IF('B-1'!U45="","","【"&amp;(IF('B-1'!U45&gt;='B-1'!R45,ROUND(100+ABS('B-1'!R45-'B-1'!U45)/ABS('B-1'!R45/100),0),ROUND(100-ABS('B-1'!R45-'B-1'!U45)/ABS('B-1'!R45/100),0))&amp;"】"))</f>
        <v>#DIV/0!</v>
      </c>
      <c r="V45" s="707" t="e">
        <f>IF('B-1'!V45="","","【"&amp;(IF('B-1'!V45&gt;='B-1'!R45,ROUND(100+ABS('B-1'!R45-'B-1'!V45)/ABS('B-1'!R45/100),0),ROUND(100-ABS('B-1'!R45-'B-1'!V45)/ABS('B-1'!R45/100),0))&amp;"】"))</f>
        <v>#DIV/0!</v>
      </c>
      <c r="W45" s="708" t="s">
        <v>195</v>
      </c>
      <c r="X45" s="706" t="str">
        <f>IF('B-1'!X45="","","【"&amp;(IF(ABS('B-1'!X45)&gt;0,100,"0")&amp;"】"))</f>
        <v>【0】</v>
      </c>
      <c r="Y45" s="706" t="e">
        <f>IF('B-1'!Y45="","","【"&amp;(IF('B-1'!Y45&gt;='B-1'!X45,ROUND(100+ABS('B-1'!X45-'B-1'!Y45)/ABS('B-1'!X45/100),0),ROUND(100-ABS('B-1'!X45-'B-1'!Y45)/ABS('B-1'!X45/100),0))&amp;"】"))</f>
        <v>#DIV/0!</v>
      </c>
      <c r="Z45" s="706" t="e">
        <f>IF('B-1'!Z45="","","【"&amp;(IF('B-1'!Z45&gt;='B-1'!X45,ROUND(100+ABS('B-1'!X45-'B-1'!Z45)/ABS('B-1'!X45/100),0),ROUND(100-ABS('B-1'!X45-'B-1'!Z45)/ABS('B-1'!X45/100),0))&amp;"】"))</f>
        <v>#DIV/0!</v>
      </c>
      <c r="AA45" s="706" t="e">
        <f>IF('B-1'!AA45="","","【"&amp;(IF('B-1'!AA45&gt;='B-1'!X45,ROUND(100+ABS('B-1'!X45-'B-1'!AA45)/ABS('B-1'!X45/100),0),ROUND(100-ABS('B-1'!X45-'B-1'!AA45)/ABS('B-1'!X45/100),0))&amp;"】"))</f>
        <v>#DIV/0!</v>
      </c>
      <c r="AB45" s="707" t="e">
        <f>IF('B-1'!AB45="","","【"&amp;(IF('B-1'!AB45&gt;='B-1'!X45,ROUND(100+ABS('B-1'!X45-'B-1'!AB45)/ABS('B-1'!X45/100),0),ROUND(100-ABS('B-1'!X45-'B-1'!AB45)/ABS('B-1'!X45/100),0))&amp;"】"))</f>
        <v>#DIV/0!</v>
      </c>
    </row>
    <row r="46" spans="1:28" ht="20.25" customHeight="1" thickBot="1" x14ac:dyDescent="0.2">
      <c r="A46" s="367"/>
      <c r="B46" s="925"/>
      <c r="C46" s="602" t="s">
        <v>225</v>
      </c>
      <c r="D46" s="720" t="s">
        <v>262</v>
      </c>
      <c r="E46" s="720"/>
      <c r="F46" s="721"/>
      <c r="G46" s="721"/>
      <c r="H46" s="721"/>
      <c r="I46" s="721"/>
      <c r="J46" s="722" t="s">
        <v>263</v>
      </c>
      <c r="K46" s="528" t="s">
        <v>195</v>
      </c>
      <c r="L46" s="710" t="str">
        <f>IF('B-1'!L46="","","【"&amp;(IF(ABS('B-1'!L46)&gt;0,100,"0")&amp;"】"))</f>
        <v/>
      </c>
      <c r="M46" s="710" t="str">
        <f>IF('B-1'!M46="","","【"&amp;(IF('B-1'!M46&gt;='B-1'!L46,ROUND(100+ABS('B-1'!L46-'B-1'!M46)/ABS('B-1'!L46/100),0),ROUND(100-ABS('B-1'!L46-'B-1'!M46)/ABS('B-1'!L46/100),0))&amp;"】"))</f>
        <v/>
      </c>
      <c r="N46" s="710" t="str">
        <f>IF('B-1'!N46="","","【"&amp;(IF('B-1'!N46&gt;='B-1'!L46,ROUND(100+ABS('B-1'!L46-'B-1'!N46)/ABS('B-1'!L46/100),0),ROUND(100-ABS('B-1'!L46-'B-1'!N46)/ABS('B-1'!L46/100),0))&amp;"】"))</f>
        <v/>
      </c>
      <c r="O46" s="710" t="str">
        <f>IF('B-1'!O46="","","【"&amp;(IF('B-1'!O46&gt;='B-1'!L46,ROUND(100+ABS('B-1'!L46-'B-1'!O46)/ABS('B-1'!L46/100),0),ROUND(100-ABS('B-1'!L46-'B-1'!O46)/ABS('B-1'!L46/100),0))&amp;"】"))</f>
        <v/>
      </c>
      <c r="P46" s="711" t="str">
        <f>IF('B-1'!P46="","","【"&amp;(IF('B-1'!P46&gt;='B-1'!L46,ROUND(100+ABS('B-1'!L46-'B-1'!P46)/ABS('B-1'!L46/100),0),ROUND(100-ABS('B-1'!L46-'B-1'!P46)/ABS('B-1'!L46/100),0))&amp;"】"))</f>
        <v/>
      </c>
      <c r="Q46" s="529" t="s">
        <v>195</v>
      </c>
      <c r="R46" s="710" t="str">
        <f>IF('B-1'!R46="","","【"&amp;(IF(ABS('B-1'!R46)&gt;0,100,"0")&amp;"】"))</f>
        <v/>
      </c>
      <c r="S46" s="710" t="str">
        <f>IF('B-1'!S46="","","【"&amp;(IF('B-1'!S46&gt;='B-1'!R46,ROUND(100+ABS('B-1'!R46-'B-1'!S46)/ABS('B-1'!R46/100),0),ROUND(100-ABS('B-1'!R46-'B-1'!S46)/ABS('B-1'!R46/100),0))&amp;"】"))</f>
        <v/>
      </c>
      <c r="T46" s="710" t="str">
        <f>IF('B-1'!T46="","","【"&amp;(IF('B-1'!T46&gt;='B-1'!R46,ROUND(100+ABS('B-1'!R46-'B-1'!T46)/ABS('B-1'!R46/100),0),ROUND(100-ABS('B-1'!R46-'B-1'!T46)/ABS('B-1'!R46/100),0))&amp;"】"))</f>
        <v/>
      </c>
      <c r="U46" s="710" t="str">
        <f>IF('B-1'!U46="","","【"&amp;(IF('B-1'!U46&gt;='B-1'!R46,ROUND(100+ABS('B-1'!R46-'B-1'!U46)/ABS('B-1'!R46/100),0),ROUND(100-ABS('B-1'!R46-'B-1'!U46)/ABS('B-1'!R46/100),0))&amp;"】"))</f>
        <v/>
      </c>
      <c r="V46" s="711" t="str">
        <f>IF('B-1'!V46="","","【"&amp;(IF('B-1'!V46&gt;='B-1'!R46,ROUND(100+ABS('B-1'!R46-'B-1'!V46)/ABS('B-1'!R46/100),0),ROUND(100-ABS('B-1'!R46-'B-1'!V46)/ABS('B-1'!R46/100),0))&amp;"】"))</f>
        <v/>
      </c>
      <c r="W46" s="529" t="s">
        <v>195</v>
      </c>
      <c r="X46" s="710" t="str">
        <f>IF('B-1'!X46="","","【"&amp;(IF(ABS('B-1'!X46)&gt;0,100,"0")&amp;"】"))</f>
        <v>【0】</v>
      </c>
      <c r="Y46" s="710" t="e">
        <f>IF('B-1'!Y46="","","【"&amp;(IF('B-1'!Y46&gt;='B-1'!X46,ROUND(100+ABS('B-1'!X46-'B-1'!Y46)/ABS('B-1'!X46/100),0),ROUND(100-ABS('B-1'!X46-'B-1'!Y46)/ABS('B-1'!X46/100),0))&amp;"】"))</f>
        <v>#DIV/0!</v>
      </c>
      <c r="Z46" s="710" t="e">
        <f>IF('B-1'!Z46="","","【"&amp;(IF('B-1'!Z46&gt;='B-1'!X46,ROUND(100+ABS('B-1'!X46-'B-1'!Z46)/ABS('B-1'!X46/100),0),ROUND(100-ABS('B-1'!X46-'B-1'!Z46)/ABS('B-1'!X46/100),0))&amp;"】"))</f>
        <v>#DIV/0!</v>
      </c>
      <c r="AA46" s="710" t="e">
        <f>IF('B-1'!AA46="","","【"&amp;(IF('B-1'!AA46&gt;='B-1'!X46,ROUND(100+ABS('B-1'!X46-'B-1'!AA46)/ABS('B-1'!X46/100),0),ROUND(100-ABS('B-1'!X46-'B-1'!AA46)/ABS('B-1'!X46/100),0))&amp;"】"))</f>
        <v>#DIV/0!</v>
      </c>
      <c r="AB46" s="711" t="e">
        <f>IF('B-1'!AB46="","","【"&amp;(IF('B-1'!AB46&gt;='B-1'!X46,ROUND(100+ABS('B-1'!X46-'B-1'!AB46)/ABS('B-1'!X46/100),0),ROUND(100-ABS('B-1'!X46-'B-1'!AB46)/ABS('B-1'!X46/100),0))&amp;"】"))</f>
        <v>#DIV/0!</v>
      </c>
    </row>
    <row r="47" spans="1:28" ht="20.25" customHeight="1" thickBot="1" x14ac:dyDescent="0.2">
      <c r="A47" s="367"/>
      <c r="B47" s="619"/>
      <c r="C47" s="620" t="s">
        <v>228</v>
      </c>
      <c r="D47" s="926" t="s">
        <v>264</v>
      </c>
      <c r="E47" s="926"/>
      <c r="F47" s="926"/>
      <c r="G47" s="926"/>
      <c r="H47" s="926"/>
      <c r="I47" s="621"/>
      <c r="J47" s="621"/>
      <c r="K47" s="723" t="s">
        <v>195</v>
      </c>
      <c r="L47" s="588" t="str">
        <f>IF('B-1'!L47="","","【"&amp;(IF(ABS('B-1'!L47)&gt;0,100,"0")&amp;"】"))</f>
        <v>【0】</v>
      </c>
      <c r="M47" s="588" t="e">
        <f>IF('B-1'!M47="","","【"&amp;(IF('B-1'!M47&gt;='B-1'!L47,ROUND(100+ABS('B-1'!L47-'B-1'!M47)/ABS('B-1'!L47/100),0),ROUND(100-ABS('B-1'!L47-'B-1'!M47)/ABS('B-1'!L47/100),0))&amp;"】"))</f>
        <v>#DIV/0!</v>
      </c>
      <c r="N47" s="588" t="e">
        <f>IF('B-1'!N47="","","【"&amp;(IF('B-1'!N47&gt;='B-1'!L47,ROUND(100+ABS('B-1'!L47-'B-1'!N47)/ABS('B-1'!L47/100),0),ROUND(100-ABS('B-1'!L47-'B-1'!N47)/ABS('B-1'!L47/100),0))&amp;"】"))</f>
        <v>#DIV/0!</v>
      </c>
      <c r="O47" s="588" t="e">
        <f>IF('B-1'!O47="","","【"&amp;(IF('B-1'!O47&gt;='B-1'!L47,ROUND(100+ABS('B-1'!L47-'B-1'!O47)/ABS('B-1'!L47/100),0),ROUND(100-ABS('B-1'!L47-'B-1'!O47)/ABS('B-1'!L47/100),0))&amp;"】"))</f>
        <v>#DIV/0!</v>
      </c>
      <c r="P47" s="589" t="e">
        <f>IF('B-1'!P47="","","【"&amp;(IF('B-1'!P47&gt;='B-1'!L47,ROUND(100+ABS('B-1'!L47-'B-1'!P47)/ABS('B-1'!L47/100),0),ROUND(100-ABS('B-1'!L47-'B-1'!P47)/ABS('B-1'!L47/100),0))&amp;"】"))</f>
        <v>#DIV/0!</v>
      </c>
      <c r="Q47" s="724" t="s">
        <v>195</v>
      </c>
      <c r="R47" s="588" t="str">
        <f>IF('B-1'!R47="","","【"&amp;(IF(ABS('B-1'!R47)&gt;0,100,"0")&amp;"】"))</f>
        <v>【0】</v>
      </c>
      <c r="S47" s="588" t="e">
        <f>IF('B-1'!S47="","","【"&amp;(IF('B-1'!S47&gt;='B-1'!R47,ROUND(100+ABS('B-1'!R47-'B-1'!S47)/ABS('B-1'!R47/100),0),ROUND(100-ABS('B-1'!R47-'B-1'!S47)/ABS('B-1'!R47/100),0))&amp;"】"))</f>
        <v>#DIV/0!</v>
      </c>
      <c r="T47" s="588" t="e">
        <f>IF('B-1'!T47="","","【"&amp;(IF('B-1'!T47&gt;='B-1'!R47,ROUND(100+ABS('B-1'!R47-'B-1'!T47)/ABS('B-1'!R47/100),0),ROUND(100-ABS('B-1'!R47-'B-1'!T47)/ABS('B-1'!R47/100),0))&amp;"】"))</f>
        <v>#DIV/0!</v>
      </c>
      <c r="U47" s="588" t="e">
        <f>IF('B-1'!U47="","","【"&amp;(IF('B-1'!U47&gt;='B-1'!R47,ROUND(100+ABS('B-1'!R47-'B-1'!U47)/ABS('B-1'!R47/100),0),ROUND(100-ABS('B-1'!R47-'B-1'!U47)/ABS('B-1'!R47/100),0))&amp;"】"))</f>
        <v>#DIV/0!</v>
      </c>
      <c r="V47" s="589" t="e">
        <f>IF('B-1'!V47="","","【"&amp;(IF('B-1'!V47&gt;='B-1'!R47,ROUND(100+ABS('B-1'!R47-'B-1'!V47)/ABS('B-1'!R47/100),0),ROUND(100-ABS('B-1'!R47-'B-1'!V47)/ABS('B-1'!R47/100),0))&amp;"】"))</f>
        <v>#DIV/0!</v>
      </c>
      <c r="W47" s="724" t="s">
        <v>195</v>
      </c>
      <c r="X47" s="588" t="str">
        <f>IF('B-1'!X47="","","【"&amp;(IF(ABS('B-1'!X47)&gt;0,100,"0")&amp;"】"))</f>
        <v>【0】</v>
      </c>
      <c r="Y47" s="588" t="e">
        <f>IF('B-1'!Y47="","","【"&amp;(IF('B-1'!Y47&gt;='B-1'!X47,ROUND(100+ABS('B-1'!X47-'B-1'!Y47)/ABS('B-1'!X47/100),0),ROUND(100-ABS('B-1'!X47-'B-1'!Y47)/ABS('B-1'!X47/100),0))&amp;"】"))</f>
        <v>#DIV/0!</v>
      </c>
      <c r="Z47" s="588" t="e">
        <f>IF('B-1'!Z47="","","【"&amp;(IF('B-1'!Z47&gt;='B-1'!X47,ROUND(100+ABS('B-1'!X47-'B-1'!Z47)/ABS('B-1'!X47/100),0),ROUND(100-ABS('B-1'!X47-'B-1'!Z47)/ABS('B-1'!X47/100),0))&amp;"】"))</f>
        <v>#DIV/0!</v>
      </c>
      <c r="AA47" s="588" t="e">
        <f>IF('B-1'!AA47="","","【"&amp;(IF('B-1'!AA47&gt;='B-1'!X47,ROUND(100+ABS('B-1'!X47-'B-1'!AA47)/ABS('B-1'!X47/100),0),ROUND(100-ABS('B-1'!X47-'B-1'!AA47)/ABS('B-1'!X47/100),0))&amp;"】"))</f>
        <v>#DIV/0!</v>
      </c>
      <c r="AB47" s="589" t="e">
        <f>IF('B-1'!AB47="","","【"&amp;(IF('B-1'!AB47&gt;='B-1'!X47,ROUND(100+ABS('B-1'!X47-'B-1'!AB47)/ABS('B-1'!X47/100),0),ROUND(100-ABS('B-1'!X47-'B-1'!AB47)/ABS('B-1'!X47/100),0))&amp;"】"))</f>
        <v>#DIV/0!</v>
      </c>
    </row>
    <row r="48" spans="1:28" ht="18" customHeight="1" thickBot="1" x14ac:dyDescent="0.2">
      <c r="A48" s="367"/>
      <c r="B48" s="508" t="s">
        <v>265</v>
      </c>
      <c r="C48" s="622"/>
      <c r="D48" s="623"/>
      <c r="E48" s="623"/>
      <c r="F48" s="624"/>
      <c r="G48" s="624"/>
      <c r="H48" s="624"/>
      <c r="I48" s="624"/>
      <c r="J48" s="512"/>
      <c r="K48" s="513"/>
      <c r="L48" s="625"/>
      <c r="M48" s="625"/>
      <c r="N48" s="625"/>
      <c r="O48" s="625"/>
      <c r="P48" s="626"/>
      <c r="Q48" s="516"/>
      <c r="R48" s="625"/>
      <c r="S48" s="625"/>
      <c r="T48" s="625"/>
      <c r="U48" s="625"/>
      <c r="V48" s="626"/>
      <c r="W48" s="516"/>
      <c r="X48" s="625"/>
      <c r="Y48" s="625"/>
      <c r="Z48" s="625"/>
      <c r="AA48" s="625"/>
      <c r="AB48" s="626"/>
    </row>
    <row r="49" spans="1:35" ht="53.1" customHeight="1" x14ac:dyDescent="0.15">
      <c r="A49" s="367"/>
      <c r="B49" s="627"/>
      <c r="C49" s="628" t="s">
        <v>146</v>
      </c>
      <c r="D49" s="927" t="s">
        <v>266</v>
      </c>
      <c r="E49" s="927"/>
      <c r="F49" s="928"/>
      <c r="G49" s="928"/>
      <c r="H49" s="928"/>
      <c r="I49" s="928"/>
      <c r="J49" s="929"/>
      <c r="K49" s="629" t="s">
        <v>195</v>
      </c>
      <c r="L49" s="630" t="s">
        <v>195</v>
      </c>
      <c r="M49" s="630" t="s">
        <v>195</v>
      </c>
      <c r="N49" s="630" t="s">
        <v>195</v>
      </c>
      <c r="O49" s="630" t="s">
        <v>195</v>
      </c>
      <c r="P49" s="631" t="s">
        <v>195</v>
      </c>
      <c r="Q49" s="629" t="s">
        <v>195</v>
      </c>
      <c r="R49" s="630" t="s">
        <v>195</v>
      </c>
      <c r="S49" s="630" t="s">
        <v>195</v>
      </c>
      <c r="T49" s="630" t="s">
        <v>195</v>
      </c>
      <c r="U49" s="630" t="s">
        <v>195</v>
      </c>
      <c r="V49" s="632" t="s">
        <v>195</v>
      </c>
      <c r="W49" s="630" t="s">
        <v>195</v>
      </c>
      <c r="X49" s="634" t="str">
        <f>IF('B-1'!X49="","",'B-1'!X49)</f>
        <v/>
      </c>
      <c r="Y49" s="634" t="str">
        <f>IF('B-1'!Y49="","",'B-1'!Y49)</f>
        <v/>
      </c>
      <c r="Z49" s="634" t="str">
        <f>IF('B-1'!Z49="","",'B-1'!Z49)</f>
        <v/>
      </c>
      <c r="AA49" s="634" t="str">
        <f>IF('B-1'!AA49="","",'B-1'!AA49)</f>
        <v/>
      </c>
      <c r="AB49" s="635" t="str">
        <f>IF('B-1'!AB49="","",'B-1'!AB49)</f>
        <v/>
      </c>
    </row>
    <row r="50" spans="1:35" ht="56.1" customHeight="1" x14ac:dyDescent="0.15">
      <c r="A50" s="367"/>
      <c r="B50" s="627"/>
      <c r="C50" s="636" t="s">
        <v>154</v>
      </c>
      <c r="D50" s="930" t="s">
        <v>267</v>
      </c>
      <c r="E50" s="930"/>
      <c r="F50" s="931"/>
      <c r="G50" s="931"/>
      <c r="H50" s="931"/>
      <c r="I50" s="931"/>
      <c r="J50" s="932"/>
      <c r="K50" s="637" t="s">
        <v>195</v>
      </c>
      <c r="L50" s="638" t="s">
        <v>195</v>
      </c>
      <c r="M50" s="638" t="s">
        <v>195</v>
      </c>
      <c r="N50" s="638" t="s">
        <v>195</v>
      </c>
      <c r="O50" s="638" t="s">
        <v>195</v>
      </c>
      <c r="P50" s="639" t="s">
        <v>195</v>
      </c>
      <c r="Q50" s="637" t="s">
        <v>195</v>
      </c>
      <c r="R50" s="638" t="s">
        <v>195</v>
      </c>
      <c r="S50" s="638" t="s">
        <v>195</v>
      </c>
      <c r="T50" s="638" t="s">
        <v>195</v>
      </c>
      <c r="U50" s="638" t="s">
        <v>195</v>
      </c>
      <c r="V50" s="640" t="s">
        <v>195</v>
      </c>
      <c r="W50" s="638" t="s">
        <v>195</v>
      </c>
      <c r="X50" s="642" t="str">
        <f>IF('B-1'!X50="","",'B-1'!X50)</f>
        <v/>
      </c>
      <c r="Y50" s="642" t="str">
        <f>IF('B-1'!Y50="","",'B-1'!Y50)</f>
        <v/>
      </c>
      <c r="Z50" s="642" t="str">
        <f>IF('B-1'!Z50="","",'B-1'!Z50)</f>
        <v/>
      </c>
      <c r="AA50" s="642" t="str">
        <f>IF('B-1'!AA50="","",'B-1'!AA50)</f>
        <v/>
      </c>
      <c r="AB50" s="643" t="str">
        <f>IF('B-1'!AB50="","",'B-1'!AB50)</f>
        <v/>
      </c>
    </row>
    <row r="51" spans="1:35" ht="53.1" customHeight="1" thickBot="1" x14ac:dyDescent="0.2">
      <c r="A51" s="367"/>
      <c r="B51" s="644"/>
      <c r="C51" s="645" t="s">
        <v>157</v>
      </c>
      <c r="D51" s="933" t="s">
        <v>268</v>
      </c>
      <c r="E51" s="933"/>
      <c r="F51" s="934"/>
      <c r="G51" s="934"/>
      <c r="H51" s="934"/>
      <c r="I51" s="934"/>
      <c r="J51" s="935"/>
      <c r="K51" s="646" t="s">
        <v>195</v>
      </c>
      <c r="L51" s="647" t="s">
        <v>195</v>
      </c>
      <c r="M51" s="647" t="s">
        <v>195</v>
      </c>
      <c r="N51" s="647" t="s">
        <v>195</v>
      </c>
      <c r="O51" s="647" t="s">
        <v>195</v>
      </c>
      <c r="P51" s="648" t="s">
        <v>195</v>
      </c>
      <c r="Q51" s="646" t="s">
        <v>195</v>
      </c>
      <c r="R51" s="647" t="s">
        <v>195</v>
      </c>
      <c r="S51" s="647" t="s">
        <v>195</v>
      </c>
      <c r="T51" s="647" t="s">
        <v>195</v>
      </c>
      <c r="U51" s="647" t="s">
        <v>195</v>
      </c>
      <c r="V51" s="649" t="s">
        <v>195</v>
      </c>
      <c r="W51" s="647" t="s">
        <v>195</v>
      </c>
      <c r="X51" s="250" t="str">
        <f>IF('B-1'!X51="","",'B-1'!X51)</f>
        <v/>
      </c>
      <c r="Y51" s="250" t="str">
        <f>IF('B-1'!Y51="","",'B-1'!Y51)</f>
        <v/>
      </c>
      <c r="Z51" s="250" t="str">
        <f>IF('B-1'!Z51="","",'B-1'!Z51)</f>
        <v/>
      </c>
      <c r="AA51" s="250" t="str">
        <f>IF('B-1'!AA51="","",'B-1'!AA51)</f>
        <v/>
      </c>
      <c r="AB51" s="651" t="str">
        <f>IF('B-1'!AB51="","",'B-1'!AB51)</f>
        <v/>
      </c>
    </row>
    <row r="52" spans="1:35" ht="18" customHeight="1" x14ac:dyDescent="0.15">
      <c r="A52" s="367"/>
      <c r="B52" s="508" t="s">
        <v>269</v>
      </c>
      <c r="C52" s="652"/>
      <c r="D52" s="653"/>
      <c r="E52" s="653"/>
      <c r="F52" s="653"/>
      <c r="G52" s="653"/>
      <c r="H52" s="653"/>
      <c r="I52" s="653"/>
      <c r="J52" s="653"/>
      <c r="K52" s="654"/>
      <c r="L52" s="655"/>
      <c r="M52" s="655"/>
      <c r="N52" s="655"/>
      <c r="O52" s="655"/>
      <c r="P52" s="655"/>
      <c r="Q52" s="654"/>
      <c r="R52" s="655"/>
      <c r="S52" s="655"/>
      <c r="T52" s="655"/>
      <c r="U52" s="655"/>
      <c r="V52" s="656"/>
      <c r="W52" s="655"/>
      <c r="X52" s="657"/>
      <c r="Y52" s="657"/>
      <c r="Z52" s="657"/>
      <c r="AA52" s="657"/>
      <c r="AB52" s="658"/>
    </row>
    <row r="53" spans="1:35" ht="16.5" customHeight="1" x14ac:dyDescent="0.15">
      <c r="A53" s="367"/>
      <c r="B53" s="517"/>
      <c r="C53" s="659" t="s">
        <v>146</v>
      </c>
      <c r="D53" s="920" t="s">
        <v>270</v>
      </c>
      <c r="E53" s="920"/>
      <c r="F53" s="920"/>
      <c r="G53" s="920"/>
      <c r="H53" s="660"/>
      <c r="I53" s="661"/>
      <c r="J53" s="661" t="s">
        <v>271</v>
      </c>
      <c r="K53" s="662" t="s">
        <v>195</v>
      </c>
      <c r="L53" s="663" t="s">
        <v>195</v>
      </c>
      <c r="M53" s="663" t="s">
        <v>195</v>
      </c>
      <c r="N53" s="663" t="s">
        <v>195</v>
      </c>
      <c r="O53" s="663" t="s">
        <v>195</v>
      </c>
      <c r="P53" s="664" t="s">
        <v>195</v>
      </c>
      <c r="Q53" s="662" t="s">
        <v>195</v>
      </c>
      <c r="R53" s="663" t="s">
        <v>195</v>
      </c>
      <c r="S53" s="663" t="s">
        <v>195</v>
      </c>
      <c r="T53" s="663" t="s">
        <v>195</v>
      </c>
      <c r="U53" s="663" t="s">
        <v>195</v>
      </c>
      <c r="V53" s="665" t="s">
        <v>195</v>
      </c>
      <c r="W53" s="663" t="s">
        <v>195</v>
      </c>
      <c r="X53" s="725" t="str">
        <f>IF('B-1'!X53="","","【"&amp;(IF(ABS('B-1'!X53)&gt;0,100,"0")&amp;"】"))</f>
        <v/>
      </c>
      <c r="Y53" s="725" t="str">
        <f>IF('B-1'!Y53="","","【"&amp;(IF('B-1'!Y53&gt;='B-1'!X53,ROUND(100+ABS('B-1'!X53-'B-1'!Y53)/ABS('B-1'!X53/100),0),ROUND(100-ABS('B-1'!X53-'B-1'!Y53)/ABS('B-1'!X53/100),0))&amp;"】"))</f>
        <v/>
      </c>
      <c r="Z53" s="725" t="str">
        <f>IF('B-1'!Z53="","","【"&amp;(IF('B-1'!Z53&gt;='B-1'!X53,ROUND(100+ABS('B-1'!X53-'B-1'!Z53)/ABS('B-1'!X53/100),0),ROUND(100-ABS('B-1'!X53-'B-1'!Z53)/ABS('B-1'!X53/100),0))&amp;"】"))</f>
        <v/>
      </c>
      <c r="AA53" s="725" t="str">
        <f>IF('B-1'!AA53="","","【"&amp;(IF('B-1'!AA53&gt;='B-1'!X53,ROUND(100+ABS('B-1'!X53-'B-1'!AA53)/ABS('B-1'!X53/100),0),ROUND(100-ABS('B-1'!X53-'B-1'!AA53)/ABS('B-1'!X53/100),0))&amp;"】"))</f>
        <v/>
      </c>
      <c r="AB53" s="726" t="str">
        <f>IF('B-1'!AB53="","","【"&amp;(IF('B-1'!AB53&gt;='B-1'!X53,ROUND(100+ABS('B-1'!X53-'B-1'!AB53)/ABS('B-1'!X53/100),0),ROUND(100-ABS('B-1'!X53-'B-1'!AB53)/ABS('B-1'!X53/100),0))&amp;"】"))</f>
        <v/>
      </c>
    </row>
    <row r="54" spans="1:35" ht="16.5" customHeight="1" x14ac:dyDescent="0.15">
      <c r="A54" s="367"/>
      <c r="B54" s="517"/>
      <c r="C54" s="659" t="s">
        <v>272</v>
      </c>
      <c r="D54" s="920" t="s">
        <v>273</v>
      </c>
      <c r="E54" s="920"/>
      <c r="F54" s="921"/>
      <c r="G54" s="921"/>
      <c r="H54" s="669"/>
      <c r="I54" s="661"/>
      <c r="J54" s="661" t="s">
        <v>274</v>
      </c>
      <c r="K54" s="662" t="s">
        <v>195</v>
      </c>
      <c r="L54" s="663" t="s">
        <v>195</v>
      </c>
      <c r="M54" s="663" t="s">
        <v>195</v>
      </c>
      <c r="N54" s="663" t="s">
        <v>195</v>
      </c>
      <c r="O54" s="663" t="s">
        <v>195</v>
      </c>
      <c r="P54" s="664" t="s">
        <v>195</v>
      </c>
      <c r="Q54" s="662" t="s">
        <v>195</v>
      </c>
      <c r="R54" s="663" t="s">
        <v>195</v>
      </c>
      <c r="S54" s="663" t="s">
        <v>195</v>
      </c>
      <c r="T54" s="663" t="s">
        <v>195</v>
      </c>
      <c r="U54" s="663" t="s">
        <v>195</v>
      </c>
      <c r="V54" s="665" t="s">
        <v>195</v>
      </c>
      <c r="W54" s="663" t="s">
        <v>195</v>
      </c>
      <c r="X54" s="727" t="str">
        <f>IF('B-1'!X54="","","【"&amp;(IF(ABS('B-1'!X54)&gt;0,100,"0")&amp;"】"))</f>
        <v/>
      </c>
      <c r="Y54" s="727" t="str">
        <f>IF('B-1'!Y54="","","【"&amp;(IF('B-1'!Y54&gt;='B-1'!X54,ROUND(100+ABS('B-1'!X54-'B-1'!Y54)/ABS('B-1'!X54/100),0),ROUND(100-ABS('B-1'!X54-'B-1'!Y54)/ABS('B-1'!X54/100),0))&amp;"】"))</f>
        <v/>
      </c>
      <c r="Z54" s="727" t="str">
        <f>IF('B-1'!Z54="","","【"&amp;(IF('B-1'!Z54&gt;='B-1'!X54,ROUND(100+ABS('B-1'!X54-'B-1'!Z54)/ABS('B-1'!X54/100),0),ROUND(100-ABS('B-1'!X54-'B-1'!Z54)/ABS('B-1'!X54/100),0))&amp;"】"))</f>
        <v/>
      </c>
      <c r="AA54" s="727" t="str">
        <f>IF('B-1'!AA54="","","【"&amp;(IF('B-1'!AA54&gt;='B-1'!X54,ROUND(100+ABS('B-1'!X54-'B-1'!AA54)/ABS('B-1'!X54/100),0),ROUND(100-ABS('B-1'!X54-'B-1'!AA54)/ABS('B-1'!X54/100),0))&amp;"】"))</f>
        <v/>
      </c>
      <c r="AB54" s="728" t="str">
        <f>IF('B-1'!AB54="","","【"&amp;(IF('B-1'!AB54&gt;='B-1'!X54,ROUND(100+ABS('B-1'!X54-'B-1'!AB54)/ABS('B-1'!X54/100),0),ROUND(100-ABS('B-1'!X54-'B-1'!AB54)/ABS('B-1'!X54/100),0))&amp;"】"))</f>
        <v/>
      </c>
    </row>
    <row r="55" spans="1:35" ht="17.25" customHeight="1" x14ac:dyDescent="0.15">
      <c r="A55" s="367"/>
      <c r="B55" s="517"/>
      <c r="C55" s="659" t="s">
        <v>275</v>
      </c>
      <c r="D55" s="920" t="s">
        <v>276</v>
      </c>
      <c r="E55" s="920"/>
      <c r="F55" s="921"/>
      <c r="G55" s="921"/>
      <c r="H55" s="669"/>
      <c r="I55" s="661"/>
      <c r="J55" s="661" t="s">
        <v>277</v>
      </c>
      <c r="K55" s="662" t="s">
        <v>195</v>
      </c>
      <c r="L55" s="663" t="s">
        <v>195</v>
      </c>
      <c r="M55" s="663" t="s">
        <v>195</v>
      </c>
      <c r="N55" s="663" t="s">
        <v>195</v>
      </c>
      <c r="O55" s="663" t="s">
        <v>195</v>
      </c>
      <c r="P55" s="664" t="s">
        <v>195</v>
      </c>
      <c r="Q55" s="662" t="s">
        <v>195</v>
      </c>
      <c r="R55" s="663" t="s">
        <v>195</v>
      </c>
      <c r="S55" s="663" t="s">
        <v>195</v>
      </c>
      <c r="T55" s="663" t="s">
        <v>195</v>
      </c>
      <c r="U55" s="663" t="s">
        <v>195</v>
      </c>
      <c r="V55" s="665" t="s">
        <v>195</v>
      </c>
      <c r="W55" s="663" t="s">
        <v>195</v>
      </c>
      <c r="X55" s="729" t="str">
        <f>IF('B-1'!X55="","","【"&amp;(IF(ABS('B-1'!X55)&gt;0,100,"0")&amp;"】"))</f>
        <v/>
      </c>
      <c r="Y55" s="729" t="str">
        <f>IF('B-1'!Y55="","","【"&amp;(IF('B-1'!Y55&gt;='B-1'!X55,ROUND(100+ABS('B-1'!X55-'B-1'!Y55)/ABS('B-1'!X55/100),0),ROUND(100-ABS('B-1'!X55-'B-1'!Y55)/ABS('B-1'!X55/100),0))&amp;"】"))</f>
        <v/>
      </c>
      <c r="Z55" s="729" t="str">
        <f>IF('B-1'!Z55="","","【"&amp;(IF('B-1'!Z55&gt;='B-1'!X55,ROUND(100+ABS('B-1'!X55-'B-1'!Z55)/ABS('B-1'!X55/100),0),ROUND(100-ABS('B-1'!X55-'B-1'!Z55)/ABS('B-1'!X55/100),0))&amp;"】"))</f>
        <v/>
      </c>
      <c r="AA55" s="729" t="str">
        <f>IF('B-1'!AA55="","","【"&amp;(IF('B-1'!AA55&gt;='B-1'!X55,ROUND(100+ABS('B-1'!X55-'B-1'!AA55)/ABS('B-1'!X55/100),0),ROUND(100-ABS('B-1'!X55-'B-1'!AA55)/ABS('B-1'!X55/100),0))&amp;"】"))</f>
        <v/>
      </c>
      <c r="AB55" s="730" t="str">
        <f>IF('B-1'!AB55="","","【"&amp;(IF('B-1'!AB55&gt;='B-1'!X55,ROUND(100+ABS('B-1'!X55-'B-1'!AB55)/ABS('B-1'!X55/100),0),ROUND(100-ABS('B-1'!X55-'B-1'!AB55)/ABS('B-1'!X55/100),0))&amp;"】"))</f>
        <v/>
      </c>
    </row>
    <row r="56" spans="1:35" ht="17.25" customHeight="1" x14ac:dyDescent="0.15">
      <c r="A56" s="367"/>
      <c r="B56" s="517"/>
      <c r="C56" s="659" t="s">
        <v>278</v>
      </c>
      <c r="D56" s="920" t="s">
        <v>279</v>
      </c>
      <c r="E56" s="920"/>
      <c r="F56" s="921"/>
      <c r="G56" s="921"/>
      <c r="H56" s="669"/>
      <c r="I56" s="661"/>
      <c r="J56" s="661" t="s">
        <v>280</v>
      </c>
      <c r="K56" s="662" t="s">
        <v>195</v>
      </c>
      <c r="L56" s="663" t="s">
        <v>195</v>
      </c>
      <c r="M56" s="663" t="s">
        <v>195</v>
      </c>
      <c r="N56" s="663" t="s">
        <v>195</v>
      </c>
      <c r="O56" s="663" t="s">
        <v>195</v>
      </c>
      <c r="P56" s="664" t="s">
        <v>195</v>
      </c>
      <c r="Q56" s="662" t="s">
        <v>195</v>
      </c>
      <c r="R56" s="663" t="s">
        <v>195</v>
      </c>
      <c r="S56" s="663" t="s">
        <v>195</v>
      </c>
      <c r="T56" s="663" t="s">
        <v>195</v>
      </c>
      <c r="U56" s="663" t="s">
        <v>195</v>
      </c>
      <c r="V56" s="665" t="s">
        <v>195</v>
      </c>
      <c r="W56" s="663" t="s">
        <v>195</v>
      </c>
      <c r="X56" s="731" t="str">
        <f>IF('B-1'!X56="","","【"&amp;(IF(ABS('B-1'!X56)&gt;0,100,"0")&amp;"】"))</f>
        <v>【0】</v>
      </c>
      <c r="Y56" s="731" t="e">
        <f>IF('B-1'!Y56="","","【"&amp;(IF('B-1'!Y56&gt;='B-1'!X56,ROUND(100+ABS('B-1'!X56-'B-1'!Y56)/ABS('B-1'!X56/100),0),ROUND(100-ABS('B-1'!X56-'B-1'!Y56)/ABS('B-1'!X56/100),0))&amp;"】"))</f>
        <v>#DIV/0!</v>
      </c>
      <c r="Z56" s="731" t="e">
        <f>IF('B-1'!Z56="","","【"&amp;(IF('B-1'!Z56&gt;='B-1'!X56,ROUND(100+ABS('B-1'!X56-'B-1'!Z56)/ABS('B-1'!X56/100),0),ROUND(100-ABS('B-1'!X56-'B-1'!Z56)/ABS('B-1'!X56/100),0))&amp;"】"))</f>
        <v>#DIV/0!</v>
      </c>
      <c r="AA56" s="731" t="e">
        <f>IF('B-1'!AA56="","","【"&amp;(IF('B-1'!AA56&gt;='B-1'!X56,ROUND(100+ABS('B-1'!X56-'B-1'!AA56)/ABS('B-1'!X56/100),0),ROUND(100-ABS('B-1'!X56-'B-1'!AA56)/ABS('B-1'!X56/100),0))&amp;"】"))</f>
        <v>#DIV/0!</v>
      </c>
      <c r="AB56" s="732" t="e">
        <f>IF('B-1'!AB56="","","【"&amp;(IF('B-1'!AB56&gt;='B-1'!X56,ROUND(100+ABS('B-1'!X56-'B-1'!AB56)/ABS('B-1'!X56/100),0),ROUND(100-ABS('B-1'!X56-'B-1'!AB56)/ABS('B-1'!X56/100),0))&amp;"】"))</f>
        <v>#DIV/0!</v>
      </c>
    </row>
    <row r="57" spans="1:35" ht="16.5" customHeight="1" x14ac:dyDescent="0.15">
      <c r="A57" s="367"/>
      <c r="B57" s="517"/>
      <c r="C57" s="659" t="s">
        <v>168</v>
      </c>
      <c r="D57" s="920" t="s">
        <v>281</v>
      </c>
      <c r="E57" s="920"/>
      <c r="F57" s="921"/>
      <c r="G57" s="921"/>
      <c r="H57" s="669"/>
      <c r="I57" s="661"/>
      <c r="J57" s="661" t="s">
        <v>282</v>
      </c>
      <c r="K57" s="662" t="s">
        <v>195</v>
      </c>
      <c r="L57" s="663" t="s">
        <v>195</v>
      </c>
      <c r="M57" s="663" t="s">
        <v>195</v>
      </c>
      <c r="N57" s="663" t="s">
        <v>195</v>
      </c>
      <c r="O57" s="663" t="s">
        <v>195</v>
      </c>
      <c r="P57" s="664" t="s">
        <v>195</v>
      </c>
      <c r="Q57" s="662" t="s">
        <v>195</v>
      </c>
      <c r="R57" s="663" t="s">
        <v>195</v>
      </c>
      <c r="S57" s="663" t="s">
        <v>195</v>
      </c>
      <c r="T57" s="663" t="s">
        <v>195</v>
      </c>
      <c r="U57" s="663" t="s">
        <v>195</v>
      </c>
      <c r="V57" s="665" t="s">
        <v>195</v>
      </c>
      <c r="W57" s="663" t="s">
        <v>195</v>
      </c>
      <c r="X57" s="733" t="str">
        <f>IF('B-1'!X57="","","【"&amp;(IF(ABS('B-1'!X57)&gt;0,100,"0")&amp;"】"))</f>
        <v>【0】</v>
      </c>
      <c r="Y57" s="733" t="e">
        <f>IF('B-1'!Y57="","","【"&amp;(IF('B-1'!Y57&gt;='B-1'!X57,ROUND(100+ABS('B-1'!X57-'B-1'!Y57)/ABS('B-1'!X57/100),0),ROUND(100-ABS('B-1'!X57-'B-1'!Y57)/ABS('B-1'!X57/100),0))&amp;"】"))</f>
        <v>#DIV/0!</v>
      </c>
      <c r="Z57" s="733" t="e">
        <f>IF('B-1'!Z57="","","【"&amp;(IF('B-1'!Z57&gt;='B-1'!X57,ROUND(100+ABS('B-1'!X57-'B-1'!Z57)/ABS('B-1'!X57/100),0),ROUND(100-ABS('B-1'!X57-'B-1'!Z57)/ABS('B-1'!X57/100),0))&amp;"】"))</f>
        <v>#DIV/0!</v>
      </c>
      <c r="AA57" s="733" t="e">
        <f>IF('B-1'!AA57="","","【"&amp;(IF('B-1'!AA57&gt;='B-1'!X57,ROUND(100+ABS('B-1'!X57-'B-1'!AA57)/ABS('B-1'!X57/100),0),ROUND(100-ABS('B-1'!X57-'B-1'!AA57)/ABS('B-1'!X57/100),0))&amp;"】"))</f>
        <v>#DIV/0!</v>
      </c>
      <c r="AB57" s="734" t="e">
        <f>IF('B-1'!AB57="","","【"&amp;(IF('B-1'!AB57&gt;='B-1'!X57,ROUND(100+ABS('B-1'!X57-'B-1'!AB57)/ABS('B-1'!X57/100),0),ROUND(100-ABS('B-1'!X57-'B-1'!AB57)/ABS('B-1'!X57/100),0))&amp;"】"))</f>
        <v>#DIV/0!</v>
      </c>
    </row>
    <row r="58" spans="1:35" ht="16.5" customHeight="1" thickBot="1" x14ac:dyDescent="0.2">
      <c r="A58" s="367"/>
      <c r="B58" s="249"/>
      <c r="C58" s="672" t="s">
        <v>175</v>
      </c>
      <c r="D58" s="936" t="s">
        <v>283</v>
      </c>
      <c r="E58" s="936"/>
      <c r="F58" s="937"/>
      <c r="G58" s="937"/>
      <c r="H58" s="673"/>
      <c r="I58" s="674"/>
      <c r="J58" s="674" t="s">
        <v>284</v>
      </c>
      <c r="K58" s="675" t="s">
        <v>195</v>
      </c>
      <c r="L58" s="676" t="s">
        <v>195</v>
      </c>
      <c r="M58" s="676" t="s">
        <v>195</v>
      </c>
      <c r="N58" s="676" t="s">
        <v>195</v>
      </c>
      <c r="O58" s="676" t="s">
        <v>195</v>
      </c>
      <c r="P58" s="677" t="s">
        <v>195</v>
      </c>
      <c r="Q58" s="675" t="s">
        <v>195</v>
      </c>
      <c r="R58" s="676" t="s">
        <v>195</v>
      </c>
      <c r="S58" s="676" t="s">
        <v>195</v>
      </c>
      <c r="T58" s="676" t="s">
        <v>195</v>
      </c>
      <c r="U58" s="676" t="s">
        <v>195</v>
      </c>
      <c r="V58" s="678" t="s">
        <v>195</v>
      </c>
      <c r="W58" s="676" t="s">
        <v>195</v>
      </c>
      <c r="X58" s="735" t="str">
        <f>IF('B-1'!X58="","","【"&amp;(IF(ABS('B-1'!X58)&gt;0,100,"0")&amp;"】"))</f>
        <v>【0】</v>
      </c>
      <c r="Y58" s="735" t="e">
        <f>IF('B-1'!Y58="","","【"&amp;(IF('B-1'!Y58&gt;='B-1'!X58,ROUND(100+ABS('B-1'!X58-'B-1'!Y58)/ABS('B-1'!X58/100),0),ROUND(100-ABS('B-1'!X58-'B-1'!Y58)/ABS('B-1'!X58/100),0))&amp;"】"))</f>
        <v>#DIV/0!</v>
      </c>
      <c r="Z58" s="735" t="e">
        <f>IF('B-1'!Z58="","","【"&amp;(IF('B-1'!Z58&gt;='B-1'!X58,ROUND(100+ABS('B-1'!X58-'B-1'!Z58)/ABS('B-1'!X58/100),0),ROUND(100-ABS('B-1'!X58-'B-1'!Z58)/ABS('B-1'!X58/100),0))&amp;"】"))</f>
        <v>#DIV/0!</v>
      </c>
      <c r="AA58" s="735" t="e">
        <f>IF('B-1'!AA58="","","【"&amp;(IF('B-1'!AA58&gt;='B-1'!X58,ROUND(100+ABS('B-1'!X58-'B-1'!AA58)/ABS('B-1'!X58/100),0),ROUND(100-ABS('B-1'!X58-'B-1'!AA58)/ABS('B-1'!X58/100),0))&amp;"】"))</f>
        <v>#DIV/0!</v>
      </c>
      <c r="AB58" s="736" t="e">
        <f>IF('B-1'!AB58="","","【"&amp;(IF('B-1'!AB58&gt;='B-1'!X58,ROUND(100+ABS('B-1'!X58-'B-1'!AB58)/ABS('B-1'!X58/100),0),ROUND(100-ABS('B-1'!X58-'B-1'!AB58)/ABS('B-1'!X58/100),0))&amp;"】"))</f>
        <v>#DIV/0!</v>
      </c>
    </row>
    <row r="59" spans="1:35" ht="16.5" customHeight="1" x14ac:dyDescent="0.15">
      <c r="A59" s="367"/>
      <c r="B59" s="367"/>
      <c r="C59" s="682"/>
      <c r="D59" s="487"/>
      <c r="E59" s="487"/>
      <c r="F59" s="683"/>
      <c r="G59" s="683"/>
      <c r="H59" s="683"/>
      <c r="I59" s="684"/>
      <c r="J59" s="684"/>
      <c r="K59" s="685"/>
      <c r="L59" s="686"/>
      <c r="M59" s="686"/>
      <c r="N59" s="686"/>
      <c r="O59" s="686"/>
      <c r="P59" s="686"/>
      <c r="Q59" s="685"/>
      <c r="R59" s="686"/>
      <c r="S59" s="686"/>
      <c r="T59" s="686"/>
      <c r="U59" s="686"/>
      <c r="V59" s="686"/>
      <c r="W59" s="685"/>
      <c r="X59" s="686"/>
      <c r="Y59" s="686"/>
      <c r="Z59" s="686"/>
      <c r="AA59" s="686"/>
      <c r="AB59" s="686"/>
    </row>
    <row r="60" spans="1:35" ht="15" customHeight="1" x14ac:dyDescent="0.15">
      <c r="B60" s="367" t="s">
        <v>285</v>
      </c>
      <c r="D60" s="367" t="s">
        <v>286</v>
      </c>
    </row>
    <row r="61" spans="1:35" ht="15" customHeight="1" x14ac:dyDescent="0.15">
      <c r="A61" s="687"/>
      <c r="B61" s="367" t="s">
        <v>287</v>
      </c>
      <c r="C61" s="494"/>
      <c r="D61" s="922" t="s">
        <v>288</v>
      </c>
      <c r="E61" s="922"/>
      <c r="F61" s="922"/>
      <c r="G61" s="922"/>
      <c r="H61" s="922"/>
      <c r="I61" s="922"/>
      <c r="J61" s="922"/>
      <c r="K61" s="922"/>
      <c r="L61" s="922"/>
      <c r="M61" s="922"/>
      <c r="N61" s="922"/>
      <c r="O61" s="922"/>
      <c r="P61" s="922"/>
      <c r="Q61" s="367"/>
      <c r="R61" s="367"/>
      <c r="S61" s="367"/>
      <c r="T61" s="367"/>
      <c r="U61" s="367"/>
      <c r="V61" s="367"/>
      <c r="W61" s="367"/>
      <c r="X61" s="367"/>
      <c r="Y61" s="367"/>
      <c r="Z61" s="367"/>
      <c r="AA61" s="367"/>
      <c r="AB61" s="367"/>
      <c r="AC61" s="367"/>
      <c r="AD61" s="367"/>
      <c r="AE61" s="367"/>
      <c r="AF61" s="367"/>
      <c r="AG61" s="367"/>
      <c r="AH61" s="367"/>
      <c r="AI61" s="367"/>
    </row>
    <row r="62" spans="1:35" x14ac:dyDescent="0.15">
      <c r="B62" s="367" t="s">
        <v>289</v>
      </c>
      <c r="D62" s="368" t="s">
        <v>290</v>
      </c>
      <c r="F62" s="368"/>
      <c r="G62" s="368"/>
      <c r="H62" s="368"/>
      <c r="I62" s="368"/>
      <c r="J62" s="368"/>
    </row>
    <row r="63" spans="1:35" x14ac:dyDescent="0.15">
      <c r="B63" s="367" t="s">
        <v>291</v>
      </c>
      <c r="D63" s="367" t="s">
        <v>292</v>
      </c>
      <c r="E63" s="367"/>
      <c r="F63" s="486"/>
      <c r="G63" s="486"/>
      <c r="H63" s="486"/>
      <c r="I63" s="486"/>
      <c r="J63" s="369"/>
      <c r="K63" s="367"/>
      <c r="L63" s="367"/>
      <c r="M63" s="367"/>
      <c r="N63" s="367"/>
      <c r="O63" s="367"/>
      <c r="P63" s="367"/>
      <c r="R63" s="367"/>
      <c r="S63" s="367"/>
      <c r="T63" s="367"/>
      <c r="U63" s="367"/>
      <c r="V63" s="367"/>
      <c r="W63" s="367"/>
      <c r="X63" s="367"/>
      <c r="Y63" s="367"/>
      <c r="Z63" s="367"/>
      <c r="AA63" s="367"/>
      <c r="AB63" s="367"/>
    </row>
  </sheetData>
  <mergeCells count="16">
    <mergeCell ref="D61:P61"/>
    <mergeCell ref="D50:J50"/>
    <mergeCell ref="D51:J51"/>
    <mergeCell ref="D53:G53"/>
    <mergeCell ref="D54:G54"/>
    <mergeCell ref="D55:G55"/>
    <mergeCell ref="D47:H47"/>
    <mergeCell ref="D49:J49"/>
    <mergeCell ref="D56:G56"/>
    <mergeCell ref="D57:G57"/>
    <mergeCell ref="D58:G58"/>
    <mergeCell ref="B4:F4"/>
    <mergeCell ref="G4:J4"/>
    <mergeCell ref="B13:B27"/>
    <mergeCell ref="D27:H27"/>
    <mergeCell ref="B29:B46"/>
  </mergeCells>
  <phoneticPr fontId="15"/>
  <printOptions horizontalCentered="1"/>
  <pageMargins left="0.23622047244094491" right="0.23622047244094491" top="0.55118110236220474" bottom="0.55118110236220474" header="0.31496062992125984" footer="0.31496062992125984"/>
  <pageSetup paperSize="9" scale="43" orientation="landscape" r:id="rId1"/>
  <headerFooter>
    <oddHeader xml:space="preserve">&amp;R&amp;U開示版・非開示版&amp;U
※上記いずれかに丸をつけてください。
</oddHeader>
  </headerFooter>
  <rowBreaks count="1" manualBreakCount="1">
    <brk id="60" max="27" man="1"/>
  </rowBreaks>
  <colBreaks count="1" manualBreakCount="1">
    <brk id="32" min="1" max="41"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90"/>
  <sheetViews>
    <sheetView showGridLines="0" view="pageBreakPreview" zoomScale="70" zoomScaleNormal="80" zoomScaleSheetLayoutView="70" workbookViewId="0">
      <pane xSplit="1" ySplit="2" topLeftCell="B3" activePane="bottomRight" state="frozen"/>
      <selection pane="topRight" activeCell="D20" sqref="D20"/>
      <selection pane="bottomLeft" activeCell="D20" sqref="D20"/>
      <selection pane="bottomRight" activeCell="C21" sqref="C21"/>
    </sheetView>
  </sheetViews>
  <sheetFormatPr defaultColWidth="9" defaultRowHeight="13.5" x14ac:dyDescent="0.15"/>
  <cols>
    <col min="1" max="1" width="2.375" style="31" customWidth="1"/>
    <col min="2" max="4" width="21.875" style="31" customWidth="1"/>
    <col min="5" max="6" width="20.375" style="31" customWidth="1"/>
    <col min="7" max="7" width="10.375" style="31" customWidth="1"/>
    <col min="8" max="9" width="20.875" style="31" customWidth="1"/>
    <col min="10" max="10" width="14.375" style="31" customWidth="1"/>
    <col min="11" max="11" width="12.375" style="31" customWidth="1"/>
    <col min="12" max="12" width="10.375" style="31" customWidth="1"/>
    <col min="13" max="13" width="13.375" style="31" customWidth="1"/>
    <col min="14" max="18" width="10.375" style="31" customWidth="1"/>
    <col min="19" max="19" width="15" style="31" customWidth="1"/>
    <col min="20" max="20" width="17.875" style="31" customWidth="1"/>
    <col min="21" max="21" width="21.875" style="31" customWidth="1"/>
    <col min="22" max="22" width="13.875" style="31" customWidth="1"/>
    <col min="23" max="24" width="18.875" style="31" customWidth="1"/>
    <col min="25" max="25" width="2" style="31" customWidth="1"/>
    <col min="26" max="26" width="1.375" style="31" customWidth="1"/>
    <col min="27" max="16384" width="9" style="31"/>
  </cols>
  <sheetData>
    <row r="1" spans="1:25" ht="32.65" customHeight="1" x14ac:dyDescent="0.15">
      <c r="A1" s="126"/>
      <c r="B1" s="162" t="s">
        <v>101</v>
      </c>
      <c r="C1" s="162"/>
      <c r="D1" s="162"/>
    </row>
    <row r="2" spans="1:25" ht="21.6" customHeight="1" x14ac:dyDescent="0.15">
      <c r="B2" s="188" t="s">
        <v>294</v>
      </c>
      <c r="C2" s="188"/>
      <c r="D2" s="188"/>
    </row>
    <row r="3" spans="1:25" ht="6" customHeight="1" thickBot="1" x14ac:dyDescent="0.2"/>
    <row r="4" spans="1:25" s="1" customFormat="1" ht="19.5" customHeight="1" thickBot="1" x14ac:dyDescent="0.2">
      <c r="B4" s="428" t="s">
        <v>12</v>
      </c>
      <c r="C4" s="429"/>
      <c r="D4" s="944" t="str">
        <f>IF(様式一覧表!D5="","",様式一覧表!D5)</f>
        <v/>
      </c>
      <c r="E4" s="945"/>
      <c r="F4" s="946"/>
      <c r="I4" s="218"/>
      <c r="J4" s="218"/>
      <c r="K4" s="218"/>
      <c r="L4" s="218"/>
      <c r="M4" s="218"/>
      <c r="N4" s="218"/>
      <c r="O4" s="218"/>
      <c r="P4" s="218"/>
      <c r="Q4" s="218"/>
      <c r="R4" s="218"/>
      <c r="S4" s="218"/>
      <c r="T4" s="218"/>
      <c r="U4" s="32"/>
      <c r="V4" s="218"/>
      <c r="W4" s="32"/>
      <c r="X4" s="32"/>
    </row>
    <row r="5" spans="1:25" s="1" customFormat="1" ht="7.15" customHeight="1" x14ac:dyDescent="0.15"/>
    <row r="6" spans="1:25" s="112" customFormat="1" ht="45.75" customHeight="1" x14ac:dyDescent="0.15">
      <c r="B6" s="941" t="s">
        <v>295</v>
      </c>
      <c r="C6" s="941"/>
      <c r="D6" s="941"/>
      <c r="E6" s="941"/>
      <c r="F6" s="941"/>
      <c r="G6" s="941"/>
      <c r="H6" s="941"/>
      <c r="I6" s="941"/>
      <c r="J6" s="941"/>
      <c r="K6" s="941"/>
      <c r="L6" s="941"/>
      <c r="M6" s="941"/>
      <c r="N6" s="941"/>
      <c r="O6" s="941"/>
      <c r="P6" s="941"/>
      <c r="Q6" s="941"/>
      <c r="R6" s="941"/>
      <c r="S6" s="941"/>
      <c r="T6" s="941"/>
      <c r="U6" s="941"/>
      <c r="V6" s="941"/>
      <c r="W6" s="941"/>
      <c r="X6" s="941"/>
      <c r="Y6" s="251"/>
    </row>
    <row r="7" spans="1:25" s="112" customFormat="1" ht="9.6" customHeight="1" x14ac:dyDescent="0.15"/>
    <row r="8" spans="1:25" s="112" customFormat="1" ht="21.6" customHeight="1" x14ac:dyDescent="0.15">
      <c r="B8" s="146" t="s">
        <v>104</v>
      </c>
      <c r="C8" s="147"/>
      <c r="D8" s="147"/>
      <c r="E8" s="147"/>
      <c r="F8" s="147"/>
      <c r="G8" s="147"/>
      <c r="H8" s="147"/>
      <c r="I8" s="147"/>
      <c r="J8" s="147"/>
      <c r="K8" s="147"/>
      <c r="L8" s="147"/>
      <c r="M8" s="147"/>
      <c r="N8" s="147"/>
      <c r="O8" s="147"/>
      <c r="P8" s="147"/>
      <c r="Q8" s="147"/>
      <c r="R8" s="147"/>
      <c r="S8" s="147"/>
      <c r="T8" s="147"/>
      <c r="U8" s="147"/>
      <c r="V8" s="147"/>
      <c r="W8" s="147"/>
      <c r="X8" s="148"/>
    </row>
    <row r="9" spans="1:25" ht="15.6" customHeight="1" x14ac:dyDescent="0.15">
      <c r="B9" s="247" t="s">
        <v>296</v>
      </c>
      <c r="X9" s="248"/>
    </row>
    <row r="10" spans="1:25" ht="15.6" customHeight="1" x14ac:dyDescent="0.15">
      <c r="B10" s="247" t="s">
        <v>297</v>
      </c>
      <c r="X10" s="248"/>
    </row>
    <row r="11" spans="1:25" ht="15" customHeight="1" x14ac:dyDescent="0.15">
      <c r="B11" s="151" t="s">
        <v>298</v>
      </c>
      <c r="C11" s="398"/>
      <c r="D11" s="398"/>
      <c r="X11" s="248"/>
    </row>
    <row r="12" spans="1:25" ht="15" customHeight="1" x14ac:dyDescent="0.15">
      <c r="B12" s="947" t="s">
        <v>299</v>
      </c>
      <c r="C12" s="948"/>
      <c r="D12" s="948"/>
      <c r="E12" s="948"/>
      <c r="F12" s="948"/>
      <c r="G12" s="948"/>
      <c r="H12" s="948"/>
      <c r="I12" s="948"/>
      <c r="J12" s="948"/>
      <c r="K12" s="948"/>
      <c r="X12" s="248"/>
    </row>
    <row r="13" spans="1:25" ht="15" customHeight="1" x14ac:dyDescent="0.15">
      <c r="B13" s="247" t="s">
        <v>300</v>
      </c>
      <c r="C13" s="296"/>
      <c r="D13" s="296"/>
      <c r="E13" s="296"/>
      <c r="F13" s="296"/>
      <c r="G13" s="296"/>
      <c r="H13" s="296"/>
      <c r="I13" s="296"/>
      <c r="J13" s="296"/>
      <c r="K13" s="296"/>
      <c r="X13" s="248"/>
    </row>
    <row r="14" spans="1:25" s="112" customFormat="1" ht="33" customHeight="1" x14ac:dyDescent="0.15">
      <c r="B14" s="942" t="s">
        <v>301</v>
      </c>
      <c r="C14" s="943"/>
      <c r="D14" s="943"/>
      <c r="E14" s="943"/>
      <c r="F14" s="943"/>
      <c r="G14" s="943"/>
      <c r="H14" s="943"/>
      <c r="I14" s="943"/>
      <c r="J14" s="943"/>
      <c r="K14" s="943"/>
      <c r="L14" s="943"/>
      <c r="M14" s="943"/>
      <c r="N14" s="943"/>
      <c r="O14" s="943"/>
      <c r="P14" s="943"/>
      <c r="Q14" s="943"/>
      <c r="R14" s="943"/>
      <c r="S14" s="943"/>
      <c r="T14" s="943"/>
      <c r="U14" s="943"/>
      <c r="V14" s="943"/>
      <c r="W14"/>
      <c r="X14" s="287"/>
      <c r="Y14"/>
    </row>
    <row r="15" spans="1:25" ht="15" customHeight="1" x14ac:dyDescent="0.15">
      <c r="B15" s="247" t="s">
        <v>302</v>
      </c>
      <c r="G15" s="296"/>
      <c r="X15" s="248"/>
    </row>
    <row r="16" spans="1:25" ht="15" customHeight="1" x14ac:dyDescent="0.15">
      <c r="B16" s="247" t="s">
        <v>303</v>
      </c>
      <c r="X16" s="248"/>
    </row>
    <row r="17" spans="2:25" ht="15" customHeight="1" x14ac:dyDescent="0.15">
      <c r="B17" s="298"/>
      <c r="C17" s="149"/>
      <c r="D17" s="149"/>
      <c r="E17" s="149"/>
      <c r="F17" s="149"/>
      <c r="G17" s="149"/>
      <c r="H17" s="149"/>
      <c r="I17" s="149"/>
      <c r="J17" s="149"/>
      <c r="K17" s="149"/>
      <c r="L17" s="149"/>
      <c r="M17" s="149"/>
      <c r="N17" s="297"/>
      <c r="O17" s="149"/>
      <c r="P17" s="149"/>
      <c r="Q17" s="149"/>
      <c r="R17" s="149"/>
      <c r="S17" s="149"/>
      <c r="T17" s="149"/>
      <c r="U17" s="149"/>
      <c r="V17" s="149"/>
      <c r="W17" s="149"/>
      <c r="X17" s="150"/>
    </row>
    <row r="18" spans="2:25" s="112" customFormat="1" ht="7.5" customHeight="1" thickBot="1" x14ac:dyDescent="0.2">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19" spans="2:25" ht="25.15" customHeight="1" thickBot="1" x14ac:dyDescent="0.2">
      <c r="B19" s="938" t="s">
        <v>304</v>
      </c>
      <c r="C19" s="939"/>
      <c r="D19" s="939"/>
      <c r="E19" s="939"/>
      <c r="F19" s="939"/>
      <c r="G19" s="939"/>
      <c r="H19" s="939"/>
      <c r="I19" s="939"/>
      <c r="J19" s="939"/>
      <c r="K19" s="939"/>
      <c r="L19" s="939"/>
      <c r="M19" s="939"/>
      <c r="N19" s="939"/>
      <c r="O19" s="939"/>
      <c r="P19" s="939"/>
      <c r="Q19" s="939"/>
      <c r="R19" s="939"/>
      <c r="S19" s="939"/>
      <c r="T19" s="939"/>
      <c r="U19" s="939"/>
      <c r="V19" s="939"/>
      <c r="W19" s="939"/>
      <c r="X19" s="940"/>
    </row>
    <row r="20" spans="2:25" ht="71.099999999999994" customHeight="1" thickBot="1" x14ac:dyDescent="0.2">
      <c r="B20" s="302" t="s">
        <v>305</v>
      </c>
      <c r="C20" s="402" t="s">
        <v>306</v>
      </c>
      <c r="D20" s="402" t="s">
        <v>307</v>
      </c>
      <c r="E20" s="403" t="s">
        <v>308</v>
      </c>
      <c r="F20" s="401" t="s">
        <v>309</v>
      </c>
      <c r="G20" s="303" t="s">
        <v>310</v>
      </c>
      <c r="H20" s="303" t="s">
        <v>311</v>
      </c>
      <c r="I20" s="321" t="s">
        <v>312</v>
      </c>
      <c r="J20" s="321" t="s">
        <v>313</v>
      </c>
      <c r="K20" s="322" t="s">
        <v>314</v>
      </c>
      <c r="L20" s="323" t="s">
        <v>315</v>
      </c>
      <c r="M20" s="322" t="s">
        <v>316</v>
      </c>
      <c r="N20" s="322" t="s">
        <v>317</v>
      </c>
      <c r="O20" s="322" t="s">
        <v>318</v>
      </c>
      <c r="P20" s="322" t="s">
        <v>319</v>
      </c>
      <c r="Q20" s="323" t="s">
        <v>320</v>
      </c>
      <c r="R20" s="323" t="s">
        <v>321</v>
      </c>
      <c r="S20" s="323" t="s">
        <v>322</v>
      </c>
      <c r="T20" s="323" t="s">
        <v>323</v>
      </c>
      <c r="U20" s="323" t="s">
        <v>324</v>
      </c>
      <c r="V20" s="323" t="s">
        <v>325</v>
      </c>
      <c r="W20" s="324" t="s">
        <v>326</v>
      </c>
    </row>
    <row r="21" spans="2:25" ht="30.75" customHeight="1" x14ac:dyDescent="0.15">
      <c r="B21" s="133" t="s">
        <v>327</v>
      </c>
      <c r="C21" s="404" t="str">
        <f>IF(様式一覧表!$D$5="","",様式一覧表!$D$5)</f>
        <v/>
      </c>
      <c r="D21" s="410" t="s">
        <v>328</v>
      </c>
      <c r="E21" s="405" t="s">
        <v>329</v>
      </c>
      <c r="F21" s="285" t="s">
        <v>330</v>
      </c>
      <c r="G21" s="145" t="s">
        <v>331</v>
      </c>
      <c r="H21" s="145" t="s">
        <v>331</v>
      </c>
      <c r="I21" s="320"/>
      <c r="J21" s="320"/>
      <c r="K21" s="319" t="s">
        <v>331</v>
      </c>
      <c r="L21" s="308" t="str">
        <f>IFERROR(J21/#REF!,"")</f>
        <v/>
      </c>
      <c r="M21" s="746"/>
      <c r="N21" s="746"/>
      <c r="O21" s="746"/>
      <c r="P21" s="746"/>
      <c r="Q21" s="747" t="str">
        <f>IFERROR(M21/#REF!,"")</f>
        <v/>
      </c>
      <c r="R21" s="747" t="str">
        <f>IFERROR(N21/#REF!,"")</f>
        <v/>
      </c>
      <c r="S21" s="747" t="str">
        <f>IFERROR(O21/#REF!,"")</f>
        <v/>
      </c>
      <c r="T21" s="747" t="str">
        <f>IFERROR(P21/#REF!,"")</f>
        <v/>
      </c>
      <c r="U21" s="747" t="str">
        <f>IFERROR((M21+N21+O21+P21)/#REF!,"")</f>
        <v/>
      </c>
      <c r="V21" s="748" t="str">
        <f t="shared" ref="V21:V71" si="0">IFERROR(L21-U21,"")</f>
        <v/>
      </c>
      <c r="W21" s="749" t="str">
        <f>IF(J21-M21-N21-O21-P21&lt;&gt;0,J21-M21-N21-O21-P21,"")</f>
        <v/>
      </c>
    </row>
    <row r="22" spans="2:25" ht="30.75" customHeight="1" x14ac:dyDescent="0.15">
      <c r="B22" s="234" t="s">
        <v>332</v>
      </c>
      <c r="C22" s="406" t="str">
        <f>IF(様式一覧表!$D$5="","",様式一覧表!$D$5)</f>
        <v/>
      </c>
      <c r="D22" s="411" t="s">
        <v>328</v>
      </c>
      <c r="E22" s="407" t="s">
        <v>333</v>
      </c>
      <c r="F22" s="135"/>
      <c r="G22" s="62"/>
      <c r="H22" s="62"/>
      <c r="I22" s="45"/>
      <c r="J22" s="45"/>
      <c r="K22" s="140"/>
      <c r="L22" s="305" t="str">
        <f>IFERROR(J22/#REF!,"")</f>
        <v/>
      </c>
      <c r="M22" s="48"/>
      <c r="N22" s="48"/>
      <c r="O22" s="48"/>
      <c r="P22" s="48"/>
      <c r="Q22" s="309" t="str">
        <f>IFERROR(M22/#REF!,"")</f>
        <v/>
      </c>
      <c r="R22" s="309" t="str">
        <f>IFERROR(N22/#REF!,"")</f>
        <v/>
      </c>
      <c r="S22" s="309" t="str">
        <f>IFERROR(O22/#REF!,"")</f>
        <v/>
      </c>
      <c r="T22" s="309" t="str">
        <f>IFERROR(P22/#REF!,"")</f>
        <v/>
      </c>
      <c r="U22" s="309" t="str">
        <f>IFERROR((M22+N22+O22+P22)/#REF!,"")</f>
        <v/>
      </c>
      <c r="V22" s="313" t="str">
        <f t="shared" si="0"/>
        <v/>
      </c>
      <c r="W22" s="345" t="str">
        <f>IF(J22-M22-N22-O22-P22&lt;&gt;0,J22-M22-N22-O22-P22,"")</f>
        <v/>
      </c>
    </row>
    <row r="23" spans="2:25" ht="30.75" customHeight="1" x14ac:dyDescent="0.15">
      <c r="B23" s="234" t="s">
        <v>332</v>
      </c>
      <c r="C23" s="406" t="str">
        <f>IF(様式一覧表!$D$5="","",様式一覧表!$D$5)</f>
        <v/>
      </c>
      <c r="D23" s="406" t="s">
        <v>328</v>
      </c>
      <c r="E23" s="407" t="s">
        <v>333</v>
      </c>
      <c r="F23" s="135"/>
      <c r="G23" s="62"/>
      <c r="H23" s="62"/>
      <c r="I23" s="45"/>
      <c r="J23" s="45"/>
      <c r="K23" s="140"/>
      <c r="L23" s="305" t="str">
        <f>IFERROR(J23/#REF!,"")</f>
        <v/>
      </c>
      <c r="M23" s="48"/>
      <c r="N23" s="48"/>
      <c r="O23" s="48"/>
      <c r="P23" s="48"/>
      <c r="Q23" s="309" t="str">
        <f>IFERROR(M23/#REF!,"")</f>
        <v/>
      </c>
      <c r="R23" s="309" t="str">
        <f>IFERROR(N23/#REF!,"")</f>
        <v/>
      </c>
      <c r="S23" s="309" t="str">
        <f>IFERROR(O23/#REF!,"")</f>
        <v/>
      </c>
      <c r="T23" s="309" t="str">
        <f>IFERROR(P23/#REF!,"")</f>
        <v/>
      </c>
      <c r="U23" s="309" t="str">
        <f>IFERROR((M23+N23+O23+P23)/#REF!,"")</f>
        <v/>
      </c>
      <c r="V23" s="313" t="str">
        <f t="shared" si="0"/>
        <v/>
      </c>
      <c r="W23" s="345" t="str">
        <f t="shared" ref="W23:W33" si="1">IF(J23-M23-N23-O23-P23&lt;&gt;0,J23-M23-N23-O23-P23,"")</f>
        <v/>
      </c>
    </row>
    <row r="24" spans="2:25" ht="30.75" customHeight="1" x14ac:dyDescent="0.15">
      <c r="B24" s="234" t="s">
        <v>332</v>
      </c>
      <c r="C24" s="406" t="str">
        <f>IF(様式一覧表!$D$5="","",様式一覧表!$D$5)</f>
        <v/>
      </c>
      <c r="D24" s="406" t="s">
        <v>328</v>
      </c>
      <c r="E24" s="407" t="s">
        <v>333</v>
      </c>
      <c r="F24" s="135"/>
      <c r="G24" s="62"/>
      <c r="H24" s="62"/>
      <c r="I24" s="45"/>
      <c r="J24" s="45"/>
      <c r="K24" s="140"/>
      <c r="L24" s="305" t="str">
        <f>IFERROR(J24/#REF!,"")</f>
        <v/>
      </c>
      <c r="M24" s="48"/>
      <c r="N24" s="48"/>
      <c r="O24" s="48"/>
      <c r="P24" s="48"/>
      <c r="Q24" s="309" t="str">
        <f>IFERROR(M24/#REF!,"")</f>
        <v/>
      </c>
      <c r="R24" s="309" t="str">
        <f>IFERROR(N24/#REF!,"")</f>
        <v/>
      </c>
      <c r="S24" s="309" t="str">
        <f>IFERROR(O24/#REF!,"")</f>
        <v/>
      </c>
      <c r="T24" s="309" t="str">
        <f>IFERROR(P24/#REF!,"")</f>
        <v/>
      </c>
      <c r="U24" s="309" t="str">
        <f>IFERROR((M24+N24+O24+P24)/#REF!,"")</f>
        <v/>
      </c>
      <c r="V24" s="313" t="str">
        <f t="shared" si="0"/>
        <v/>
      </c>
      <c r="W24" s="345" t="str">
        <f t="shared" si="1"/>
        <v/>
      </c>
    </row>
    <row r="25" spans="2:25" ht="30.75" customHeight="1" x14ac:dyDescent="0.15">
      <c r="B25" s="234" t="s">
        <v>332</v>
      </c>
      <c r="C25" s="406" t="str">
        <f>IF(様式一覧表!$D$5="","",様式一覧表!$D$5)</f>
        <v/>
      </c>
      <c r="D25" s="406" t="s">
        <v>328</v>
      </c>
      <c r="E25" s="407" t="s">
        <v>333</v>
      </c>
      <c r="F25" s="135"/>
      <c r="G25" s="62"/>
      <c r="H25" s="62"/>
      <c r="I25" s="45"/>
      <c r="J25" s="45"/>
      <c r="K25" s="140"/>
      <c r="L25" s="305" t="str">
        <f>IFERROR(J25/#REF!,"")</f>
        <v/>
      </c>
      <c r="M25" s="48"/>
      <c r="N25" s="48"/>
      <c r="O25" s="48"/>
      <c r="P25" s="48"/>
      <c r="Q25" s="309" t="str">
        <f>IFERROR(M25/#REF!,"")</f>
        <v/>
      </c>
      <c r="R25" s="309" t="str">
        <f>IFERROR(N25/#REF!,"")</f>
        <v/>
      </c>
      <c r="S25" s="309" t="str">
        <f>IFERROR(O25/#REF!,"")</f>
        <v/>
      </c>
      <c r="T25" s="309" t="str">
        <f>IFERROR(P25/#REF!,"")</f>
        <v/>
      </c>
      <c r="U25" s="309" t="str">
        <f>IFERROR((M25+N25+O25+P25)/#REF!,"")</f>
        <v/>
      </c>
      <c r="V25" s="313" t="str">
        <f t="shared" si="0"/>
        <v/>
      </c>
      <c r="W25" s="345" t="str">
        <f t="shared" si="1"/>
        <v/>
      </c>
    </row>
    <row r="26" spans="2:25" ht="30.75" customHeight="1" x14ac:dyDescent="0.15">
      <c r="B26" s="234" t="s">
        <v>332</v>
      </c>
      <c r="C26" s="406" t="str">
        <f>IF(様式一覧表!$D$5="","",様式一覧表!$D$5)</f>
        <v/>
      </c>
      <c r="D26" s="406" t="s">
        <v>328</v>
      </c>
      <c r="E26" s="407" t="s">
        <v>333</v>
      </c>
      <c r="F26" s="135"/>
      <c r="G26" s="62"/>
      <c r="H26" s="62"/>
      <c r="I26" s="45"/>
      <c r="J26" s="45"/>
      <c r="K26" s="140"/>
      <c r="L26" s="305" t="str">
        <f>IFERROR(J26/#REF!,"")</f>
        <v/>
      </c>
      <c r="M26" s="48"/>
      <c r="N26" s="48"/>
      <c r="O26" s="48"/>
      <c r="P26" s="48"/>
      <c r="Q26" s="309" t="str">
        <f>IFERROR(M26/#REF!,"")</f>
        <v/>
      </c>
      <c r="R26" s="309" t="str">
        <f>IFERROR(N26/#REF!,"")</f>
        <v/>
      </c>
      <c r="S26" s="309" t="str">
        <f>IFERROR(O26/#REF!,"")</f>
        <v/>
      </c>
      <c r="T26" s="309" t="str">
        <f>IFERROR(P26/#REF!,"")</f>
        <v/>
      </c>
      <c r="U26" s="309" t="str">
        <f>IFERROR((M26+N26+O26+P26)/#REF!,"")</f>
        <v/>
      </c>
      <c r="V26" s="313" t="str">
        <f t="shared" si="0"/>
        <v/>
      </c>
      <c r="W26" s="345" t="str">
        <f t="shared" si="1"/>
        <v/>
      </c>
    </row>
    <row r="27" spans="2:25" ht="30.75" customHeight="1" x14ac:dyDescent="0.15">
      <c r="B27" s="234" t="s">
        <v>332</v>
      </c>
      <c r="C27" s="406" t="str">
        <f>IF(様式一覧表!$D$5="","",様式一覧表!$D$5)</f>
        <v/>
      </c>
      <c r="D27" s="406" t="s">
        <v>328</v>
      </c>
      <c r="E27" s="407" t="s">
        <v>333</v>
      </c>
      <c r="F27" s="135"/>
      <c r="G27" s="62"/>
      <c r="H27" s="62"/>
      <c r="I27" s="45"/>
      <c r="J27" s="45"/>
      <c r="K27" s="140"/>
      <c r="L27" s="305" t="str">
        <f>IFERROR(J27/#REF!,"")</f>
        <v/>
      </c>
      <c r="M27" s="45"/>
      <c r="N27" s="45"/>
      <c r="O27" s="45"/>
      <c r="P27" s="45"/>
      <c r="Q27" s="309" t="str">
        <f>IFERROR(M27/#REF!,"")</f>
        <v/>
      </c>
      <c r="R27" s="309" t="str">
        <f>IFERROR(N27/#REF!,"")</f>
        <v/>
      </c>
      <c r="S27" s="309" t="str">
        <f>IFERROR(O27/#REF!,"")</f>
        <v/>
      </c>
      <c r="T27" s="309" t="str">
        <f>IFERROR(P27/#REF!,"")</f>
        <v/>
      </c>
      <c r="U27" s="309" t="str">
        <f>IFERROR((M27+N27+O27+P27)/#REF!,"")</f>
        <v/>
      </c>
      <c r="V27" s="313" t="str">
        <f t="shared" si="0"/>
        <v/>
      </c>
      <c r="W27" s="345" t="str">
        <f t="shared" si="1"/>
        <v/>
      </c>
    </row>
    <row r="28" spans="2:25" ht="30.75" customHeight="1" x14ac:dyDescent="0.15">
      <c r="B28" s="234" t="s">
        <v>332</v>
      </c>
      <c r="C28" s="406" t="str">
        <f>IF(様式一覧表!$D$5="","",様式一覧表!$D$5)</f>
        <v/>
      </c>
      <c r="D28" s="406" t="s">
        <v>328</v>
      </c>
      <c r="E28" s="407" t="s">
        <v>333</v>
      </c>
      <c r="F28" s="135"/>
      <c r="G28" s="62"/>
      <c r="H28" s="62"/>
      <c r="I28" s="45"/>
      <c r="J28" s="45"/>
      <c r="K28" s="140"/>
      <c r="L28" s="305" t="str">
        <f>IFERROR(J28/#REF!,"")</f>
        <v/>
      </c>
      <c r="M28" s="45"/>
      <c r="N28" s="45"/>
      <c r="O28" s="45"/>
      <c r="P28" s="45"/>
      <c r="Q28" s="309" t="str">
        <f>IFERROR(M28/#REF!,"")</f>
        <v/>
      </c>
      <c r="R28" s="309" t="str">
        <f>IFERROR(N28/#REF!,"")</f>
        <v/>
      </c>
      <c r="S28" s="309" t="str">
        <f>IFERROR(O28/#REF!,"")</f>
        <v/>
      </c>
      <c r="T28" s="309" t="str">
        <f>IFERROR(P28/#REF!,"")</f>
        <v/>
      </c>
      <c r="U28" s="309" t="str">
        <f>IFERROR((M28+N28+O28+P28)/#REF!,"")</f>
        <v/>
      </c>
      <c r="V28" s="313" t="str">
        <f t="shared" si="0"/>
        <v/>
      </c>
      <c r="W28" s="345" t="str">
        <f t="shared" si="1"/>
        <v/>
      </c>
    </row>
    <row r="29" spans="2:25" ht="30.75" customHeight="1" x14ac:dyDescent="0.15">
      <c r="B29" s="234" t="s">
        <v>332</v>
      </c>
      <c r="C29" s="406" t="str">
        <f>IF(様式一覧表!$D$5="","",様式一覧表!$D$5)</f>
        <v/>
      </c>
      <c r="D29" s="406" t="s">
        <v>328</v>
      </c>
      <c r="E29" s="407" t="s">
        <v>333</v>
      </c>
      <c r="F29" s="135"/>
      <c r="G29" s="62"/>
      <c r="H29" s="62"/>
      <c r="I29" s="45"/>
      <c r="J29" s="45"/>
      <c r="K29" s="140"/>
      <c r="L29" s="305" t="str">
        <f>IFERROR(J29/#REF!,"")</f>
        <v/>
      </c>
      <c r="M29" s="45"/>
      <c r="N29" s="45"/>
      <c r="O29" s="45"/>
      <c r="P29" s="45"/>
      <c r="Q29" s="309" t="str">
        <f>IFERROR(M29/#REF!,"")</f>
        <v/>
      </c>
      <c r="R29" s="309" t="str">
        <f>IFERROR(N29/#REF!,"")</f>
        <v/>
      </c>
      <c r="S29" s="309" t="str">
        <f>IFERROR(O29/#REF!,"")</f>
        <v/>
      </c>
      <c r="T29" s="309" t="str">
        <f>IFERROR(P29/#REF!,"")</f>
        <v/>
      </c>
      <c r="U29" s="309" t="str">
        <f>IFERROR((M29+N29+O29+P29)/#REF!,"")</f>
        <v/>
      </c>
      <c r="V29" s="313" t="str">
        <f t="shared" si="0"/>
        <v/>
      </c>
      <c r="W29" s="345" t="str">
        <f t="shared" si="1"/>
        <v/>
      </c>
    </row>
    <row r="30" spans="2:25" ht="30.75" customHeight="1" x14ac:dyDescent="0.15">
      <c r="B30" s="234" t="s">
        <v>332</v>
      </c>
      <c r="C30" s="406" t="str">
        <f>IF(様式一覧表!$D$5="","",様式一覧表!$D$5)</f>
        <v/>
      </c>
      <c r="D30" s="406" t="s">
        <v>328</v>
      </c>
      <c r="E30" s="407" t="s">
        <v>333</v>
      </c>
      <c r="F30" s="135"/>
      <c r="G30" s="62"/>
      <c r="H30" s="62"/>
      <c r="I30" s="45"/>
      <c r="J30" s="45"/>
      <c r="K30" s="140"/>
      <c r="L30" s="305" t="str">
        <f>IFERROR(J30/#REF!,"")</f>
        <v/>
      </c>
      <c r="M30" s="48"/>
      <c r="N30" s="48"/>
      <c r="O30" s="48"/>
      <c r="P30" s="48"/>
      <c r="Q30" s="309" t="str">
        <f>IFERROR(M30/#REF!,"")</f>
        <v/>
      </c>
      <c r="R30" s="309" t="str">
        <f>IFERROR(N30/#REF!,"")</f>
        <v/>
      </c>
      <c r="S30" s="309" t="str">
        <f>IFERROR(O30/#REF!,"")</f>
        <v/>
      </c>
      <c r="T30" s="309" t="str">
        <f>IFERROR(P30/#REF!,"")</f>
        <v/>
      </c>
      <c r="U30" s="309" t="str">
        <f>IFERROR((M30+N30+O30+P30)/#REF!,"")</f>
        <v/>
      </c>
      <c r="V30" s="313" t="str">
        <f t="shared" si="0"/>
        <v/>
      </c>
      <c r="W30" s="345" t="str">
        <f t="shared" si="1"/>
        <v/>
      </c>
    </row>
    <row r="31" spans="2:25" ht="30.75" customHeight="1" x14ac:dyDescent="0.15">
      <c r="B31" s="234" t="s">
        <v>332</v>
      </c>
      <c r="C31" s="406" t="str">
        <f>IF(様式一覧表!$D$5="","",様式一覧表!$D$5)</f>
        <v/>
      </c>
      <c r="D31" s="411" t="s">
        <v>328</v>
      </c>
      <c r="E31" s="407" t="s">
        <v>333</v>
      </c>
      <c r="F31" s="135"/>
      <c r="G31" s="62"/>
      <c r="H31" s="62"/>
      <c r="I31" s="45"/>
      <c r="J31" s="45"/>
      <c r="K31" s="140"/>
      <c r="L31" s="305" t="str">
        <f>IFERROR(J31/#REF!,"")</f>
        <v/>
      </c>
      <c r="M31" s="48"/>
      <c r="N31" s="48"/>
      <c r="O31" s="48"/>
      <c r="P31" s="48"/>
      <c r="Q31" s="309" t="str">
        <f>IFERROR(M31/#REF!,"")</f>
        <v/>
      </c>
      <c r="R31" s="309" t="str">
        <f>IFERROR(N31/#REF!,"")</f>
        <v/>
      </c>
      <c r="S31" s="309" t="str">
        <f>IFERROR(O31/#REF!,"")</f>
        <v/>
      </c>
      <c r="T31" s="309" t="str">
        <f>IFERROR(P31/#REF!,"")</f>
        <v/>
      </c>
      <c r="U31" s="309" t="str">
        <f>IFERROR((M31+N31+O31+P31)/#REF!,"")</f>
        <v/>
      </c>
      <c r="V31" s="313" t="str">
        <f t="shared" si="0"/>
        <v/>
      </c>
      <c r="W31" s="345" t="str">
        <f t="shared" si="1"/>
        <v/>
      </c>
    </row>
    <row r="32" spans="2:25" ht="30.75" customHeight="1" x14ac:dyDescent="0.15">
      <c r="B32" s="234" t="s">
        <v>332</v>
      </c>
      <c r="C32" s="406" t="str">
        <f>IF(様式一覧表!$D$5="","",様式一覧表!$D$5)</f>
        <v/>
      </c>
      <c r="D32" s="406" t="s">
        <v>328</v>
      </c>
      <c r="E32" s="407" t="s">
        <v>333</v>
      </c>
      <c r="F32" s="135"/>
      <c r="G32" s="62"/>
      <c r="H32" s="62"/>
      <c r="I32" s="45"/>
      <c r="J32" s="45"/>
      <c r="K32" s="140"/>
      <c r="L32" s="305" t="str">
        <f>IFERROR(J32/#REF!,"")</f>
        <v/>
      </c>
      <c r="M32" s="48"/>
      <c r="N32" s="48"/>
      <c r="O32" s="48"/>
      <c r="P32" s="48"/>
      <c r="Q32" s="309" t="str">
        <f>IFERROR(M32/#REF!,"")</f>
        <v/>
      </c>
      <c r="R32" s="309" t="str">
        <f>IFERROR(N32/#REF!,"")</f>
        <v/>
      </c>
      <c r="S32" s="309" t="str">
        <f>IFERROR(O32/#REF!,"")</f>
        <v/>
      </c>
      <c r="T32" s="309" t="str">
        <f>IFERROR(P32/#REF!,"")</f>
        <v/>
      </c>
      <c r="U32" s="309" t="str">
        <f>IFERROR((M32+N32+O32+P32)/#REF!,"")</f>
        <v/>
      </c>
      <c r="V32" s="313" t="str">
        <f t="shared" si="0"/>
        <v/>
      </c>
      <c r="W32" s="345" t="str">
        <f t="shared" si="1"/>
        <v/>
      </c>
    </row>
    <row r="33" spans="2:23" ht="30.75" customHeight="1" thickBot="1" x14ac:dyDescent="0.2">
      <c r="B33" s="256" t="s">
        <v>332</v>
      </c>
      <c r="C33" s="408" t="str">
        <f>IF(様式一覧表!$D$5="","",様式一覧表!$D$5)</f>
        <v/>
      </c>
      <c r="D33" s="412" t="s">
        <v>328</v>
      </c>
      <c r="E33" s="409" t="s">
        <v>333</v>
      </c>
      <c r="F33" s="136"/>
      <c r="G33" s="214"/>
      <c r="H33" s="214"/>
      <c r="I33" s="46"/>
      <c r="J33" s="46"/>
      <c r="K33" s="378"/>
      <c r="L33" s="306" t="str">
        <f>IFERROR(J33/#REF!,"")</f>
        <v/>
      </c>
      <c r="M33" s="49"/>
      <c r="N33" s="46"/>
      <c r="O33" s="46"/>
      <c r="P33" s="46"/>
      <c r="Q33" s="310" t="str">
        <f>IFERROR(M33/#REF!,"")</f>
        <v/>
      </c>
      <c r="R33" s="310" t="str">
        <f>IFERROR(N33/#REF!,"")</f>
        <v/>
      </c>
      <c r="S33" s="310" t="str">
        <f>IFERROR(O33/#REF!,"")</f>
        <v/>
      </c>
      <c r="T33" s="310" t="str">
        <f>IFERROR(P33/#REF!,"")</f>
        <v/>
      </c>
      <c r="U33" s="310" t="str">
        <f>IFERROR((M33+N33+O33+P33)/#REF!,"")</f>
        <v/>
      </c>
      <c r="V33" s="314" t="str">
        <f t="shared" si="0"/>
        <v/>
      </c>
      <c r="W33" s="346" t="str">
        <f t="shared" si="1"/>
        <v/>
      </c>
    </row>
    <row r="34" spans="2:23" ht="30.75" customHeight="1" thickTop="1" thickBot="1" x14ac:dyDescent="0.2">
      <c r="B34" s="225" t="s">
        <v>334</v>
      </c>
      <c r="C34" s="399"/>
      <c r="D34" s="399"/>
      <c r="E34" s="400"/>
      <c r="F34" s="400"/>
      <c r="G34" s="264"/>
      <c r="H34" s="264"/>
      <c r="I34" s="262">
        <f>IF(SUM(I21:I33)&lt;&gt;0,SUM(I21:I33),0)</f>
        <v>0</v>
      </c>
      <c r="J34" s="262">
        <f>IF(SUM(J21:J33)&lt;&gt;0,SUM(J21:J33),0)</f>
        <v>0</v>
      </c>
      <c r="K34" s="265"/>
      <c r="L34" s="307" t="str">
        <f>IFERROR(J34/#REF!,"")</f>
        <v/>
      </c>
      <c r="M34" s="262" t="str">
        <f>IF(SUM(M21:M33)&lt;&gt;0,SUM(M21:M33),"")</f>
        <v/>
      </c>
      <c r="N34" s="262" t="str">
        <f t="shared" ref="N34" si="2">IF(SUM(N21:N33)&lt;&gt;0,SUM(N21:N33),"")</f>
        <v/>
      </c>
      <c r="O34" s="262" t="str">
        <f t="shared" ref="O34" si="3">IF(SUM(O21:O33)&lt;&gt;0,SUM(O21:O33),"")</f>
        <v/>
      </c>
      <c r="P34" s="262" t="str">
        <f t="shared" ref="P34" si="4">IF(SUM(P21:P33)&lt;&gt;0,SUM(P21:P33),"")</f>
        <v/>
      </c>
      <c r="Q34" s="311" t="str">
        <f>IFERROR(M34/#REF!,"")</f>
        <v/>
      </c>
      <c r="R34" s="311" t="str">
        <f>IFERROR(N34/#REF!,"")</f>
        <v/>
      </c>
      <c r="S34" s="311" t="str">
        <f>IFERROR(O34/#REF!,"")</f>
        <v/>
      </c>
      <c r="T34" s="311" t="str">
        <f>IFERROR(P34/#REF!,"")</f>
        <v/>
      </c>
      <c r="U34" s="311" t="str">
        <f>IFERROR((M34+N34+O34+P34)/#REF!,"")</f>
        <v/>
      </c>
      <c r="V34" s="316" t="str">
        <f t="shared" si="0"/>
        <v/>
      </c>
      <c r="W34" s="347" t="e">
        <f>J34-M34-N34-O34-P34</f>
        <v>#VALUE!</v>
      </c>
    </row>
    <row r="35" spans="2:23" ht="30.75" customHeight="1" x14ac:dyDescent="0.15">
      <c r="B35" s="133" t="s">
        <v>335</v>
      </c>
      <c r="C35" s="404" t="str">
        <f>IF(様式一覧表!$D$5="","",様式一覧表!$D$5)</f>
        <v/>
      </c>
      <c r="D35" s="410" t="s">
        <v>328</v>
      </c>
      <c r="E35" s="405" t="s">
        <v>329</v>
      </c>
      <c r="F35" s="285" t="s">
        <v>330</v>
      </c>
      <c r="G35" s="145" t="s">
        <v>331</v>
      </c>
      <c r="H35" s="145" t="s">
        <v>331</v>
      </c>
      <c r="I35" s="44"/>
      <c r="J35" s="44"/>
      <c r="K35" s="145" t="s">
        <v>331</v>
      </c>
      <c r="L35" s="308" t="str">
        <f>IFERROR(J35/#REF!,"")</f>
        <v/>
      </c>
      <c r="M35" s="47"/>
      <c r="N35" s="47"/>
      <c r="O35" s="47"/>
      <c r="P35" s="47"/>
      <c r="Q35" s="304" t="str">
        <f>IFERROR(M35/#REF!,"")</f>
        <v/>
      </c>
      <c r="R35" s="304" t="str">
        <f>IFERROR(N35/#REF!,"")</f>
        <v/>
      </c>
      <c r="S35" s="304" t="str">
        <f>IFERROR(O35/#REF!,"")</f>
        <v/>
      </c>
      <c r="T35" s="304" t="str">
        <f>IFERROR(P35/#REF!,"")</f>
        <v/>
      </c>
      <c r="U35" s="304" t="str">
        <f>IFERROR((M35+N35+O35+P35)/#REF!,"")</f>
        <v/>
      </c>
      <c r="V35" s="312" t="str">
        <f t="shared" si="0"/>
        <v/>
      </c>
      <c r="W35" s="344" t="str">
        <f>IF(J35-M35-N35-O35-P35&lt;&gt;0,J35-M35-N35-O35-P35,"")</f>
        <v/>
      </c>
    </row>
    <row r="36" spans="2:23" ht="30.75" customHeight="1" x14ac:dyDescent="0.15">
      <c r="B36" s="234" t="s">
        <v>335</v>
      </c>
      <c r="C36" s="406" t="str">
        <f>IF(様式一覧表!$D$5="","",様式一覧表!$D$5)</f>
        <v/>
      </c>
      <c r="D36" s="411" t="s">
        <v>328</v>
      </c>
      <c r="E36" s="407" t="s">
        <v>333</v>
      </c>
      <c r="F36" s="135"/>
      <c r="G36" s="62"/>
      <c r="H36" s="62"/>
      <c r="I36" s="45"/>
      <c r="J36" s="45"/>
      <c r="K36" s="140"/>
      <c r="L36" s="305" t="str">
        <f>IFERROR(J36/#REF!,"")</f>
        <v/>
      </c>
      <c r="M36" s="48"/>
      <c r="N36" s="48"/>
      <c r="O36" s="48"/>
      <c r="P36" s="48"/>
      <c r="Q36" s="309" t="str">
        <f>IFERROR(M36/#REF!,"")</f>
        <v/>
      </c>
      <c r="R36" s="309" t="str">
        <f>IFERROR(N36/#REF!,"")</f>
        <v/>
      </c>
      <c r="S36" s="309" t="str">
        <f>IFERROR(O36/#REF!,"")</f>
        <v/>
      </c>
      <c r="T36" s="309" t="str">
        <f>IFERROR(P36/#REF!,"")</f>
        <v/>
      </c>
      <c r="U36" s="309" t="str">
        <f>IFERROR((M36+N36+O36+P36)/#REF!,"")</f>
        <v/>
      </c>
      <c r="V36" s="313" t="str">
        <f t="shared" si="0"/>
        <v/>
      </c>
      <c r="W36" s="345" t="str">
        <f>IF(J36-M36-N36-O36-P36&lt;&gt;0,J36-M36-N36-O36-P36,"")</f>
        <v/>
      </c>
    </row>
    <row r="37" spans="2:23" ht="30.75" customHeight="1" x14ac:dyDescent="0.15">
      <c r="B37" s="134" t="s">
        <v>335</v>
      </c>
      <c r="C37" s="406" t="str">
        <f>IF(様式一覧表!$D$5="","",様式一覧表!$D$5)</f>
        <v/>
      </c>
      <c r="D37" s="406" t="s">
        <v>328</v>
      </c>
      <c r="E37" s="407" t="s">
        <v>333</v>
      </c>
      <c r="F37" s="135"/>
      <c r="G37" s="62"/>
      <c r="H37" s="62"/>
      <c r="I37" s="45"/>
      <c r="J37" s="45"/>
      <c r="K37" s="140"/>
      <c r="L37" s="305" t="str">
        <f>IFERROR(J37/#REF!,"")</f>
        <v/>
      </c>
      <c r="M37" s="48"/>
      <c r="N37" s="48"/>
      <c r="O37" s="48"/>
      <c r="P37" s="48"/>
      <c r="Q37" s="309" t="str">
        <f>IFERROR(M37/#REF!,"")</f>
        <v/>
      </c>
      <c r="R37" s="309" t="str">
        <f>IFERROR(N37/#REF!,"")</f>
        <v/>
      </c>
      <c r="S37" s="309" t="str">
        <f>IFERROR(O37/#REF!,"")</f>
        <v/>
      </c>
      <c r="T37" s="309" t="str">
        <f>IFERROR(P37/#REF!,"")</f>
        <v/>
      </c>
      <c r="U37" s="309" t="str">
        <f>IFERROR((M37+N37+O37+P37)/#REF!,"")</f>
        <v/>
      </c>
      <c r="V37" s="313" t="str">
        <f t="shared" si="0"/>
        <v/>
      </c>
      <c r="W37" s="345" t="str">
        <f t="shared" ref="W37:W47" si="5">IF(J37-M37-N37-O37-P37&lt;&gt;0,J37-M37-N37-O37-P37,"")</f>
        <v/>
      </c>
    </row>
    <row r="38" spans="2:23" ht="30.75" customHeight="1" x14ac:dyDescent="0.15">
      <c r="B38" s="234" t="s">
        <v>335</v>
      </c>
      <c r="C38" s="406" t="str">
        <f>IF(様式一覧表!$D$5="","",様式一覧表!$D$5)</f>
        <v/>
      </c>
      <c r="D38" s="406" t="s">
        <v>328</v>
      </c>
      <c r="E38" s="407" t="s">
        <v>333</v>
      </c>
      <c r="F38" s="135"/>
      <c r="G38" s="62"/>
      <c r="H38" s="62"/>
      <c r="I38" s="45"/>
      <c r="J38" s="45"/>
      <c r="K38" s="140"/>
      <c r="L38" s="305" t="str">
        <f>IFERROR(J38/#REF!,"")</f>
        <v/>
      </c>
      <c r="M38" s="48"/>
      <c r="N38" s="48"/>
      <c r="O38" s="48"/>
      <c r="P38" s="48"/>
      <c r="Q38" s="309" t="str">
        <f>IFERROR(M38/#REF!,"")</f>
        <v/>
      </c>
      <c r="R38" s="309" t="str">
        <f>IFERROR(N38/#REF!,"")</f>
        <v/>
      </c>
      <c r="S38" s="309" t="str">
        <f>IFERROR(O38/#REF!,"")</f>
        <v/>
      </c>
      <c r="T38" s="309" t="str">
        <f>IFERROR(P38/#REF!,"")</f>
        <v/>
      </c>
      <c r="U38" s="309" t="str">
        <f>IFERROR((M38+N38+O38+P38)/#REF!,"")</f>
        <v/>
      </c>
      <c r="V38" s="313" t="str">
        <f t="shared" si="0"/>
        <v/>
      </c>
      <c r="W38" s="345" t="str">
        <f t="shared" si="5"/>
        <v/>
      </c>
    </row>
    <row r="39" spans="2:23" ht="30.75" customHeight="1" x14ac:dyDescent="0.15">
      <c r="B39" s="134" t="s">
        <v>335</v>
      </c>
      <c r="C39" s="406" t="str">
        <f>IF(様式一覧表!$D$5="","",様式一覧表!$D$5)</f>
        <v/>
      </c>
      <c r="D39" s="406" t="s">
        <v>328</v>
      </c>
      <c r="E39" s="407" t="s">
        <v>333</v>
      </c>
      <c r="F39" s="135"/>
      <c r="G39" s="62"/>
      <c r="H39" s="62"/>
      <c r="I39" s="45"/>
      <c r="J39" s="45"/>
      <c r="K39" s="140"/>
      <c r="L39" s="305" t="str">
        <f>IFERROR(J39/#REF!,"")</f>
        <v/>
      </c>
      <c r="M39" s="48"/>
      <c r="N39" s="48"/>
      <c r="O39" s="48"/>
      <c r="P39" s="48"/>
      <c r="Q39" s="309" t="str">
        <f>IFERROR(M39/#REF!,"")</f>
        <v/>
      </c>
      <c r="R39" s="309" t="str">
        <f>IFERROR(N39/#REF!,"")</f>
        <v/>
      </c>
      <c r="S39" s="309" t="str">
        <f>IFERROR(O39/#REF!,"")</f>
        <v/>
      </c>
      <c r="T39" s="309" t="str">
        <f>IFERROR(P39/#REF!,"")</f>
        <v/>
      </c>
      <c r="U39" s="309" t="str">
        <f>IFERROR((M39+N39+O39+P39)/#REF!,"")</f>
        <v/>
      </c>
      <c r="V39" s="313" t="str">
        <f t="shared" si="0"/>
        <v/>
      </c>
      <c r="W39" s="345" t="str">
        <f t="shared" si="5"/>
        <v/>
      </c>
    </row>
    <row r="40" spans="2:23" ht="30.75" customHeight="1" x14ac:dyDescent="0.15">
      <c r="B40" s="234" t="s">
        <v>335</v>
      </c>
      <c r="C40" s="406" t="str">
        <f>IF(様式一覧表!$D$5="","",様式一覧表!$D$5)</f>
        <v/>
      </c>
      <c r="D40" s="406" t="s">
        <v>328</v>
      </c>
      <c r="E40" s="407" t="s">
        <v>333</v>
      </c>
      <c r="F40" s="135"/>
      <c r="G40" s="62"/>
      <c r="H40" s="62"/>
      <c r="I40" s="45"/>
      <c r="J40" s="45"/>
      <c r="K40" s="140"/>
      <c r="L40" s="305" t="str">
        <f>IFERROR(J40/#REF!,"")</f>
        <v/>
      </c>
      <c r="M40" s="48"/>
      <c r="N40" s="48"/>
      <c r="O40" s="48"/>
      <c r="P40" s="48"/>
      <c r="Q40" s="309" t="str">
        <f>IFERROR(M40/#REF!,"")</f>
        <v/>
      </c>
      <c r="R40" s="309" t="str">
        <f>IFERROR(N40/#REF!,"")</f>
        <v/>
      </c>
      <c r="S40" s="309" t="str">
        <f>IFERROR(O40/#REF!,"")</f>
        <v/>
      </c>
      <c r="T40" s="309" t="str">
        <f>IFERROR(P40/#REF!,"")</f>
        <v/>
      </c>
      <c r="U40" s="309" t="str">
        <f>IFERROR((M40+N40+O40+P40)/#REF!,"")</f>
        <v/>
      </c>
      <c r="V40" s="313" t="str">
        <f t="shared" si="0"/>
        <v/>
      </c>
      <c r="W40" s="345" t="str">
        <f t="shared" si="5"/>
        <v/>
      </c>
    </row>
    <row r="41" spans="2:23" ht="30.75" customHeight="1" x14ac:dyDescent="0.15">
      <c r="B41" s="134" t="s">
        <v>335</v>
      </c>
      <c r="C41" s="406" t="str">
        <f>IF(様式一覧表!$D$5="","",様式一覧表!$D$5)</f>
        <v/>
      </c>
      <c r="D41" s="406" t="s">
        <v>328</v>
      </c>
      <c r="E41" s="407" t="s">
        <v>333</v>
      </c>
      <c r="F41" s="135"/>
      <c r="G41" s="62"/>
      <c r="H41" s="62"/>
      <c r="I41" s="45"/>
      <c r="J41" s="45"/>
      <c r="K41" s="140"/>
      <c r="L41" s="305" t="str">
        <f>IFERROR(J41/#REF!,"")</f>
        <v/>
      </c>
      <c r="M41" s="45"/>
      <c r="N41" s="45"/>
      <c r="O41" s="45"/>
      <c r="P41" s="45"/>
      <c r="Q41" s="309" t="str">
        <f>IFERROR(M41/#REF!,"")</f>
        <v/>
      </c>
      <c r="R41" s="309" t="str">
        <f>IFERROR(N41/#REF!,"")</f>
        <v/>
      </c>
      <c r="S41" s="309" t="str">
        <f>IFERROR(O41/#REF!,"")</f>
        <v/>
      </c>
      <c r="T41" s="309" t="str">
        <f>IFERROR(P41/#REF!,"")</f>
        <v/>
      </c>
      <c r="U41" s="309" t="str">
        <f>IFERROR((M41+N41+O41+P41)/#REF!,"")</f>
        <v/>
      </c>
      <c r="V41" s="313" t="str">
        <f t="shared" si="0"/>
        <v/>
      </c>
      <c r="W41" s="345" t="str">
        <f t="shared" si="5"/>
        <v/>
      </c>
    </row>
    <row r="42" spans="2:23" ht="30.75" customHeight="1" x14ac:dyDescent="0.15">
      <c r="B42" s="234" t="s">
        <v>335</v>
      </c>
      <c r="C42" s="406" t="str">
        <f>IF(様式一覧表!$D$5="","",様式一覧表!$D$5)</f>
        <v/>
      </c>
      <c r="D42" s="406" t="s">
        <v>328</v>
      </c>
      <c r="E42" s="407" t="s">
        <v>333</v>
      </c>
      <c r="F42" s="135"/>
      <c r="G42" s="62"/>
      <c r="H42" s="62"/>
      <c r="I42" s="45"/>
      <c r="J42" s="45"/>
      <c r="K42" s="140"/>
      <c r="L42" s="305" t="str">
        <f>IFERROR(J42/#REF!,"")</f>
        <v/>
      </c>
      <c r="M42" s="45"/>
      <c r="N42" s="45"/>
      <c r="O42" s="45"/>
      <c r="P42" s="45"/>
      <c r="Q42" s="309" t="str">
        <f>IFERROR(M42/#REF!,"")</f>
        <v/>
      </c>
      <c r="R42" s="309" t="str">
        <f>IFERROR(N42/#REF!,"")</f>
        <v/>
      </c>
      <c r="S42" s="309" t="str">
        <f>IFERROR(O42/#REF!,"")</f>
        <v/>
      </c>
      <c r="T42" s="309" t="str">
        <f>IFERROR(P42/#REF!,"")</f>
        <v/>
      </c>
      <c r="U42" s="309" t="str">
        <f>IFERROR((M42+N42+O42+P42)/#REF!,"")</f>
        <v/>
      </c>
      <c r="V42" s="313" t="str">
        <f t="shared" si="0"/>
        <v/>
      </c>
      <c r="W42" s="345" t="str">
        <f t="shared" si="5"/>
        <v/>
      </c>
    </row>
    <row r="43" spans="2:23" ht="30.75" customHeight="1" x14ac:dyDescent="0.15">
      <c r="B43" s="134" t="s">
        <v>335</v>
      </c>
      <c r="C43" s="406" t="str">
        <f>IF(様式一覧表!$D$5="","",様式一覧表!$D$5)</f>
        <v/>
      </c>
      <c r="D43" s="406" t="s">
        <v>328</v>
      </c>
      <c r="E43" s="407" t="s">
        <v>333</v>
      </c>
      <c r="F43" s="135"/>
      <c r="G43" s="62"/>
      <c r="H43" s="62"/>
      <c r="I43" s="45"/>
      <c r="J43" s="45"/>
      <c r="K43" s="140"/>
      <c r="L43" s="305" t="str">
        <f>IFERROR(J43/#REF!,"")</f>
        <v/>
      </c>
      <c r="M43" s="45"/>
      <c r="N43" s="45"/>
      <c r="O43" s="45"/>
      <c r="P43" s="45"/>
      <c r="Q43" s="309" t="str">
        <f>IFERROR(M43/#REF!,"")</f>
        <v/>
      </c>
      <c r="R43" s="309" t="str">
        <f>IFERROR(N43/#REF!,"")</f>
        <v/>
      </c>
      <c r="S43" s="309" t="str">
        <f>IFERROR(O43/#REF!,"")</f>
        <v/>
      </c>
      <c r="T43" s="309" t="str">
        <f>IFERROR(P43/#REF!,"")</f>
        <v/>
      </c>
      <c r="U43" s="309" t="str">
        <f>IFERROR((M43+N43+O43+P43)/#REF!,"")</f>
        <v/>
      </c>
      <c r="V43" s="313" t="str">
        <f t="shared" si="0"/>
        <v/>
      </c>
      <c r="W43" s="345" t="str">
        <f t="shared" si="5"/>
        <v/>
      </c>
    </row>
    <row r="44" spans="2:23" ht="30.75" customHeight="1" x14ac:dyDescent="0.15">
      <c r="B44" s="234" t="s">
        <v>335</v>
      </c>
      <c r="C44" s="406" t="str">
        <f>IF(様式一覧表!$D$5="","",様式一覧表!$D$5)</f>
        <v/>
      </c>
      <c r="D44" s="406" t="s">
        <v>328</v>
      </c>
      <c r="E44" s="407" t="s">
        <v>333</v>
      </c>
      <c r="F44" s="135"/>
      <c r="G44" s="62"/>
      <c r="H44" s="62"/>
      <c r="I44" s="45"/>
      <c r="J44" s="45"/>
      <c r="K44" s="140"/>
      <c r="L44" s="305" t="str">
        <f>IFERROR(J44/#REF!,"")</f>
        <v/>
      </c>
      <c r="M44" s="48"/>
      <c r="N44" s="48"/>
      <c r="O44" s="48"/>
      <c r="P44" s="48"/>
      <c r="Q44" s="309" t="str">
        <f>IFERROR(M44/#REF!,"")</f>
        <v/>
      </c>
      <c r="R44" s="309" t="str">
        <f>IFERROR(N44/#REF!,"")</f>
        <v/>
      </c>
      <c r="S44" s="309" t="str">
        <f>IFERROR(O44/#REF!,"")</f>
        <v/>
      </c>
      <c r="T44" s="309" t="str">
        <f>IFERROR(P44/#REF!,"")</f>
        <v/>
      </c>
      <c r="U44" s="309" t="str">
        <f>IFERROR((M44+N44+O44+P44)/#REF!,"")</f>
        <v/>
      </c>
      <c r="V44" s="313" t="str">
        <f t="shared" si="0"/>
        <v/>
      </c>
      <c r="W44" s="345" t="str">
        <f t="shared" si="5"/>
        <v/>
      </c>
    </row>
    <row r="45" spans="2:23" ht="30.75" customHeight="1" x14ac:dyDescent="0.15">
      <c r="B45" s="134" t="s">
        <v>335</v>
      </c>
      <c r="C45" s="406" t="str">
        <f>IF(様式一覧表!$D$5="","",様式一覧表!$D$5)</f>
        <v/>
      </c>
      <c r="D45" s="411" t="s">
        <v>328</v>
      </c>
      <c r="E45" s="407" t="s">
        <v>333</v>
      </c>
      <c r="F45" s="135"/>
      <c r="G45" s="62"/>
      <c r="H45" s="62"/>
      <c r="I45" s="45"/>
      <c r="J45" s="45"/>
      <c r="K45" s="140"/>
      <c r="L45" s="305" t="str">
        <f>IFERROR(J45/#REF!,"")</f>
        <v/>
      </c>
      <c r="M45" s="48"/>
      <c r="N45" s="48"/>
      <c r="O45" s="48"/>
      <c r="P45" s="48"/>
      <c r="Q45" s="309" t="str">
        <f>IFERROR(M45/#REF!,"")</f>
        <v/>
      </c>
      <c r="R45" s="309" t="str">
        <f>IFERROR(N45/#REF!,"")</f>
        <v/>
      </c>
      <c r="S45" s="309" t="str">
        <f>IFERROR(O45/#REF!,"")</f>
        <v/>
      </c>
      <c r="T45" s="309" t="str">
        <f>IFERROR(P45/#REF!,"")</f>
        <v/>
      </c>
      <c r="U45" s="309" t="str">
        <f>IFERROR((M45+N45+O45+P45)/#REF!,"")</f>
        <v/>
      </c>
      <c r="V45" s="313" t="str">
        <f t="shared" si="0"/>
        <v/>
      </c>
      <c r="W45" s="345" t="str">
        <f t="shared" si="5"/>
        <v/>
      </c>
    </row>
    <row r="46" spans="2:23" ht="30.75" customHeight="1" x14ac:dyDescent="0.15">
      <c r="B46" s="134" t="s">
        <v>335</v>
      </c>
      <c r="C46" s="406" t="str">
        <f>IF(様式一覧表!$D$5="","",様式一覧表!$D$5)</f>
        <v/>
      </c>
      <c r="D46" s="411" t="s">
        <v>328</v>
      </c>
      <c r="E46" s="407" t="s">
        <v>333</v>
      </c>
      <c r="F46" s="135"/>
      <c r="G46" s="62"/>
      <c r="H46" s="62"/>
      <c r="I46" s="45"/>
      <c r="J46" s="45"/>
      <c r="K46" s="140"/>
      <c r="L46" s="305" t="str">
        <f>IFERROR(J46/#REF!,"")</f>
        <v/>
      </c>
      <c r="M46" s="48"/>
      <c r="N46" s="48"/>
      <c r="O46" s="48"/>
      <c r="P46" s="48"/>
      <c r="Q46" s="309" t="str">
        <f>IFERROR(M46/#REF!,"")</f>
        <v/>
      </c>
      <c r="R46" s="309" t="str">
        <f>IFERROR(N46/#REF!,"")</f>
        <v/>
      </c>
      <c r="S46" s="309" t="str">
        <f>IFERROR(O46/#REF!,"")</f>
        <v/>
      </c>
      <c r="T46" s="309" t="str">
        <f>IFERROR(P46/#REF!,"")</f>
        <v/>
      </c>
      <c r="U46" s="309" t="str">
        <f>IFERROR((M46+N46+O46+P46)/#REF!,"")</f>
        <v/>
      </c>
      <c r="V46" s="313" t="str">
        <f t="shared" si="0"/>
        <v/>
      </c>
      <c r="W46" s="345" t="str">
        <f t="shared" si="5"/>
        <v/>
      </c>
    </row>
    <row r="47" spans="2:23" ht="30.75" customHeight="1" thickBot="1" x14ac:dyDescent="0.2">
      <c r="B47" s="235" t="s">
        <v>335</v>
      </c>
      <c r="C47" s="408" t="str">
        <f>IF(様式一覧表!$D$5="","",様式一覧表!$D$5)</f>
        <v/>
      </c>
      <c r="D47" s="408" t="s">
        <v>328</v>
      </c>
      <c r="E47" s="409" t="s">
        <v>333</v>
      </c>
      <c r="F47" s="136"/>
      <c r="G47" s="214"/>
      <c r="H47" s="62"/>
      <c r="I47" s="46"/>
      <c r="J47" s="46"/>
      <c r="K47" s="140"/>
      <c r="L47" s="306" t="str">
        <f>IFERROR(J47/#REF!,"")</f>
        <v/>
      </c>
      <c r="M47" s="49"/>
      <c r="N47" s="46"/>
      <c r="O47" s="46"/>
      <c r="P47" s="46"/>
      <c r="Q47" s="310" t="str">
        <f>IFERROR(M47/#REF!,"")</f>
        <v/>
      </c>
      <c r="R47" s="310" t="str">
        <f>IFERROR(N47/#REF!,"")</f>
        <v/>
      </c>
      <c r="S47" s="310" t="str">
        <f>IFERROR(O47/#REF!,"")</f>
        <v/>
      </c>
      <c r="T47" s="310" t="str">
        <f>IFERROR(P47/#REF!,"")</f>
        <v/>
      </c>
      <c r="U47" s="310" t="str">
        <f>IFERROR((M47+N47+O47+P47)/#REF!,"")</f>
        <v/>
      </c>
      <c r="V47" s="314" t="str">
        <f t="shared" si="0"/>
        <v/>
      </c>
      <c r="W47" s="346" t="str">
        <f t="shared" si="5"/>
        <v/>
      </c>
    </row>
    <row r="48" spans="2:23" ht="30.75" customHeight="1" thickTop="1" thickBot="1" x14ac:dyDescent="0.2">
      <c r="B48" s="286" t="s">
        <v>334</v>
      </c>
      <c r="C48" s="399"/>
      <c r="D48" s="399"/>
      <c r="E48" s="400"/>
      <c r="F48" s="400"/>
      <c r="G48" s="261"/>
      <c r="H48" s="261"/>
      <c r="I48" s="262">
        <f>IF(SUM(I35:I47)&lt;&gt;0,SUM(I35:I47),0)</f>
        <v>0</v>
      </c>
      <c r="J48" s="262">
        <f>IF(SUM(J35:J47)&lt;&gt;0,SUM(J35:J47),0)</f>
        <v>0</v>
      </c>
      <c r="K48" s="263"/>
      <c r="L48" s="307" t="str">
        <f>IFERROR(J48/#REF!,"")</f>
        <v/>
      </c>
      <c r="M48" s="262" t="str">
        <f>IF(SUM(M35:M47)&lt;&gt;0,SUM(M35:M47),"")</f>
        <v/>
      </c>
      <c r="N48" s="262" t="str">
        <f t="shared" ref="N48" si="6">IF(SUM(N35:N47)&lt;&gt;0,SUM(N35:N47),"")</f>
        <v/>
      </c>
      <c r="O48" s="262" t="str">
        <f t="shared" ref="O48" si="7">IF(SUM(O35:O47)&lt;&gt;0,SUM(O35:O47),"")</f>
        <v/>
      </c>
      <c r="P48" s="262" t="str">
        <f t="shared" ref="P48" si="8">IF(SUM(P35:P47)&lt;&gt;0,SUM(P35:P47),"")</f>
        <v/>
      </c>
      <c r="Q48" s="307" t="str">
        <f>IFERROR(M48/#REF!,"")</f>
        <v/>
      </c>
      <c r="R48" s="307" t="str">
        <f>IFERROR(N48/#REF!,"")</f>
        <v/>
      </c>
      <c r="S48" s="307" t="str">
        <f>IFERROR(O48/#REF!,"")</f>
        <v/>
      </c>
      <c r="T48" s="307" t="str">
        <f>IFERROR(P48/#REF!,"")</f>
        <v/>
      </c>
      <c r="U48" s="307" t="str">
        <f>IFERROR((M48+N48+O48+P48)/#REF!,"")</f>
        <v/>
      </c>
      <c r="V48" s="315" t="str">
        <f t="shared" si="0"/>
        <v/>
      </c>
      <c r="W48" s="347" t="e">
        <f>J48-M48-N48-O48-P48</f>
        <v>#VALUE!</v>
      </c>
    </row>
    <row r="49" spans="2:23" ht="30.75" customHeight="1" x14ac:dyDescent="0.15">
      <c r="B49" s="133" t="s">
        <v>336</v>
      </c>
      <c r="C49" s="404" t="str">
        <f>IF(様式一覧表!$D$5="","",様式一覧表!$D$5)</f>
        <v/>
      </c>
      <c r="D49" s="410" t="s">
        <v>328</v>
      </c>
      <c r="E49" s="405" t="s">
        <v>329</v>
      </c>
      <c r="F49" s="285" t="s">
        <v>330</v>
      </c>
      <c r="G49" s="145" t="s">
        <v>331</v>
      </c>
      <c r="H49" s="145" t="s">
        <v>331</v>
      </c>
      <c r="I49" s="44"/>
      <c r="J49" s="44"/>
      <c r="K49" s="145" t="s">
        <v>331</v>
      </c>
      <c r="L49" s="308" t="str">
        <f>IFERROR(J49/#REF!,"")</f>
        <v/>
      </c>
      <c r="M49" s="47"/>
      <c r="N49" s="47"/>
      <c r="O49" s="47"/>
      <c r="P49" s="47"/>
      <c r="Q49" s="304" t="str">
        <f>IFERROR(M49/#REF!,"")</f>
        <v/>
      </c>
      <c r="R49" s="304" t="str">
        <f>IFERROR(N49/#REF!,"")</f>
        <v/>
      </c>
      <c r="S49" s="304" t="str">
        <f>IFERROR(O49/#REF!,"")</f>
        <v/>
      </c>
      <c r="T49" s="304" t="str">
        <f>IFERROR(P49/#REF!,"")</f>
        <v/>
      </c>
      <c r="U49" s="304" t="str">
        <f>IFERROR((M49+N49+O49+P49)/#REF!,"")</f>
        <v/>
      </c>
      <c r="V49" s="312" t="str">
        <f t="shared" si="0"/>
        <v/>
      </c>
      <c r="W49" s="344" t="str">
        <f>IF(J49-M49-N49-O49-P49&lt;&gt;0,J49-M49-N49-O49-P49,"")</f>
        <v/>
      </c>
    </row>
    <row r="50" spans="2:23" ht="30.75" customHeight="1" x14ac:dyDescent="0.15">
      <c r="B50" s="234" t="s">
        <v>337</v>
      </c>
      <c r="C50" s="406" t="str">
        <f>IF(様式一覧表!$D$5="","",様式一覧表!$D$5)</f>
        <v/>
      </c>
      <c r="D50" s="411" t="s">
        <v>328</v>
      </c>
      <c r="E50" s="407" t="s">
        <v>333</v>
      </c>
      <c r="F50" s="135"/>
      <c r="G50" s="62"/>
      <c r="H50" s="62"/>
      <c r="I50" s="45"/>
      <c r="J50" s="45"/>
      <c r="K50" s="140"/>
      <c r="L50" s="305" t="str">
        <f>IFERROR(J50/#REF!,"")</f>
        <v/>
      </c>
      <c r="M50" s="48"/>
      <c r="N50" s="48"/>
      <c r="O50" s="48"/>
      <c r="P50" s="48"/>
      <c r="Q50" s="309" t="str">
        <f>IFERROR(M50/#REF!,"")</f>
        <v/>
      </c>
      <c r="R50" s="309" t="str">
        <f>IFERROR(N50/#REF!,"")</f>
        <v/>
      </c>
      <c r="S50" s="309" t="str">
        <f>IFERROR(O50/#REF!,"")</f>
        <v/>
      </c>
      <c r="T50" s="309" t="str">
        <f>IFERROR(P50/#REF!,"")</f>
        <v/>
      </c>
      <c r="U50" s="309" t="str">
        <f>IFERROR((M50+N50+O50+P50)/#REF!,"")</f>
        <v/>
      </c>
      <c r="V50" s="313" t="str">
        <f t="shared" si="0"/>
        <v/>
      </c>
      <c r="W50" s="345" t="str">
        <f>IF(J50-M50-N50-O50-P50&lt;&gt;0,J50-M50-N50-O50-P50,"")</f>
        <v/>
      </c>
    </row>
    <row r="51" spans="2:23" ht="30.75" customHeight="1" x14ac:dyDescent="0.15">
      <c r="B51" s="234" t="s">
        <v>337</v>
      </c>
      <c r="C51" s="406" t="str">
        <f>IF(様式一覧表!$D$5="","",様式一覧表!$D$5)</f>
        <v/>
      </c>
      <c r="D51" s="406" t="s">
        <v>328</v>
      </c>
      <c r="E51" s="407" t="s">
        <v>333</v>
      </c>
      <c r="F51" s="135"/>
      <c r="G51" s="62"/>
      <c r="H51" s="62"/>
      <c r="I51" s="45"/>
      <c r="J51" s="45"/>
      <c r="K51" s="140"/>
      <c r="L51" s="305" t="str">
        <f>IFERROR(J51/#REF!,"")</f>
        <v/>
      </c>
      <c r="M51" s="48"/>
      <c r="N51" s="48"/>
      <c r="O51" s="48"/>
      <c r="P51" s="48"/>
      <c r="Q51" s="309" t="str">
        <f>IFERROR(M51/#REF!,"")</f>
        <v/>
      </c>
      <c r="R51" s="309" t="str">
        <f>IFERROR(N51/#REF!,"")</f>
        <v/>
      </c>
      <c r="S51" s="309" t="str">
        <f>IFERROR(O51/#REF!,"")</f>
        <v/>
      </c>
      <c r="T51" s="309" t="str">
        <f>IFERROR(P51/#REF!,"")</f>
        <v/>
      </c>
      <c r="U51" s="309" t="str">
        <f>IFERROR((M51+N51+O51+P51)/#REF!,"")</f>
        <v/>
      </c>
      <c r="V51" s="313" t="str">
        <f t="shared" si="0"/>
        <v/>
      </c>
      <c r="W51" s="345" t="str">
        <f t="shared" ref="W51:W61" si="9">IF(J51-M51-N51-O51-P51&lt;&gt;0,J51-M51-N51-O51-P51,"")</f>
        <v/>
      </c>
    </row>
    <row r="52" spans="2:23" ht="30.75" customHeight="1" x14ac:dyDescent="0.15">
      <c r="B52" s="234" t="s">
        <v>337</v>
      </c>
      <c r="C52" s="406" t="str">
        <f>IF(様式一覧表!$D$5="","",様式一覧表!$D$5)</f>
        <v/>
      </c>
      <c r="D52" s="406" t="s">
        <v>328</v>
      </c>
      <c r="E52" s="407" t="s">
        <v>333</v>
      </c>
      <c r="F52" s="135"/>
      <c r="G52" s="62"/>
      <c r="H52" s="62"/>
      <c r="I52" s="45"/>
      <c r="J52" s="45"/>
      <c r="K52" s="140"/>
      <c r="L52" s="305" t="str">
        <f>IFERROR(J52/#REF!,"")</f>
        <v/>
      </c>
      <c r="M52" s="48"/>
      <c r="N52" s="48"/>
      <c r="O52" s="48"/>
      <c r="P52" s="48"/>
      <c r="Q52" s="309" t="str">
        <f>IFERROR(M52/#REF!,"")</f>
        <v/>
      </c>
      <c r="R52" s="309" t="str">
        <f>IFERROR(N52/#REF!,"")</f>
        <v/>
      </c>
      <c r="S52" s="309" t="str">
        <f>IFERROR(O52/#REF!,"")</f>
        <v/>
      </c>
      <c r="T52" s="309" t="str">
        <f>IFERROR(P52/#REF!,"")</f>
        <v/>
      </c>
      <c r="U52" s="309" t="str">
        <f>IFERROR((M52+N52+O52+P52)/#REF!,"")</f>
        <v/>
      </c>
      <c r="V52" s="313" t="str">
        <f t="shared" si="0"/>
        <v/>
      </c>
      <c r="W52" s="345" t="str">
        <f t="shared" si="9"/>
        <v/>
      </c>
    </row>
    <row r="53" spans="2:23" ht="30.75" customHeight="1" x14ac:dyDescent="0.15">
      <c r="B53" s="234" t="s">
        <v>337</v>
      </c>
      <c r="C53" s="406" t="str">
        <f>IF(様式一覧表!$D$5="","",様式一覧表!$D$5)</f>
        <v/>
      </c>
      <c r="D53" s="406" t="s">
        <v>328</v>
      </c>
      <c r="E53" s="407" t="s">
        <v>333</v>
      </c>
      <c r="F53" s="135"/>
      <c r="G53" s="62"/>
      <c r="H53" s="62"/>
      <c r="I53" s="45"/>
      <c r="J53" s="45"/>
      <c r="K53" s="140"/>
      <c r="L53" s="305" t="str">
        <f>IFERROR(J53/#REF!,"")</f>
        <v/>
      </c>
      <c r="M53" s="48"/>
      <c r="N53" s="48"/>
      <c r="O53" s="48"/>
      <c r="P53" s="48"/>
      <c r="Q53" s="309" t="str">
        <f>IFERROR(M53/#REF!,"")</f>
        <v/>
      </c>
      <c r="R53" s="309" t="str">
        <f>IFERROR(N53/#REF!,"")</f>
        <v/>
      </c>
      <c r="S53" s="309" t="str">
        <f>IFERROR(O53/#REF!,"")</f>
        <v/>
      </c>
      <c r="T53" s="309" t="str">
        <f>IFERROR(P53/#REF!,"")</f>
        <v/>
      </c>
      <c r="U53" s="309" t="str">
        <f>IFERROR((M53+N53+O53+P53)/#REF!,"")</f>
        <v/>
      </c>
      <c r="V53" s="313" t="str">
        <f t="shared" si="0"/>
        <v/>
      </c>
      <c r="W53" s="345" t="str">
        <f t="shared" si="9"/>
        <v/>
      </c>
    </row>
    <row r="54" spans="2:23" ht="30.75" customHeight="1" x14ac:dyDescent="0.15">
      <c r="B54" s="234" t="s">
        <v>337</v>
      </c>
      <c r="C54" s="406" t="str">
        <f>IF(様式一覧表!$D$5="","",様式一覧表!$D$5)</f>
        <v/>
      </c>
      <c r="D54" s="406" t="s">
        <v>328</v>
      </c>
      <c r="E54" s="407" t="s">
        <v>333</v>
      </c>
      <c r="F54" s="135"/>
      <c r="G54" s="62"/>
      <c r="H54" s="62"/>
      <c r="I54" s="45"/>
      <c r="J54" s="45"/>
      <c r="K54" s="140"/>
      <c r="L54" s="305" t="str">
        <f>IFERROR(J54/#REF!,"")</f>
        <v/>
      </c>
      <c r="M54" s="48"/>
      <c r="N54" s="48"/>
      <c r="O54" s="48"/>
      <c r="P54" s="48"/>
      <c r="Q54" s="309" t="str">
        <f>IFERROR(M54/#REF!,"")</f>
        <v/>
      </c>
      <c r="R54" s="309" t="str">
        <f>IFERROR(N54/#REF!,"")</f>
        <v/>
      </c>
      <c r="S54" s="309" t="str">
        <f>IFERROR(O54/#REF!,"")</f>
        <v/>
      </c>
      <c r="T54" s="309" t="str">
        <f>IFERROR(P54/#REF!,"")</f>
        <v/>
      </c>
      <c r="U54" s="309" t="str">
        <f>IFERROR((M54+N54+O54+P54)/#REF!,"")</f>
        <v/>
      </c>
      <c r="V54" s="313" t="str">
        <f t="shared" si="0"/>
        <v/>
      </c>
      <c r="W54" s="345" t="str">
        <f t="shared" si="9"/>
        <v/>
      </c>
    </row>
    <row r="55" spans="2:23" ht="30.75" customHeight="1" x14ac:dyDescent="0.15">
      <c r="B55" s="234" t="s">
        <v>337</v>
      </c>
      <c r="C55" s="406" t="str">
        <f>IF(様式一覧表!$D$5="","",様式一覧表!$D$5)</f>
        <v/>
      </c>
      <c r="D55" s="406" t="s">
        <v>328</v>
      </c>
      <c r="E55" s="407" t="s">
        <v>333</v>
      </c>
      <c r="F55" s="135"/>
      <c r="G55" s="62"/>
      <c r="H55" s="62"/>
      <c r="I55" s="45"/>
      <c r="J55" s="45"/>
      <c r="K55" s="140"/>
      <c r="L55" s="305" t="str">
        <f>IFERROR(J55/#REF!,"")</f>
        <v/>
      </c>
      <c r="M55" s="45"/>
      <c r="N55" s="45"/>
      <c r="O55" s="45"/>
      <c r="P55" s="45"/>
      <c r="Q55" s="309" t="str">
        <f>IFERROR(M55/#REF!,"")</f>
        <v/>
      </c>
      <c r="R55" s="309" t="str">
        <f>IFERROR(N55/#REF!,"")</f>
        <v/>
      </c>
      <c r="S55" s="309" t="str">
        <f>IFERROR(O55/#REF!,"")</f>
        <v/>
      </c>
      <c r="T55" s="309" t="str">
        <f>IFERROR(P55/#REF!,"")</f>
        <v/>
      </c>
      <c r="U55" s="309" t="str">
        <f>IFERROR((M55+N55+O55+P55)/#REF!,"")</f>
        <v/>
      </c>
      <c r="V55" s="313" t="str">
        <f t="shared" si="0"/>
        <v/>
      </c>
      <c r="W55" s="345" t="str">
        <f t="shared" si="9"/>
        <v/>
      </c>
    </row>
    <row r="56" spans="2:23" ht="30.75" customHeight="1" x14ac:dyDescent="0.15">
      <c r="B56" s="234" t="s">
        <v>337</v>
      </c>
      <c r="C56" s="406" t="str">
        <f>IF(様式一覧表!$D$5="","",様式一覧表!$D$5)</f>
        <v/>
      </c>
      <c r="D56" s="406" t="s">
        <v>328</v>
      </c>
      <c r="E56" s="407" t="s">
        <v>333</v>
      </c>
      <c r="F56" s="135"/>
      <c r="G56" s="62"/>
      <c r="H56" s="62"/>
      <c r="I56" s="45"/>
      <c r="J56" s="45"/>
      <c r="K56" s="140"/>
      <c r="L56" s="305" t="str">
        <f>IFERROR(J56/#REF!,"")</f>
        <v/>
      </c>
      <c r="M56" s="45"/>
      <c r="N56" s="45"/>
      <c r="O56" s="45"/>
      <c r="P56" s="45"/>
      <c r="Q56" s="309" t="str">
        <f>IFERROR(M56/#REF!,"")</f>
        <v/>
      </c>
      <c r="R56" s="309" t="str">
        <f>IFERROR(N56/#REF!,"")</f>
        <v/>
      </c>
      <c r="S56" s="309" t="str">
        <f>IFERROR(O56/#REF!,"")</f>
        <v/>
      </c>
      <c r="T56" s="309" t="str">
        <f>IFERROR(P56/#REF!,"")</f>
        <v/>
      </c>
      <c r="U56" s="309" t="str">
        <f>IFERROR((M56+N56+O56+P56)/#REF!,"")</f>
        <v/>
      </c>
      <c r="V56" s="313" t="str">
        <f t="shared" si="0"/>
        <v/>
      </c>
      <c r="W56" s="345" t="str">
        <f t="shared" si="9"/>
        <v/>
      </c>
    </row>
    <row r="57" spans="2:23" ht="30.75" customHeight="1" x14ac:dyDescent="0.15">
      <c r="B57" s="234" t="s">
        <v>337</v>
      </c>
      <c r="C57" s="406" t="str">
        <f>IF(様式一覧表!$D$5="","",様式一覧表!$D$5)</f>
        <v/>
      </c>
      <c r="D57" s="406" t="s">
        <v>328</v>
      </c>
      <c r="E57" s="407" t="s">
        <v>333</v>
      </c>
      <c r="F57" s="135"/>
      <c r="G57" s="62"/>
      <c r="H57" s="62"/>
      <c r="I57" s="45"/>
      <c r="J57" s="45"/>
      <c r="K57" s="140"/>
      <c r="L57" s="305" t="str">
        <f>IFERROR(J57/#REF!,"")</f>
        <v/>
      </c>
      <c r="M57" s="45"/>
      <c r="N57" s="45"/>
      <c r="O57" s="45"/>
      <c r="P57" s="45"/>
      <c r="Q57" s="309" t="str">
        <f>IFERROR(M57/#REF!,"")</f>
        <v/>
      </c>
      <c r="R57" s="309" t="str">
        <f>IFERROR(N57/#REF!,"")</f>
        <v/>
      </c>
      <c r="S57" s="309" t="str">
        <f>IFERROR(O57/#REF!,"")</f>
        <v/>
      </c>
      <c r="T57" s="309" t="str">
        <f>IFERROR(P57/#REF!,"")</f>
        <v/>
      </c>
      <c r="U57" s="309" t="str">
        <f>IFERROR((M57+N57+O57+P57)/#REF!,"")</f>
        <v/>
      </c>
      <c r="V57" s="313" t="str">
        <f t="shared" si="0"/>
        <v/>
      </c>
      <c r="W57" s="345" t="str">
        <f t="shared" si="9"/>
        <v/>
      </c>
    </row>
    <row r="58" spans="2:23" ht="30.75" customHeight="1" x14ac:dyDescent="0.15">
      <c r="B58" s="234" t="s">
        <v>337</v>
      </c>
      <c r="C58" s="406" t="str">
        <f>IF(様式一覧表!$D$5="","",様式一覧表!$D$5)</f>
        <v/>
      </c>
      <c r="D58" s="406" t="s">
        <v>328</v>
      </c>
      <c r="E58" s="407" t="s">
        <v>333</v>
      </c>
      <c r="F58" s="135"/>
      <c r="G58" s="62"/>
      <c r="H58" s="62"/>
      <c r="I58" s="45"/>
      <c r="J58" s="45"/>
      <c r="K58" s="140"/>
      <c r="L58" s="305" t="str">
        <f>IFERROR(J58/#REF!,"")</f>
        <v/>
      </c>
      <c r="M58" s="48"/>
      <c r="N58" s="48"/>
      <c r="O58" s="48"/>
      <c r="P58" s="48"/>
      <c r="Q58" s="309" t="str">
        <f>IFERROR(M58/#REF!,"")</f>
        <v/>
      </c>
      <c r="R58" s="309" t="str">
        <f>IFERROR(N58/#REF!,"")</f>
        <v/>
      </c>
      <c r="S58" s="309" t="str">
        <f>IFERROR(O58/#REF!,"")</f>
        <v/>
      </c>
      <c r="T58" s="309" t="str">
        <f>IFERROR(P58/#REF!,"")</f>
        <v/>
      </c>
      <c r="U58" s="309" t="str">
        <f>IFERROR((M58+N58+O58+P58)/#REF!,"")</f>
        <v/>
      </c>
      <c r="V58" s="313" t="str">
        <f t="shared" si="0"/>
        <v/>
      </c>
      <c r="W58" s="345" t="str">
        <f t="shared" si="9"/>
        <v/>
      </c>
    </row>
    <row r="59" spans="2:23" ht="30.75" customHeight="1" x14ac:dyDescent="0.15">
      <c r="B59" s="234" t="s">
        <v>337</v>
      </c>
      <c r="C59" s="406" t="str">
        <f>IF(様式一覧表!$D$5="","",様式一覧表!$D$5)</f>
        <v/>
      </c>
      <c r="D59" s="406" t="s">
        <v>328</v>
      </c>
      <c r="E59" s="407" t="s">
        <v>333</v>
      </c>
      <c r="F59" s="135"/>
      <c r="G59" s="62"/>
      <c r="H59" s="62"/>
      <c r="I59" s="45"/>
      <c r="J59" s="45"/>
      <c r="K59" s="140"/>
      <c r="L59" s="305" t="str">
        <f>IFERROR(J59/#REF!,"")</f>
        <v/>
      </c>
      <c r="M59" s="48"/>
      <c r="N59" s="48"/>
      <c r="O59" s="48"/>
      <c r="P59" s="48"/>
      <c r="Q59" s="309" t="str">
        <f>IFERROR(M59/#REF!,"")</f>
        <v/>
      </c>
      <c r="R59" s="309" t="str">
        <f>IFERROR(N59/#REF!,"")</f>
        <v/>
      </c>
      <c r="S59" s="309" t="str">
        <f>IFERROR(O59/#REF!,"")</f>
        <v/>
      </c>
      <c r="T59" s="309" t="str">
        <f>IFERROR(P59/#REF!,"")</f>
        <v/>
      </c>
      <c r="U59" s="309" t="str">
        <f>IFERROR((M59+N59+O59+P59)/#REF!,"")</f>
        <v/>
      </c>
      <c r="V59" s="313" t="str">
        <f t="shared" si="0"/>
        <v/>
      </c>
      <c r="W59" s="345" t="str">
        <f t="shared" si="9"/>
        <v/>
      </c>
    </row>
    <row r="60" spans="2:23" ht="30.75" customHeight="1" x14ac:dyDescent="0.15">
      <c r="B60" s="234" t="s">
        <v>337</v>
      </c>
      <c r="C60" s="406" t="str">
        <f>IF(様式一覧表!$D$5="","",様式一覧表!$D$5)</f>
        <v/>
      </c>
      <c r="D60" s="406" t="s">
        <v>328</v>
      </c>
      <c r="E60" s="407" t="s">
        <v>333</v>
      </c>
      <c r="F60" s="135"/>
      <c r="G60" s="62"/>
      <c r="H60" s="62"/>
      <c r="I60" s="45"/>
      <c r="J60" s="45"/>
      <c r="K60" s="140"/>
      <c r="L60" s="305" t="str">
        <f>IFERROR(J60/#REF!,"")</f>
        <v/>
      </c>
      <c r="M60" s="48"/>
      <c r="N60" s="48"/>
      <c r="O60" s="48"/>
      <c r="P60" s="48"/>
      <c r="Q60" s="309" t="str">
        <f>IFERROR(M60/#REF!,"")</f>
        <v/>
      </c>
      <c r="R60" s="309" t="str">
        <f>IFERROR(N60/#REF!,"")</f>
        <v/>
      </c>
      <c r="S60" s="309" t="str">
        <f>IFERROR(O60/#REF!,"")</f>
        <v/>
      </c>
      <c r="T60" s="309" t="str">
        <f>IFERROR(P60/#REF!,"")</f>
        <v/>
      </c>
      <c r="U60" s="309" t="str">
        <f>IFERROR((M60+N60+O60+P60)/#REF!,"")</f>
        <v/>
      </c>
      <c r="V60" s="313" t="str">
        <f t="shared" si="0"/>
        <v/>
      </c>
      <c r="W60" s="345" t="str">
        <f t="shared" si="9"/>
        <v/>
      </c>
    </row>
    <row r="61" spans="2:23" ht="30.75" customHeight="1" thickBot="1" x14ac:dyDescent="0.2">
      <c r="B61" s="256" t="s">
        <v>337</v>
      </c>
      <c r="C61" s="408" t="str">
        <f>IF(様式一覧表!$D$5="","",様式一覧表!$D$5)</f>
        <v/>
      </c>
      <c r="D61" s="412" t="s">
        <v>328</v>
      </c>
      <c r="E61" s="409" t="s">
        <v>333</v>
      </c>
      <c r="F61" s="136"/>
      <c r="G61" s="214"/>
      <c r="H61" s="419"/>
      <c r="I61" s="46"/>
      <c r="J61" s="46"/>
      <c r="K61" s="378"/>
      <c r="L61" s="306" t="str">
        <f>IFERROR(J61/#REF!,"")</f>
        <v/>
      </c>
      <c r="M61" s="49"/>
      <c r="N61" s="46"/>
      <c r="O61" s="46"/>
      <c r="P61" s="46"/>
      <c r="Q61" s="310" t="str">
        <f>IFERROR(M61/#REF!,"")</f>
        <v/>
      </c>
      <c r="R61" s="310" t="str">
        <f>IFERROR(N61/#REF!,"")</f>
        <v/>
      </c>
      <c r="S61" s="310" t="str">
        <f>IFERROR(O61/#REF!,"")</f>
        <v/>
      </c>
      <c r="T61" s="310" t="str">
        <f>IFERROR(P61/#REF!,"")</f>
        <v/>
      </c>
      <c r="U61" s="310" t="str">
        <f>IFERROR((M61+N61+O61+P61)/#REF!,"")</f>
        <v/>
      </c>
      <c r="V61" s="314" t="str">
        <f t="shared" si="0"/>
        <v/>
      </c>
      <c r="W61" s="346" t="str">
        <f t="shared" si="9"/>
        <v/>
      </c>
    </row>
    <row r="62" spans="2:23" ht="30.75" customHeight="1" thickTop="1" thickBot="1" x14ac:dyDescent="0.2">
      <c r="B62" s="225" t="s">
        <v>334</v>
      </c>
      <c r="C62" s="399"/>
      <c r="D62" s="399"/>
      <c r="E62" s="400"/>
      <c r="F62" s="400"/>
      <c r="G62" s="261"/>
      <c r="H62" s="261"/>
      <c r="I62" s="262">
        <f>IF(SUM(I49:I61)&lt;&gt;0,SUM(I49:I61),0)</f>
        <v>0</v>
      </c>
      <c r="J62" s="262">
        <f>IF(SUM(J49:J61)&lt;&gt;0,SUM(J49:J61),0)</f>
        <v>0</v>
      </c>
      <c r="K62" s="265"/>
      <c r="L62" s="307" t="str">
        <f>IFERROR(J62/#REF!,"")</f>
        <v/>
      </c>
      <c r="M62" s="262" t="str">
        <f>IF(SUM(M49:M61)&lt;&gt;0,SUM(M49:M61),"")</f>
        <v/>
      </c>
      <c r="N62" s="262" t="str">
        <f t="shared" ref="N62" si="10">IF(SUM(N49:N61)&lt;&gt;0,SUM(N49:N61),"")</f>
        <v/>
      </c>
      <c r="O62" s="262" t="str">
        <f t="shared" ref="O62" si="11">IF(SUM(O49:O61)&lt;&gt;0,SUM(O49:O61),"")</f>
        <v/>
      </c>
      <c r="P62" s="262" t="str">
        <f t="shared" ref="P62" si="12">IF(SUM(P49:P61)&lt;&gt;0,SUM(P49:P61),"")</f>
        <v/>
      </c>
      <c r="Q62" s="311" t="str">
        <f>IFERROR(M62/#REF!,"")</f>
        <v/>
      </c>
      <c r="R62" s="311" t="str">
        <f>IFERROR(N62/#REF!,"")</f>
        <v/>
      </c>
      <c r="S62" s="311" t="str">
        <f>IFERROR(O62/#REF!,"")</f>
        <v/>
      </c>
      <c r="T62" s="311" t="str">
        <f>IFERROR(P62/#REF!,"")</f>
        <v/>
      </c>
      <c r="U62" s="311" t="str">
        <f>IFERROR((M62+N62+O62+P62)/#REF!,"")</f>
        <v/>
      </c>
      <c r="V62" s="316" t="str">
        <f t="shared" si="0"/>
        <v/>
      </c>
      <c r="W62" s="347" t="e">
        <f t="shared" ref="W62" si="13">J62-M62-N62-O62-P62</f>
        <v>#VALUE!</v>
      </c>
    </row>
    <row r="63" spans="2:23" ht="30.75" customHeight="1" x14ac:dyDescent="0.15">
      <c r="B63" s="234" t="s">
        <v>338</v>
      </c>
      <c r="C63" s="404" t="str">
        <f>IF(様式一覧表!$D$5="","",様式一覧表!$D$5)</f>
        <v/>
      </c>
      <c r="D63" s="410" t="s">
        <v>328</v>
      </c>
      <c r="E63" s="405" t="s">
        <v>329</v>
      </c>
      <c r="F63" s="285" t="s">
        <v>330</v>
      </c>
      <c r="G63" s="145" t="s">
        <v>331</v>
      </c>
      <c r="H63" s="145" t="s">
        <v>331</v>
      </c>
      <c r="I63" s="44"/>
      <c r="J63" s="44"/>
      <c r="K63" s="145" t="s">
        <v>331</v>
      </c>
      <c r="L63" s="308" t="str">
        <f>IFERROR(J63/#REF!,"")</f>
        <v/>
      </c>
      <c r="M63" s="47"/>
      <c r="N63" s="47"/>
      <c r="O63" s="47"/>
      <c r="P63" s="47"/>
      <c r="Q63" s="304" t="str">
        <f>IFERROR(M63/#REF!,"")</f>
        <v/>
      </c>
      <c r="R63" s="304" t="str">
        <f>IFERROR(N63/#REF!,"")</f>
        <v/>
      </c>
      <c r="S63" s="304" t="str">
        <f>IFERROR(O63/#REF!,"")</f>
        <v/>
      </c>
      <c r="T63" s="304" t="str">
        <f>IFERROR(P63/#REF!,"")</f>
        <v/>
      </c>
      <c r="U63" s="304" t="str">
        <f>IFERROR((M63+N63+O63+P63)/#REF!,"")</f>
        <v/>
      </c>
      <c r="V63" s="312" t="str">
        <f t="shared" si="0"/>
        <v/>
      </c>
      <c r="W63" s="344" t="str">
        <f>IF(J63-M63-N63-O63-P63&lt;&gt;0,J63-M63-N63-O63-P63,"")</f>
        <v/>
      </c>
    </row>
    <row r="64" spans="2:23" ht="30.75" customHeight="1" x14ac:dyDescent="0.15">
      <c r="B64" s="234" t="s">
        <v>338</v>
      </c>
      <c r="C64" s="406" t="str">
        <f>IF(様式一覧表!$D$5="","",様式一覧表!$D$5)</f>
        <v/>
      </c>
      <c r="D64" s="411" t="s">
        <v>328</v>
      </c>
      <c r="E64" s="407" t="s">
        <v>333</v>
      </c>
      <c r="F64" s="135"/>
      <c r="G64" s="62"/>
      <c r="H64" s="62"/>
      <c r="I64" s="45"/>
      <c r="J64" s="45"/>
      <c r="K64" s="140"/>
      <c r="L64" s="305" t="str">
        <f>IFERROR(J64/#REF!,"")</f>
        <v/>
      </c>
      <c r="M64" s="48"/>
      <c r="N64" s="48"/>
      <c r="O64" s="48"/>
      <c r="P64" s="48"/>
      <c r="Q64" s="309" t="str">
        <f>IFERROR(M64/#REF!,"")</f>
        <v/>
      </c>
      <c r="R64" s="309" t="str">
        <f>IFERROR(N64/#REF!,"")</f>
        <v/>
      </c>
      <c r="S64" s="309" t="str">
        <f>IFERROR(O64/#REF!,"")</f>
        <v/>
      </c>
      <c r="T64" s="309" t="str">
        <f>IFERROR(P64/#REF!,"")</f>
        <v/>
      </c>
      <c r="U64" s="309" t="str">
        <f>IFERROR((M64+N64+O64+P64)/#REF!,"")</f>
        <v/>
      </c>
      <c r="V64" s="313" t="str">
        <f t="shared" si="0"/>
        <v/>
      </c>
      <c r="W64" s="345" t="str">
        <f>IF(J64-M64-N64-O64-P64&lt;&gt;0,J64-M64-N64-O64-P64,"")</f>
        <v/>
      </c>
    </row>
    <row r="65" spans="2:23" ht="30.75" customHeight="1" x14ac:dyDescent="0.15">
      <c r="B65" s="234" t="s">
        <v>338</v>
      </c>
      <c r="C65" s="406" t="str">
        <f>IF(様式一覧表!$D$5="","",様式一覧表!$D$5)</f>
        <v/>
      </c>
      <c r="D65" s="411" t="s">
        <v>328</v>
      </c>
      <c r="E65" s="407" t="s">
        <v>333</v>
      </c>
      <c r="F65" s="135"/>
      <c r="G65" s="62"/>
      <c r="H65" s="62"/>
      <c r="I65" s="45"/>
      <c r="J65" s="45"/>
      <c r="K65" s="140"/>
      <c r="L65" s="305" t="str">
        <f>IFERROR(J65/#REF!,"")</f>
        <v/>
      </c>
      <c r="M65" s="48"/>
      <c r="N65" s="48"/>
      <c r="O65" s="48"/>
      <c r="P65" s="48"/>
      <c r="Q65" s="309" t="str">
        <f>IFERROR(M65/#REF!,"")</f>
        <v/>
      </c>
      <c r="R65" s="309" t="str">
        <f>IFERROR(N65/#REF!,"")</f>
        <v/>
      </c>
      <c r="S65" s="309" t="str">
        <f>IFERROR(O65/#REF!,"")</f>
        <v/>
      </c>
      <c r="T65" s="309" t="str">
        <f>IFERROR(P65/#REF!,"")</f>
        <v/>
      </c>
      <c r="U65" s="309" t="str">
        <f>IFERROR((M65+N65+O65+P65)/#REF!,"")</f>
        <v/>
      </c>
      <c r="V65" s="313" t="str">
        <f t="shared" si="0"/>
        <v/>
      </c>
      <c r="W65" s="345" t="str">
        <f t="shared" ref="W65:W75" si="14">IF(J65-M65-N65-O65-P65&lt;&gt;0,J65-M65-N65-O65-P65,"")</f>
        <v/>
      </c>
    </row>
    <row r="66" spans="2:23" ht="30.75" customHeight="1" x14ac:dyDescent="0.15">
      <c r="B66" s="234" t="s">
        <v>338</v>
      </c>
      <c r="C66" s="406" t="str">
        <f>IF(様式一覧表!$D$5="","",様式一覧表!$D$5)</f>
        <v/>
      </c>
      <c r="D66" s="411" t="s">
        <v>328</v>
      </c>
      <c r="E66" s="407" t="s">
        <v>333</v>
      </c>
      <c r="F66" s="135"/>
      <c r="G66" s="62"/>
      <c r="H66" s="62"/>
      <c r="I66" s="45"/>
      <c r="J66" s="45"/>
      <c r="K66" s="140"/>
      <c r="L66" s="305" t="str">
        <f>IFERROR(J66/#REF!,"")</f>
        <v/>
      </c>
      <c r="M66" s="48"/>
      <c r="N66" s="48"/>
      <c r="O66" s="48"/>
      <c r="P66" s="48"/>
      <c r="Q66" s="309" t="str">
        <f>IFERROR(M66/#REF!,"")</f>
        <v/>
      </c>
      <c r="R66" s="309" t="str">
        <f>IFERROR(N66/#REF!,"")</f>
        <v/>
      </c>
      <c r="S66" s="309" t="str">
        <f>IFERROR(O66/#REF!,"")</f>
        <v/>
      </c>
      <c r="T66" s="309" t="str">
        <f>IFERROR(P66/#REF!,"")</f>
        <v/>
      </c>
      <c r="U66" s="309" t="str">
        <f>IFERROR((M66+N66+O66+P66)/#REF!,"")</f>
        <v/>
      </c>
      <c r="V66" s="313" t="str">
        <f t="shared" si="0"/>
        <v/>
      </c>
      <c r="W66" s="345" t="str">
        <f t="shared" si="14"/>
        <v/>
      </c>
    </row>
    <row r="67" spans="2:23" ht="30.75" customHeight="1" x14ac:dyDescent="0.15">
      <c r="B67" s="234" t="s">
        <v>338</v>
      </c>
      <c r="C67" s="406" t="str">
        <f>IF(様式一覧表!$D$5="","",様式一覧表!$D$5)</f>
        <v/>
      </c>
      <c r="D67" s="411" t="s">
        <v>328</v>
      </c>
      <c r="E67" s="407" t="s">
        <v>333</v>
      </c>
      <c r="F67" s="135"/>
      <c r="G67" s="62"/>
      <c r="H67" s="62"/>
      <c r="I67" s="45"/>
      <c r="J67" s="45"/>
      <c r="K67" s="140"/>
      <c r="L67" s="305" t="str">
        <f>IFERROR(J67/#REF!,"")</f>
        <v/>
      </c>
      <c r="M67" s="48"/>
      <c r="N67" s="48"/>
      <c r="O67" s="48"/>
      <c r="P67" s="48"/>
      <c r="Q67" s="309" t="str">
        <f>IFERROR(M67/#REF!,"")</f>
        <v/>
      </c>
      <c r="R67" s="309" t="str">
        <f>IFERROR(N67/#REF!,"")</f>
        <v/>
      </c>
      <c r="S67" s="309" t="str">
        <f>IFERROR(O67/#REF!,"")</f>
        <v/>
      </c>
      <c r="T67" s="309" t="str">
        <f>IFERROR(P67/#REF!,"")</f>
        <v/>
      </c>
      <c r="U67" s="309" t="str">
        <f>IFERROR((M67+N67+O67+P67)/#REF!,"")</f>
        <v/>
      </c>
      <c r="V67" s="313" t="str">
        <f t="shared" si="0"/>
        <v/>
      </c>
      <c r="W67" s="345" t="str">
        <f t="shared" si="14"/>
        <v/>
      </c>
    </row>
    <row r="68" spans="2:23" ht="30.75" customHeight="1" x14ac:dyDescent="0.15">
      <c r="B68" s="234" t="s">
        <v>338</v>
      </c>
      <c r="C68" s="406" t="str">
        <f>IF(様式一覧表!$D$5="","",様式一覧表!$D$5)</f>
        <v/>
      </c>
      <c r="D68" s="411" t="s">
        <v>328</v>
      </c>
      <c r="E68" s="407" t="s">
        <v>333</v>
      </c>
      <c r="F68" s="135"/>
      <c r="G68" s="62"/>
      <c r="H68" s="62"/>
      <c r="I68" s="45"/>
      <c r="J68" s="45"/>
      <c r="K68" s="140"/>
      <c r="L68" s="305" t="str">
        <f>IFERROR(J68/#REF!,"")</f>
        <v/>
      </c>
      <c r="M68" s="48"/>
      <c r="N68" s="48"/>
      <c r="O68" s="48"/>
      <c r="P68" s="48"/>
      <c r="Q68" s="309" t="str">
        <f>IFERROR(M68/#REF!,"")</f>
        <v/>
      </c>
      <c r="R68" s="309" t="str">
        <f>IFERROR(N68/#REF!,"")</f>
        <v/>
      </c>
      <c r="S68" s="309" t="str">
        <f>IFERROR(O68/#REF!,"")</f>
        <v/>
      </c>
      <c r="T68" s="309" t="str">
        <f>IFERROR(P68/#REF!,"")</f>
        <v/>
      </c>
      <c r="U68" s="309" t="str">
        <f>IFERROR((M68+N68+O68+P68)/#REF!,"")</f>
        <v/>
      </c>
      <c r="V68" s="313" t="str">
        <f t="shared" si="0"/>
        <v/>
      </c>
      <c r="W68" s="345" t="str">
        <f t="shared" si="14"/>
        <v/>
      </c>
    </row>
    <row r="69" spans="2:23" ht="30.75" customHeight="1" x14ac:dyDescent="0.15">
      <c r="B69" s="234" t="s">
        <v>338</v>
      </c>
      <c r="C69" s="406" t="str">
        <f>IF(様式一覧表!$D$5="","",様式一覧表!$D$5)</f>
        <v/>
      </c>
      <c r="D69" s="411" t="s">
        <v>328</v>
      </c>
      <c r="E69" s="407" t="s">
        <v>333</v>
      </c>
      <c r="F69" s="135"/>
      <c r="G69" s="62"/>
      <c r="H69" s="62"/>
      <c r="I69" s="45"/>
      <c r="J69" s="45"/>
      <c r="K69" s="140"/>
      <c r="L69" s="305" t="str">
        <f>IFERROR(J69/#REF!,"")</f>
        <v/>
      </c>
      <c r="M69" s="45"/>
      <c r="N69" s="45"/>
      <c r="O69" s="45"/>
      <c r="P69" s="45"/>
      <c r="Q69" s="309" t="str">
        <f>IFERROR(M69/#REF!,"")</f>
        <v/>
      </c>
      <c r="R69" s="309" t="str">
        <f>IFERROR(N69/#REF!,"")</f>
        <v/>
      </c>
      <c r="S69" s="309" t="str">
        <f>IFERROR(O69/#REF!,"")</f>
        <v/>
      </c>
      <c r="T69" s="309" t="str">
        <f>IFERROR(P69/#REF!,"")</f>
        <v/>
      </c>
      <c r="U69" s="309" t="str">
        <f>IFERROR((M69+N69+O69+P69)/#REF!,"")</f>
        <v/>
      </c>
      <c r="V69" s="313" t="str">
        <f t="shared" si="0"/>
        <v/>
      </c>
      <c r="W69" s="345" t="str">
        <f t="shared" si="14"/>
        <v/>
      </c>
    </row>
    <row r="70" spans="2:23" ht="30.75" customHeight="1" x14ac:dyDescent="0.15">
      <c r="B70" s="234" t="s">
        <v>338</v>
      </c>
      <c r="C70" s="406" t="str">
        <f>IF(様式一覧表!$D$5="","",様式一覧表!$D$5)</f>
        <v/>
      </c>
      <c r="D70" s="411" t="s">
        <v>328</v>
      </c>
      <c r="E70" s="407" t="s">
        <v>333</v>
      </c>
      <c r="F70" s="135"/>
      <c r="G70" s="62"/>
      <c r="H70" s="62"/>
      <c r="I70" s="45"/>
      <c r="J70" s="45"/>
      <c r="K70" s="140"/>
      <c r="L70" s="305" t="str">
        <f>IFERROR(J70/#REF!,"")</f>
        <v/>
      </c>
      <c r="M70" s="45"/>
      <c r="N70" s="45"/>
      <c r="O70" s="45"/>
      <c r="P70" s="45"/>
      <c r="Q70" s="309" t="str">
        <f>IFERROR(M70/#REF!,"")</f>
        <v/>
      </c>
      <c r="R70" s="309" t="str">
        <f>IFERROR(N70/#REF!,"")</f>
        <v/>
      </c>
      <c r="S70" s="309" t="str">
        <f>IFERROR(O70/#REF!,"")</f>
        <v/>
      </c>
      <c r="T70" s="309" t="str">
        <f>IFERROR(P70/#REF!,"")</f>
        <v/>
      </c>
      <c r="U70" s="309" t="str">
        <f>IFERROR((M70+N70+O70+P70)/#REF!,"")</f>
        <v/>
      </c>
      <c r="V70" s="313" t="str">
        <f t="shared" si="0"/>
        <v/>
      </c>
      <c r="W70" s="345" t="str">
        <f t="shared" si="14"/>
        <v/>
      </c>
    </row>
    <row r="71" spans="2:23" ht="30.75" customHeight="1" x14ac:dyDescent="0.15">
      <c r="B71" s="234" t="s">
        <v>338</v>
      </c>
      <c r="C71" s="406" t="str">
        <f>IF(様式一覧表!$D$5="","",様式一覧表!$D$5)</f>
        <v/>
      </c>
      <c r="D71" s="411" t="s">
        <v>328</v>
      </c>
      <c r="E71" s="407" t="s">
        <v>333</v>
      </c>
      <c r="F71" s="135"/>
      <c r="G71" s="62"/>
      <c r="H71" s="62"/>
      <c r="I71" s="45"/>
      <c r="J71" s="45"/>
      <c r="K71" s="140"/>
      <c r="L71" s="305" t="str">
        <f>IFERROR(J71/#REF!,"")</f>
        <v/>
      </c>
      <c r="M71" s="45"/>
      <c r="N71" s="45"/>
      <c r="O71" s="45"/>
      <c r="P71" s="45"/>
      <c r="Q71" s="309" t="str">
        <f>IFERROR(M71/#REF!,"")</f>
        <v/>
      </c>
      <c r="R71" s="309" t="str">
        <f>IFERROR(N71/#REF!,"")</f>
        <v/>
      </c>
      <c r="S71" s="309" t="str">
        <f>IFERROR(O71/#REF!,"")</f>
        <v/>
      </c>
      <c r="T71" s="309" t="str">
        <f>IFERROR(P71/#REF!,"")</f>
        <v/>
      </c>
      <c r="U71" s="309" t="str">
        <f>IFERROR((M71+N71+O71+P71)/#REF!,"")</f>
        <v/>
      </c>
      <c r="V71" s="313" t="str">
        <f t="shared" si="0"/>
        <v/>
      </c>
      <c r="W71" s="345" t="str">
        <f t="shared" si="14"/>
        <v/>
      </c>
    </row>
    <row r="72" spans="2:23" ht="30.75" customHeight="1" x14ac:dyDescent="0.15">
      <c r="B72" s="234" t="s">
        <v>338</v>
      </c>
      <c r="C72" s="406" t="str">
        <f>IF(様式一覧表!$D$5="","",様式一覧表!$D$5)</f>
        <v/>
      </c>
      <c r="D72" s="411" t="s">
        <v>328</v>
      </c>
      <c r="E72" s="407" t="s">
        <v>333</v>
      </c>
      <c r="F72" s="135"/>
      <c r="G72" s="62"/>
      <c r="H72" s="62"/>
      <c r="I72" s="45"/>
      <c r="J72" s="45"/>
      <c r="K72" s="140"/>
      <c r="L72" s="305" t="str">
        <f>IFERROR(J72/#REF!,"")</f>
        <v/>
      </c>
      <c r="M72" s="48"/>
      <c r="N72" s="48"/>
      <c r="O72" s="48"/>
      <c r="P72" s="48"/>
      <c r="Q72" s="309" t="str">
        <f>IFERROR(M72/#REF!,"")</f>
        <v/>
      </c>
      <c r="R72" s="309" t="str">
        <f>IFERROR(N72/#REF!,"")</f>
        <v/>
      </c>
      <c r="S72" s="309" t="str">
        <f>IFERROR(O72/#REF!,"")</f>
        <v/>
      </c>
      <c r="T72" s="309" t="str">
        <f>IFERROR(P72/#REF!,"")</f>
        <v/>
      </c>
      <c r="U72" s="309" t="str">
        <f>IFERROR((M72+N72+O72+P72)/#REF!,"")</f>
        <v/>
      </c>
      <c r="V72" s="313" t="str">
        <f t="shared" ref="V72:V90" si="15">IFERROR(L72-U72,"")</f>
        <v/>
      </c>
      <c r="W72" s="345" t="str">
        <f t="shared" si="14"/>
        <v/>
      </c>
    </row>
    <row r="73" spans="2:23" ht="30.75" customHeight="1" x14ac:dyDescent="0.15">
      <c r="B73" s="234" t="s">
        <v>338</v>
      </c>
      <c r="C73" s="406" t="str">
        <f>IF(様式一覧表!$D$5="","",様式一覧表!$D$5)</f>
        <v/>
      </c>
      <c r="D73" s="411" t="s">
        <v>328</v>
      </c>
      <c r="E73" s="407" t="s">
        <v>333</v>
      </c>
      <c r="F73" s="135"/>
      <c r="G73" s="62"/>
      <c r="H73" s="62"/>
      <c r="I73" s="45"/>
      <c r="J73" s="45"/>
      <c r="K73" s="140"/>
      <c r="L73" s="305" t="str">
        <f>IFERROR(J73/#REF!,"")</f>
        <v/>
      </c>
      <c r="M73" s="48"/>
      <c r="N73" s="48"/>
      <c r="O73" s="48"/>
      <c r="P73" s="48"/>
      <c r="Q73" s="309" t="str">
        <f>IFERROR(M73/#REF!,"")</f>
        <v/>
      </c>
      <c r="R73" s="309" t="str">
        <f>IFERROR(N73/#REF!,"")</f>
        <v/>
      </c>
      <c r="S73" s="309" t="str">
        <f>IFERROR(O73/#REF!,"")</f>
        <v/>
      </c>
      <c r="T73" s="309" t="str">
        <f>IFERROR(P73/#REF!,"")</f>
        <v/>
      </c>
      <c r="U73" s="309" t="str">
        <f>IFERROR((M73+N73+O73+P73)/#REF!,"")</f>
        <v/>
      </c>
      <c r="V73" s="313" t="str">
        <f t="shared" si="15"/>
        <v/>
      </c>
      <c r="W73" s="345" t="str">
        <f t="shared" si="14"/>
        <v/>
      </c>
    </row>
    <row r="74" spans="2:23" ht="30.75" customHeight="1" x14ac:dyDescent="0.15">
      <c r="B74" s="234" t="s">
        <v>338</v>
      </c>
      <c r="C74" s="406" t="str">
        <f>IF(様式一覧表!$D$5="","",様式一覧表!$D$5)</f>
        <v/>
      </c>
      <c r="D74" s="411" t="s">
        <v>328</v>
      </c>
      <c r="E74" s="407" t="s">
        <v>333</v>
      </c>
      <c r="F74" s="135"/>
      <c r="G74" s="62"/>
      <c r="H74" s="62"/>
      <c r="I74" s="45"/>
      <c r="J74" s="45"/>
      <c r="K74" s="140"/>
      <c r="L74" s="305" t="str">
        <f>IFERROR(J74/#REF!,"")</f>
        <v/>
      </c>
      <c r="M74" s="48"/>
      <c r="N74" s="48"/>
      <c r="O74" s="48"/>
      <c r="P74" s="48"/>
      <c r="Q74" s="309" t="str">
        <f>IFERROR(M74/#REF!,"")</f>
        <v/>
      </c>
      <c r="R74" s="309" t="str">
        <f>IFERROR(N74/#REF!,"")</f>
        <v/>
      </c>
      <c r="S74" s="309" t="str">
        <f>IFERROR(O74/#REF!,"")</f>
        <v/>
      </c>
      <c r="T74" s="309" t="str">
        <f>IFERROR(P74/#REF!,"")</f>
        <v/>
      </c>
      <c r="U74" s="309" t="str">
        <f>IFERROR((M74+N74+O74+P74)/#REF!,"")</f>
        <v/>
      </c>
      <c r="V74" s="313" t="str">
        <f t="shared" si="15"/>
        <v/>
      </c>
      <c r="W74" s="345" t="str">
        <f t="shared" si="14"/>
        <v/>
      </c>
    </row>
    <row r="75" spans="2:23" ht="30.75" customHeight="1" thickBot="1" x14ac:dyDescent="0.2">
      <c r="B75" s="234" t="s">
        <v>338</v>
      </c>
      <c r="C75" s="408" t="str">
        <f>IF(様式一覧表!$D$5="","",様式一覧表!$D$5)</f>
        <v/>
      </c>
      <c r="D75" s="408" t="s">
        <v>328</v>
      </c>
      <c r="E75" s="409" t="s">
        <v>333</v>
      </c>
      <c r="F75" s="136"/>
      <c r="G75" s="214"/>
      <c r="H75" s="62"/>
      <c r="I75" s="46"/>
      <c r="J75" s="46"/>
      <c r="K75" s="140"/>
      <c r="L75" s="306" t="str">
        <f>IFERROR(J75/#REF!,"")</f>
        <v/>
      </c>
      <c r="M75" s="49"/>
      <c r="N75" s="46"/>
      <c r="O75" s="46"/>
      <c r="P75" s="46"/>
      <c r="Q75" s="310" t="str">
        <f>IFERROR(M75/#REF!,"")</f>
        <v/>
      </c>
      <c r="R75" s="310" t="str">
        <f>IFERROR(N75/#REF!,"")</f>
        <v/>
      </c>
      <c r="S75" s="310" t="str">
        <f>IFERROR(O75/#REF!,"")</f>
        <v/>
      </c>
      <c r="T75" s="310" t="str">
        <f>IFERROR(P75/#REF!,"")</f>
        <v/>
      </c>
      <c r="U75" s="310" t="str">
        <f>IFERROR((M75+N75+O75+P75)/#REF!,"")</f>
        <v/>
      </c>
      <c r="V75" s="314" t="str">
        <f t="shared" si="15"/>
        <v/>
      </c>
      <c r="W75" s="346" t="str">
        <f t="shared" si="14"/>
        <v/>
      </c>
    </row>
    <row r="76" spans="2:23" ht="30.75" customHeight="1" thickTop="1" thickBot="1" x14ac:dyDescent="0.2">
      <c r="B76" s="286" t="s">
        <v>334</v>
      </c>
      <c r="C76" s="399"/>
      <c r="D76" s="399"/>
      <c r="E76" s="400"/>
      <c r="F76" s="400"/>
      <c r="G76" s="261"/>
      <c r="H76" s="261"/>
      <c r="I76" s="262">
        <f>IF(SUM(I63:I75)&lt;&gt;0,SUM(I63:I75),0)</f>
        <v>0</v>
      </c>
      <c r="J76" s="262">
        <f>IF(SUM(J63:J75)&lt;&gt;0,SUM(J63:J75),0)</f>
        <v>0</v>
      </c>
      <c r="K76" s="263"/>
      <c r="L76" s="307" t="str">
        <f>IFERROR(J76/#REF!,"")</f>
        <v/>
      </c>
      <c r="M76" s="262" t="str">
        <f>IF(SUM(M63:M75)&lt;&gt;0,SUM(M63:M75),"")</f>
        <v/>
      </c>
      <c r="N76" s="262" t="str">
        <f t="shared" ref="N76" si="16">IF(SUM(N63:N75)&lt;&gt;0,SUM(N63:N75),"")</f>
        <v/>
      </c>
      <c r="O76" s="262" t="str">
        <f t="shared" ref="O76" si="17">IF(SUM(O63:O75)&lt;&gt;0,SUM(O63:O75),"")</f>
        <v/>
      </c>
      <c r="P76" s="262" t="str">
        <f t="shared" ref="P76" si="18">IF(SUM(P63:P75)&lt;&gt;0,SUM(P63:P75),"")</f>
        <v/>
      </c>
      <c r="Q76" s="307" t="str">
        <f>IFERROR(M76/#REF!,"")</f>
        <v/>
      </c>
      <c r="R76" s="307" t="str">
        <f>IFERROR(N76/#REF!,"")</f>
        <v/>
      </c>
      <c r="S76" s="307" t="str">
        <f>IFERROR(O76/#REF!,"")</f>
        <v/>
      </c>
      <c r="T76" s="307" t="str">
        <f>IFERROR(P76/#REF!,"")</f>
        <v/>
      </c>
      <c r="U76" s="307" t="str">
        <f>IFERROR((M76+N76+O76+P76)/#REF!,"")</f>
        <v/>
      </c>
      <c r="V76" s="315" t="str">
        <f t="shared" si="15"/>
        <v/>
      </c>
      <c r="W76" s="347" t="e">
        <f t="shared" ref="W76" si="19">J76-M76-N76-O76-P76</f>
        <v>#VALUE!</v>
      </c>
    </row>
    <row r="77" spans="2:23" ht="30.75" customHeight="1" x14ac:dyDescent="0.15">
      <c r="B77" s="234" t="s">
        <v>339</v>
      </c>
      <c r="C77" s="404" t="str">
        <f>IF(様式一覧表!$D$5="","",様式一覧表!$D$5)</f>
        <v/>
      </c>
      <c r="D77" s="413" t="s">
        <v>328</v>
      </c>
      <c r="E77" s="405" t="s">
        <v>329</v>
      </c>
      <c r="F77" s="285" t="s">
        <v>330</v>
      </c>
      <c r="G77" s="145" t="s">
        <v>331</v>
      </c>
      <c r="H77" s="145" t="s">
        <v>331</v>
      </c>
      <c r="I77" s="44"/>
      <c r="J77" s="44"/>
      <c r="K77" s="145" t="s">
        <v>331</v>
      </c>
      <c r="L77" s="308" t="str">
        <f>IFERROR(J77/#REF!,"")</f>
        <v/>
      </c>
      <c r="M77" s="47"/>
      <c r="N77" s="47"/>
      <c r="O77" s="47"/>
      <c r="P77" s="47"/>
      <c r="Q77" s="304" t="str">
        <f>IFERROR(M77/#REF!,"")</f>
        <v/>
      </c>
      <c r="R77" s="304" t="str">
        <f>IFERROR(N77/#REF!,"")</f>
        <v/>
      </c>
      <c r="S77" s="304" t="str">
        <f>IFERROR(O77/#REF!,"")</f>
        <v/>
      </c>
      <c r="T77" s="304" t="str">
        <f>IFERROR(P77/#REF!,"")</f>
        <v/>
      </c>
      <c r="U77" s="304" t="str">
        <f>IFERROR((M77+N77+O77+P77)/#REF!,"")</f>
        <v/>
      </c>
      <c r="V77" s="312" t="str">
        <f t="shared" si="15"/>
        <v/>
      </c>
      <c r="W77" s="344" t="str">
        <f>IF(J77-M77-N77-O77-P77&lt;&gt;0,J77-M77-N77-O77-P77,"")</f>
        <v/>
      </c>
    </row>
    <row r="78" spans="2:23" ht="30.75" customHeight="1" x14ac:dyDescent="0.15">
      <c r="B78" s="234" t="s">
        <v>339</v>
      </c>
      <c r="C78" s="406" t="str">
        <f>IF(様式一覧表!$D$5="","",様式一覧表!$D$5)</f>
        <v/>
      </c>
      <c r="D78" s="414" t="s">
        <v>328</v>
      </c>
      <c r="E78" s="407" t="s">
        <v>333</v>
      </c>
      <c r="F78" s="135"/>
      <c r="G78" s="62"/>
      <c r="H78" s="62"/>
      <c r="I78" s="45"/>
      <c r="J78" s="45"/>
      <c r="K78" s="140"/>
      <c r="L78" s="305" t="str">
        <f>IFERROR(J78/#REF!,"")</f>
        <v/>
      </c>
      <c r="M78" s="48"/>
      <c r="N78" s="48"/>
      <c r="O78" s="48"/>
      <c r="P78" s="48"/>
      <c r="Q78" s="309" t="str">
        <f>IFERROR(M78/#REF!,"")</f>
        <v/>
      </c>
      <c r="R78" s="309" t="str">
        <f>IFERROR(N78/#REF!,"")</f>
        <v/>
      </c>
      <c r="S78" s="309" t="str">
        <f>IFERROR(O78/#REF!,"")</f>
        <v/>
      </c>
      <c r="T78" s="309" t="str">
        <f>IFERROR(P78/#REF!,"")</f>
        <v/>
      </c>
      <c r="U78" s="309" t="str">
        <f>IFERROR((M78+N78+O78+P78)/#REF!,"")</f>
        <v/>
      </c>
      <c r="V78" s="313" t="str">
        <f t="shared" si="15"/>
        <v/>
      </c>
      <c r="W78" s="345" t="str">
        <f>IF(J78-M78-N78-O78-P78&lt;&gt;0,J78-M78-N78-O78-P78,"")</f>
        <v/>
      </c>
    </row>
    <row r="79" spans="2:23" ht="30.75" customHeight="1" x14ac:dyDescent="0.15">
      <c r="B79" s="234" t="s">
        <v>339</v>
      </c>
      <c r="C79" s="406" t="str">
        <f>IF(様式一覧表!$D$5="","",様式一覧表!$D$5)</f>
        <v/>
      </c>
      <c r="D79" s="414" t="s">
        <v>328</v>
      </c>
      <c r="E79" s="407" t="s">
        <v>333</v>
      </c>
      <c r="F79" s="135"/>
      <c r="G79" s="62"/>
      <c r="H79" s="62"/>
      <c r="I79" s="45"/>
      <c r="J79" s="45"/>
      <c r="K79" s="140"/>
      <c r="L79" s="305" t="str">
        <f>IFERROR(J79/#REF!,"")</f>
        <v/>
      </c>
      <c r="M79" s="48"/>
      <c r="N79" s="48"/>
      <c r="O79" s="48"/>
      <c r="P79" s="48"/>
      <c r="Q79" s="309" t="str">
        <f>IFERROR(M79/#REF!,"")</f>
        <v/>
      </c>
      <c r="R79" s="309" t="str">
        <f>IFERROR(N79/#REF!,"")</f>
        <v/>
      </c>
      <c r="S79" s="309" t="str">
        <f>IFERROR(O79/#REF!,"")</f>
        <v/>
      </c>
      <c r="T79" s="309" t="str">
        <f>IFERROR(P79/#REF!,"")</f>
        <v/>
      </c>
      <c r="U79" s="309" t="str">
        <f>IFERROR((M79+N79+O79+P79)/#REF!,"")</f>
        <v/>
      </c>
      <c r="V79" s="313" t="str">
        <f t="shared" si="15"/>
        <v/>
      </c>
      <c r="W79" s="345" t="str">
        <f t="shared" ref="W79:W89" si="20">IF(J79-M79-N79-O79-P79&lt;&gt;0,J79-M79-N79-O79-P79,"")</f>
        <v/>
      </c>
    </row>
    <row r="80" spans="2:23" ht="30.75" customHeight="1" x14ac:dyDescent="0.15">
      <c r="B80" s="234" t="s">
        <v>339</v>
      </c>
      <c r="C80" s="406" t="str">
        <f>IF(様式一覧表!$D$5="","",様式一覧表!$D$5)</f>
        <v/>
      </c>
      <c r="D80" s="414" t="s">
        <v>328</v>
      </c>
      <c r="E80" s="407" t="s">
        <v>333</v>
      </c>
      <c r="F80" s="135"/>
      <c r="G80" s="62"/>
      <c r="H80" s="62"/>
      <c r="I80" s="45"/>
      <c r="J80" s="45"/>
      <c r="K80" s="140"/>
      <c r="L80" s="305" t="str">
        <f>IFERROR(J80/#REF!,"")</f>
        <v/>
      </c>
      <c r="M80" s="48"/>
      <c r="N80" s="48"/>
      <c r="O80" s="48"/>
      <c r="P80" s="48"/>
      <c r="Q80" s="309" t="str">
        <f>IFERROR(M80/#REF!,"")</f>
        <v/>
      </c>
      <c r="R80" s="309" t="str">
        <f>IFERROR(N80/#REF!,"")</f>
        <v/>
      </c>
      <c r="S80" s="309" t="str">
        <f>IFERROR(O80/#REF!,"")</f>
        <v/>
      </c>
      <c r="T80" s="309" t="str">
        <f>IFERROR(P80/#REF!,"")</f>
        <v/>
      </c>
      <c r="U80" s="309" t="str">
        <f>IFERROR((M80+N80+O80+P80)/#REF!,"")</f>
        <v/>
      </c>
      <c r="V80" s="313" t="str">
        <f t="shared" si="15"/>
        <v/>
      </c>
      <c r="W80" s="345" t="str">
        <f t="shared" si="20"/>
        <v/>
      </c>
    </row>
    <row r="81" spans="2:23" ht="30.75" customHeight="1" x14ac:dyDescent="0.15">
      <c r="B81" s="234" t="s">
        <v>339</v>
      </c>
      <c r="C81" s="406" t="str">
        <f>IF(様式一覧表!$D$5="","",様式一覧表!$D$5)</f>
        <v/>
      </c>
      <c r="D81" s="414" t="s">
        <v>328</v>
      </c>
      <c r="E81" s="407" t="s">
        <v>333</v>
      </c>
      <c r="F81" s="135"/>
      <c r="G81" s="62"/>
      <c r="H81" s="62"/>
      <c r="I81" s="45"/>
      <c r="J81" s="45"/>
      <c r="K81" s="140"/>
      <c r="L81" s="305" t="str">
        <f>IFERROR(J81/#REF!,"")</f>
        <v/>
      </c>
      <c r="M81" s="48"/>
      <c r="N81" s="48"/>
      <c r="O81" s="48"/>
      <c r="P81" s="48"/>
      <c r="Q81" s="309" t="str">
        <f>IFERROR(M81/#REF!,"")</f>
        <v/>
      </c>
      <c r="R81" s="309" t="str">
        <f>IFERROR(N81/#REF!,"")</f>
        <v/>
      </c>
      <c r="S81" s="309" t="str">
        <f>IFERROR(O81/#REF!,"")</f>
        <v/>
      </c>
      <c r="T81" s="309" t="str">
        <f>IFERROR(P81/#REF!,"")</f>
        <v/>
      </c>
      <c r="U81" s="309" t="str">
        <f>IFERROR((M81+N81+O81+P81)/#REF!,"")</f>
        <v/>
      </c>
      <c r="V81" s="313" t="str">
        <f t="shared" si="15"/>
        <v/>
      </c>
      <c r="W81" s="345" t="str">
        <f t="shared" si="20"/>
        <v/>
      </c>
    </row>
    <row r="82" spans="2:23" ht="30.75" customHeight="1" x14ac:dyDescent="0.15">
      <c r="B82" s="234" t="s">
        <v>339</v>
      </c>
      <c r="C82" s="406" t="str">
        <f>IF(様式一覧表!$D$5="","",様式一覧表!$D$5)</f>
        <v/>
      </c>
      <c r="D82" s="414" t="s">
        <v>328</v>
      </c>
      <c r="E82" s="407" t="s">
        <v>333</v>
      </c>
      <c r="F82" s="135"/>
      <c r="G82" s="62"/>
      <c r="H82" s="62"/>
      <c r="I82" s="45"/>
      <c r="J82" s="45"/>
      <c r="K82" s="140"/>
      <c r="L82" s="305" t="str">
        <f>IFERROR(J82/#REF!,"")</f>
        <v/>
      </c>
      <c r="M82" s="48"/>
      <c r="N82" s="48"/>
      <c r="O82" s="48"/>
      <c r="P82" s="48"/>
      <c r="Q82" s="309" t="str">
        <f>IFERROR(M82/#REF!,"")</f>
        <v/>
      </c>
      <c r="R82" s="309" t="str">
        <f>IFERROR(N82/#REF!,"")</f>
        <v/>
      </c>
      <c r="S82" s="309" t="str">
        <f>IFERROR(O82/#REF!,"")</f>
        <v/>
      </c>
      <c r="T82" s="309" t="str">
        <f>IFERROR(P82/#REF!,"")</f>
        <v/>
      </c>
      <c r="U82" s="309" t="str">
        <f>IFERROR((M82+N82+O82+P82)/#REF!,"")</f>
        <v/>
      </c>
      <c r="V82" s="313" t="str">
        <f t="shared" si="15"/>
        <v/>
      </c>
      <c r="W82" s="345" t="str">
        <f t="shared" si="20"/>
        <v/>
      </c>
    </row>
    <row r="83" spans="2:23" ht="30.75" customHeight="1" x14ac:dyDescent="0.15">
      <c r="B83" s="234" t="s">
        <v>339</v>
      </c>
      <c r="C83" s="406" t="str">
        <f>IF(様式一覧表!$D$5="","",様式一覧表!$D$5)</f>
        <v/>
      </c>
      <c r="D83" s="414" t="s">
        <v>328</v>
      </c>
      <c r="E83" s="407" t="s">
        <v>333</v>
      </c>
      <c r="F83" s="135"/>
      <c r="G83" s="62"/>
      <c r="H83" s="62"/>
      <c r="I83" s="45"/>
      <c r="J83" s="45"/>
      <c r="K83" s="140"/>
      <c r="L83" s="305" t="str">
        <f>IFERROR(J83/#REF!,"")</f>
        <v/>
      </c>
      <c r="M83" s="45"/>
      <c r="N83" s="45"/>
      <c r="O83" s="45"/>
      <c r="P83" s="45"/>
      <c r="Q83" s="309" t="str">
        <f>IFERROR(M83/#REF!,"")</f>
        <v/>
      </c>
      <c r="R83" s="309" t="str">
        <f>IFERROR(N83/#REF!,"")</f>
        <v/>
      </c>
      <c r="S83" s="309" t="str">
        <f>IFERROR(O83/#REF!,"")</f>
        <v/>
      </c>
      <c r="T83" s="309" t="str">
        <f>IFERROR(P83/#REF!,"")</f>
        <v/>
      </c>
      <c r="U83" s="309" t="str">
        <f>IFERROR((M83+N83+O83+P83)/#REF!,"")</f>
        <v/>
      </c>
      <c r="V83" s="313" t="str">
        <f t="shared" si="15"/>
        <v/>
      </c>
      <c r="W83" s="345" t="str">
        <f t="shared" si="20"/>
        <v/>
      </c>
    </row>
    <row r="84" spans="2:23" ht="30.75" customHeight="1" x14ac:dyDescent="0.15">
      <c r="B84" s="234" t="s">
        <v>339</v>
      </c>
      <c r="C84" s="406" t="str">
        <f>IF(様式一覧表!$D$5="","",様式一覧表!$D$5)</f>
        <v/>
      </c>
      <c r="D84" s="414" t="s">
        <v>328</v>
      </c>
      <c r="E84" s="407" t="s">
        <v>333</v>
      </c>
      <c r="F84" s="135"/>
      <c r="G84" s="62"/>
      <c r="H84" s="62"/>
      <c r="I84" s="45"/>
      <c r="J84" s="45"/>
      <c r="K84" s="140"/>
      <c r="L84" s="305" t="str">
        <f>IFERROR(J84/#REF!,"")</f>
        <v/>
      </c>
      <c r="M84" s="45"/>
      <c r="N84" s="45"/>
      <c r="O84" s="45"/>
      <c r="P84" s="45"/>
      <c r="Q84" s="309" t="str">
        <f>IFERROR(M84/#REF!,"")</f>
        <v/>
      </c>
      <c r="R84" s="309" t="str">
        <f>IFERROR(N84/#REF!,"")</f>
        <v/>
      </c>
      <c r="S84" s="309" t="str">
        <f>IFERROR(O84/#REF!,"")</f>
        <v/>
      </c>
      <c r="T84" s="309" t="str">
        <f>IFERROR(P84/#REF!,"")</f>
        <v/>
      </c>
      <c r="U84" s="309" t="str">
        <f>IFERROR((M84+N84+O84+P84)/#REF!,"")</f>
        <v/>
      </c>
      <c r="V84" s="313" t="str">
        <f t="shared" si="15"/>
        <v/>
      </c>
      <c r="W84" s="345" t="str">
        <f t="shared" si="20"/>
        <v/>
      </c>
    </row>
    <row r="85" spans="2:23" ht="30.75" customHeight="1" x14ac:dyDescent="0.15">
      <c r="B85" s="234" t="s">
        <v>339</v>
      </c>
      <c r="C85" s="406" t="str">
        <f>IF(様式一覧表!$D$5="","",様式一覧表!$D$5)</f>
        <v/>
      </c>
      <c r="D85" s="414" t="s">
        <v>328</v>
      </c>
      <c r="E85" s="407" t="s">
        <v>333</v>
      </c>
      <c r="F85" s="135"/>
      <c r="G85" s="62"/>
      <c r="H85" s="62"/>
      <c r="I85" s="45"/>
      <c r="J85" s="45"/>
      <c r="K85" s="140"/>
      <c r="L85" s="305" t="str">
        <f>IFERROR(J85/#REF!,"")</f>
        <v/>
      </c>
      <c r="M85" s="45"/>
      <c r="N85" s="45"/>
      <c r="O85" s="45"/>
      <c r="P85" s="45"/>
      <c r="Q85" s="309" t="str">
        <f>IFERROR(M85/#REF!,"")</f>
        <v/>
      </c>
      <c r="R85" s="309" t="str">
        <f>IFERROR(N85/#REF!,"")</f>
        <v/>
      </c>
      <c r="S85" s="309" t="str">
        <f>IFERROR(O85/#REF!,"")</f>
        <v/>
      </c>
      <c r="T85" s="309" t="str">
        <f>IFERROR(P85/#REF!,"")</f>
        <v/>
      </c>
      <c r="U85" s="309" t="str">
        <f>IFERROR((M85+N85+O85+P85)/#REF!,"")</f>
        <v/>
      </c>
      <c r="V85" s="313" t="str">
        <f t="shared" si="15"/>
        <v/>
      </c>
      <c r="W85" s="345" t="str">
        <f t="shared" si="20"/>
        <v/>
      </c>
    </row>
    <row r="86" spans="2:23" ht="30.75" customHeight="1" x14ac:dyDescent="0.15">
      <c r="B86" s="234" t="s">
        <v>339</v>
      </c>
      <c r="C86" s="406" t="str">
        <f>IF(様式一覧表!$D$5="","",様式一覧表!$D$5)</f>
        <v/>
      </c>
      <c r="D86" s="414" t="s">
        <v>328</v>
      </c>
      <c r="E86" s="407" t="s">
        <v>333</v>
      </c>
      <c r="F86" s="135"/>
      <c r="G86" s="62"/>
      <c r="H86" s="62"/>
      <c r="I86" s="45"/>
      <c r="J86" s="45"/>
      <c r="K86" s="140"/>
      <c r="L86" s="305" t="str">
        <f>IFERROR(J86/#REF!,"")</f>
        <v/>
      </c>
      <c r="M86" s="48"/>
      <c r="N86" s="48"/>
      <c r="O86" s="48"/>
      <c r="P86" s="48"/>
      <c r="Q86" s="309" t="str">
        <f>IFERROR(M86/#REF!,"")</f>
        <v/>
      </c>
      <c r="R86" s="309" t="str">
        <f>IFERROR(N86/#REF!,"")</f>
        <v/>
      </c>
      <c r="S86" s="309" t="str">
        <f>IFERROR(O86/#REF!,"")</f>
        <v/>
      </c>
      <c r="T86" s="309" t="str">
        <f>IFERROR(P86/#REF!,"")</f>
        <v/>
      </c>
      <c r="U86" s="309" t="str">
        <f>IFERROR((M86+N86+O86+P86)/#REF!,"")</f>
        <v/>
      </c>
      <c r="V86" s="313" t="str">
        <f t="shared" si="15"/>
        <v/>
      </c>
      <c r="W86" s="345" t="str">
        <f t="shared" si="20"/>
        <v/>
      </c>
    </row>
    <row r="87" spans="2:23" ht="30.75" customHeight="1" x14ac:dyDescent="0.15">
      <c r="B87" s="234" t="s">
        <v>339</v>
      </c>
      <c r="C87" s="406" t="str">
        <f>IF(様式一覧表!$D$5="","",様式一覧表!$D$5)</f>
        <v/>
      </c>
      <c r="D87" s="414" t="s">
        <v>328</v>
      </c>
      <c r="E87" s="407" t="s">
        <v>333</v>
      </c>
      <c r="F87" s="135"/>
      <c r="G87" s="62"/>
      <c r="H87" s="62"/>
      <c r="I87" s="45"/>
      <c r="J87" s="45"/>
      <c r="K87" s="140"/>
      <c r="L87" s="305" t="str">
        <f>IFERROR(J87/#REF!,"")</f>
        <v/>
      </c>
      <c r="M87" s="48"/>
      <c r="N87" s="48"/>
      <c r="O87" s="48"/>
      <c r="P87" s="48"/>
      <c r="Q87" s="309" t="str">
        <f>IFERROR(M87/#REF!,"")</f>
        <v/>
      </c>
      <c r="R87" s="309" t="str">
        <f>IFERROR(N87/#REF!,"")</f>
        <v/>
      </c>
      <c r="S87" s="309" t="str">
        <f>IFERROR(O87/#REF!,"")</f>
        <v/>
      </c>
      <c r="T87" s="309" t="str">
        <f>IFERROR(P87/#REF!,"")</f>
        <v/>
      </c>
      <c r="U87" s="309" t="str">
        <f>IFERROR((M87+N87+O87+P87)/#REF!,"")</f>
        <v/>
      </c>
      <c r="V87" s="313" t="str">
        <f t="shared" si="15"/>
        <v/>
      </c>
      <c r="W87" s="345" t="str">
        <f t="shared" si="20"/>
        <v/>
      </c>
    </row>
    <row r="88" spans="2:23" ht="30.75" customHeight="1" x14ac:dyDescent="0.15">
      <c r="B88" s="234" t="s">
        <v>339</v>
      </c>
      <c r="C88" s="406" t="str">
        <f>IF(様式一覧表!$D$5="","",様式一覧表!$D$5)</f>
        <v/>
      </c>
      <c r="D88" s="414" t="s">
        <v>328</v>
      </c>
      <c r="E88" s="407" t="s">
        <v>333</v>
      </c>
      <c r="F88" s="135"/>
      <c r="G88" s="62"/>
      <c r="H88" s="62"/>
      <c r="I88" s="45"/>
      <c r="J88" s="45"/>
      <c r="K88" s="140"/>
      <c r="L88" s="305" t="str">
        <f>IFERROR(J88/#REF!,"")</f>
        <v/>
      </c>
      <c r="M88" s="48"/>
      <c r="N88" s="48"/>
      <c r="O88" s="48"/>
      <c r="P88" s="48"/>
      <c r="Q88" s="309" t="str">
        <f>IFERROR(M88/#REF!,"")</f>
        <v/>
      </c>
      <c r="R88" s="309" t="str">
        <f>IFERROR(N88/#REF!,"")</f>
        <v/>
      </c>
      <c r="S88" s="309" t="str">
        <f>IFERROR(O88/#REF!,"")</f>
        <v/>
      </c>
      <c r="T88" s="309" t="str">
        <f>IFERROR(P88/#REF!,"")</f>
        <v/>
      </c>
      <c r="U88" s="309" t="str">
        <f>IFERROR((M88+N88+O88+P88)/#REF!,"")</f>
        <v/>
      </c>
      <c r="V88" s="313" t="str">
        <f t="shared" si="15"/>
        <v/>
      </c>
      <c r="W88" s="345" t="str">
        <f t="shared" si="20"/>
        <v/>
      </c>
    </row>
    <row r="89" spans="2:23" ht="30.75" customHeight="1" thickBot="1" x14ac:dyDescent="0.2">
      <c r="B89" s="234" t="s">
        <v>339</v>
      </c>
      <c r="C89" s="408" t="str">
        <f>IF(様式一覧表!$D$5="","",様式一覧表!$D$5)</f>
        <v/>
      </c>
      <c r="D89" s="415" t="s">
        <v>328</v>
      </c>
      <c r="E89" s="409" t="s">
        <v>333</v>
      </c>
      <c r="F89" s="136"/>
      <c r="G89" s="214"/>
      <c r="H89" s="62"/>
      <c r="I89" s="46"/>
      <c r="J89" s="46"/>
      <c r="K89" s="140"/>
      <c r="L89" s="306" t="str">
        <f>IFERROR(J89/#REF!,"")</f>
        <v/>
      </c>
      <c r="M89" s="49"/>
      <c r="N89" s="46"/>
      <c r="O89" s="46"/>
      <c r="P89" s="46"/>
      <c r="Q89" s="310" t="str">
        <f>IFERROR(M89/#REF!,"")</f>
        <v/>
      </c>
      <c r="R89" s="310" t="str">
        <f>IFERROR(N89/#REF!,"")</f>
        <v/>
      </c>
      <c r="S89" s="310" t="str">
        <f>IFERROR(O89/#REF!,"")</f>
        <v/>
      </c>
      <c r="T89" s="310" t="str">
        <f>IFERROR(P89/#REF!,"")</f>
        <v/>
      </c>
      <c r="U89" s="310" t="str">
        <f>IFERROR((M89+N89+O89+P89)/#REF!,"")</f>
        <v/>
      </c>
      <c r="V89" s="314" t="str">
        <f t="shared" si="15"/>
        <v/>
      </c>
      <c r="W89" s="346" t="str">
        <f t="shared" si="20"/>
        <v/>
      </c>
    </row>
    <row r="90" spans="2:23" ht="30.75" customHeight="1" thickTop="1" thickBot="1" x14ac:dyDescent="0.2">
      <c r="B90" s="286" t="s">
        <v>334</v>
      </c>
      <c r="C90" s="399"/>
      <c r="D90" s="399"/>
      <c r="E90" s="400"/>
      <c r="F90" s="400"/>
      <c r="G90" s="261"/>
      <c r="H90" s="261"/>
      <c r="I90" s="262">
        <f>IF(SUM(I77:I89)&lt;&gt;0,SUM(I77:I89),0)</f>
        <v>0</v>
      </c>
      <c r="J90" s="262">
        <f>IF(SUM(J77:J89)&lt;&gt;0,SUM(J77:J89),0)</f>
        <v>0</v>
      </c>
      <c r="K90" s="263"/>
      <c r="L90" s="307" t="str">
        <f>IFERROR(J90/#REF!,"")</f>
        <v/>
      </c>
      <c r="M90" s="262" t="str">
        <f>IF(SUM(M77:M89)&lt;&gt;0,SUM(M77:M89),"")</f>
        <v/>
      </c>
      <c r="N90" s="262" t="str">
        <f t="shared" ref="N90" si="21">IF(SUM(N77:N89)&lt;&gt;0,SUM(N77:N89),"")</f>
        <v/>
      </c>
      <c r="O90" s="262" t="str">
        <f t="shared" ref="O90" si="22">IF(SUM(O77:O89)&lt;&gt;0,SUM(O77:O89),"")</f>
        <v/>
      </c>
      <c r="P90" s="262" t="str">
        <f t="shared" ref="P90" si="23">IF(SUM(P77:P89)&lt;&gt;0,SUM(P77:P89),"")</f>
        <v/>
      </c>
      <c r="Q90" s="307" t="str">
        <f>IFERROR(M90/#REF!,"")</f>
        <v/>
      </c>
      <c r="R90" s="307" t="str">
        <f>IFERROR(N90/#REF!,"")</f>
        <v/>
      </c>
      <c r="S90" s="307" t="str">
        <f>IFERROR(O90/#REF!,"")</f>
        <v/>
      </c>
      <c r="T90" s="307" t="str">
        <f>IFERROR(P90/#REF!,"")</f>
        <v/>
      </c>
      <c r="U90" s="307" t="str">
        <f>IFERROR((M90+N90+O90+P90)/#REF!,"")</f>
        <v/>
      </c>
      <c r="V90" s="315" t="str">
        <f t="shared" si="15"/>
        <v/>
      </c>
      <c r="W90" s="347" t="e">
        <f>J90-M90-N90-O90-P90</f>
        <v>#VALUE!</v>
      </c>
    </row>
  </sheetData>
  <mergeCells count="5">
    <mergeCell ref="B19:X19"/>
    <mergeCell ref="B6:X6"/>
    <mergeCell ref="B14:V14"/>
    <mergeCell ref="D4:F4"/>
    <mergeCell ref="B12:K12"/>
  </mergeCells>
  <phoneticPr fontId="15"/>
  <dataValidations count="2">
    <dataValidation type="list" allowBlank="1" showInputMessage="1" showErrorMessage="1" sqref="F64:F75 F50:F61 F22:F33 F36:F47 F78:F89" xr:uid="{00000000-0002-0000-0700-000000000000}">
      <formula1>"商社, 産業上の使用者"</formula1>
    </dataValidation>
    <dataValidation type="list" allowBlank="1" showInputMessage="1" showErrorMessage="1" sqref="G36:G47 G22:G33 G50:G61 G64:G75 G78:G89" xr:uid="{00000000-0002-0000-0700-000001000000}">
      <formula1>原産国コード</formula1>
    </dataValidation>
  </dataValidations>
  <printOptions horizontalCentered="1"/>
  <pageMargins left="0.23622047244094491" right="0.23622047244094491" top="0.55118110236220474" bottom="0.55118110236220474"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2" manualBreakCount="2">
    <brk id="34" max="23" man="1"/>
    <brk id="62" max="2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3000000}">
          <x14:formula1>
            <xm:f>'コード '!$B$59:$B$61</xm:f>
          </x14:formula1>
          <xm:sqref>K78:K89 K22:K33 K36:K47 K50:K61 K64:K75</xm:sqref>
        </x14:dataValidation>
        <x14:dataValidation type="list" allowBlank="1" showInputMessage="1" xr:uid="{2D4DE414-CF90-4B72-AF3D-E53B625BCEF0}">
          <x14:formula1>
            <xm:f>'コード '!$D$5:$D$8</xm:f>
          </x14:formula1>
          <xm:sqref>H22:H33 H36:H47 H50:H61 H64:H75 H78:H89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E975CD6-4106-4A50-8F7A-3E26DAF12497}"/>
</file>

<file path=customXml/itemProps2.xml><?xml version="1.0" encoding="utf-8"?>
<ds:datastoreItem xmlns:ds="http://schemas.openxmlformats.org/officeDocument/2006/customXml" ds:itemID="{3E4198DD-6E4E-48F3-B524-E0D3656AE059}"/>
</file>

<file path=customXml/itemProps3.xml><?xml version="1.0" encoding="utf-8"?>
<ds:datastoreItem xmlns:ds="http://schemas.openxmlformats.org/officeDocument/2006/customXml" ds:itemID="{CF520A60-B757-4B4B-BC26-0083952B6B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48</vt:i4>
      </vt:variant>
    </vt:vector>
  </HeadingPairs>
  <TitlesOfParts>
    <vt:vector size="67" baseType="lpstr">
      <vt:lpstr>開示版説明</vt:lpstr>
      <vt:lpstr>様式一覧表</vt:lpstr>
      <vt:lpstr>添付資料一覧表</vt:lpstr>
      <vt:lpstr>A-4-2</vt:lpstr>
      <vt:lpstr>A-5-1</vt:lpstr>
      <vt:lpstr>A-6</vt:lpstr>
      <vt:lpstr>B-1</vt:lpstr>
      <vt:lpstr>B-1(開示版)</vt:lpstr>
      <vt:lpstr>C-1</vt:lpstr>
      <vt:lpstr>C-1 (開示版)</vt:lpstr>
      <vt:lpstr>C-5</vt:lpstr>
      <vt:lpstr>D-1-2</vt:lpstr>
      <vt:lpstr>D-1-2 (開示版)</vt:lpstr>
      <vt:lpstr>D-1-3</vt:lpstr>
      <vt:lpstr>D-1-7</vt:lpstr>
      <vt:lpstr>D-2・D-３</vt:lpstr>
      <vt:lpstr>D-2・D-３ (開示版)</vt:lpstr>
      <vt:lpstr>回答整合性チェック</vt:lpstr>
      <vt:lpstr>コード </vt:lpstr>
      <vt:lpstr>'A-4-2'!Print_Area</vt:lpstr>
      <vt:lpstr>'A-5-1'!Print_Area</vt:lpstr>
      <vt:lpstr>'A-6'!Print_Area</vt:lpstr>
      <vt:lpstr>'B-1'!Print_Area</vt:lpstr>
      <vt:lpstr>'B-1(開示版)'!Print_Area</vt:lpstr>
      <vt:lpstr>'C-1'!Print_Area</vt:lpstr>
      <vt:lpstr>'C-1 (開示版)'!Print_Area</vt:lpstr>
      <vt:lpstr>'C-5'!Print_Area</vt:lpstr>
      <vt:lpstr>'D-1-2'!Print_Area</vt:lpstr>
      <vt:lpstr>'D-1-2 (開示版)'!Print_Area</vt:lpstr>
      <vt:lpstr>'D-1-3'!Print_Area</vt:lpstr>
      <vt:lpstr>'D-1-7'!Print_Area</vt:lpstr>
      <vt:lpstr>'D-2・D-３ (開示版)'!Print_Area</vt:lpstr>
      <vt:lpstr>回答整合性チェック!Print_Area</vt:lpstr>
      <vt:lpstr>開示版説明!Print_Area</vt:lpstr>
      <vt:lpstr>添付資料一覧表!Print_Area</vt:lpstr>
      <vt:lpstr>様式一覧表!Print_Area</vt:lpstr>
      <vt:lpstr>'A-5-1'!Print_Titles</vt:lpstr>
      <vt:lpstr>'C-1'!Print_Titles</vt:lpstr>
      <vt:lpstr>'C-1 (開示版)'!Print_Titles</vt:lpstr>
      <vt:lpstr>添付資料一覧表!Print_Titles</vt:lpstr>
      <vt:lpstr>貨物の原産国種別</vt:lpstr>
      <vt:lpstr>貨物の原産国種別２</vt:lpstr>
      <vt:lpstr>割引_値引き及び割戻しの交渉</vt:lpstr>
      <vt:lpstr>関連・非関連</vt:lpstr>
      <vt:lpstr>関連企業との関係</vt:lpstr>
      <vt:lpstr>企業間関連状況</vt:lpstr>
      <vt:lpstr>競合状態への影響</vt:lpstr>
      <vt:lpstr>決済手段コード</vt:lpstr>
      <vt:lpstr>原産国コード</vt:lpstr>
      <vt:lpstr>原産国コード２</vt:lpstr>
      <vt:lpstr>受渡し条件コード</vt:lpstr>
      <vt:lpstr>代替可能性</vt:lpstr>
      <vt:lpstr>調査対象期間</vt:lpstr>
      <vt:lpstr>売買契約の適用期間</vt:lpstr>
      <vt:lpstr>販売価格の設定方法</vt:lpstr>
      <vt:lpstr>販売先の属性</vt:lpstr>
      <vt:lpstr>販売先業種B</vt:lpstr>
      <vt:lpstr>販売先業種C</vt:lpstr>
      <vt:lpstr>販売先業種D</vt:lpstr>
      <vt:lpstr>販売先業種G</vt:lpstr>
      <vt:lpstr>品種コード①</vt:lpstr>
      <vt:lpstr>品種コード②</vt:lpstr>
      <vt:lpstr>品種コード③</vt:lpstr>
      <vt:lpstr>補助金等の種類</vt:lpstr>
      <vt:lpstr>法人の所有形態</vt:lpstr>
      <vt:lpstr>貿易取引条件_Incoterms_コード</vt:lpstr>
      <vt:lpstr>輸入先業種</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dcterms:created xsi:type="dcterms:W3CDTF">2025-08-18T06:40:49Z</dcterms:created>
  <dcterms:modified xsi:type="dcterms:W3CDTF">2025-08-18T06:40:52Z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