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E:\Users\TKEA5346\Desktop\DXセレクション2026HP\"/>
    </mc:Choice>
  </mc:AlternateContent>
  <xr:revisionPtr revIDLastSave="0" documentId="13_ncr:1_{CA27C56C-6631-437F-83A3-91C0A9298899}" xr6:coauthVersionLast="47" xr6:coauthVersionMax="47" xr10:uidLastSave="{00000000-0000-0000-0000-000000000000}"/>
  <bookViews>
    <workbookView xWindow="19090" yWindow="-110" windowWidth="19420" windowHeight="10300" tabRatio="835" xr2:uid="{00000000-000D-0000-FFFF-FFFF00000000}"/>
  </bookViews>
  <sheets>
    <sheet name="各シートへの記入方法" sheetId="3" r:id="rId1"/>
    <sheet name="【選択式・記述式】デジタルガバナンス・コードに関する項目" sheetId="1" r:id="rId2"/>
    <sheet name="【記述式】取組プロジェクト等に関する項目" sheetId="2" r:id="rId3"/>
    <sheet name="入力チェック" sheetId="4" r:id="rId4"/>
  </sheets>
  <definedNames>
    <definedName name="_xlnm._FilterDatabase" localSheetId="1" hidden="1">【選択式・記述式】デジタルガバナンス・コードに関する項目!$A$1:$A$339</definedName>
    <definedName name="_xlnm.Print_Area" localSheetId="2">【記述式】取組プロジェクト等に関する項目!$A$1:$S$43</definedName>
    <definedName name="_xlnm.Print_Area" localSheetId="1">【選択式・記述式】デジタルガバナンス・コードに関する項目!$A$1:$G$389</definedName>
    <definedName name="_xlnm.Print_Area" localSheetId="0">各シートへの記入方法!$A$1:$W$22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7" i="1" l="1"/>
  <c r="G7" i="4"/>
  <c r="E3" i="4"/>
  <c r="D39" i="4" a="1"/>
  <c r="D10" i="4" a="1"/>
  <c r="D11" i="4" a="1"/>
  <c r="D55" i="4" a="1"/>
  <c r="D60" i="4" a="1"/>
  <c r="D56" i="4" a="1"/>
  <c r="D34" i="4" a="1"/>
  <c r="D32" i="4" a="1"/>
  <c r="D41" i="4" a="1"/>
  <c r="D40" i="4" a="1"/>
  <c r="D15" i="4" a="1"/>
  <c r="D17" i="4" a="1"/>
  <c r="D42" i="4" a="1"/>
  <c r="D46" i="4" a="1"/>
  <c r="D22" i="4" a="1"/>
  <c r="D51" i="4" a="1"/>
  <c r="D35" i="4" a="1"/>
  <c r="D14" i="4" a="1"/>
  <c r="D25" i="4" a="1"/>
  <c r="D38" i="4" a="1"/>
  <c r="D28" i="4" a="1"/>
  <c r="D47" i="4" a="1"/>
  <c r="D26" i="4" a="1"/>
  <c r="D57" i="4" a="1"/>
  <c r="D48" i="4" a="1"/>
  <c r="D29" i="4" a="1"/>
  <c r="D13" i="4" a="1"/>
  <c r="D50" i="4" a="1"/>
  <c r="D16" i="4" a="1"/>
  <c r="D12" i="4" a="1"/>
  <c r="D24" i="4" a="1"/>
  <c r="D27" i="4" a="1"/>
  <c r="D21" i="4" a="1"/>
  <c r="D36" i="4" a="1"/>
  <c r="D8" i="4" a="1"/>
  <c r="D9" i="4" a="1"/>
  <c r="D59" i="4" a="1"/>
  <c r="D37" i="4" a="1"/>
  <c r="D30" i="4" a="1"/>
  <c r="D52" i="4" a="1"/>
  <c r="D18" i="4" a="1"/>
  <c r="D49" i="4" a="1"/>
  <c r="D20" i="4" a="1"/>
  <c r="D53" i="4" a="1"/>
  <c r="D45" i="4" a="1"/>
  <c r="D43" i="4" a="1"/>
  <c r="D44" i="4" a="1"/>
  <c r="D19" i="4" a="1"/>
  <c r="D33" i="4" a="1"/>
  <c r="D23" i="4" a="1"/>
  <c r="D54" i="4" a="1"/>
  <c r="D31" i="4" a="1"/>
  <c r="D58" i="4" a="1"/>
  <c r="D10" i="4" l="1"/>
  <c r="E10" i="4" s="1"/>
  <c r="D9" i="4"/>
  <c r="E9" i="4" s="1"/>
  <c r="D57" i="4"/>
  <c r="E57" i="4" s="1"/>
  <c r="D30" i="4"/>
  <c r="E30" i="4" s="1"/>
  <c r="D58" i="4"/>
  <c r="E58" i="4" s="1"/>
  <c r="D49" i="4"/>
  <c r="E49" i="4" s="1"/>
  <c r="D14" i="4"/>
  <c r="E14" i="4" s="1"/>
  <c r="D34" i="4"/>
  <c r="E34" i="4" s="1"/>
  <c r="D50" i="4"/>
  <c r="E50" i="4" s="1"/>
  <c r="D15" i="4"/>
  <c r="E15" i="4" s="1"/>
  <c r="D23" i="4"/>
  <c r="E23" i="4" s="1"/>
  <c r="D27" i="4"/>
  <c r="E27" i="4" s="1"/>
  <c r="D31" i="4"/>
  <c r="D37" i="4"/>
  <c r="E37" i="4" s="1"/>
  <c r="D26" i="4"/>
  <c r="E26" i="4" s="1"/>
  <c r="D42" i="4"/>
  <c r="E42" i="4" s="1"/>
  <c r="D54" i="4"/>
  <c r="E54" i="4" s="1"/>
  <c r="D19" i="4"/>
  <c r="E19" i="4" s="1"/>
  <c r="D35" i="4"/>
  <c r="E35" i="4" s="1"/>
  <c r="D43" i="4"/>
  <c r="E43" i="4" s="1"/>
  <c r="D47" i="4"/>
  <c r="E47" i="4" s="1"/>
  <c r="D51" i="4"/>
  <c r="E51" i="4" s="1"/>
  <c r="D55" i="4"/>
  <c r="E55" i="4" s="1"/>
  <c r="D59" i="4"/>
  <c r="E59" i="4" s="1"/>
  <c r="D45" i="4"/>
  <c r="E45" i="4" s="1"/>
  <c r="D18" i="4"/>
  <c r="E18" i="4" s="1"/>
  <c r="D38" i="4"/>
  <c r="E38" i="4" s="1"/>
  <c r="D46" i="4"/>
  <c r="E46" i="4" s="1"/>
  <c r="D11" i="4"/>
  <c r="E11" i="4" s="1"/>
  <c r="D39" i="4"/>
  <c r="E39" i="4" s="1"/>
  <c r="D24" i="4"/>
  <c r="E24" i="4" s="1"/>
  <c r="D41" i="4"/>
  <c r="E41" i="4" s="1"/>
  <c r="D56" i="4"/>
  <c r="E56" i="4" s="1"/>
  <c r="D53" i="4"/>
  <c r="E53" i="4" s="1"/>
  <c r="D12" i="4"/>
  <c r="E12" i="4" s="1"/>
  <c r="D28" i="4"/>
  <c r="E28" i="4" s="1"/>
  <c r="D8" i="4"/>
  <c r="E8" i="4" s="1"/>
  <c r="D32" i="4"/>
  <c r="E32" i="4" s="1"/>
  <c r="D40" i="4"/>
  <c r="E40" i="4" s="1"/>
  <c r="D48" i="4"/>
  <c r="E48" i="4" s="1"/>
  <c r="D52" i="4"/>
  <c r="E52" i="4" s="1"/>
  <c r="D60" i="4"/>
  <c r="E60" i="4" s="1"/>
  <c r="D33" i="4"/>
  <c r="E33" i="4" s="1"/>
  <c r="D22" i="4"/>
  <c r="E22" i="4" s="1"/>
  <c r="D16" i="4"/>
  <c r="E16" i="4" s="1"/>
  <c r="D20" i="4"/>
  <c r="E20" i="4" s="1"/>
  <c r="D36" i="4"/>
  <c r="E36" i="4" s="1"/>
  <c r="D44" i="4"/>
  <c r="E44" i="4" s="1"/>
  <c r="D13" i="4"/>
  <c r="E13" i="4" s="1"/>
  <c r="D17" i="4"/>
  <c r="E17" i="4" s="1"/>
  <c r="D21" i="4"/>
  <c r="E21" i="4" s="1"/>
  <c r="D25" i="4"/>
  <c r="E25" i="4" s="1"/>
  <c r="D29" i="4"/>
  <c r="E29" i="4" s="1"/>
  <c r="F31" i="4" l="1"/>
  <c r="E31" i="4"/>
  <c r="G8" i="4"/>
  <c r="G9" i="4" s="1"/>
  <c r="C379" i="1" l="1"/>
  <c r="C373" i="1"/>
  <c r="C366" i="1"/>
  <c r="C360" i="1"/>
  <c r="C354" i="1"/>
  <c r="C339" i="1"/>
  <c r="C333" i="1"/>
  <c r="C320" i="1"/>
  <c r="C293" i="1"/>
  <c r="C287" i="1"/>
  <c r="C280" i="1"/>
  <c r="C274" i="1"/>
  <c r="C268" i="1"/>
  <c r="C261" i="1"/>
  <c r="C255" i="1"/>
  <c r="C249" i="1"/>
  <c r="C242" i="1"/>
  <c r="C236" i="1"/>
  <c r="C229" i="1"/>
  <c r="C212" i="1"/>
  <c r="C205" i="1"/>
  <c r="C199" i="1"/>
  <c r="C193" i="1"/>
  <c r="C186" i="1"/>
  <c r="C180" i="1"/>
  <c r="C161" i="1"/>
  <c r="C155" i="1"/>
  <c r="C149" i="1"/>
  <c r="C142" i="1"/>
  <c r="C136" i="1"/>
  <c r="C130" i="1"/>
  <c r="C124" i="1"/>
  <c r="C118" i="1"/>
  <c r="C112" i="1"/>
  <c r="C106" i="1"/>
  <c r="C87" i="1"/>
  <c r="C79" i="1"/>
  <c r="C71" i="1"/>
  <c r="C65" i="1"/>
  <c r="C59" i="1"/>
  <c r="C40" i="1"/>
  <c r="C34" i="1"/>
  <c r="C28" i="1"/>
  <c r="C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<sst xmlns="http://schemas.openxmlformats.org/spreadsheetml/2006/main" count="610" uniqueCount="525">
  <si>
    <t>社会や業界の課題解決につながるDX</t>
    <phoneticPr fontId="5"/>
  </si>
  <si>
    <t>自社にとどまらず、社会や業界の課題解決に向けてDXを牽引しようとしていますか。</t>
  </si>
  <si>
    <t>経営方針転換やグローバル展開等への迅速な対応</t>
    <phoneticPr fontId="5"/>
  </si>
  <si>
    <t>既存ビジネスの変革を実現する取組</t>
    <rPh sb="7" eb="9">
      <t>ヘンカク</t>
    </rPh>
    <rPh sb="10" eb="12">
      <t>ジツゲン</t>
    </rPh>
    <phoneticPr fontId="5"/>
  </si>
  <si>
    <t>新規ビジネス創出</t>
    <rPh sb="0" eb="2">
      <t>シンキ</t>
    </rPh>
    <rPh sb="6" eb="8">
      <t>ソウシュツ</t>
    </rPh>
    <phoneticPr fontId="5"/>
  </si>
  <si>
    <t>DX推進を支える人材</t>
    <phoneticPr fontId="5"/>
  </si>
  <si>
    <t>DX推進・新たな挑戦を支援する仕組み</t>
    <rPh sb="2" eb="4">
      <t>スイシン</t>
    </rPh>
    <rPh sb="5" eb="6">
      <t>アラ</t>
    </rPh>
    <rPh sb="8" eb="10">
      <t>チョウセン</t>
    </rPh>
    <rPh sb="11" eb="13">
      <t>シエン</t>
    </rPh>
    <rPh sb="15" eb="17">
      <t>シク</t>
    </rPh>
    <phoneticPr fontId="5"/>
  </si>
  <si>
    <t>デジタル人材の育成・確保に関するアピール</t>
    <phoneticPr fontId="5"/>
  </si>
  <si>
    <t>行動指針を定め、既に公開している</t>
    <rPh sb="0" eb="4">
      <t>コウドウシシン</t>
    </rPh>
    <rPh sb="5" eb="6">
      <t>サダ</t>
    </rPh>
    <phoneticPr fontId="5"/>
  </si>
  <si>
    <t>行動指針を定めているが、公開はしていない</t>
    <rPh sb="0" eb="4">
      <t>コウドウシシン</t>
    </rPh>
    <rPh sb="5" eb="6">
      <t>サダ</t>
    </rPh>
    <rPh sb="12" eb="14">
      <t>コウカイ</t>
    </rPh>
    <phoneticPr fontId="5"/>
  </si>
  <si>
    <t>行動指針を定めていない</t>
    <rPh sb="0" eb="4">
      <t>コウドウシシン</t>
    </rPh>
    <rPh sb="5" eb="6">
      <t>サダ</t>
    </rPh>
    <phoneticPr fontId="5"/>
  </si>
  <si>
    <t>すでに全社的・抜本的な対策（システム刷新等）を実施済であり、定期的な評価結果に基づき、継続的に柔軟かつ迅速な対応ができている</t>
    <rPh sb="3" eb="6">
      <t>ゼンシャテキ</t>
    </rPh>
    <rPh sb="7" eb="10">
      <t>バッポンテキ</t>
    </rPh>
    <rPh sb="11" eb="13">
      <t>タイサク</t>
    </rPh>
    <rPh sb="18" eb="20">
      <t>サッシン</t>
    </rPh>
    <rPh sb="20" eb="21">
      <t>トウ</t>
    </rPh>
    <rPh sb="23" eb="25">
      <t>ジッシ</t>
    </rPh>
    <rPh sb="25" eb="26">
      <t>スミ</t>
    </rPh>
    <rPh sb="30" eb="33">
      <t>テイキテキ</t>
    </rPh>
    <rPh sb="34" eb="36">
      <t>ヒョウカ</t>
    </rPh>
    <rPh sb="36" eb="38">
      <t>ケッカ</t>
    </rPh>
    <rPh sb="39" eb="40">
      <t>モト</t>
    </rPh>
    <rPh sb="43" eb="46">
      <t>ケイゾクテキ</t>
    </rPh>
    <rPh sb="47" eb="49">
      <t>ジュウナン</t>
    </rPh>
    <rPh sb="51" eb="53">
      <t>ジンソク</t>
    </rPh>
    <rPh sb="54" eb="56">
      <t>タイオウ</t>
    </rPh>
    <phoneticPr fontId="5"/>
  </si>
  <si>
    <t>定期的な評価結果に基づいたアクションプランが立案されており、それを実施するための体制を整備し、計画に沿って実行している</t>
    <rPh sb="0" eb="3">
      <t>テイキテキ</t>
    </rPh>
    <rPh sb="22" eb="24">
      <t>リツアン</t>
    </rPh>
    <rPh sb="33" eb="35">
      <t>ジッシ</t>
    </rPh>
    <rPh sb="40" eb="42">
      <t>タイセイ</t>
    </rPh>
    <rPh sb="43" eb="45">
      <t>セイビ</t>
    </rPh>
    <rPh sb="47" eb="49">
      <t>ケイカク</t>
    </rPh>
    <rPh sb="50" eb="51">
      <t>ソ</t>
    </rPh>
    <rPh sb="53" eb="55">
      <t>ジッコウ</t>
    </rPh>
    <phoneticPr fontId="5"/>
  </si>
  <si>
    <t>評価結果に基づいたアクションプランは立案しているものの、それを実施するための体制までは整備しておらず、今後実施する予定である</t>
    <rPh sb="31" eb="33">
      <t>ジッシ</t>
    </rPh>
    <rPh sb="38" eb="40">
      <t>タイセイ</t>
    </rPh>
    <rPh sb="43" eb="45">
      <t>セイビ</t>
    </rPh>
    <rPh sb="51" eb="53">
      <t>コンゴ</t>
    </rPh>
    <rPh sb="53" eb="55">
      <t>ジッシ</t>
    </rPh>
    <rPh sb="57" eb="59">
      <t>ヨテイ</t>
    </rPh>
    <phoneticPr fontId="5"/>
  </si>
  <si>
    <t>アクションプランは立案しておらず、問題があった場合に都度必要な対策を実施している</t>
    <rPh sb="9" eb="11">
      <t>リツアン</t>
    </rPh>
    <rPh sb="26" eb="28">
      <t>ツド</t>
    </rPh>
    <rPh sb="28" eb="30">
      <t>ヒツヨウ</t>
    </rPh>
    <rPh sb="31" eb="33">
      <t>タイサク</t>
    </rPh>
    <rPh sb="34" eb="36">
      <t>ジッシ</t>
    </rPh>
    <phoneticPr fontId="5"/>
  </si>
  <si>
    <t>事業部門のオーナーシップ</t>
    <rPh sb="0" eb="4">
      <t>ジギョウブモン</t>
    </rPh>
    <phoneticPr fontId="5"/>
  </si>
  <si>
    <t>全社最適で策定された計画の実行段階においては、各事業部門が自己の利害に固執して全体最適から離れてしまわないよう注意を払いながら、オーナーシップをもって、その完遂に向けて努力していますか。</t>
  </si>
  <si>
    <t>ITシステム等の構築に際して、各事業部門がIT部門に丸投げすることなく、オーナーシップをもって完遂に向けて取り組んでいる</t>
    <rPh sb="6" eb="7">
      <t>トウ</t>
    </rPh>
    <rPh sb="8" eb="10">
      <t>コウチク</t>
    </rPh>
    <rPh sb="11" eb="12">
      <t>サイ</t>
    </rPh>
    <rPh sb="23" eb="25">
      <t>ブモン</t>
    </rPh>
    <rPh sb="26" eb="28">
      <t>マルナ</t>
    </rPh>
    <rPh sb="47" eb="49">
      <t>カンスイ</t>
    </rPh>
    <rPh sb="50" eb="51">
      <t>ム</t>
    </rPh>
    <rPh sb="53" eb="54">
      <t>ト</t>
    </rPh>
    <rPh sb="55" eb="56">
      <t>ク</t>
    </rPh>
    <phoneticPr fontId="5"/>
  </si>
  <si>
    <t>ITシステム等の構築に際して、各事業部門も一定程度関与している</t>
    <rPh sb="15" eb="20">
      <t>カクジギョウブモン</t>
    </rPh>
    <rPh sb="21" eb="25">
      <t>イッテイテイド</t>
    </rPh>
    <rPh sb="25" eb="27">
      <t>カンヨ</t>
    </rPh>
    <phoneticPr fontId="5"/>
  </si>
  <si>
    <t>ITシステム等の構築はIT部門に一任している</t>
    <rPh sb="6" eb="7">
      <t>トウ</t>
    </rPh>
    <rPh sb="8" eb="10">
      <t>コウチク</t>
    </rPh>
    <rPh sb="13" eb="15">
      <t>ブモン</t>
    </rPh>
    <rPh sb="16" eb="18">
      <t>イチニン</t>
    </rPh>
    <phoneticPr fontId="5"/>
  </si>
  <si>
    <t>企業価値向上に関係するKPIの開示</t>
    <rPh sb="0" eb="2">
      <t>キギョウ</t>
    </rPh>
    <rPh sb="2" eb="4">
      <t>カチ</t>
    </rPh>
    <rPh sb="4" eb="6">
      <t>コウジョウ</t>
    </rPh>
    <rPh sb="7" eb="9">
      <t>カンケイ</t>
    </rPh>
    <rPh sb="15" eb="17">
      <t>カイジ</t>
    </rPh>
    <phoneticPr fontId="5"/>
  </si>
  <si>
    <t>企業価値向上のためのDX推進についての経営会議での議論</t>
    <rPh sb="0" eb="2">
      <t>キギョウ</t>
    </rPh>
    <rPh sb="2" eb="4">
      <t>カチ</t>
    </rPh>
    <rPh sb="4" eb="6">
      <t>コウジョウ</t>
    </rPh>
    <rPh sb="12" eb="14">
      <t>スイシン</t>
    </rPh>
    <rPh sb="19" eb="21">
      <t>ケイエイ</t>
    </rPh>
    <rPh sb="21" eb="23">
      <t>カイギ</t>
    </rPh>
    <rPh sb="25" eb="27">
      <t>ギロン</t>
    </rPh>
    <phoneticPr fontId="5"/>
  </si>
  <si>
    <t>企業価値向上のためのDX推進に関して、取締役会・経営会議で報告・議論されていますか。</t>
    <rPh sb="12" eb="14">
      <t>スイシン</t>
    </rPh>
    <rPh sb="15" eb="16">
      <t>カン</t>
    </rPh>
    <rPh sb="19" eb="22">
      <t>トリシマリヤク</t>
    </rPh>
    <rPh sb="22" eb="23">
      <t>カイ</t>
    </rPh>
    <rPh sb="29" eb="31">
      <t>ホウコク</t>
    </rPh>
    <rPh sb="32" eb="34">
      <t>ギロン</t>
    </rPh>
    <phoneticPr fontId="5"/>
  </si>
  <si>
    <t>サイバーセキュリティリスクの把握と対策</t>
    <rPh sb="14" eb="16">
      <t>ハアク</t>
    </rPh>
    <rPh sb="17" eb="19">
      <t>タイサク</t>
    </rPh>
    <phoneticPr fontId="5"/>
  </si>
  <si>
    <t>サイバーセキュリティリスクに対応できる体制の構築に向けた取組</t>
    <rPh sb="14" eb="16">
      <t>タイオウ</t>
    </rPh>
    <rPh sb="25" eb="26">
      <t>ム</t>
    </rPh>
    <rPh sb="28" eb="30">
      <t>トリクミ</t>
    </rPh>
    <phoneticPr fontId="5"/>
  </si>
  <si>
    <t>サイバーセキュリティへの取組に関する開示</t>
    <rPh sb="12" eb="13">
      <t>ト</t>
    </rPh>
    <rPh sb="13" eb="14">
      <t>ク</t>
    </rPh>
    <rPh sb="15" eb="16">
      <t>カン</t>
    </rPh>
    <rPh sb="18" eb="20">
      <t>カイジ</t>
    </rPh>
    <phoneticPr fontId="5"/>
  </si>
  <si>
    <t>3-1</t>
    <phoneticPr fontId="4"/>
  </si>
  <si>
    <t>既存ビジネスモデルの強みと弱みが明確化になっていない</t>
    <phoneticPr fontId="4"/>
  </si>
  <si>
    <t>既存ビジネスモデルの強みと弱みが明確化されており、その強化・改善に DX戦略や施策が大きく寄与している</t>
    <phoneticPr fontId="4"/>
  </si>
  <si>
    <t>データの発掘・整理・管理</t>
    <rPh sb="4" eb="6">
      <t>ハックツ</t>
    </rPh>
    <rPh sb="7" eb="9">
      <t>セイリ</t>
    </rPh>
    <rPh sb="10" eb="12">
      <t>カンリ</t>
    </rPh>
    <phoneticPr fontId="4"/>
  </si>
  <si>
    <t>データ連携・データガバナンス</t>
    <rPh sb="3" eb="5">
      <t>レンケイ</t>
    </rPh>
    <phoneticPr fontId="4"/>
  </si>
  <si>
    <t>経営・事業レベルのDX戦略の進捗や成果把握を即座に行うことができていますか。</t>
    <phoneticPr fontId="4"/>
  </si>
  <si>
    <t>DX戦略の進捗や成果把握を即座に行うことができる</t>
    <rPh sb="13" eb="15">
      <t>ソクザ</t>
    </rPh>
    <rPh sb="16" eb="17">
      <t>オコナ</t>
    </rPh>
    <phoneticPr fontId="4"/>
  </si>
  <si>
    <t>すべてのKPIにKGI（最終財務成果指標）を連携させており、財務成果をあげている</t>
    <rPh sb="5" eb="7">
      <t>セッテイ</t>
    </rPh>
    <rPh sb="9" eb="11">
      <t>サイシュウ</t>
    </rPh>
    <rPh sb="11" eb="13">
      <t>ザイム</t>
    </rPh>
    <rPh sb="13" eb="15">
      <t>セイカ</t>
    </rPh>
    <rPh sb="15" eb="17">
      <t>シヒョウ</t>
    </rPh>
    <rPh sb="19" eb="21">
      <t>レンケイ</t>
    </rPh>
    <rPh sb="30" eb="34">
      <t>ザイムセイカ</t>
    </rPh>
    <phoneticPr fontId="8"/>
  </si>
  <si>
    <t>すべてのKPIにKGI（最終財務成果指標）を連携させているが、財務成果をあげていない</t>
    <phoneticPr fontId="5"/>
  </si>
  <si>
    <t>一部のKPIにKGIを連携させている</t>
    <phoneticPr fontId="5"/>
  </si>
  <si>
    <t>一部の取組にKPIを設定し、評価している</t>
    <rPh sb="14" eb="16">
      <t>ヒョウカ</t>
    </rPh>
    <phoneticPr fontId="5"/>
  </si>
  <si>
    <t>自社のサイバーセキュリティリスクを評価するために、システム監査やセキュリティ監査など第三者監査を実施していますか。</t>
    <phoneticPr fontId="4"/>
  </si>
  <si>
    <t>サイバーセキュリティ評価のための第三者監査</t>
    <rPh sb="10" eb="12">
      <t>ヒョウカ</t>
    </rPh>
    <rPh sb="16" eb="21">
      <t>ダイサンシャカンサ</t>
    </rPh>
    <phoneticPr fontId="4"/>
  </si>
  <si>
    <t>サイバー攻撃による被害を受けた場合の事業継続計画（BCP）を策定するとともに、経営陣も含めて緊急対応に関する演習・訓練を実施していますか。</t>
    <phoneticPr fontId="4"/>
  </si>
  <si>
    <t>サプライチェーンにおけるサイバーセキュリティ</t>
    <phoneticPr fontId="4"/>
  </si>
  <si>
    <t>KPIを設定していない</t>
    <phoneticPr fontId="4"/>
  </si>
  <si>
    <t>KPIを定めたが、評価はしていない</t>
    <rPh sb="4" eb="5">
      <t>サダ</t>
    </rPh>
    <rPh sb="9" eb="11">
      <t>ヒョウカ</t>
    </rPh>
    <phoneticPr fontId="4"/>
  </si>
  <si>
    <t>ステークホルダーとの対話</t>
    <rPh sb="10" eb="12">
      <t>タイワ</t>
    </rPh>
    <phoneticPr fontId="5"/>
  </si>
  <si>
    <t>デジタル人材の育成・確保</t>
    <rPh sb="4" eb="6">
      <t>ジンザイ</t>
    </rPh>
    <rPh sb="7" eb="9">
      <t>イクセイ</t>
    </rPh>
    <rPh sb="10" eb="12">
      <t>カクホ</t>
    </rPh>
    <phoneticPr fontId="5"/>
  </si>
  <si>
    <t>経営者が最新のデジタル技術や新たな活用事例を、自社のDX戦略の推進に活かしていますか。</t>
    <phoneticPr fontId="4"/>
  </si>
  <si>
    <t>DX推進のための投資等の意思決定において、DXに投じる資金をコストではなく経営にとって必須な投資として位置付け、定量的なリターンの大きさやその確度を求め過ぎず、必要な挑戦を促していますか。</t>
    <rPh sb="46" eb="48">
      <t>トウシ</t>
    </rPh>
    <phoneticPr fontId="4"/>
  </si>
  <si>
    <t>DX戦略推進のために各人（経営者から現場まで）が主体的に動けるような役割と権限が規定されていますか。</t>
    <phoneticPr fontId="4"/>
  </si>
  <si>
    <t>DX戦略に関する発信・対話</t>
    <rPh sb="2" eb="4">
      <t>センリャク</t>
    </rPh>
    <rPh sb="5" eb="6">
      <t>カン</t>
    </rPh>
    <rPh sb="8" eb="10">
      <t>ハッシン</t>
    </rPh>
    <rPh sb="11" eb="13">
      <t>タイワ</t>
    </rPh>
    <phoneticPr fontId="4"/>
  </si>
  <si>
    <t>全ての取組にKPIを設定し、評価している</t>
    <rPh sb="0" eb="1">
      <t>スベ</t>
    </rPh>
    <rPh sb="3" eb="4">
      <t>ト</t>
    </rPh>
    <rPh sb="4" eb="5">
      <t>ク</t>
    </rPh>
    <rPh sb="10" eb="12">
      <t>セッテイ</t>
    </rPh>
    <rPh sb="14" eb="16">
      <t>ヒョウカ</t>
    </rPh>
    <phoneticPr fontId="8"/>
  </si>
  <si>
    <t>KPI・KGIの連携と財務成果</t>
    <rPh sb="8" eb="10">
      <t>レンケイ</t>
    </rPh>
    <rPh sb="11" eb="15">
      <t>ザイムセイカ</t>
    </rPh>
    <phoneticPr fontId="4"/>
  </si>
  <si>
    <t>DX戦略の進捗や成果の把握</t>
    <phoneticPr fontId="4"/>
  </si>
  <si>
    <t>KPIにKGIを連携させていない</t>
    <phoneticPr fontId="5"/>
  </si>
  <si>
    <t>DX戦略の進捗や成果把握を行っていない</t>
    <rPh sb="13" eb="14">
      <t>オコナ</t>
    </rPh>
    <phoneticPr fontId="4"/>
  </si>
  <si>
    <t>DX戦略の進捗や成果把握を行っているが、時間がかかる</t>
    <rPh sb="13" eb="14">
      <t>オコナ</t>
    </rPh>
    <rPh sb="20" eb="22">
      <t>ジカン</t>
    </rPh>
    <phoneticPr fontId="4"/>
  </si>
  <si>
    <t>サイバー攻撃に対する計画策定、演習・訓練</t>
    <rPh sb="4" eb="6">
      <t>コウゲキ</t>
    </rPh>
    <rPh sb="7" eb="8">
      <t>タイ</t>
    </rPh>
    <rPh sb="10" eb="12">
      <t>ケイカク</t>
    </rPh>
    <rPh sb="12" eb="14">
      <t>サクテイ</t>
    </rPh>
    <rPh sb="15" eb="17">
      <t>エンシュウ</t>
    </rPh>
    <rPh sb="18" eb="20">
      <t>クンレン</t>
    </rPh>
    <phoneticPr fontId="4"/>
  </si>
  <si>
    <t>第三者監査を実施している</t>
    <rPh sb="0" eb="3">
      <t>ダイサンシャ</t>
    </rPh>
    <rPh sb="3" eb="5">
      <t>カンサ</t>
    </rPh>
    <rPh sb="6" eb="8">
      <t>ジッシ</t>
    </rPh>
    <phoneticPr fontId="4"/>
  </si>
  <si>
    <t>デジタルスキル標準を参照した社員のスキル可視化の取組を行っている</t>
    <rPh sb="7" eb="9">
      <t>ヒョウジュン</t>
    </rPh>
    <rPh sb="10" eb="12">
      <t>サンショウ</t>
    </rPh>
    <rPh sb="14" eb="16">
      <t>シャイン</t>
    </rPh>
    <rPh sb="20" eb="23">
      <t>カシカ</t>
    </rPh>
    <rPh sb="24" eb="26">
      <t>トリクミ</t>
    </rPh>
    <rPh sb="27" eb="28">
      <t>オコナ</t>
    </rPh>
    <phoneticPr fontId="4"/>
  </si>
  <si>
    <t>デジタルスキル標準を参照した社員のスキル可視化</t>
    <phoneticPr fontId="4"/>
  </si>
  <si>
    <t>デジタルスキル標準は参照していないが、社員のスキル可視化の取組を行っている</t>
    <rPh sb="7" eb="9">
      <t>ヒョウジュン</t>
    </rPh>
    <rPh sb="10" eb="12">
      <t>サンショウ</t>
    </rPh>
    <rPh sb="19" eb="21">
      <t>シャイン</t>
    </rPh>
    <rPh sb="25" eb="28">
      <t>カシカ</t>
    </rPh>
    <rPh sb="29" eb="31">
      <t>トリクミ</t>
    </rPh>
    <rPh sb="32" eb="33">
      <t>オコナ</t>
    </rPh>
    <phoneticPr fontId="4"/>
  </si>
  <si>
    <t>社員のスキル可視化の取組を行っていない</t>
    <rPh sb="0" eb="2">
      <t>シャイン</t>
    </rPh>
    <rPh sb="6" eb="9">
      <t>カシカ</t>
    </rPh>
    <rPh sb="10" eb="12">
      <t>トリクミ</t>
    </rPh>
    <rPh sb="13" eb="14">
      <t>オコナ</t>
    </rPh>
    <phoneticPr fontId="4"/>
  </si>
  <si>
    <t>経営者等の意識改革・人材育成の推進</t>
    <rPh sb="0" eb="2">
      <t>ケイエイ</t>
    </rPh>
    <rPh sb="2" eb="3">
      <t>シャ</t>
    </rPh>
    <rPh sb="3" eb="4">
      <t>ナド</t>
    </rPh>
    <rPh sb="5" eb="7">
      <t>イシキ</t>
    </rPh>
    <rPh sb="7" eb="9">
      <t>カイカク</t>
    </rPh>
    <rPh sb="10" eb="12">
      <t>ジンザイ</t>
    </rPh>
    <rPh sb="12" eb="14">
      <t>イクセイ</t>
    </rPh>
    <rPh sb="15" eb="17">
      <t>スイシン</t>
    </rPh>
    <phoneticPr fontId="4"/>
  </si>
  <si>
    <t>デジタル人材のキャリア形成支援</t>
    <rPh sb="4" eb="6">
      <t>ジンザイ</t>
    </rPh>
    <rPh sb="11" eb="13">
      <t>ケイセイ</t>
    </rPh>
    <rPh sb="13" eb="15">
      <t>シエン</t>
    </rPh>
    <phoneticPr fontId="4"/>
  </si>
  <si>
    <t>事業化に向かった動き</t>
    <rPh sb="0" eb="3">
      <t>ジギョウカ</t>
    </rPh>
    <rPh sb="4" eb="5">
      <t>ム</t>
    </rPh>
    <rPh sb="8" eb="9">
      <t>ウゴ</t>
    </rPh>
    <phoneticPr fontId="4"/>
  </si>
  <si>
    <t>規定されていない</t>
    <rPh sb="0" eb="2">
      <t>キテイ</t>
    </rPh>
    <phoneticPr fontId="4"/>
  </si>
  <si>
    <t>ケイパビリティを活かしながら、組織として事業化に向かった動きができている</t>
    <rPh sb="15" eb="17">
      <t>ソシキ</t>
    </rPh>
    <phoneticPr fontId="4"/>
  </si>
  <si>
    <t>各人（経営者から現場まで）が主体的に動けるような役割と権限が規定されている</t>
    <rPh sb="30" eb="32">
      <t>キテイ</t>
    </rPh>
    <phoneticPr fontId="4"/>
  </si>
  <si>
    <t>一部の社員について、主体的に動けるような役割と権限が規定されている</t>
    <rPh sb="0" eb="2">
      <t>イチブ</t>
    </rPh>
    <rPh sb="3" eb="5">
      <t>シャイン</t>
    </rPh>
    <phoneticPr fontId="4"/>
  </si>
  <si>
    <t>DX推進のための投資等の意思決定</t>
    <phoneticPr fontId="4"/>
  </si>
  <si>
    <t>最新のデジタル技術等のDX戦略への活用</t>
    <rPh sb="9" eb="10">
      <t>トウ</t>
    </rPh>
    <rPh sb="13" eb="15">
      <t>センリャク</t>
    </rPh>
    <rPh sb="17" eb="19">
      <t>カツヨウ</t>
    </rPh>
    <phoneticPr fontId="4"/>
  </si>
  <si>
    <t>既存ビジネスモデルの強化・改善</t>
    <rPh sb="0" eb="2">
      <t>キゾン</t>
    </rPh>
    <rPh sb="10" eb="12">
      <t>キョウカ</t>
    </rPh>
    <rPh sb="13" eb="15">
      <t>カイゼン</t>
    </rPh>
    <phoneticPr fontId="4"/>
  </si>
  <si>
    <t>既存ビジネスモデルの強みと弱みが明確化されており、その強化・改善に DX戦略や施策が大きく寄与していますか。</t>
    <phoneticPr fontId="5"/>
  </si>
  <si>
    <t>ケイパビリティを有していない</t>
    <rPh sb="8" eb="9">
      <t>ユウ</t>
    </rPh>
    <phoneticPr fontId="4"/>
  </si>
  <si>
    <t>DX戦略推進のための役割・権限</t>
    <rPh sb="10" eb="12">
      <t>ヤクワリ</t>
    </rPh>
    <rPh sb="13" eb="15">
      <t>ケンゲン</t>
    </rPh>
    <phoneticPr fontId="4"/>
  </si>
  <si>
    <t>企業は、DX戦略の推進に必要なデジタル人材の育成・確保の方策を定める。</t>
    <rPh sb="19" eb="21">
      <t>ジンザイ</t>
    </rPh>
    <rPh sb="22" eb="24">
      <t>イクセイ</t>
    </rPh>
    <rPh sb="25" eb="27">
      <t>カクホ</t>
    </rPh>
    <rPh sb="28" eb="30">
      <t>ホウサク</t>
    </rPh>
    <rPh sb="31" eb="32">
      <t>サダ</t>
    </rPh>
    <phoneticPr fontId="5"/>
  </si>
  <si>
    <t>記述1</t>
    <rPh sb="0" eb="2">
      <t>キジュツ</t>
    </rPh>
    <phoneticPr fontId="4"/>
  </si>
  <si>
    <t>1-1</t>
    <phoneticPr fontId="4"/>
  </si>
  <si>
    <t>回答</t>
    <rPh sb="0" eb="2">
      <t>カイトウ</t>
    </rPh>
    <phoneticPr fontId="4"/>
  </si>
  <si>
    <t>1-2</t>
    <phoneticPr fontId="4"/>
  </si>
  <si>
    <t>1-3</t>
    <phoneticPr fontId="4"/>
  </si>
  <si>
    <t>経営ビジョンのうち、データ活用やデジタル技術の進化による社会及び競争環境の変化が自社にもたらす影響（リスク・機会）について</t>
    <phoneticPr fontId="4"/>
  </si>
  <si>
    <t>1-4</t>
    <phoneticPr fontId="4"/>
  </si>
  <si>
    <t>1-5</t>
    <phoneticPr fontId="4"/>
  </si>
  <si>
    <t>経営ビジョン</t>
    <phoneticPr fontId="5"/>
  </si>
  <si>
    <t>記述2</t>
    <rPh sb="0" eb="2">
      <t>キジュツ</t>
    </rPh>
    <phoneticPr fontId="4"/>
  </si>
  <si>
    <t>経営戦略・DX戦略</t>
    <rPh sb="2" eb="4">
      <t>センリャク</t>
    </rPh>
    <rPh sb="7" eb="9">
      <t>センリャク</t>
    </rPh>
    <phoneticPr fontId="5"/>
  </si>
  <si>
    <t>2-1</t>
    <phoneticPr fontId="4"/>
  </si>
  <si>
    <t>2-2</t>
    <phoneticPr fontId="4"/>
  </si>
  <si>
    <t>2-3</t>
    <phoneticPr fontId="4"/>
  </si>
  <si>
    <t>2-4</t>
    <phoneticPr fontId="4"/>
  </si>
  <si>
    <t>2-5</t>
    <phoneticPr fontId="4"/>
  </si>
  <si>
    <t>記述3</t>
    <rPh sb="0" eb="2">
      <t>キジュツ</t>
    </rPh>
    <phoneticPr fontId="4"/>
  </si>
  <si>
    <t>3-2</t>
    <phoneticPr fontId="4"/>
  </si>
  <si>
    <t>3-3</t>
    <phoneticPr fontId="4"/>
  </si>
  <si>
    <t>3-4</t>
    <phoneticPr fontId="4"/>
  </si>
  <si>
    <t>記述4</t>
    <rPh sb="0" eb="2">
      <t>キジュツ</t>
    </rPh>
    <phoneticPr fontId="4"/>
  </si>
  <si>
    <t>4-1</t>
    <phoneticPr fontId="4"/>
  </si>
  <si>
    <t>4-2</t>
    <phoneticPr fontId="4"/>
  </si>
  <si>
    <t>4-3</t>
    <phoneticPr fontId="4"/>
  </si>
  <si>
    <t>4-4</t>
    <phoneticPr fontId="4"/>
  </si>
  <si>
    <t>経営戦略・DX戦略の進捗・成果を適時・継続的に確認するための工夫、見直しの方法　</t>
    <phoneticPr fontId="5"/>
  </si>
  <si>
    <t>DXの推進に対する経営トップ自らのメッセージ発信・コミットメント</t>
    <phoneticPr fontId="5"/>
  </si>
  <si>
    <t>経営ビジョンの概要について</t>
    <rPh sb="0" eb="2">
      <t>ケイエイ</t>
    </rPh>
    <rPh sb="7" eb="9">
      <t>ガイヨウ</t>
    </rPh>
    <phoneticPr fontId="4"/>
  </si>
  <si>
    <t>経営ビジョンのうち、デジタル技術の重要性・デジタル技術利活用の方向性について</t>
    <phoneticPr fontId="4"/>
  </si>
  <si>
    <t>経営ビジョンを実現するための具体的な方向性・ロードマップについて</t>
    <rPh sb="0" eb="2">
      <t>ケイエイ</t>
    </rPh>
    <rPh sb="7" eb="9">
      <t>ジツゲン</t>
    </rPh>
    <rPh sb="14" eb="16">
      <t>グタイ</t>
    </rPh>
    <rPh sb="16" eb="17">
      <t>テキ</t>
    </rPh>
    <rPh sb="18" eb="20">
      <t>ホウコウ</t>
    </rPh>
    <rPh sb="20" eb="21">
      <t>セイ</t>
    </rPh>
    <phoneticPr fontId="4"/>
  </si>
  <si>
    <t>DX戦略・施策のポートフォリオにおける予算配分の考え方について</t>
    <phoneticPr fontId="4"/>
  </si>
  <si>
    <t>DX戦略を実現するためのデータの活用・連携方法について
※自社の保有するデータを発掘・整理・管理する能力を高めるための仕組みや取組の概要、データ活用・連携事例の概要等をご記載ください。</t>
    <phoneticPr fontId="4"/>
  </si>
  <si>
    <t>メッセージの概要または抜粋について</t>
    <phoneticPr fontId="4"/>
  </si>
  <si>
    <t>企業文化について
※企業文化を醸成するための取組、仕組みやその結果として生じたこと等についてご記載ください。</t>
    <rPh sb="0" eb="4">
      <t>キギョウブンカ</t>
    </rPh>
    <phoneticPr fontId="4"/>
  </si>
  <si>
    <t>3-5</t>
    <phoneticPr fontId="4"/>
  </si>
  <si>
    <t>組織について
※全社を巻き込んだDXの推進を行うための体制、DX推進のための外部リソース活用方法、経営者から現場までが主体的に動けるような役割と権限等を踏まえてご記載ください。</t>
    <rPh sb="0" eb="2">
      <t>ソシキ</t>
    </rPh>
    <phoneticPr fontId="4"/>
  </si>
  <si>
    <t>人材の育成・評価・確保方法とその状況・効果、人材配置・キャリア形成支援の取組等について
※育成するデジタル人材の人数や計画、レベル感とその状況について、詳細にご記入ください（□年までに○○レベルの人材を△人育成、等）。</t>
    <phoneticPr fontId="4"/>
  </si>
  <si>
    <t>記述5</t>
    <rPh sb="0" eb="2">
      <t>キジュツ</t>
    </rPh>
    <phoneticPr fontId="4"/>
  </si>
  <si>
    <t>記述6</t>
    <rPh sb="0" eb="2">
      <t>キジュツ</t>
    </rPh>
    <phoneticPr fontId="4"/>
  </si>
  <si>
    <t>5-1</t>
    <phoneticPr fontId="4"/>
  </si>
  <si>
    <t>5-2</t>
    <phoneticPr fontId="4"/>
  </si>
  <si>
    <t>5-3</t>
    <phoneticPr fontId="4"/>
  </si>
  <si>
    <t>6-1</t>
    <phoneticPr fontId="4"/>
  </si>
  <si>
    <t>6-2</t>
    <phoneticPr fontId="4"/>
  </si>
  <si>
    <t>6-3</t>
    <phoneticPr fontId="4"/>
  </si>
  <si>
    <t>6-4</t>
    <phoneticPr fontId="4"/>
  </si>
  <si>
    <t>進捗・成果を適時・継続的に把握する方法について</t>
    <rPh sb="0" eb="2">
      <t>シンチョク</t>
    </rPh>
    <rPh sb="3" eb="5">
      <t>セイカ</t>
    </rPh>
    <rPh sb="6" eb="8">
      <t>テキジ</t>
    </rPh>
    <rPh sb="9" eb="11">
      <t>ケイゾク</t>
    </rPh>
    <rPh sb="11" eb="12">
      <t>テキ</t>
    </rPh>
    <rPh sb="13" eb="15">
      <t>ハアク</t>
    </rPh>
    <rPh sb="17" eb="19">
      <t>ホウホウ</t>
    </rPh>
    <phoneticPr fontId="4"/>
  </si>
  <si>
    <t>記述７</t>
    <rPh sb="0" eb="2">
      <t>キジュツ</t>
    </rPh>
    <phoneticPr fontId="4"/>
  </si>
  <si>
    <t>7-1</t>
    <phoneticPr fontId="4"/>
  </si>
  <si>
    <t>7-2</t>
    <phoneticPr fontId="4"/>
  </si>
  <si>
    <t>7-3</t>
    <phoneticPr fontId="4"/>
  </si>
  <si>
    <t>7-2を把握した上で、必要に応じて適時見直しを行うための方法について</t>
    <phoneticPr fontId="4"/>
  </si>
  <si>
    <t>記述8</t>
    <rPh sb="0" eb="2">
      <t>キジュツ</t>
    </rPh>
    <phoneticPr fontId="4"/>
  </si>
  <si>
    <t>8-1</t>
    <phoneticPr fontId="4"/>
  </si>
  <si>
    <t>8-2</t>
    <phoneticPr fontId="4"/>
  </si>
  <si>
    <t>記述9</t>
    <rPh sb="0" eb="2">
      <t>キジュツ</t>
    </rPh>
    <phoneticPr fontId="4"/>
  </si>
  <si>
    <t>9-1</t>
    <phoneticPr fontId="4"/>
  </si>
  <si>
    <t>9-2</t>
    <phoneticPr fontId="4"/>
  </si>
  <si>
    <t>必要な人材・スキルの定義について
※定義はその考え方やスキル区分（例：デジタルスキル標準を参照した上で、自社の独自スキル評価を加え○区分）について、詳細にご記載ください。</t>
    <rPh sb="49" eb="50">
      <t>ウエ</t>
    </rPh>
    <rPh sb="74" eb="76">
      <t>ショウサイ</t>
    </rPh>
    <rPh sb="78" eb="80">
      <t>キサイ</t>
    </rPh>
    <phoneticPr fontId="4"/>
  </si>
  <si>
    <t>DXを実現するためのITシステムの構築・利活用について</t>
    <rPh sb="3" eb="5">
      <t>ジツゲン</t>
    </rPh>
    <rPh sb="17" eb="19">
      <t>コウチク</t>
    </rPh>
    <rPh sb="20" eb="23">
      <t>リカツヨウ</t>
    </rPh>
    <phoneticPr fontId="4"/>
  </si>
  <si>
    <t>5-2のうち、特筆するべき技術やその活用方法
※技術的負債（レガシーシステム）が再度発生することを回避する仕組みがある場合や、事業部単位での個別最適による複雑化・ブラックボックス化を回避するための仕組みがある場合は、それらの点についてもご記載ください。</t>
    <phoneticPr fontId="4"/>
  </si>
  <si>
    <t>6-5</t>
    <phoneticPr fontId="4"/>
  </si>
  <si>
    <t>サイバーセキュリティリスクを除く、デジタル化（特定のプロジェクトではなく会社のデジタル化全般）がもたらすリスク認識とその対応方法について</t>
    <phoneticPr fontId="4"/>
  </si>
  <si>
    <t>◇取組プロジェクト等</t>
    <phoneticPr fontId="11"/>
  </si>
  <si>
    <t>【概要】</t>
    <rPh sb="1" eb="3">
      <t>ガイヨウ</t>
    </rPh>
    <phoneticPr fontId="11"/>
  </si>
  <si>
    <t>【デジタル技術を利活用したポイント】</t>
    <rPh sb="5" eb="7">
      <t>ギジュツ</t>
    </rPh>
    <rPh sb="8" eb="11">
      <t>リカツヨウ</t>
    </rPh>
    <phoneticPr fontId="11"/>
  </si>
  <si>
    <t>【デジタル化（当該プロジェクトに限る）がもたらすリスク認識とその対応方法】</t>
    <rPh sb="5" eb="6">
      <t>カ</t>
    </rPh>
    <rPh sb="7" eb="9">
      <t>トウガイ</t>
    </rPh>
    <rPh sb="16" eb="17">
      <t>カギ</t>
    </rPh>
    <rPh sb="27" eb="29">
      <t>ニンシキ</t>
    </rPh>
    <rPh sb="32" eb="34">
      <t>タイオウ</t>
    </rPh>
    <rPh sb="34" eb="36">
      <t>ホウホウ</t>
    </rPh>
    <phoneticPr fontId="11"/>
  </si>
  <si>
    <t>◇プロジェクトの経営ビジョン・経営戦略上の位置づけ（背景・目的等）</t>
    <rPh sb="8" eb="10">
      <t>ケイエイ</t>
    </rPh>
    <rPh sb="15" eb="17">
      <t>ケイエイ</t>
    </rPh>
    <rPh sb="17" eb="20">
      <t>センリャクジョウ</t>
    </rPh>
    <rPh sb="21" eb="23">
      <t>イチ</t>
    </rPh>
    <rPh sb="26" eb="28">
      <t>ハイケイ</t>
    </rPh>
    <rPh sb="29" eb="31">
      <t>モクテキ</t>
    </rPh>
    <rPh sb="31" eb="32">
      <t>トウ</t>
    </rPh>
    <phoneticPr fontId="11"/>
  </si>
  <si>
    <t>◇成果指標・成果</t>
    <rPh sb="1" eb="3">
      <t>セイカ</t>
    </rPh>
    <rPh sb="3" eb="5">
      <t>シヒョウ</t>
    </rPh>
    <rPh sb="6" eb="8">
      <t>セイカ</t>
    </rPh>
    <phoneticPr fontId="11"/>
  </si>
  <si>
    <t>【プロジェクトそのもののKPIと目標値・達成状況】</t>
    <rPh sb="16" eb="19">
      <t>モクヒョウチ</t>
    </rPh>
    <rPh sb="20" eb="22">
      <t>タッセイ</t>
    </rPh>
    <rPh sb="22" eb="24">
      <t>ジョウキョウ</t>
    </rPh>
    <phoneticPr fontId="11"/>
  </si>
  <si>
    <t xml:space="preserve"> （対顧客、ステークホルダー、社会）</t>
    <rPh sb="2" eb="3">
      <t>タイ</t>
    </rPh>
    <rPh sb="3" eb="5">
      <t>コキャク</t>
    </rPh>
    <rPh sb="15" eb="17">
      <t>シャカイ</t>
    </rPh>
    <phoneticPr fontId="11"/>
  </si>
  <si>
    <t xml:space="preserve"> （対社内）</t>
    <rPh sb="2" eb="3">
      <t>タイ</t>
    </rPh>
    <rPh sb="3" eb="5">
      <t>シャナイ</t>
    </rPh>
    <phoneticPr fontId="11"/>
  </si>
  <si>
    <t>【上記KPI等が最終的に財務成果（KGI）へ帰着するストーリー】</t>
    <rPh sb="1" eb="3">
      <t>ジョウキ</t>
    </rPh>
    <rPh sb="6" eb="7">
      <t>トウ</t>
    </rPh>
    <rPh sb="8" eb="11">
      <t>サイシュウテキ</t>
    </rPh>
    <rPh sb="12" eb="14">
      <t>ザイム</t>
    </rPh>
    <rPh sb="14" eb="16">
      <t>セイカ</t>
    </rPh>
    <rPh sb="22" eb="24">
      <t>キチャク</t>
    </rPh>
    <phoneticPr fontId="11"/>
  </si>
  <si>
    <t>【上記の実際の財務成果（自社の売上高・利益のどの程度を占めるか、占める予定の事業になるのか）】</t>
    <rPh sb="1" eb="3">
      <t>ジョウキ</t>
    </rPh>
    <rPh sb="4" eb="6">
      <t>ジッサイ</t>
    </rPh>
    <rPh sb="7" eb="9">
      <t>ザイム</t>
    </rPh>
    <rPh sb="9" eb="11">
      <t>セイカ</t>
    </rPh>
    <rPh sb="12" eb="14">
      <t>ジシャ</t>
    </rPh>
    <rPh sb="15" eb="17">
      <t>ウリアゲ</t>
    </rPh>
    <rPh sb="17" eb="18">
      <t>タカ</t>
    </rPh>
    <rPh sb="19" eb="21">
      <t>リエキ</t>
    </rPh>
    <rPh sb="24" eb="26">
      <t>テイド</t>
    </rPh>
    <rPh sb="27" eb="28">
      <t>シ</t>
    </rPh>
    <rPh sb="32" eb="33">
      <t>シ</t>
    </rPh>
    <rPh sb="35" eb="37">
      <t>ヨテイ</t>
    </rPh>
    <rPh sb="38" eb="40">
      <t>ジギョウ</t>
    </rPh>
    <phoneticPr fontId="11"/>
  </si>
  <si>
    <t>サイバーセキュリティリスク対策のチェックについて
※第三者監査の実施状況や事業継続計画（BCP）の策定、演習・訓練の実施状況等をご記載ください。</t>
    <rPh sb="13" eb="15">
      <t>タイサク</t>
    </rPh>
    <phoneticPr fontId="4"/>
  </si>
  <si>
    <t>経営ビジョン・ビジネスモデルの策定</t>
    <rPh sb="0" eb="2">
      <t>ケイエイ</t>
    </rPh>
    <rPh sb="15" eb="17">
      <t>サクテイ</t>
    </rPh>
    <phoneticPr fontId="5"/>
  </si>
  <si>
    <t>ビジネスモデルの変革が、経営方針転換やグローバル展開等に迅速に対応できるものとなっていますか。</t>
    <phoneticPr fontId="4"/>
  </si>
  <si>
    <t>DX戦略の策定</t>
    <rPh sb="2" eb="4">
      <t>センリャク</t>
    </rPh>
    <rPh sb="5" eb="7">
      <t>サクテイ</t>
    </rPh>
    <phoneticPr fontId="5"/>
  </si>
  <si>
    <t>企業は、データ活用やデジタル技術の進化による社会及び競争環境の変化も踏まえて目指すビジネスモデルを実現するための方策としてDX戦略を策定する。</t>
    <rPh sb="7" eb="9">
      <t>カツヨウ</t>
    </rPh>
    <rPh sb="14" eb="16">
      <t>ギジュツ</t>
    </rPh>
    <rPh sb="17" eb="19">
      <t>シンカ</t>
    </rPh>
    <phoneticPr fontId="5"/>
  </si>
  <si>
    <t>組織づくり</t>
    <rPh sb="0" eb="2">
      <t>ソシキ</t>
    </rPh>
    <phoneticPr fontId="8"/>
  </si>
  <si>
    <t>企業は、DX戦略の推進に必要な体制を構築するとともに、外部組織との関係構築・協業も含め、組織設計・運営の在り方を定める。</t>
    <rPh sb="27" eb="31">
      <t>ガイブソシキ</t>
    </rPh>
    <rPh sb="33" eb="37">
      <t>カンケイコウチク</t>
    </rPh>
    <rPh sb="38" eb="40">
      <t>キョウギョウ</t>
    </rPh>
    <rPh sb="41" eb="42">
      <t>フク</t>
    </rPh>
    <rPh sb="56" eb="57">
      <t>サダ</t>
    </rPh>
    <phoneticPr fontId="5"/>
  </si>
  <si>
    <t>経営ビジョンの実現に向けたデータとデジタル技術の活用の行動指針</t>
    <rPh sb="21" eb="23">
      <t>ギジュツ</t>
    </rPh>
    <phoneticPr fontId="5"/>
  </si>
  <si>
    <t>社員一人ひとりが、仕事のやり方や行動をどのように変えるべきかが分かるような、経営ビジョンの実現に向けたデータとデジタル技術の活用に関する行動指針を定め、公開していますか。</t>
    <rPh sb="59" eb="61">
      <t>ギジュツ</t>
    </rPh>
    <rPh sb="65" eb="66">
      <t>カン</t>
    </rPh>
    <phoneticPr fontId="4"/>
  </si>
  <si>
    <t>DX推進部署の責任者と経営者とのコミュニケーション</t>
    <rPh sb="13" eb="14">
      <t>シャナド</t>
    </rPh>
    <phoneticPr fontId="5"/>
  </si>
  <si>
    <t>DX推進部署の責任者が経営者と定期的にコミュニケーションを行うとともに、経営会議等の一員として参加するなど、経営の意思決定に対して一定の権限を持っていますか。</t>
    <rPh sb="2" eb="6">
      <t>スイシンブショ</t>
    </rPh>
    <rPh sb="7" eb="10">
      <t>セキニンシャ</t>
    </rPh>
    <rPh sb="13" eb="14">
      <t>シャ</t>
    </rPh>
    <rPh sb="15" eb="18">
      <t>テイキテキ</t>
    </rPh>
    <rPh sb="29" eb="30">
      <t>オコナ</t>
    </rPh>
    <rPh sb="36" eb="40">
      <t>ケイエイカイギ</t>
    </rPh>
    <rPh sb="40" eb="41">
      <t>トウ</t>
    </rPh>
    <rPh sb="42" eb="44">
      <t>イチイン</t>
    </rPh>
    <rPh sb="47" eb="49">
      <t>サンカ</t>
    </rPh>
    <rPh sb="54" eb="56">
      <t>ケイエイ</t>
    </rPh>
    <rPh sb="57" eb="61">
      <t>イシケッテイ</t>
    </rPh>
    <rPh sb="62" eb="63">
      <t>タイ</t>
    </rPh>
    <rPh sb="65" eb="67">
      <t>イッテイ</t>
    </rPh>
    <rPh sb="68" eb="70">
      <t>ケンゲン</t>
    </rPh>
    <rPh sb="71" eb="72">
      <t>モ</t>
    </rPh>
    <phoneticPr fontId="7"/>
  </si>
  <si>
    <t>経営陣のデジタルに関する情報交換</t>
    <rPh sb="2" eb="3">
      <t>ジン</t>
    </rPh>
    <rPh sb="9" eb="10">
      <t>カン</t>
    </rPh>
    <phoneticPr fontId="5"/>
  </si>
  <si>
    <t>取締役会や経営会議等の場において、経営者が最新のデジタル技術や新たな活用事例に関する情報交換を定期的に実施していますか。</t>
    <rPh sb="19" eb="20">
      <t>シャ</t>
    </rPh>
    <rPh sb="51" eb="53">
      <t>ジッシ</t>
    </rPh>
    <phoneticPr fontId="5"/>
  </si>
  <si>
    <t>全社員のデジタル・リテラシー向上のための仕組み</t>
    <rPh sb="0" eb="3">
      <t>ゼンシャイン</t>
    </rPh>
    <rPh sb="14" eb="16">
      <t>コウジョウ</t>
    </rPh>
    <rPh sb="20" eb="22">
      <t>シク</t>
    </rPh>
    <phoneticPr fontId="5"/>
  </si>
  <si>
    <t>デジタルに関するスキルを身につけた社員への適切な人事制度・人材配置</t>
    <rPh sb="5" eb="6">
      <t>カン</t>
    </rPh>
    <rPh sb="12" eb="13">
      <t>ミ</t>
    </rPh>
    <rPh sb="21" eb="23">
      <t>テキセツ</t>
    </rPh>
    <rPh sb="24" eb="28">
      <t>ジンジセイド</t>
    </rPh>
    <phoneticPr fontId="5"/>
  </si>
  <si>
    <t>デジタルに関する専門知識を身につけた社員が、その知識の活用や試験・資格をはじめとしたスキル証明により適性評価・処遇される人事制度や、より実践的なスキルを身につけられるような人材配置の仕組みがありますか。</t>
    <rPh sb="30" eb="32">
      <t>シケン</t>
    </rPh>
    <rPh sb="33" eb="35">
      <t>シカク</t>
    </rPh>
    <rPh sb="45" eb="47">
      <t>ショウメイ</t>
    </rPh>
    <phoneticPr fontId="5"/>
  </si>
  <si>
    <t>ITシステム・サイバーセキュリティ</t>
    <phoneticPr fontId="5"/>
  </si>
  <si>
    <t>戦略実現ためのITシステムの分析・評価</t>
    <rPh sb="0" eb="2">
      <t>センリャク</t>
    </rPh>
    <rPh sb="2" eb="4">
      <t>ジツゲン</t>
    </rPh>
    <rPh sb="14" eb="16">
      <t>ブンセキ</t>
    </rPh>
    <rPh sb="17" eb="19">
      <t>ヒョウカ</t>
    </rPh>
    <phoneticPr fontId="5"/>
  </si>
  <si>
    <t>全社のITシステムがDX戦略実現の足かせとならないように、定期的にビジネス環境や利用状況を踏まえ、ITシステムやデータ等の情報資産の現状を分析・評価し、課題を把握できていますか。</t>
    <rPh sb="0" eb="2">
      <t>ゼンシャ</t>
    </rPh>
    <rPh sb="14" eb="16">
      <t>ジツゲン</t>
    </rPh>
    <rPh sb="29" eb="32">
      <t>テイキテキ</t>
    </rPh>
    <rPh sb="37" eb="39">
      <t>カンキョウ</t>
    </rPh>
    <rPh sb="40" eb="42">
      <t>リヨウ</t>
    </rPh>
    <rPh sb="42" eb="44">
      <t>ジョウキョウ</t>
    </rPh>
    <rPh sb="45" eb="46">
      <t>フ</t>
    </rPh>
    <rPh sb="59" eb="60">
      <t>トウ</t>
    </rPh>
    <rPh sb="61" eb="63">
      <t>ジョウホウ</t>
    </rPh>
    <rPh sb="63" eb="65">
      <t>シサン</t>
    </rPh>
    <rPh sb="66" eb="68">
      <t>ゲンジョウ</t>
    </rPh>
    <rPh sb="76" eb="78">
      <t>カダイ</t>
    </rPh>
    <rPh sb="79" eb="81">
      <t>ハアク</t>
    </rPh>
    <phoneticPr fontId="5"/>
  </si>
  <si>
    <t>ITシステムの改善・見直し</t>
    <rPh sb="7" eb="9">
      <t>カイゼン</t>
    </rPh>
    <rPh sb="10" eb="12">
      <t>ミナオ</t>
    </rPh>
    <phoneticPr fontId="5"/>
  </si>
  <si>
    <t>ITシステムの全社最適化の取組</t>
    <rPh sb="7" eb="9">
      <t>ゼンシャ</t>
    </rPh>
    <rPh sb="9" eb="12">
      <t>サイテキカ</t>
    </rPh>
    <rPh sb="13" eb="15">
      <t>トリクミ</t>
    </rPh>
    <phoneticPr fontId="5"/>
  </si>
  <si>
    <t>最新デジタル技術と既存のITシステムとの連携</t>
    <rPh sb="0" eb="2">
      <t>サイシン</t>
    </rPh>
    <rPh sb="20" eb="22">
      <t>レンケイ</t>
    </rPh>
    <phoneticPr fontId="5"/>
  </si>
  <si>
    <t>経営者のサイバーセキュリティリスクについての認識</t>
    <rPh sb="2" eb="3">
      <t>シャ</t>
    </rPh>
    <phoneticPr fontId="5"/>
  </si>
  <si>
    <t>サイバーセキュリティリスクに対応できる体制の構築に向けた取組として、情報処理安全確保支援士（登録セキスぺ）の取得や外部人材の活用、社員への教育等を企業として進めていますか。</t>
    <rPh sb="34" eb="36">
      <t>ジョウホウ</t>
    </rPh>
    <rPh sb="36" eb="38">
      <t>ショリ</t>
    </rPh>
    <rPh sb="38" eb="40">
      <t>アンゼン</t>
    </rPh>
    <rPh sb="40" eb="42">
      <t>カクホ</t>
    </rPh>
    <rPh sb="42" eb="44">
      <t>シエン</t>
    </rPh>
    <rPh sb="44" eb="45">
      <t>シ</t>
    </rPh>
    <rPh sb="46" eb="48">
      <t>トウロク</t>
    </rPh>
    <rPh sb="54" eb="56">
      <t>シュトク</t>
    </rPh>
    <rPh sb="57" eb="61">
      <t>ガイブジンザイ</t>
    </rPh>
    <rPh sb="62" eb="64">
      <t>カツヨウ</t>
    </rPh>
    <rPh sb="65" eb="67">
      <t>シャイン</t>
    </rPh>
    <rPh sb="69" eb="72">
      <t>キョウイクトウ</t>
    </rPh>
    <rPh sb="73" eb="75">
      <t>キギョウ</t>
    </rPh>
    <rPh sb="78" eb="79">
      <t>スス</t>
    </rPh>
    <phoneticPr fontId="5"/>
  </si>
  <si>
    <t>成果指標の設定・DX戦略の見直し</t>
    <rPh sb="0" eb="2">
      <t>セイカ</t>
    </rPh>
    <rPh sb="2" eb="4">
      <t>シヒョウ</t>
    </rPh>
    <rPh sb="5" eb="7">
      <t>セッテイ</t>
    </rPh>
    <rPh sb="10" eb="12">
      <t>センリャク</t>
    </rPh>
    <rPh sb="13" eb="15">
      <t>ミナオ</t>
    </rPh>
    <phoneticPr fontId="5"/>
  </si>
  <si>
    <t>DX推進における各種取組のKPIの設定・評価</t>
    <rPh sb="2" eb="4">
      <t>スイシン</t>
    </rPh>
    <rPh sb="8" eb="10">
      <t>カクシュ</t>
    </rPh>
    <rPh sb="10" eb="12">
      <t>トリクミ</t>
    </rPh>
    <rPh sb="17" eb="19">
      <t>セッテイ</t>
    </rPh>
    <rPh sb="20" eb="22">
      <t>ヒョウカ</t>
    </rPh>
    <phoneticPr fontId="5"/>
  </si>
  <si>
    <t>サイバーセキュリティリスクの性質・度合いに応じて、サイバーセキュリティ報告書、CSR報告書、サステナビリティレポートや有価証券報告書等への記載を通じて開示を行っていますか。</t>
    <rPh sb="78" eb="79">
      <t>オコナ</t>
    </rPh>
    <phoneticPr fontId="5"/>
  </si>
  <si>
    <t>経営陣のスキルマトリックス等の作成及び公表</t>
    <rPh sb="0" eb="2">
      <t>ケイエイ</t>
    </rPh>
    <rPh sb="2" eb="3">
      <t>ジン</t>
    </rPh>
    <rPh sb="13" eb="14">
      <t>トウ</t>
    </rPh>
    <rPh sb="15" eb="17">
      <t>サクセイ</t>
    </rPh>
    <rPh sb="17" eb="18">
      <t>オヨ</t>
    </rPh>
    <rPh sb="19" eb="21">
      <t>コウヒョウ</t>
    </rPh>
    <phoneticPr fontId="5"/>
  </si>
  <si>
    <t>スキルマトリックス等により、経営陣や取締役のデジタルに関係したスキルの項目を作成し、ステークホルダーに向け公表していますか。</t>
    <rPh sb="14" eb="16">
      <t>ケイエイ</t>
    </rPh>
    <rPh sb="16" eb="17">
      <t>ジン</t>
    </rPh>
    <rPh sb="18" eb="21">
      <t>トリシマリヤク</t>
    </rPh>
    <rPh sb="27" eb="29">
      <t>カンケイ</t>
    </rPh>
    <rPh sb="35" eb="37">
      <t>コウモク</t>
    </rPh>
    <rPh sb="38" eb="40">
      <t>サクセイ</t>
    </rPh>
    <rPh sb="51" eb="52">
      <t>ム</t>
    </rPh>
    <rPh sb="53" eb="55">
      <t>コウヒョウ</t>
    </rPh>
    <phoneticPr fontId="5"/>
  </si>
  <si>
    <t>KPIやそれを達成するための具体的な取組をステークホルダーに開示していますか。</t>
    <rPh sb="7" eb="9">
      <t>タッセイ</t>
    </rPh>
    <rPh sb="14" eb="17">
      <t>グタイテキ</t>
    </rPh>
    <rPh sb="18" eb="20">
      <t>トリクミ</t>
    </rPh>
    <rPh sb="30" eb="32">
      <t>カイジ</t>
    </rPh>
    <phoneticPr fontId="5"/>
  </si>
  <si>
    <t>本取組が明記されている資料名・媒体名／URL
※URLは、必ずリンク先が参照されることをご確認ください。</t>
    <rPh sb="15" eb="18">
      <t>バイタイメイ</t>
    </rPh>
    <phoneticPr fontId="4"/>
  </si>
  <si>
    <t>本取組が明記されている資料名／URL
※URLは、必ずリンク先が参照されることをご確認ください。</t>
    <phoneticPr fontId="4"/>
  </si>
  <si>
    <t>経営戦略・DX戦略の資料名／URL
※URLは、必ずリンク先が参照されることをご確認ください。</t>
    <rPh sb="0" eb="2">
      <t>ケイエイ</t>
    </rPh>
    <rPh sb="2" eb="4">
      <t>センリャク</t>
    </rPh>
    <rPh sb="7" eb="9">
      <t>センリャク</t>
    </rPh>
    <rPh sb="10" eb="12">
      <t>シリョウ</t>
    </rPh>
    <rPh sb="12" eb="13">
      <t>メイ</t>
    </rPh>
    <phoneticPr fontId="4"/>
  </si>
  <si>
    <t>経営ビジョンの資料名／URL
※URLは、必ずリンク先が参照されることをご確認ください。</t>
    <rPh sb="0" eb="2">
      <t>ケイエイ</t>
    </rPh>
    <rPh sb="7" eb="9">
      <t>シリョウ</t>
    </rPh>
    <rPh sb="9" eb="10">
      <t>メイ</t>
    </rPh>
    <phoneticPr fontId="4"/>
  </si>
  <si>
    <t>本取組が明記されている経営戦略の資料名／URL
※URLは、必ずリンク先が参照されることをご確認ください。</t>
    <rPh sb="0" eb="1">
      <t>ホン</t>
    </rPh>
    <rPh sb="1" eb="3">
      <t>トリクミ</t>
    </rPh>
    <rPh sb="4" eb="6">
      <t>メイキ</t>
    </rPh>
    <rPh sb="11" eb="13">
      <t>ケイエイ</t>
    </rPh>
    <rPh sb="13" eb="15">
      <t>センリャク</t>
    </rPh>
    <rPh sb="16" eb="18">
      <t>シリョウ</t>
    </rPh>
    <rPh sb="18" eb="19">
      <t>メイ</t>
    </rPh>
    <phoneticPr fontId="11"/>
  </si>
  <si>
    <t>【プロジェクト体制（リーダー）、体制構築・チームが機能するために工夫を行ったポイント】　　※他組織との協創・協業体制も含みます。</t>
    <rPh sb="7" eb="9">
      <t>タイセイ</t>
    </rPh>
    <rPh sb="16" eb="18">
      <t>タイセイ</t>
    </rPh>
    <rPh sb="18" eb="20">
      <t>コウチク</t>
    </rPh>
    <rPh sb="25" eb="27">
      <t>キノウ</t>
    </rPh>
    <rPh sb="32" eb="34">
      <t>クフウ</t>
    </rPh>
    <rPh sb="35" eb="36">
      <t>オコナ</t>
    </rPh>
    <phoneticPr fontId="11"/>
  </si>
  <si>
    <t>自社のDX施策のアピールポイント</t>
    <rPh sb="0" eb="2">
      <t>ジシャ</t>
    </rPh>
    <rPh sb="5" eb="7">
      <t>シサク</t>
    </rPh>
    <phoneticPr fontId="4"/>
  </si>
  <si>
    <t>サイバーセキュリティリスクに対する認識と体制について
※CISO等の責任者を任命するなどの管理体制、外部人材の活用や社員への教育等による体制の強化状況等をご記載ください。なお、サプライチェーンの保護に向けて、取引先や調達するITサービス等提供事業者のサイバーセキュリティ対策の強化を促しつつ、サプライチェーン全体での付加価値の向上に取り組んでいる場合は、その点についてもご記載ください。</t>
    <rPh sb="20" eb="22">
      <t>タイセイ</t>
    </rPh>
    <phoneticPr fontId="4"/>
  </si>
  <si>
    <t>企業名</t>
    <rPh sb="0" eb="2">
      <t>キギョウ</t>
    </rPh>
    <rPh sb="2" eb="3">
      <t>メイ</t>
    </rPh>
    <phoneticPr fontId="5"/>
  </si>
  <si>
    <t>回答（担当）部署名</t>
    <rPh sb="0" eb="2">
      <t>カイトウ</t>
    </rPh>
    <rPh sb="3" eb="5">
      <t>タントウ</t>
    </rPh>
    <rPh sb="6" eb="8">
      <t>ブショ</t>
    </rPh>
    <rPh sb="8" eb="9">
      <t>メイ</t>
    </rPh>
    <phoneticPr fontId="5"/>
  </si>
  <si>
    <t>回答</t>
    <rPh sb="0" eb="2">
      <t>カイトウ</t>
    </rPh>
    <phoneticPr fontId="5"/>
  </si>
  <si>
    <t>既存ビジネスモデルの強みと弱みが明確化されており、その強化・改善に DX戦略や施策が一定程度寄与している</t>
    <phoneticPr fontId="4"/>
  </si>
  <si>
    <t>経営方針転換やグローバル展開等への迅速な対応方法について
※実施内容の概要をご記載ください。</t>
    <rPh sb="39" eb="41">
      <t>キサイ</t>
    </rPh>
    <phoneticPr fontId="4"/>
  </si>
  <si>
    <t>データに対する認識・活用</t>
    <rPh sb="4" eb="5">
      <t>タイ</t>
    </rPh>
    <rPh sb="7" eb="9">
      <t>ニンシキ</t>
    </rPh>
    <rPh sb="10" eb="12">
      <t>カツヨウ</t>
    </rPh>
    <phoneticPr fontId="4"/>
  </si>
  <si>
    <t>経営陣がデータを様々な部門で価値を生み出すことができる重要な資産の一つとして認識し、データに基づく判断を心掛けるなど、目指すビジネスモデル実現に向けてデータを活用していますか。</t>
    <phoneticPr fontId="4"/>
  </si>
  <si>
    <t>4-2、4-3のうち、特筆すべき工夫や実績、効果について
※4-2、4-3の内容の背景や課題・対応策の工夫、CDOなど経営陣によるリーダーシップ、業種的な特徴などを記載ください。</t>
    <rPh sb="19" eb="21">
      <t>ジッセキ</t>
    </rPh>
    <phoneticPr fontId="4"/>
  </si>
  <si>
    <t>第三者監査は実施していないが、自組織で内部監査を実施している</t>
    <rPh sb="0" eb="5">
      <t>ダイサンシャカンサ</t>
    </rPh>
    <rPh sb="6" eb="8">
      <t>ジッシ</t>
    </rPh>
    <rPh sb="15" eb="18">
      <t>ジソシキ</t>
    </rPh>
    <rPh sb="19" eb="23">
      <t>ナイブカンサ</t>
    </rPh>
    <rPh sb="24" eb="26">
      <t>ジッシ</t>
    </rPh>
    <phoneticPr fontId="4"/>
  </si>
  <si>
    <t>第三者監査と内部監査ともに実施していない</t>
    <rPh sb="0" eb="5">
      <t>ダイサンシャカンサ</t>
    </rPh>
    <rPh sb="6" eb="10">
      <t>ナイブカンサ</t>
    </rPh>
    <rPh sb="13" eb="15">
      <t>ジッシ</t>
    </rPh>
    <phoneticPr fontId="4"/>
  </si>
  <si>
    <t>情報処理安全確保支援士の取得や外部人材の活用、社員への教育等に取り組んでいない</t>
    <rPh sb="0" eb="11">
      <t>ジョウホウショリアンゼンカクホシエンシ</t>
    </rPh>
    <rPh sb="12" eb="14">
      <t>シュトク</t>
    </rPh>
    <rPh sb="15" eb="17">
      <t>ガイブ</t>
    </rPh>
    <rPh sb="17" eb="19">
      <t>ジンザイ</t>
    </rPh>
    <rPh sb="20" eb="22">
      <t>カツヨウ</t>
    </rPh>
    <rPh sb="23" eb="25">
      <t>シャイン</t>
    </rPh>
    <rPh sb="27" eb="29">
      <t>キョウイク</t>
    </rPh>
    <rPh sb="29" eb="30">
      <t>トウ</t>
    </rPh>
    <rPh sb="31" eb="32">
      <t>ト</t>
    </rPh>
    <rPh sb="33" eb="34">
      <t>ク</t>
    </rPh>
    <phoneticPr fontId="5"/>
  </si>
  <si>
    <t>企業は、経営ビジョンやビジネスモデル、DX戦略、DX戦略の推進に必要な各方策、成果指標に基づく成果について、「価値創造ストーリー」として投資家をはじめとした適切なステークホルダーに示す。
経営者は、DX戦略の実施に当たり、ステークホルダーへの情報発信を含め、リーダーシップを発揮する。
※「ステークホルダー」という用語は、顧客、投資家、金融機関、社員、取引先、システム・データ連携による価値協創のパートナー、地域社会等を含む。</t>
    <phoneticPr fontId="5"/>
  </si>
  <si>
    <t>担当者氏名</t>
    <rPh sb="0" eb="3">
      <t>タントウシャ</t>
    </rPh>
    <rPh sb="3" eb="5">
      <t>シメイ</t>
    </rPh>
    <phoneticPr fontId="5"/>
  </si>
  <si>
    <t>担当者メールアドレス</t>
    <rPh sb="0" eb="3">
      <t>タントウシャ</t>
    </rPh>
    <phoneticPr fontId="5"/>
  </si>
  <si>
    <t>従業員数</t>
    <rPh sb="0" eb="3">
      <t>ジュウギョウイン</t>
    </rPh>
    <rPh sb="3" eb="4">
      <t>スウ</t>
    </rPh>
    <phoneticPr fontId="4"/>
  </si>
  <si>
    <r>
      <t xml:space="preserve">法人番号　
</t>
    </r>
    <r>
      <rPr>
        <b/>
        <sz val="9"/>
        <color theme="0"/>
        <rFont val="Meiryo UI"/>
        <family val="3"/>
        <charset val="128"/>
      </rPr>
      <t>※該当無い場合は「-」を入力</t>
    </r>
    <rPh sb="0" eb="2">
      <t>ホウジン</t>
    </rPh>
    <rPh sb="2" eb="4">
      <t>バンゴウ</t>
    </rPh>
    <phoneticPr fontId="5"/>
  </si>
  <si>
    <r>
      <t xml:space="preserve">事業者URL
</t>
    </r>
    <r>
      <rPr>
        <b/>
        <sz val="9"/>
        <color theme="0"/>
        <rFont val="Meiryo UI"/>
        <family val="3"/>
        <charset val="128"/>
      </rPr>
      <t>※該当無い場合は「-」を入力</t>
    </r>
    <rPh sb="0" eb="3">
      <t>ジギョウシャ</t>
    </rPh>
    <phoneticPr fontId="5"/>
  </si>
  <si>
    <t>ステークホルダーに対する情報発信／対話</t>
    <phoneticPr fontId="5"/>
  </si>
  <si>
    <t>◇取組プロジェクトの区分</t>
    <rPh sb="10" eb="12">
      <t>クブン</t>
    </rPh>
    <phoneticPr fontId="11"/>
  </si>
  <si>
    <t>1.</t>
    <phoneticPr fontId="5"/>
  </si>
  <si>
    <t>【参考：デジタルガバナンス・コードの柱となる考え方】
企業は、データ活用やデジタル技術の進化による社会及び競争環境の変化が自社にもたらす影響（リスク・機会）も踏まえて、経営ビジョン及び経営ビジョンの実現に向けたビジネスモデルを策定する。</t>
    <rPh sb="1" eb="3">
      <t>サンコウ</t>
    </rPh>
    <rPh sb="18" eb="19">
      <t>ハシラ</t>
    </rPh>
    <rPh sb="22" eb="23">
      <t>カンガ</t>
    </rPh>
    <rPh sb="24" eb="25">
      <t>カタ</t>
    </rPh>
    <rPh sb="34" eb="36">
      <t>カツヨウ</t>
    </rPh>
    <rPh sb="44" eb="46">
      <t>シンカ</t>
    </rPh>
    <rPh sb="113" eb="115">
      <t>サクテイ</t>
    </rPh>
    <phoneticPr fontId="5"/>
  </si>
  <si>
    <t>2.</t>
    <phoneticPr fontId="5"/>
  </si>
  <si>
    <t>3-1.</t>
    <phoneticPr fontId="5"/>
  </si>
  <si>
    <t>組織カルチャーの変革への取組として、新しい挑戦を促すとともに、継続的にかつ積極的に挑戦していこうとするマインドセット醸成を目指した活動を支援する制度、仕組みが構築されていますか。</t>
    <rPh sb="0" eb="2">
      <t>ソシキ</t>
    </rPh>
    <rPh sb="8" eb="10">
      <t>ヘンカク</t>
    </rPh>
    <rPh sb="12" eb="14">
      <t>トリクミ</t>
    </rPh>
    <rPh sb="18" eb="19">
      <t>アタラ</t>
    </rPh>
    <rPh sb="21" eb="23">
      <t>チョウセン</t>
    </rPh>
    <rPh sb="24" eb="25">
      <t>ウナガ</t>
    </rPh>
    <rPh sb="31" eb="34">
      <t>ケイゾクテキ</t>
    </rPh>
    <rPh sb="37" eb="40">
      <t>セッキョクテキ</t>
    </rPh>
    <rPh sb="41" eb="43">
      <t>チョウセン</t>
    </rPh>
    <rPh sb="58" eb="60">
      <t>ジョウセイ</t>
    </rPh>
    <rPh sb="61" eb="63">
      <t>メザ</t>
    </rPh>
    <rPh sb="65" eb="67">
      <t>カツドウ</t>
    </rPh>
    <rPh sb="68" eb="70">
      <t>シエン</t>
    </rPh>
    <rPh sb="72" eb="74">
      <t>セイド</t>
    </rPh>
    <rPh sb="75" eb="77">
      <t>シク</t>
    </rPh>
    <rPh sb="79" eb="81">
      <t>コウチク</t>
    </rPh>
    <phoneticPr fontId="7"/>
  </si>
  <si>
    <r>
      <t xml:space="preserve">DXを実現するための組織づくり
</t>
    </r>
    <r>
      <rPr>
        <sz val="11"/>
        <rFont val="Meiryo UI"/>
        <family val="3"/>
        <charset val="128"/>
      </rPr>
      <t>※個別プロジェクトではなく、会社全体のことについてご記載ください</t>
    </r>
    <r>
      <rPr>
        <b/>
        <sz val="12"/>
        <rFont val="Meiryo UI"/>
        <family val="3"/>
        <charset val="128"/>
      </rPr>
      <t>。</t>
    </r>
    <rPh sb="3" eb="5">
      <t>ジツゲン</t>
    </rPh>
    <rPh sb="10" eb="12">
      <t>ソシキ</t>
    </rPh>
    <phoneticPr fontId="5"/>
  </si>
  <si>
    <t>3-2.</t>
    <phoneticPr fontId="5"/>
  </si>
  <si>
    <r>
      <t xml:space="preserve">DXを実現するためのデジタル人材の育成・確保
</t>
    </r>
    <r>
      <rPr>
        <sz val="11"/>
        <rFont val="Meiryo UI"/>
        <family val="3"/>
        <charset val="128"/>
      </rPr>
      <t>※個別プロジェクトではなく、会社全体のことについてご記載ください</t>
    </r>
    <r>
      <rPr>
        <b/>
        <sz val="12"/>
        <rFont val="Meiryo UI"/>
        <family val="3"/>
        <charset val="128"/>
      </rPr>
      <t>。</t>
    </r>
    <rPh sb="3" eb="5">
      <t>ジツゲン</t>
    </rPh>
    <phoneticPr fontId="5"/>
  </si>
  <si>
    <t>3-3.</t>
    <phoneticPr fontId="5"/>
  </si>
  <si>
    <r>
      <t>企業は、DX戦略の推進に必要なITシステム環境の整備に向けたプロジェクトやマネジメント方策、利用する技術・標準・アーキテクチャ、運用、投資計画等を明確化する。</t>
    </r>
    <r>
      <rPr>
        <b/>
        <strike/>
        <sz val="12"/>
        <color theme="0"/>
        <rFont val="Meiryo UI"/>
        <family val="3"/>
        <charset val="128"/>
      </rPr>
      <t xml:space="preserve">
</t>
    </r>
    <r>
      <rPr>
        <b/>
        <sz val="12"/>
        <color theme="0"/>
        <rFont val="Meiryo UI"/>
        <family val="3"/>
        <charset val="128"/>
      </rPr>
      <t>経営者は、事業実施の前提となるサイバーセキュリティリスクに対して適切な対応を行う。</t>
    </r>
    <rPh sb="64" eb="66">
      <t>ウンヨウ</t>
    </rPh>
    <phoneticPr fontId="5"/>
  </si>
  <si>
    <t>情報処理安全確保支援士の取得や外部人材の活用、社員への教育等に積極的に取り組んでおり、サイバーセキュリティリスクに対応できる体制が十分に構築されている</t>
    <rPh sb="0" eb="2">
      <t>ジョウホウ</t>
    </rPh>
    <rPh sb="2" eb="4">
      <t>ショリ</t>
    </rPh>
    <rPh sb="4" eb="6">
      <t>アンゼン</t>
    </rPh>
    <rPh sb="6" eb="8">
      <t>カクホ</t>
    </rPh>
    <rPh sb="8" eb="10">
      <t>シエン</t>
    </rPh>
    <rPh sb="10" eb="11">
      <t>シ</t>
    </rPh>
    <rPh sb="12" eb="14">
      <t>シュトク</t>
    </rPh>
    <rPh sb="15" eb="17">
      <t>ガイブ</t>
    </rPh>
    <rPh sb="17" eb="19">
      <t>ジンザイ</t>
    </rPh>
    <rPh sb="20" eb="22">
      <t>カツヨウ</t>
    </rPh>
    <rPh sb="23" eb="25">
      <t>シャイン</t>
    </rPh>
    <rPh sb="27" eb="29">
      <t>キョウイク</t>
    </rPh>
    <rPh sb="29" eb="30">
      <t>トウ</t>
    </rPh>
    <rPh sb="31" eb="34">
      <t>セッキョクテキ</t>
    </rPh>
    <phoneticPr fontId="5"/>
  </si>
  <si>
    <t>情報処理安全確保支援士の取得や外部人材の活用、社員への教育等に取り組んでいるが、まだサイバーセキュリティリスクに対応できる体制の構築を行っている途上である</t>
    <rPh sb="0" eb="8">
      <t>ジョウホウショリアンゼンカクホ</t>
    </rPh>
    <rPh sb="8" eb="10">
      <t>シエン</t>
    </rPh>
    <rPh sb="10" eb="11">
      <t>シ</t>
    </rPh>
    <rPh sb="12" eb="14">
      <t>シュトク</t>
    </rPh>
    <rPh sb="15" eb="17">
      <t>ガイブ</t>
    </rPh>
    <rPh sb="17" eb="19">
      <t>ジンザイ</t>
    </rPh>
    <rPh sb="20" eb="22">
      <t>カツヨウ</t>
    </rPh>
    <rPh sb="23" eb="25">
      <t>シャイン</t>
    </rPh>
    <rPh sb="27" eb="29">
      <t>キョウイク</t>
    </rPh>
    <rPh sb="29" eb="30">
      <t>トウ</t>
    </rPh>
    <rPh sb="31" eb="32">
      <t>ト</t>
    </rPh>
    <rPh sb="33" eb="34">
      <t>ク</t>
    </rPh>
    <rPh sb="56" eb="58">
      <t>タイオウ</t>
    </rPh>
    <rPh sb="61" eb="63">
      <t>タイセイ</t>
    </rPh>
    <rPh sb="64" eb="66">
      <t>コウチク</t>
    </rPh>
    <rPh sb="67" eb="68">
      <t>オコナ</t>
    </rPh>
    <rPh sb="72" eb="74">
      <t>トジョウ</t>
    </rPh>
    <phoneticPr fontId="5"/>
  </si>
  <si>
    <r>
      <t xml:space="preserve">DXを実現するためのITシステムの構築・利活用
</t>
    </r>
    <r>
      <rPr>
        <sz val="11"/>
        <rFont val="Meiryo UI"/>
        <family val="3"/>
        <charset val="128"/>
      </rPr>
      <t>※個別プロジェクトではなく、会社全体のことについてご記載ください</t>
    </r>
    <r>
      <rPr>
        <b/>
        <sz val="12"/>
        <rFont val="Meiryo UI"/>
        <family val="3"/>
        <charset val="128"/>
      </rPr>
      <t>。</t>
    </r>
    <rPh sb="3" eb="5">
      <t>ジツゲン</t>
    </rPh>
    <phoneticPr fontId="5"/>
  </si>
  <si>
    <r>
      <t xml:space="preserve">デジタル化がもたらすリスク認識とその対応方法
</t>
    </r>
    <r>
      <rPr>
        <sz val="11"/>
        <rFont val="Meiryo UI"/>
        <family val="3"/>
        <charset val="128"/>
      </rPr>
      <t>※個別プロジェクトではなく、会社全体のことについてご記載ください</t>
    </r>
    <r>
      <rPr>
        <b/>
        <sz val="12"/>
        <rFont val="Meiryo UI"/>
        <family val="3"/>
        <charset val="128"/>
      </rPr>
      <t>。</t>
    </r>
    <phoneticPr fontId="5"/>
  </si>
  <si>
    <t>サイバーセキュリティリスクに対する取組について
※自社におけるサイバーリスクへの対応計画の策定状況やその取組状況、計画の進捗をモニタリングする仕組み等について概要をご記載ください。</t>
    <rPh sb="14" eb="15">
      <t>タイ</t>
    </rPh>
    <rPh sb="17" eb="19">
      <t>トリクミ</t>
    </rPh>
    <phoneticPr fontId="4"/>
  </si>
  <si>
    <t>4.</t>
    <phoneticPr fontId="5"/>
  </si>
  <si>
    <r>
      <t>企業は、DX戦略の達成度を測る指標を定め、指標に基づく成果についての自己評価を行う。</t>
    </r>
    <r>
      <rPr>
        <b/>
        <strike/>
        <sz val="12"/>
        <color theme="0"/>
        <rFont val="Meiryo UI"/>
        <family val="3"/>
        <charset val="128"/>
      </rPr>
      <t xml:space="preserve">
</t>
    </r>
    <r>
      <rPr>
        <b/>
        <sz val="12"/>
        <color theme="0"/>
        <rFont val="Meiryo UI"/>
        <family val="3"/>
        <charset val="128"/>
      </rPr>
      <t>経営者は、事業部門（担当）や ITシステム部門（担当）等とも協力し、デジタル技術に係る動向や自社のITシステムの現状を踏まえた課題を把握・分析し、DX戦略の見直しに反映する。
[取締役会設置会社の場合]
取締役会は、経営ビジョンやDX戦略の方向性等を示すにあたり、その役割・責務を適切に果たし、また、これらの実現に向けた経営者の取組を適切に監督する。</t>
    </r>
    <rPh sb="39" eb="40">
      <t>オコナ</t>
    </rPh>
    <phoneticPr fontId="5"/>
  </si>
  <si>
    <t>5.</t>
    <phoneticPr fontId="5"/>
  </si>
  <si>
    <t>ステークホルダーに対する自社のDXの取組に係る情報発信／対話について
※情報発信／対話の内容や手法（例：ホームページ等での取組の発信／対話など）、アピールポイント等について、詳細にご記載ください。</t>
    <rPh sb="21" eb="22">
      <t>カカ</t>
    </rPh>
    <rPh sb="58" eb="59">
      <t>トウ</t>
    </rPh>
    <rPh sb="61" eb="63">
      <t>トリク</t>
    </rPh>
    <rPh sb="64" eb="66">
      <t>ハッシン</t>
    </rPh>
    <rPh sb="67" eb="69">
      <t>タイワ</t>
    </rPh>
    <phoneticPr fontId="4"/>
  </si>
  <si>
    <t xml:space="preserve">◇取組内容  </t>
    <rPh sb="1" eb="3">
      <t>トリクミ</t>
    </rPh>
    <rPh sb="3" eb="5">
      <t>ナイヨウ</t>
    </rPh>
    <phoneticPr fontId="11"/>
  </si>
  <si>
    <t>【KPI以外の成果】　  ※成果が無い場合は、成果の見込みをお書きください。</t>
    <rPh sb="4" eb="6">
      <t>イガイ</t>
    </rPh>
    <rPh sb="7" eb="9">
      <t>セイカ</t>
    </rPh>
    <rPh sb="14" eb="16">
      <t>セイカ</t>
    </rPh>
    <rPh sb="17" eb="18">
      <t>ナ</t>
    </rPh>
    <rPh sb="19" eb="21">
      <t>バアイ</t>
    </rPh>
    <rPh sb="23" eb="25">
      <t>セイカ</t>
    </rPh>
    <rPh sb="26" eb="28">
      <t>ミコ</t>
    </rPh>
    <rPh sb="31" eb="32">
      <t>カ</t>
    </rPh>
    <phoneticPr fontId="11"/>
  </si>
  <si>
    <t>※プロジェクトの現状の段階（PoC段階、スモールスタート段階等）もお書きください。</t>
    <rPh sb="30" eb="31">
      <t>トウ</t>
    </rPh>
    <phoneticPr fontId="11"/>
  </si>
  <si>
    <t>記述10　デジタル技術を用いた既存ビジネスモデルの深化、業態変革・新規ビジネスモデルの創出</t>
    <rPh sb="0" eb="2">
      <t>キジュツ</t>
    </rPh>
    <rPh sb="9" eb="11">
      <t>ギジュツ</t>
    </rPh>
    <rPh sb="12" eb="13">
      <t>モチ</t>
    </rPh>
    <rPh sb="15" eb="17">
      <t>キゾン</t>
    </rPh>
    <rPh sb="25" eb="27">
      <t>シンカ</t>
    </rPh>
    <phoneticPr fontId="11"/>
  </si>
  <si>
    <t>※【既存ビジネスモデルの深化】：既存ビジネスモデルの強み・弱みとその強化・改善方法についてお書きください。また、他社と比較した強みをお書きください。
※【業態変革・新規ビジネスモデルの創出】：新たなビジネスモデルの説明と、それを創出するための事業リスク・シナリオをお書きください。</t>
    <phoneticPr fontId="11"/>
  </si>
  <si>
    <t>DXセレクション2026の応募に当たって、今回特にアピールしたい自社のDX推進の取組やDX施策の成果について、簡潔にご記載ください（300字程度）。</t>
    <rPh sb="13" eb="15">
      <t>オウボ</t>
    </rPh>
    <rPh sb="16" eb="17">
      <t>ア</t>
    </rPh>
    <rPh sb="21" eb="23">
      <t>コンカイ</t>
    </rPh>
    <rPh sb="23" eb="24">
      <t>トク</t>
    </rPh>
    <rPh sb="32" eb="34">
      <t>ジシャ</t>
    </rPh>
    <rPh sb="37" eb="39">
      <t>スイシン</t>
    </rPh>
    <rPh sb="40" eb="42">
      <t>トリクミ</t>
    </rPh>
    <rPh sb="45" eb="47">
      <t>シサク</t>
    </rPh>
    <rPh sb="48" eb="50">
      <t>セイカ</t>
    </rPh>
    <rPh sb="55" eb="57">
      <t>カンケツ</t>
    </rPh>
    <rPh sb="59" eb="61">
      <t>キサイ</t>
    </rPh>
    <rPh sb="69" eb="70">
      <t>ジ</t>
    </rPh>
    <rPh sb="70" eb="72">
      <t>テイド</t>
    </rPh>
    <phoneticPr fontId="5"/>
  </si>
  <si>
    <r>
      <t xml:space="preserve">業種
</t>
    </r>
    <r>
      <rPr>
        <b/>
        <sz val="9"/>
        <color theme="0"/>
        <rFont val="Meiryo UI"/>
        <family val="3"/>
        <charset val="128"/>
      </rPr>
      <t>※プルダウンから選択ください</t>
    </r>
    <rPh sb="0" eb="2">
      <t>ギョウシュ</t>
    </rPh>
    <rPh sb="11" eb="13">
      <t>センタク</t>
    </rPh>
    <phoneticPr fontId="4"/>
  </si>
  <si>
    <t>（A）農業，林業</t>
    <phoneticPr fontId="4"/>
  </si>
  <si>
    <t>（B）漁業</t>
    <phoneticPr fontId="4"/>
  </si>
  <si>
    <t>（C）鉱業，採石業，砂利採取業</t>
    <phoneticPr fontId="4"/>
  </si>
  <si>
    <t>（D）建設業</t>
    <phoneticPr fontId="4"/>
  </si>
  <si>
    <t>（I）卸売業，小売業</t>
    <phoneticPr fontId="4"/>
  </si>
  <si>
    <t>（E）製造業</t>
    <phoneticPr fontId="4"/>
  </si>
  <si>
    <t>（F）電気・ガス・熱供給・水道業</t>
    <phoneticPr fontId="4"/>
  </si>
  <si>
    <t>（H）運輸業，郵便業</t>
    <phoneticPr fontId="4"/>
  </si>
  <si>
    <t>（J）金融業，保険業</t>
    <phoneticPr fontId="4"/>
  </si>
  <si>
    <t>（K）不動産業，物品賃貸業</t>
    <phoneticPr fontId="4"/>
  </si>
  <si>
    <t>（L）学術研究，専門・技術サービス業</t>
    <phoneticPr fontId="4"/>
  </si>
  <si>
    <t>（M）宿泊業，飲食サービス業</t>
    <phoneticPr fontId="4"/>
  </si>
  <si>
    <t>（N）生活関連サービス業，娯楽業</t>
    <phoneticPr fontId="4"/>
  </si>
  <si>
    <t>（O）教育，学習支援業</t>
    <phoneticPr fontId="4"/>
  </si>
  <si>
    <t>（P）医療，福祉</t>
    <phoneticPr fontId="4"/>
  </si>
  <si>
    <t>（Q）複合サービス事業</t>
    <phoneticPr fontId="4"/>
  </si>
  <si>
    <t>（R）サービス業（他に分類されないもの）</t>
    <phoneticPr fontId="4"/>
  </si>
  <si>
    <t>（S）公務（他に分類されるものを除く）</t>
    <phoneticPr fontId="4"/>
  </si>
  <si>
    <t>（G）情報通信業</t>
    <phoneticPr fontId="4"/>
  </si>
  <si>
    <t>自社にとどまらず、社会や業界の課題解決に向けてDXを牽引しており、社会や業界の課題解決に貢献している</t>
    <rPh sb="0" eb="2">
      <t>ジシャ</t>
    </rPh>
    <rPh sb="33" eb="35">
      <t>シャカイ</t>
    </rPh>
    <rPh sb="36" eb="38">
      <t>ギョウカイ</t>
    </rPh>
    <rPh sb="39" eb="41">
      <t>カダイ</t>
    </rPh>
    <rPh sb="41" eb="43">
      <t>カイケツ</t>
    </rPh>
    <rPh sb="44" eb="46">
      <t>コウケン</t>
    </rPh>
    <phoneticPr fontId="3"/>
  </si>
  <si>
    <t>自社にとどまらず、社会や業界の課題解決に向けてDXを牽引しようとする動きがある</t>
    <rPh sb="0" eb="2">
      <t>ジシャ</t>
    </rPh>
    <phoneticPr fontId="3"/>
  </si>
  <si>
    <t>社会や業界の課題解決に向けたDXを牽引しようとする動きはない</t>
    <phoneticPr fontId="4"/>
  </si>
  <si>
    <t>ビジネスモデルの変革が、経営方針転換やグローバル展開等に迅速に対応できている</t>
    <rPh sb="8" eb="10">
      <t>ヘンカク</t>
    </rPh>
    <rPh sb="12" eb="14">
      <t>ケイエイ</t>
    </rPh>
    <rPh sb="14" eb="16">
      <t>ホウシン</t>
    </rPh>
    <rPh sb="16" eb="18">
      <t>テンカン</t>
    </rPh>
    <rPh sb="24" eb="26">
      <t>テンカイ</t>
    </rPh>
    <rPh sb="26" eb="27">
      <t>トウ</t>
    </rPh>
    <rPh sb="28" eb="30">
      <t>ジンソク</t>
    </rPh>
    <rPh sb="31" eb="33">
      <t>タイオウ</t>
    </rPh>
    <phoneticPr fontId="3"/>
  </si>
  <si>
    <t>迅速ではないものの、ビジネスモデルの変革が、経営方針転換やグローバル展開等に対応できている</t>
    <rPh sb="0" eb="2">
      <t>ジンソク</t>
    </rPh>
    <rPh sb="18" eb="20">
      <t>ヘンカク</t>
    </rPh>
    <rPh sb="22" eb="24">
      <t>ケイエイ</t>
    </rPh>
    <rPh sb="24" eb="26">
      <t>ホウシン</t>
    </rPh>
    <rPh sb="26" eb="28">
      <t>テンカン</t>
    </rPh>
    <rPh sb="34" eb="36">
      <t>テンカイ</t>
    </rPh>
    <rPh sb="36" eb="37">
      <t>トウ</t>
    </rPh>
    <rPh sb="38" eb="40">
      <t>タイオウ</t>
    </rPh>
    <phoneticPr fontId="3"/>
  </si>
  <si>
    <t>ビジネスモデルの変革が、経営方針転換やグローバル展開等に対応できていない</t>
    <rPh sb="8" eb="10">
      <t>ヘンカク</t>
    </rPh>
    <rPh sb="12" eb="14">
      <t>ケイエイ</t>
    </rPh>
    <rPh sb="14" eb="16">
      <t>ホウシン</t>
    </rPh>
    <rPh sb="16" eb="18">
      <t>テンカン</t>
    </rPh>
    <rPh sb="24" eb="26">
      <t>テンカイ</t>
    </rPh>
    <rPh sb="26" eb="27">
      <t>トウ</t>
    </rPh>
    <rPh sb="28" eb="30">
      <t>タイオウ</t>
    </rPh>
    <phoneticPr fontId="4"/>
  </si>
  <si>
    <t>DX戦略に活かした最新のデジタル技術や新たな活用事例について
※特にAIの利活用についての取組をご記載ください。</t>
    <phoneticPr fontId="4"/>
  </si>
  <si>
    <t>DXに投じる資金を経営にとって必須な投資として位置付け、定量的なリターンを求め過ぎず、挑戦を促す投資を行っている</t>
    <phoneticPr fontId="4"/>
  </si>
  <si>
    <t>DXに投じる資金を経営にとって必須な投資として位置付けているが、挑戦を促す投資を行えていないときがある</t>
    <rPh sb="32" eb="34">
      <t>チョウセン</t>
    </rPh>
    <rPh sb="35" eb="36">
      <t>ウナガ</t>
    </rPh>
    <rPh sb="37" eb="39">
      <t>トウシ</t>
    </rPh>
    <rPh sb="40" eb="41">
      <t>オコナ</t>
    </rPh>
    <phoneticPr fontId="9"/>
  </si>
  <si>
    <t>DXに投じる資金を経営にとって必要な投資として位置づけておらず、挑戦を促す投資を行っていない</t>
    <phoneticPr fontId="4"/>
  </si>
  <si>
    <t>必ずしも明確ではないが、確保のために取り組んでいる</t>
    <rPh sb="0" eb="1">
      <t>カナラ</t>
    </rPh>
    <rPh sb="4" eb="6">
      <t>メイカク</t>
    </rPh>
    <rPh sb="12" eb="14">
      <t>カクホ</t>
    </rPh>
    <rPh sb="18" eb="19">
      <t>ト</t>
    </rPh>
    <rPh sb="20" eb="21">
      <t>ク</t>
    </rPh>
    <phoneticPr fontId="4"/>
  </si>
  <si>
    <t>明確になっておらず、確保にも取組めていない</t>
    <rPh sb="0" eb="2">
      <t>メイカク</t>
    </rPh>
    <rPh sb="10" eb="12">
      <t>カクホ</t>
    </rPh>
    <rPh sb="14" eb="16">
      <t>トリク</t>
    </rPh>
    <phoneticPr fontId="4"/>
  </si>
  <si>
    <t>DX推進を支える人材として、どのような人材が必要か、が明確になっており、人材確保のための取組を実施している</t>
    <rPh sb="2" eb="4">
      <t>スイシン</t>
    </rPh>
    <rPh sb="5" eb="6">
      <t>ササ</t>
    </rPh>
    <rPh sb="8" eb="10">
      <t>ジンザイ</t>
    </rPh>
    <rPh sb="19" eb="21">
      <t>ジンザイ</t>
    </rPh>
    <rPh sb="22" eb="24">
      <t>ヒツヨウ</t>
    </rPh>
    <rPh sb="27" eb="29">
      <t>メイカク</t>
    </rPh>
    <rPh sb="36" eb="38">
      <t>ジンザイ</t>
    </rPh>
    <rPh sb="38" eb="40">
      <t>カクホ</t>
    </rPh>
    <rPh sb="44" eb="46">
      <t>トリクミ</t>
    </rPh>
    <rPh sb="47" eb="49">
      <t>ジッシ</t>
    </rPh>
    <phoneticPr fontId="4"/>
  </si>
  <si>
    <t>DX推進を支える人材として、どのような人材が必要か、が明確になっており、人材確保のための限定的な取組を実施している</t>
    <rPh sb="5" eb="6">
      <t>ササ</t>
    </rPh>
    <rPh sb="8" eb="10">
      <t>ジンザイ</t>
    </rPh>
    <rPh sb="22" eb="24">
      <t>ヒツヨウ</t>
    </rPh>
    <rPh sb="27" eb="29">
      <t>メイカク</t>
    </rPh>
    <rPh sb="36" eb="38">
      <t>ジンザイ</t>
    </rPh>
    <rPh sb="38" eb="40">
      <t>カクホ</t>
    </rPh>
    <rPh sb="44" eb="47">
      <t>ゲンテイテキ</t>
    </rPh>
    <rPh sb="48" eb="50">
      <t>トリクミ</t>
    </rPh>
    <rPh sb="51" eb="53">
      <t>ジッシ</t>
    </rPh>
    <phoneticPr fontId="4"/>
  </si>
  <si>
    <t>DX推進を支える人材として、どのような人材が必要か、が明確になっておらず、人材確保のための取組も実施していない</t>
    <rPh sb="5" eb="6">
      <t>ササ</t>
    </rPh>
    <rPh sb="8" eb="10">
      <t>ジンザイ</t>
    </rPh>
    <rPh sb="22" eb="24">
      <t>ヒツヨウ</t>
    </rPh>
    <rPh sb="27" eb="29">
      <t>メイカク</t>
    </rPh>
    <rPh sb="37" eb="39">
      <t>ジンザイ</t>
    </rPh>
    <rPh sb="39" eb="41">
      <t>カクホ</t>
    </rPh>
    <rPh sb="45" eb="47">
      <t>トリクミ</t>
    </rPh>
    <rPh sb="48" eb="50">
      <t>ジッシ</t>
    </rPh>
    <phoneticPr fontId="4"/>
  </si>
  <si>
    <t>取締役会・経営会議で頻繁に報告・議論される</t>
    <rPh sb="0" eb="3">
      <t>トリシマリヤク</t>
    </rPh>
    <rPh sb="3" eb="4">
      <t>カイ</t>
    </rPh>
    <rPh sb="5" eb="7">
      <t>ケイエイ</t>
    </rPh>
    <rPh sb="7" eb="9">
      <t>カイギ</t>
    </rPh>
    <rPh sb="10" eb="12">
      <t>ヒンパン</t>
    </rPh>
    <rPh sb="16" eb="18">
      <t>ギロン</t>
    </rPh>
    <phoneticPr fontId="13"/>
  </si>
  <si>
    <t>取締役会・経営会議で報告され議題となることはまれである</t>
    <rPh sb="5" eb="7">
      <t>ケイエイ</t>
    </rPh>
    <rPh sb="7" eb="9">
      <t>カイギ</t>
    </rPh>
    <rPh sb="10" eb="12">
      <t>ホウコク</t>
    </rPh>
    <rPh sb="14" eb="16">
      <t>ギダイ</t>
    </rPh>
    <phoneticPr fontId="13"/>
  </si>
  <si>
    <t>取締役会・経営会議の議題となることはない</t>
    <rPh sb="5" eb="7">
      <t>ケイエイ</t>
    </rPh>
    <rPh sb="7" eb="9">
      <t>カイギ</t>
    </rPh>
    <rPh sb="10" eb="12">
      <t>ギダイ</t>
    </rPh>
    <phoneticPr fontId="4"/>
  </si>
  <si>
    <t>ステークホルダーに開示している</t>
    <rPh sb="9" eb="11">
      <t>カイジ</t>
    </rPh>
    <phoneticPr fontId="4"/>
  </si>
  <si>
    <t>開示の準備に着手している</t>
    <rPh sb="0" eb="2">
      <t>カイジ</t>
    </rPh>
    <rPh sb="3" eb="5">
      <t>ジュンビ</t>
    </rPh>
    <rPh sb="6" eb="8">
      <t>チャクシュ</t>
    </rPh>
    <phoneticPr fontId="13"/>
  </si>
  <si>
    <t>スキルを評価する人事制度をはじめ、社員の希望に応じた人事異動や学習機会の提供、ロールモデルの提示等を行い、社員が自律的にキャリアを形成できる仕組みの構築に着手している</t>
    <rPh sb="74" eb="76">
      <t>コウチク</t>
    </rPh>
    <rPh sb="77" eb="79">
      <t>チャクシュ</t>
    </rPh>
    <phoneticPr fontId="4"/>
  </si>
  <si>
    <t>自律的なキャリア形成支援の取組を行っていない</t>
    <phoneticPr fontId="4"/>
  </si>
  <si>
    <t>事業継続計画（BCP）を策定しているが、演習・訓練を実施していない</t>
    <rPh sb="20" eb="22">
      <t>エンシュウ</t>
    </rPh>
    <rPh sb="23" eb="25">
      <t>クンレン</t>
    </rPh>
    <rPh sb="26" eb="28">
      <t>ジッシ</t>
    </rPh>
    <phoneticPr fontId="4"/>
  </si>
  <si>
    <t>事業継続計画（BCP）を策定しておらず、演習・訓練も実施していない</t>
    <rPh sb="20" eb="22">
      <t>エンシュウ</t>
    </rPh>
    <rPh sb="23" eb="25">
      <t>クンレン</t>
    </rPh>
    <rPh sb="26" eb="28">
      <t>ジッシ</t>
    </rPh>
    <phoneticPr fontId="4"/>
  </si>
  <si>
    <t>開示する予定はない</t>
    <rPh sb="0" eb="2">
      <t>カイジ</t>
    </rPh>
    <rPh sb="4" eb="6">
      <t>ヨテイ</t>
    </rPh>
    <phoneticPr fontId="4"/>
  </si>
  <si>
    <t>■各シートへの記入方法について</t>
    <rPh sb="1" eb="2">
      <t>カク</t>
    </rPh>
    <rPh sb="7" eb="9">
      <t>キニュウ</t>
    </rPh>
    <rPh sb="9" eb="11">
      <t>ホウホウ</t>
    </rPh>
    <phoneticPr fontId="11"/>
  </si>
  <si>
    <t>・回答は、以下の２シートそれぞれに記入してください。</t>
    <rPh sb="1" eb="3">
      <t>カイトウ</t>
    </rPh>
    <rPh sb="5" eb="7">
      <t>イカ</t>
    </rPh>
    <rPh sb="17" eb="19">
      <t>キニュウ</t>
    </rPh>
    <phoneticPr fontId="11"/>
  </si>
  <si>
    <t>　【選択式・記述式】デジタルガバナンス・コードに関する項目</t>
    <phoneticPr fontId="11"/>
  </si>
  <si>
    <t>　【記述式】取組プロジェクト等に関する項目</t>
    <phoneticPr fontId="11"/>
  </si>
  <si>
    <t>・入力セルへの文字数が多くなり、表示が見切れてしまう場合は、セルの高さを広げてください。</t>
    <rPh sb="1" eb="3">
      <t>ニュウリョク</t>
    </rPh>
    <rPh sb="7" eb="10">
      <t>モジスウ</t>
    </rPh>
    <rPh sb="11" eb="12">
      <t>オオ</t>
    </rPh>
    <rPh sb="16" eb="18">
      <t>ヒョウジ</t>
    </rPh>
    <rPh sb="19" eb="21">
      <t>ミキ</t>
    </rPh>
    <rPh sb="26" eb="28">
      <t>バアイ</t>
    </rPh>
    <rPh sb="33" eb="34">
      <t>タカ</t>
    </rPh>
    <rPh sb="36" eb="37">
      <t>ヒロ</t>
    </rPh>
    <phoneticPr fontId="11"/>
  </si>
  <si>
    <t>・取組の概要を別紙で説明する場合は、A4片面１枚程度の分量で整理してください。</t>
    <rPh sb="1" eb="2">
      <t>ト</t>
    </rPh>
    <rPh sb="2" eb="3">
      <t>ク</t>
    </rPh>
    <rPh sb="4" eb="6">
      <t>ガイヨウ</t>
    </rPh>
    <rPh sb="7" eb="9">
      <t>ベッシ</t>
    </rPh>
    <rPh sb="10" eb="12">
      <t>セツメイ</t>
    </rPh>
    <rPh sb="14" eb="16">
      <t>バアイ</t>
    </rPh>
    <rPh sb="20" eb="22">
      <t>カタメン</t>
    </rPh>
    <rPh sb="23" eb="24">
      <t>マイ</t>
    </rPh>
    <rPh sb="24" eb="26">
      <t>テイド</t>
    </rPh>
    <rPh sb="27" eb="29">
      <t>ブンリョウ</t>
    </rPh>
    <rPh sb="30" eb="32">
      <t>セイリ</t>
    </rPh>
    <phoneticPr fontId="11"/>
  </si>
  <si>
    <t>　※データの形式はPDFのみ。また、1ファイルの最大サイズは10MBになります。</t>
    <rPh sb="6" eb="8">
      <t>ケイシキ</t>
    </rPh>
    <rPh sb="24" eb="26">
      <t>サイダイ</t>
    </rPh>
    <phoneticPr fontId="11"/>
  </si>
  <si>
    <t>　　タイトルの先頭に該当の項目名をつけてください。</t>
    <phoneticPr fontId="11"/>
  </si>
  <si>
    <t>　（例）【1-1】〇〇報告書.pdf</t>
    <rPh sb="2" eb="3">
      <t>レイ</t>
    </rPh>
    <phoneticPr fontId="11"/>
  </si>
  <si>
    <t>・「入力チェック」シートは選択式でデータを入力後、一覧で内容を確認いただく参考シートです。</t>
    <rPh sb="13" eb="15">
      <t>センタク</t>
    </rPh>
    <rPh sb="15" eb="16">
      <t>シキ</t>
    </rPh>
    <phoneticPr fontId="4"/>
  </si>
  <si>
    <t>こちらの「入力チェック」シートはデータを入力後、一覧で内容を確認いただく参考シートです。</t>
    <rPh sb="5" eb="7">
      <t>ニュウリョク</t>
    </rPh>
    <rPh sb="20" eb="22">
      <t>ニュウリョク</t>
    </rPh>
    <rPh sb="22" eb="23">
      <t>ゴ</t>
    </rPh>
    <rPh sb="24" eb="26">
      <t>イチラン</t>
    </rPh>
    <rPh sb="27" eb="29">
      <t>ナイヨウ</t>
    </rPh>
    <rPh sb="30" eb="32">
      <t>カクニン</t>
    </rPh>
    <rPh sb="36" eb="38">
      <t>サンコウ</t>
    </rPh>
    <phoneticPr fontId="5"/>
  </si>
  <si>
    <t>シート名：</t>
    <rPh sb="3" eb="4">
      <t>メイ</t>
    </rPh>
    <phoneticPr fontId="5"/>
  </si>
  <si>
    <t>【選択式・記述式】デジタルガバナンス・コードに関する項目</t>
    <phoneticPr fontId="4"/>
  </si>
  <si>
    <t>※選択番号のみをチェックしています。記述回答欄の記述有無はチェックしていません。</t>
    <rPh sb="1" eb="3">
      <t>センタク</t>
    </rPh>
    <rPh sb="3" eb="5">
      <t>バンゴウ</t>
    </rPh>
    <rPh sb="18" eb="20">
      <t>キジュツ</t>
    </rPh>
    <rPh sb="20" eb="22">
      <t>カイトウ</t>
    </rPh>
    <rPh sb="22" eb="23">
      <t>ラン</t>
    </rPh>
    <rPh sb="24" eb="26">
      <t>キジュツ</t>
    </rPh>
    <rPh sb="26" eb="28">
      <t>ウム</t>
    </rPh>
    <phoneticPr fontId="5"/>
  </si>
  <si>
    <t>企業情報と質問№</t>
    <rPh sb="0" eb="2">
      <t>キギョウ</t>
    </rPh>
    <rPh sb="2" eb="4">
      <t>ジョウホウ</t>
    </rPh>
    <rPh sb="5" eb="7">
      <t>シツモン</t>
    </rPh>
    <phoneticPr fontId="5"/>
  </si>
  <si>
    <t>アドレス</t>
    <phoneticPr fontId="5"/>
  </si>
  <si>
    <t>回答値</t>
    <rPh sb="0" eb="2">
      <t>カイトウ</t>
    </rPh>
    <rPh sb="2" eb="3">
      <t>チ</t>
    </rPh>
    <phoneticPr fontId="5"/>
  </si>
  <si>
    <t>回答チェック</t>
    <rPh sb="0" eb="2">
      <t>カイトウ</t>
    </rPh>
    <phoneticPr fontId="5"/>
  </si>
  <si>
    <t>E2</t>
    <phoneticPr fontId="5"/>
  </si>
  <si>
    <t>法人番号</t>
    <rPh sb="0" eb="2">
      <t>ホウジン</t>
    </rPh>
    <rPh sb="2" eb="4">
      <t>バンゴウ</t>
    </rPh>
    <phoneticPr fontId="5"/>
  </si>
  <si>
    <t>E3</t>
  </si>
  <si>
    <t>回答（担当）部署名</t>
    <phoneticPr fontId="4"/>
  </si>
  <si>
    <t>E4</t>
  </si>
  <si>
    <t>担当者氏名</t>
    <rPh sb="0" eb="3">
      <t>タントウシャ</t>
    </rPh>
    <rPh sb="3" eb="5">
      <t>シメイ</t>
    </rPh>
    <phoneticPr fontId="4"/>
  </si>
  <si>
    <t>E5</t>
  </si>
  <si>
    <t>担当者メールアドレス</t>
    <rPh sb="0" eb="3">
      <t>タントウシャ</t>
    </rPh>
    <phoneticPr fontId="4"/>
  </si>
  <si>
    <t>E6</t>
  </si>
  <si>
    <t>E7</t>
  </si>
  <si>
    <t>事業者URL</t>
    <rPh sb="0" eb="3">
      <t>ジギョウシャ</t>
    </rPh>
    <phoneticPr fontId="4"/>
  </si>
  <si>
    <t>E8</t>
  </si>
  <si>
    <t>1</t>
    <phoneticPr fontId="4"/>
  </si>
  <si>
    <t>2</t>
  </si>
  <si>
    <t>3</t>
  </si>
  <si>
    <t>4</t>
  </si>
  <si>
    <t>5</t>
  </si>
  <si>
    <t>6</t>
  </si>
  <si>
    <t>B65</t>
    <phoneticPr fontId="4"/>
  </si>
  <si>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</si>
  <si>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</si>
  <si>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</si>
  <si>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</si>
  <si>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</si>
  <si>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</si>
  <si>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</si>
  <si>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</si>
  <si>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</si>
  <si>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</si>
  <si>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</si>
  <si>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</si>
  <si>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</si>
  <si>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</si>
  <si>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</si>
  <si>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</si>
  <si>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</si>
  <si>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</si>
  <si>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</si>
  <si>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</si>
  <si>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</si>
  <si>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</si>
  <si>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</si>
  <si>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</si>
  <si>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</si>
  <si>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</si>
  <si>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</si>
  <si>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</si>
  <si>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</si>
  <si>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</si>
  <si>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</si>
  <si>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</si>
  <si>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</si>
  <si>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</si>
  <si>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</si>
  <si>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</si>
  <si>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</si>
  <si>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</si>
  <si>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</si>
  <si>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E9</t>
  </si>
  <si>
    <t>業種</t>
    <rPh sb="0" eb="2">
      <t>ギョウシュ</t>
    </rPh>
    <phoneticPr fontId="4"/>
  </si>
  <si>
    <t>B21</t>
    <phoneticPr fontId="4"/>
  </si>
  <si>
    <t>B28</t>
    <phoneticPr fontId="4"/>
  </si>
  <si>
    <t>B34</t>
    <phoneticPr fontId="4"/>
  </si>
  <si>
    <t>B40</t>
    <phoneticPr fontId="4"/>
  </si>
  <si>
    <t>B59</t>
    <phoneticPr fontId="4"/>
  </si>
  <si>
    <t>B71</t>
    <phoneticPr fontId="4"/>
  </si>
  <si>
    <t>B79</t>
    <phoneticPr fontId="4"/>
  </si>
  <si>
    <t>B87</t>
    <phoneticPr fontId="4"/>
  </si>
  <si>
    <t>B106</t>
    <phoneticPr fontId="4"/>
  </si>
  <si>
    <t>B112</t>
    <phoneticPr fontId="4"/>
  </si>
  <si>
    <t>B118</t>
    <phoneticPr fontId="4"/>
  </si>
  <si>
    <t>B124</t>
    <phoneticPr fontId="4"/>
  </si>
  <si>
    <t>B130</t>
    <phoneticPr fontId="4"/>
  </si>
  <si>
    <t>B136</t>
    <phoneticPr fontId="4"/>
  </si>
  <si>
    <t>B142</t>
    <phoneticPr fontId="4"/>
  </si>
  <si>
    <t>B149</t>
    <phoneticPr fontId="4"/>
  </si>
  <si>
    <t>B155</t>
    <phoneticPr fontId="4"/>
  </si>
  <si>
    <t>B161</t>
    <phoneticPr fontId="4"/>
  </si>
  <si>
    <t>B180</t>
    <phoneticPr fontId="4"/>
  </si>
  <si>
    <t>B186</t>
    <phoneticPr fontId="4"/>
  </si>
  <si>
    <t>B193</t>
    <phoneticPr fontId="4"/>
  </si>
  <si>
    <t>B199</t>
    <phoneticPr fontId="4"/>
  </si>
  <si>
    <t>B205</t>
    <phoneticPr fontId="4"/>
  </si>
  <si>
    <t>B212</t>
    <phoneticPr fontId="4"/>
  </si>
  <si>
    <t>B229</t>
    <phoneticPr fontId="4"/>
  </si>
  <si>
    <t>B236</t>
    <phoneticPr fontId="4"/>
  </si>
  <si>
    <t>B242</t>
    <phoneticPr fontId="4"/>
  </si>
  <si>
    <t>B249</t>
    <phoneticPr fontId="4"/>
  </si>
  <si>
    <t>B255</t>
    <phoneticPr fontId="4"/>
  </si>
  <si>
    <t>B261</t>
    <phoneticPr fontId="4"/>
  </si>
  <si>
    <t>・本Excelファイルは、DXセレクション2026（選択式項目②・記述式項目統合）の「応募様式」です。</t>
    <rPh sb="1" eb="2">
      <t>ホン</t>
    </rPh>
    <rPh sb="29" eb="31">
      <t>コウモク</t>
    </rPh>
    <rPh sb="36" eb="38">
      <t>コウモク</t>
    </rPh>
    <rPh sb="43" eb="45">
      <t>オウボ</t>
    </rPh>
    <rPh sb="45" eb="47">
      <t>ヨウシキ</t>
    </rPh>
    <phoneticPr fontId="11"/>
  </si>
  <si>
    <t>・各欄の記載内容については、別途公開している『「DXセレクション2026」応募要領』をご覧ください。</t>
    <rPh sb="1" eb="2">
      <t>カク</t>
    </rPh>
    <rPh sb="2" eb="3">
      <t>ラン</t>
    </rPh>
    <rPh sb="4" eb="6">
      <t>キサイ</t>
    </rPh>
    <rPh sb="6" eb="8">
      <t>ナイヨウ</t>
    </rPh>
    <rPh sb="14" eb="16">
      <t>ベット</t>
    </rPh>
    <rPh sb="16" eb="18">
      <t>コウカイ</t>
    </rPh>
    <rPh sb="37" eb="41">
      <t>オウボヨウリョウ</t>
    </rPh>
    <rPh sb="44" eb="45">
      <t>ラン</t>
    </rPh>
    <phoneticPr fontId="11"/>
  </si>
  <si>
    <t>データや知恵などを共有することによる企業間連携</t>
    <rPh sb="18" eb="21">
      <t>キギョウカン</t>
    </rPh>
    <rPh sb="21" eb="23">
      <t>レンケイ</t>
    </rPh>
    <phoneticPr fontId="5"/>
  </si>
  <si>
    <t>コミュニティ活動を含め、多様な主体とつながり、データや知恵などを共有することによって、企業間連携を行い、革新的な価値を創造していますか。</t>
    <phoneticPr fontId="5"/>
  </si>
  <si>
    <t>コミュニティ活動を含め、多様な主体とつながり、データや知恵などを共有することによる企業間連携を行い、革新的な価値を創造している</t>
    <rPh sb="27" eb="29">
      <t>チエ</t>
    </rPh>
    <rPh sb="32" eb="34">
      <t>キョウユウ</t>
    </rPh>
    <rPh sb="41" eb="43">
      <t>キギョウ</t>
    </rPh>
    <rPh sb="47" eb="48">
      <t>オコナ</t>
    </rPh>
    <phoneticPr fontId="4"/>
  </si>
  <si>
    <t>コミュニティ活動を含め、多様な主体とつながり、データや知恵などを共有することによる企業間連携を行っている</t>
    <rPh sb="27" eb="29">
      <t>チエ</t>
    </rPh>
    <rPh sb="32" eb="34">
      <t>キョウユウ</t>
    </rPh>
    <rPh sb="41" eb="43">
      <t>キギョウ</t>
    </rPh>
    <rPh sb="47" eb="48">
      <t>オコナ</t>
    </rPh>
    <phoneticPr fontId="4"/>
  </si>
  <si>
    <t>コミュニティ活動を含め、多様な主体とつながり、データや知恵などを共有することによる企業間連携に着手している</t>
    <rPh sb="27" eb="29">
      <t>チエ</t>
    </rPh>
    <rPh sb="32" eb="34">
      <t>キョウユウ</t>
    </rPh>
    <rPh sb="41" eb="43">
      <t>キギョウ</t>
    </rPh>
    <rPh sb="47" eb="49">
      <t>チャクシュ</t>
    </rPh>
    <phoneticPr fontId="4"/>
  </si>
  <si>
    <t>コミュニティ活動を含め、多様な主体とつながり、データや知恵などを共有することによる企業間連携に取り組んでいない</t>
    <rPh sb="27" eb="29">
      <t>チエ</t>
    </rPh>
    <rPh sb="32" eb="34">
      <t>キョウユウ</t>
    </rPh>
    <rPh sb="41" eb="43">
      <t>キギョウ</t>
    </rPh>
    <rPh sb="47" eb="48">
      <t>ト</t>
    </rPh>
    <rPh sb="49" eb="50">
      <t>ク</t>
    </rPh>
    <phoneticPr fontId="4"/>
  </si>
  <si>
    <t>経営陣がデータを重要な資産として認識し、データを活用する仕組みを整備した上で、目指すビジネスモデル実現に向けて全社的な取組として積極的にデータを活用している</t>
    <rPh sb="0" eb="3">
      <t>ケイエイジン</t>
    </rPh>
    <rPh sb="8" eb="10">
      <t>ジュウヨウ</t>
    </rPh>
    <rPh sb="11" eb="13">
      <t>シサン</t>
    </rPh>
    <rPh sb="16" eb="18">
      <t>ニンシキ</t>
    </rPh>
    <rPh sb="24" eb="26">
      <t>カツヨウ</t>
    </rPh>
    <rPh sb="28" eb="30">
      <t>シク</t>
    </rPh>
    <rPh sb="32" eb="34">
      <t>セイビ</t>
    </rPh>
    <rPh sb="36" eb="37">
      <t>ウエ</t>
    </rPh>
    <rPh sb="39" eb="41">
      <t>メザ</t>
    </rPh>
    <rPh sb="49" eb="51">
      <t>ジツゲン</t>
    </rPh>
    <rPh sb="52" eb="53">
      <t>ム</t>
    </rPh>
    <rPh sb="55" eb="57">
      <t>ゼンシャ</t>
    </rPh>
    <rPh sb="57" eb="58">
      <t>テキ</t>
    </rPh>
    <rPh sb="59" eb="61">
      <t>トリクミ</t>
    </rPh>
    <rPh sb="64" eb="66">
      <t>セッキョク</t>
    </rPh>
    <rPh sb="66" eb="67">
      <t>テキ</t>
    </rPh>
    <rPh sb="72" eb="74">
      <t>カツヨウ</t>
    </rPh>
    <phoneticPr fontId="4"/>
  </si>
  <si>
    <t>経営陣がデータを重要な資産として認識し、データを活用する仕組みを整備した上で、一部の部門でデータを活用している</t>
    <rPh sb="0" eb="3">
      <t>ケイエイジン</t>
    </rPh>
    <rPh sb="8" eb="10">
      <t>ジュウヨウ</t>
    </rPh>
    <rPh sb="11" eb="13">
      <t>シサン</t>
    </rPh>
    <rPh sb="16" eb="18">
      <t>ニンシキ</t>
    </rPh>
    <rPh sb="24" eb="26">
      <t>カツヨウ</t>
    </rPh>
    <rPh sb="28" eb="30">
      <t>シク</t>
    </rPh>
    <rPh sb="32" eb="34">
      <t>セイビ</t>
    </rPh>
    <rPh sb="36" eb="37">
      <t>ウエ</t>
    </rPh>
    <rPh sb="39" eb="41">
      <t>イチブ</t>
    </rPh>
    <rPh sb="42" eb="44">
      <t>ブモン</t>
    </rPh>
    <rPh sb="49" eb="51">
      <t>カツヨウ</t>
    </rPh>
    <phoneticPr fontId="4"/>
  </si>
  <si>
    <t>経営陣がデータを重要な資産として認識していない</t>
    <rPh sb="16" eb="18">
      <t>ニンシキ</t>
    </rPh>
    <phoneticPr fontId="4"/>
  </si>
  <si>
    <t>自社の保有データを発掘・整理・管理する能力を高め、社会の状況変化や課題を迅速に把握し、柔軟に対応していますか。</t>
    <phoneticPr fontId="4"/>
  </si>
  <si>
    <t>自社の保有データを発掘・整理・管理する能力を高め、社会の状況変化や課題を迅速に把握し、柔軟に対応している</t>
    <rPh sb="0" eb="2">
      <t>ジシャ</t>
    </rPh>
    <rPh sb="3" eb="5">
      <t>ホユウ</t>
    </rPh>
    <phoneticPr fontId="4"/>
  </si>
  <si>
    <t>自社の保有データを発掘・整理・管理する能力を高めている</t>
    <rPh sb="0" eb="2">
      <t>ジシャ</t>
    </rPh>
    <rPh sb="3" eb="5">
      <t>ホユウ</t>
    </rPh>
    <phoneticPr fontId="4"/>
  </si>
  <si>
    <t>自社の保有データを発掘・整理・管理する能力を高めていない</t>
    <rPh sb="0" eb="2">
      <t>ジシャ</t>
    </rPh>
    <rPh sb="3" eb="5">
      <t>ホユウ</t>
    </rPh>
    <rPh sb="9" eb="11">
      <t>ハックツ</t>
    </rPh>
    <rPh sb="12" eb="14">
      <t>セイリ</t>
    </rPh>
    <rPh sb="15" eb="17">
      <t>カンリ</t>
    </rPh>
    <rPh sb="19" eb="21">
      <t>ノウリョク</t>
    </rPh>
    <rPh sb="22" eb="23">
      <t>タカ</t>
    </rPh>
    <phoneticPr fontId="11"/>
  </si>
  <si>
    <t>データガバナンスに関して、法令やガイドライン等により求められる事項や期待される事項に基づき、サプライチェーン内の取引先や多様な企業とのデータ連携を行っているか。</t>
    <phoneticPr fontId="11"/>
  </si>
  <si>
    <t>データガバナンスに関して求められる事項や期待される事項に基づいた全社方針を策定しており、サプライチェーン内の取引先や関係企業とのデータ連携を行っている</t>
    <rPh sb="20" eb="22">
      <t>キタイ</t>
    </rPh>
    <rPh sb="25" eb="27">
      <t>ジコウ</t>
    </rPh>
    <rPh sb="28" eb="29">
      <t>モト</t>
    </rPh>
    <rPh sb="32" eb="34">
      <t>ゼンシャ</t>
    </rPh>
    <rPh sb="37" eb="39">
      <t>サクテイ</t>
    </rPh>
    <rPh sb="52" eb="53">
      <t>ナイ</t>
    </rPh>
    <rPh sb="54" eb="57">
      <t>トリヒキサキ</t>
    </rPh>
    <rPh sb="58" eb="60">
      <t>カンケイ</t>
    </rPh>
    <rPh sb="60" eb="62">
      <t>キギョウ</t>
    </rPh>
    <rPh sb="67" eb="69">
      <t>レンケイ</t>
    </rPh>
    <rPh sb="70" eb="71">
      <t>オコナ</t>
    </rPh>
    <phoneticPr fontId="17"/>
  </si>
  <si>
    <t>データガバナンスに関して求められる事項や期待される事項に基づいた全社方針を策定しておらず、一部の部門において散発的にサプライチェーン内の取引先や関係企業とのデータ連携を行っている</t>
    <rPh sb="20" eb="22">
      <t>キタイ</t>
    </rPh>
    <rPh sb="25" eb="27">
      <t>ジコウ</t>
    </rPh>
    <rPh sb="28" eb="29">
      <t>モト</t>
    </rPh>
    <rPh sb="32" eb="34">
      <t>ゼンシャ</t>
    </rPh>
    <rPh sb="37" eb="39">
      <t>サクテイ</t>
    </rPh>
    <rPh sb="45" eb="47">
      <t>イチブ</t>
    </rPh>
    <rPh sb="48" eb="50">
      <t>ブモン</t>
    </rPh>
    <rPh sb="54" eb="57">
      <t>サンパツテキ</t>
    </rPh>
    <rPh sb="66" eb="67">
      <t>ナイ</t>
    </rPh>
    <rPh sb="68" eb="71">
      <t>トリヒキサキ</t>
    </rPh>
    <rPh sb="72" eb="74">
      <t>カンケイ</t>
    </rPh>
    <rPh sb="74" eb="76">
      <t>キギョウ</t>
    </rPh>
    <rPh sb="81" eb="83">
      <t>レンケイ</t>
    </rPh>
    <rPh sb="84" eb="85">
      <t>オコナ</t>
    </rPh>
    <phoneticPr fontId="17"/>
  </si>
  <si>
    <t>データガバナンスに関して、法令やガイドライン等により求められる事項や期待される事項を整理しておらず、サプライチェーン内の取引先や関係企業とのデータ連携も行っていない</t>
    <rPh sb="42" eb="44">
      <t>セイリ</t>
    </rPh>
    <rPh sb="58" eb="59">
      <t>ナイ</t>
    </rPh>
    <rPh sb="60" eb="63">
      <t>トリヒキサキ</t>
    </rPh>
    <rPh sb="64" eb="66">
      <t>カンケイ</t>
    </rPh>
    <rPh sb="66" eb="68">
      <t>キギョウ</t>
    </rPh>
    <rPh sb="73" eb="75">
      <t>レンケイ</t>
    </rPh>
    <rPh sb="76" eb="77">
      <t>オコナ</t>
    </rPh>
    <phoneticPr fontId="17"/>
  </si>
  <si>
    <t>データとデジタル技術を活用して既存ビジネスの変革を目指す取組（顧客関係やマーケティング、既存の製品やサービス、オペレーション等の変革による満足度向上等）が明示されており、その取組が実施され、効果が出ていますか。</t>
    <rPh sb="15" eb="17">
      <t>キソン</t>
    </rPh>
    <rPh sb="22" eb="24">
      <t>ヘンカク</t>
    </rPh>
    <rPh sb="25" eb="27">
      <t>メザ</t>
    </rPh>
    <rPh sb="28" eb="30">
      <t>トリクミ</t>
    </rPh>
    <phoneticPr fontId="7"/>
  </si>
  <si>
    <t>データとデジタル技術を活用して既存ビジネスの変革を目指す取組が明示されており、全社的にその取組を実施し、効果が出ている</t>
    <rPh sb="39" eb="41">
      <t>ゼンシャ</t>
    </rPh>
    <rPh sb="41" eb="42">
      <t>テキ</t>
    </rPh>
    <rPh sb="45" eb="47">
      <t>トリクミ</t>
    </rPh>
    <rPh sb="48" eb="50">
      <t>ジッシ</t>
    </rPh>
    <rPh sb="52" eb="54">
      <t>コウカ</t>
    </rPh>
    <rPh sb="55" eb="56">
      <t>デ</t>
    </rPh>
    <phoneticPr fontId="8"/>
  </si>
  <si>
    <t>データとデジタル技術を活用して既存ビジネスの変革を目指す取組が明示されており、全社的にその取組を実施している</t>
    <phoneticPr fontId="11"/>
  </si>
  <si>
    <t>データとデジタル技術を活用して既存ビジネスの変革を目指す取組が明示されており、一部の部門においてその取組を実施している</t>
    <rPh sb="39" eb="41">
      <t>イチブ</t>
    </rPh>
    <rPh sb="42" eb="44">
      <t>ブモン</t>
    </rPh>
    <phoneticPr fontId="11"/>
  </si>
  <si>
    <t>データとデジタル技術を活用して既存ビジネスの変革を目指す取組が明示されているが、取組の実施には至っていない（３年以内に実施予定）</t>
    <rPh sb="40" eb="42">
      <t>トリクミ</t>
    </rPh>
    <rPh sb="43" eb="45">
      <t>ジッシ</t>
    </rPh>
    <rPh sb="47" eb="48">
      <t>イタ</t>
    </rPh>
    <rPh sb="55" eb="56">
      <t>ネン</t>
    </rPh>
    <rPh sb="56" eb="58">
      <t>イナイ</t>
    </rPh>
    <rPh sb="59" eb="61">
      <t>ジッシ</t>
    </rPh>
    <rPh sb="61" eb="63">
      <t>ヨテイ</t>
    </rPh>
    <phoneticPr fontId="5"/>
  </si>
  <si>
    <t>データとデジタル技術を活用して既存ビジネスの変革を目指す取組が明示されていない</t>
    <phoneticPr fontId="11"/>
  </si>
  <si>
    <t>データとデジタル技術を活用して新規ビジネス創出を目指す取組が明示されており、その取組が実施され、効果が出ていますか。</t>
    <rPh sb="8" eb="10">
      <t>ギジュツ</t>
    </rPh>
    <rPh sb="11" eb="13">
      <t>カツヨウ</t>
    </rPh>
    <rPh sb="15" eb="17">
      <t>シンキ</t>
    </rPh>
    <rPh sb="21" eb="23">
      <t>ソウシュツ</t>
    </rPh>
    <rPh sb="24" eb="26">
      <t>メザ</t>
    </rPh>
    <rPh sb="27" eb="29">
      <t>トリクミ</t>
    </rPh>
    <rPh sb="40" eb="42">
      <t>トリクミ</t>
    </rPh>
    <rPh sb="43" eb="45">
      <t>ジッシ</t>
    </rPh>
    <rPh sb="48" eb="50">
      <t>コウカ</t>
    </rPh>
    <rPh sb="51" eb="52">
      <t>デ</t>
    </rPh>
    <phoneticPr fontId="7"/>
  </si>
  <si>
    <t>データとデジタル技術を活用して新規ビジネス創出を目指す取組が明示されており、全社的にその取組を実施し、効果が出ている</t>
    <rPh sb="38" eb="41">
      <t>ゼンシャテキ</t>
    </rPh>
    <rPh sb="44" eb="46">
      <t>トリクミ</t>
    </rPh>
    <rPh sb="47" eb="49">
      <t>ジッシ</t>
    </rPh>
    <rPh sb="51" eb="53">
      <t>コウカ</t>
    </rPh>
    <rPh sb="54" eb="55">
      <t>デ</t>
    </rPh>
    <phoneticPr fontId="8"/>
  </si>
  <si>
    <t>データとデジタル技術を活用して新規ビジネス創出を目指す取組が明示されており、全社的にその取組を実施している</t>
    <rPh sb="38" eb="41">
      <t>ゼンシャテキ</t>
    </rPh>
    <rPh sb="44" eb="46">
      <t>トリクミ</t>
    </rPh>
    <rPh sb="47" eb="49">
      <t>ジッシ</t>
    </rPh>
    <phoneticPr fontId="8"/>
  </si>
  <si>
    <t>データとデジタル技術を活用して新規ビジネス創出を目指す取組が明示されており、一部の部門においてその取組を実施している</t>
    <rPh sb="38" eb="40">
      <t>イチブ</t>
    </rPh>
    <rPh sb="41" eb="43">
      <t>ブモン</t>
    </rPh>
    <rPh sb="49" eb="51">
      <t>トリクミ</t>
    </rPh>
    <rPh sb="52" eb="54">
      <t>ジッシ</t>
    </rPh>
    <phoneticPr fontId="8"/>
  </si>
  <si>
    <t>データとデジタル技術を活用して新規ビジネス創出を目指す取組が明示されているが、取組の実施には至っていない（３年以内に実施予定）</t>
    <rPh sb="39" eb="41">
      <t>トリクミ</t>
    </rPh>
    <rPh sb="42" eb="44">
      <t>ジッシ</t>
    </rPh>
    <rPh sb="46" eb="47">
      <t>イタ</t>
    </rPh>
    <rPh sb="54" eb="55">
      <t>ネン</t>
    </rPh>
    <rPh sb="55" eb="57">
      <t>イナイ</t>
    </rPh>
    <rPh sb="58" eb="60">
      <t>ジッシ</t>
    </rPh>
    <rPh sb="60" eb="62">
      <t>ヨテイ</t>
    </rPh>
    <phoneticPr fontId="8"/>
  </si>
  <si>
    <t>データとデジタル技術を活用して新規ビジネス創出を目指す取組が明示されていない</t>
    <phoneticPr fontId="5"/>
  </si>
  <si>
    <t>外部リソースの活用</t>
    <rPh sb="0" eb="2">
      <t>ガイブ</t>
    </rPh>
    <rPh sb="7" eb="9">
      <t>カツヨウ</t>
    </rPh>
    <phoneticPr fontId="5"/>
  </si>
  <si>
    <t>外部アドバイザー・パートナーの活用、スタートアップ企業との協業など、IT分野において、既存の取引先や受発注関係にとどまらず、外部リソースを活用していますか。</t>
    <phoneticPr fontId="5"/>
  </si>
  <si>
    <t>部門横断的に、外部アドバイザー・パートナーの活用、スタートアップ企業との協業など、既存の取引先や受発注関係にとどまらず、外部リソースを活用している</t>
    <rPh sb="0" eb="2">
      <t>ブモン</t>
    </rPh>
    <rPh sb="2" eb="5">
      <t>オウダンテキ</t>
    </rPh>
    <phoneticPr fontId="17"/>
  </si>
  <si>
    <t>一部の部門において、外部アドバイザー・パートナーの活用、スタートアップ企業との協業など、既存の取引先や受発注関係にとどまらず、外部リソースを活用している</t>
    <rPh sb="0" eb="2">
      <t>イチブ</t>
    </rPh>
    <rPh sb="3" eb="5">
      <t>ブモン</t>
    </rPh>
    <phoneticPr fontId="17"/>
  </si>
  <si>
    <t>外部リソースを活用していない</t>
    <rPh sb="0" eb="2">
      <t>ガイブ</t>
    </rPh>
    <rPh sb="7" eb="9">
      <t>カツヨウ</t>
    </rPh>
    <phoneticPr fontId="5"/>
  </si>
  <si>
    <t>外部リソースの活用を含め、DXを推進するために必要なケイパビリティ（組織能力）を有し、ケイパビリティを活かしながら、事業化に向かった動きができていますか。</t>
    <rPh sb="16" eb="18">
      <t>スイシン</t>
    </rPh>
    <rPh sb="23" eb="25">
      <t>ヒツヨウ</t>
    </rPh>
    <phoneticPr fontId="4"/>
  </si>
  <si>
    <r>
      <t>DX推進のための予算</t>
    </r>
    <r>
      <rPr>
        <b/>
        <sz val="12"/>
        <rFont val="Meiryo UI"/>
        <family val="3"/>
        <charset val="128"/>
      </rPr>
      <t>確保</t>
    </r>
    <rPh sb="2" eb="4">
      <t>スイシン</t>
    </rPh>
    <rPh sb="8" eb="10">
      <t>ヨサン</t>
    </rPh>
    <rPh sb="10" eb="12">
      <t>カクホ</t>
    </rPh>
    <phoneticPr fontId="5"/>
  </si>
  <si>
    <t>DXを推進するための予算を、既存領域のIT予算と別で管理しており、一定の金額または一定の比率が確保されている</t>
    <rPh sb="14" eb="16">
      <t>キソン</t>
    </rPh>
    <rPh sb="16" eb="18">
      <t>リョウイキ</t>
    </rPh>
    <rPh sb="33" eb="35">
      <t>イッテイ</t>
    </rPh>
    <rPh sb="36" eb="38">
      <t>キンガク</t>
    </rPh>
    <rPh sb="41" eb="43">
      <t>イッテイ</t>
    </rPh>
    <rPh sb="44" eb="46">
      <t>ヒリツ</t>
    </rPh>
    <rPh sb="47" eb="49">
      <t>カクホ</t>
    </rPh>
    <phoneticPr fontId="8"/>
  </si>
  <si>
    <t>DXを推進のための予算を、既存領域のIT予算と別で管理していない</t>
    <phoneticPr fontId="11"/>
  </si>
  <si>
    <t>組織カルチャーの変革への取組として、新しい挑戦を促すとともに、継続的にかつ積極的に挑戦していこうとするマインドセット醸成を目指した活動を支援する制度、仕組みが構築されている</t>
    <phoneticPr fontId="5"/>
  </si>
  <si>
    <t>組織カルチャーの変革への取組として、新しい挑戦を促すとともに、継続的にかつ積極的に挑戦していこうとするマインドセット醸成を目指した活動を支援する制度、仕組みの構築に着手している</t>
    <rPh sb="79" eb="81">
      <t>コウチク</t>
    </rPh>
    <rPh sb="82" eb="84">
      <t>チャクシュ</t>
    </rPh>
    <phoneticPr fontId="5"/>
  </si>
  <si>
    <t>組織カルチャーの変革への取組として、新しい挑戦を促すとともに、継続的にかつ積極的に挑戦していこうとするマインドセット醸成を目指した活動を支援する制度、仕組みを構築する予定はない</t>
    <rPh sb="0" eb="2">
      <t>ソシキ</t>
    </rPh>
    <rPh sb="8" eb="10">
      <t>ヘンカク</t>
    </rPh>
    <rPh sb="12" eb="14">
      <t>トリクミ</t>
    </rPh>
    <rPh sb="18" eb="19">
      <t>アタラ</t>
    </rPh>
    <rPh sb="21" eb="23">
      <t>チョウセン</t>
    </rPh>
    <rPh sb="24" eb="25">
      <t>ウナガ</t>
    </rPh>
    <rPh sb="31" eb="34">
      <t>ケイゾクテキ</t>
    </rPh>
    <rPh sb="37" eb="40">
      <t>セッキョクテキ</t>
    </rPh>
    <rPh sb="41" eb="43">
      <t>チョウセン</t>
    </rPh>
    <rPh sb="58" eb="60">
      <t>ジョウセイ</t>
    </rPh>
    <rPh sb="61" eb="63">
      <t>メザ</t>
    </rPh>
    <rPh sb="65" eb="67">
      <t>カツドウ</t>
    </rPh>
    <rPh sb="68" eb="70">
      <t>シエン</t>
    </rPh>
    <rPh sb="72" eb="74">
      <t>セイド</t>
    </rPh>
    <rPh sb="75" eb="77">
      <t>シク</t>
    </rPh>
    <rPh sb="79" eb="81">
      <t>コウチク</t>
    </rPh>
    <rPh sb="83" eb="85">
      <t>ヨテイ</t>
    </rPh>
    <phoneticPr fontId="7"/>
  </si>
  <si>
    <t>DX推進部署の責任者が経営者と定期的にコミュニケーションを行うとともに、経営の意思決定に対して一定の権限を持っている</t>
    <rPh sb="2" eb="4">
      <t>スイシン</t>
    </rPh>
    <rPh sb="4" eb="6">
      <t>ブショ</t>
    </rPh>
    <rPh sb="7" eb="10">
      <t>セキニンシャ</t>
    </rPh>
    <rPh sb="11" eb="14">
      <t>ケイエイシャ</t>
    </rPh>
    <rPh sb="15" eb="18">
      <t>テイキテキ</t>
    </rPh>
    <rPh sb="29" eb="30">
      <t>オコナ</t>
    </rPh>
    <phoneticPr fontId="5"/>
  </si>
  <si>
    <t>DX推進部署の責任者が経営者とコミュニケーションを行うのは不定期であるが、経営の意思決定に対して一定の権限を持っている</t>
    <rPh sb="11" eb="14">
      <t>ケイエイシャ</t>
    </rPh>
    <rPh sb="29" eb="32">
      <t>フテイキ</t>
    </rPh>
    <phoneticPr fontId="5"/>
  </si>
  <si>
    <t>DX推進部署の責任者が経営者とコミュニケーションを行っているが、経営の意思決定に対して権限を持っていない</t>
    <rPh sb="25" eb="26">
      <t>オコナ</t>
    </rPh>
    <rPh sb="32" eb="34">
      <t>ケイエイ</t>
    </rPh>
    <rPh sb="35" eb="37">
      <t>イシ</t>
    </rPh>
    <rPh sb="37" eb="39">
      <t>ケッテイ</t>
    </rPh>
    <rPh sb="40" eb="41">
      <t>タイ</t>
    </rPh>
    <rPh sb="43" eb="45">
      <t>ケンゲン</t>
    </rPh>
    <rPh sb="46" eb="47">
      <t>モ</t>
    </rPh>
    <phoneticPr fontId="7"/>
  </si>
  <si>
    <t>DX推進部署の責任者が経営者とコミュニケーションを行っておらず、経営の意思決定に対して権限を持っていない</t>
    <rPh sb="25" eb="26">
      <t>オコナ</t>
    </rPh>
    <phoneticPr fontId="5"/>
  </si>
  <si>
    <t>取締役会等の場において、経営者が最新のデジタル技術等に関する情報交換を定期的に実施している</t>
    <rPh sb="0" eb="4">
      <t>トリシマリヤクカイ</t>
    </rPh>
    <rPh sb="4" eb="5">
      <t>トウ</t>
    </rPh>
    <rPh sb="6" eb="7">
      <t>バ</t>
    </rPh>
    <rPh sb="14" eb="15">
      <t>シャ</t>
    </rPh>
    <rPh sb="25" eb="26">
      <t>トウ</t>
    </rPh>
    <rPh sb="27" eb="28">
      <t>カン</t>
    </rPh>
    <rPh sb="35" eb="38">
      <t>テイキテキ</t>
    </rPh>
    <rPh sb="39" eb="41">
      <t>ジッシ</t>
    </rPh>
    <phoneticPr fontId="5"/>
  </si>
  <si>
    <t>取締役会等の場において、経営者が最新のデジタル技術等に関する情報交換を不定期に実施している</t>
    <rPh sb="35" eb="38">
      <t>フテイキ</t>
    </rPh>
    <rPh sb="39" eb="41">
      <t>ジッシ</t>
    </rPh>
    <phoneticPr fontId="4"/>
  </si>
  <si>
    <t>取締役会等の場において、経営者が最新のデジタル技術等に関する情報交換を実施していない</t>
    <rPh sb="35" eb="37">
      <t>ジッシ</t>
    </rPh>
    <phoneticPr fontId="5"/>
  </si>
  <si>
    <t>経営者が、最新のデジタル技術や新たな活用事例に関する情報収集に率先して取り組み、自社のDX戦略の推進に活かしている</t>
    <rPh sb="40" eb="42">
      <t>ジシャ</t>
    </rPh>
    <rPh sb="45" eb="47">
      <t>センリャク</t>
    </rPh>
    <rPh sb="48" eb="50">
      <t>スイシン</t>
    </rPh>
    <rPh sb="51" eb="52">
      <t>イ</t>
    </rPh>
    <phoneticPr fontId="4"/>
  </si>
  <si>
    <t>DX担当部署が、最新のデジタル技術や新たな活用事例に関する情報収集に取り組み、自社のDX戦略の推進に活かしている</t>
    <rPh sb="2" eb="6">
      <t>タントウブショ</t>
    </rPh>
    <rPh sb="39" eb="41">
      <t>ジシャ</t>
    </rPh>
    <rPh sb="44" eb="46">
      <t>センリャク</t>
    </rPh>
    <rPh sb="47" eb="49">
      <t>スイシン</t>
    </rPh>
    <rPh sb="50" eb="51">
      <t>イ</t>
    </rPh>
    <phoneticPr fontId="4"/>
  </si>
  <si>
    <t>経営ビジョンと人材戦略を連動させた上で、DX戦略の推進に必要な人材に求めるスキルについて、デジタルスキル標準を参照した上で明確化し、社員のスキル可視化の取組が行われていますか。</t>
    <phoneticPr fontId="4"/>
  </si>
  <si>
    <t>経営者を含めた役員や管理職のDXに対する意識を改革するとともに、役員や管理職が積極的に社員のデジタル人材育成に関する取組を推進していますか。</t>
    <phoneticPr fontId="4"/>
  </si>
  <si>
    <t>経営者を含めた役員や管理職の意識改革に向けた取組を行い、役員や管理職が中心となり、全社的に社員のデジタル人材育成に関する取組を推進している</t>
    <rPh sb="14" eb="16">
      <t>イシキ</t>
    </rPh>
    <rPh sb="16" eb="18">
      <t>カイカク</t>
    </rPh>
    <rPh sb="19" eb="20">
      <t>ム</t>
    </rPh>
    <rPh sb="22" eb="24">
      <t>トリクミ</t>
    </rPh>
    <rPh sb="25" eb="26">
      <t>オコナ</t>
    </rPh>
    <rPh sb="35" eb="37">
      <t>チュウシン</t>
    </rPh>
    <rPh sb="45" eb="47">
      <t>シャイン</t>
    </rPh>
    <rPh sb="52" eb="56">
      <t>ジンザイイクセイ</t>
    </rPh>
    <rPh sb="57" eb="58">
      <t>カン</t>
    </rPh>
    <rPh sb="60" eb="62">
      <t>トリクミ</t>
    </rPh>
    <rPh sb="63" eb="65">
      <t>スイシン</t>
    </rPh>
    <phoneticPr fontId="4"/>
  </si>
  <si>
    <t>経営者を含めた役員や管理職の意識改革に向けた取組が進んでおらず、一部の部門において社員のデジタル人材育成に関する取組を推進している</t>
    <rPh sb="32" eb="34">
      <t>イチブ</t>
    </rPh>
    <rPh sb="35" eb="37">
      <t>ブモン</t>
    </rPh>
    <rPh sb="41" eb="43">
      <t>シャイン</t>
    </rPh>
    <rPh sb="48" eb="52">
      <t>ジンザイイクセイ</t>
    </rPh>
    <rPh sb="53" eb="54">
      <t>カン</t>
    </rPh>
    <rPh sb="56" eb="58">
      <t>トリクミ</t>
    </rPh>
    <rPh sb="59" eb="61">
      <t>スイシン</t>
    </rPh>
    <phoneticPr fontId="4"/>
  </si>
  <si>
    <t>経営者を含めた役員や管理職の意識改革に向けた取組を行っておらず、社員のデジタル人材育成に関する取組を推進していない</t>
    <rPh sb="14" eb="16">
      <t>イシキ</t>
    </rPh>
    <rPh sb="16" eb="18">
      <t>カイカク</t>
    </rPh>
    <rPh sb="19" eb="20">
      <t>ム</t>
    </rPh>
    <rPh sb="22" eb="24">
      <t>トリクミ</t>
    </rPh>
    <rPh sb="25" eb="26">
      <t>オコナ</t>
    </rPh>
    <rPh sb="32" eb="34">
      <t>シャイン</t>
    </rPh>
    <rPh sb="39" eb="41">
      <t>ジンザイ</t>
    </rPh>
    <rPh sb="41" eb="43">
      <t>イクセイ</t>
    </rPh>
    <rPh sb="44" eb="45">
      <t>カン</t>
    </rPh>
    <rPh sb="47" eb="49">
      <t>トリクミ</t>
    </rPh>
    <rPh sb="50" eb="52">
      <t>スイシン</t>
    </rPh>
    <phoneticPr fontId="4"/>
  </si>
  <si>
    <t>経営者を含めた全社員のデジタル・リテラシー向上のため、デジタル技術を抵抗なく活用し、自らの業務を変革していくことを支援する、リスキリングやリカレント教育などの制度がありますか。</t>
    <rPh sb="0" eb="3">
      <t>ケイエイシャ</t>
    </rPh>
    <rPh sb="4" eb="5">
      <t>フク</t>
    </rPh>
    <rPh sb="7" eb="8">
      <t>ゼン</t>
    </rPh>
    <rPh sb="8" eb="10">
      <t>シャイン</t>
    </rPh>
    <rPh sb="21" eb="23">
      <t>コウジョウ</t>
    </rPh>
    <rPh sb="31" eb="33">
      <t>ギジュツ</t>
    </rPh>
    <rPh sb="34" eb="36">
      <t>テイコウ</t>
    </rPh>
    <rPh sb="38" eb="40">
      <t>カツヨウ</t>
    </rPh>
    <rPh sb="42" eb="43">
      <t>ミズカ</t>
    </rPh>
    <rPh sb="45" eb="47">
      <t>ギョウム</t>
    </rPh>
    <rPh sb="48" eb="50">
      <t>ヘンカク</t>
    </rPh>
    <rPh sb="57" eb="59">
      <t>シエン</t>
    </rPh>
    <rPh sb="74" eb="76">
      <t>キョウイク</t>
    </rPh>
    <rPh sb="79" eb="81">
      <t>セイド</t>
    </rPh>
    <phoneticPr fontId="5"/>
  </si>
  <si>
    <t>経営者を含めた全社員のデジタル・リテラシー向上のための制度があり、社員全体の一定割合がその制度を活用している</t>
    <rPh sb="33" eb="35">
      <t>シャイン</t>
    </rPh>
    <rPh sb="35" eb="37">
      <t>ゼンタイ</t>
    </rPh>
    <rPh sb="38" eb="40">
      <t>イッテイ</t>
    </rPh>
    <rPh sb="40" eb="42">
      <t>ワリアイ</t>
    </rPh>
    <rPh sb="45" eb="47">
      <t>セイド</t>
    </rPh>
    <rPh sb="48" eb="50">
      <t>カツヨウ</t>
    </rPh>
    <phoneticPr fontId="5"/>
  </si>
  <si>
    <t>経営者を含めた全社員のデジタル・リテラシー向上のための制度はなく、一部の社員が散発的にデジタル・リテラシー向上のための取組を行っている</t>
    <rPh sb="27" eb="29">
      <t>セイド</t>
    </rPh>
    <rPh sb="33" eb="35">
      <t>イチブ</t>
    </rPh>
    <rPh sb="36" eb="38">
      <t>シャイン</t>
    </rPh>
    <rPh sb="39" eb="42">
      <t>サンパツテキ</t>
    </rPh>
    <rPh sb="53" eb="55">
      <t>コウジョウ</t>
    </rPh>
    <rPh sb="59" eb="61">
      <t>トリクミ</t>
    </rPh>
    <rPh sb="62" eb="63">
      <t>オコナ</t>
    </rPh>
    <phoneticPr fontId="5"/>
  </si>
  <si>
    <t>デジタル・リテラシー向上のための制度はない</t>
    <phoneticPr fontId="11"/>
  </si>
  <si>
    <t>生成AI等の最新技術の動向も踏まえつつ、DX推進を支える人材として、どのような人材が必要か、が明確になっており、確保のための取組（計画的な育成、中途採用、外部アドバイザー・パートナーの活用、外部からの出向、事業部門・IT担当部門間の人事異動等）を実施していますか。</t>
    <phoneticPr fontId="5"/>
  </si>
  <si>
    <t>デジタルに関する専門知識を身につけた社員への適切な人事制度や、人材配置の仕組みがある</t>
    <rPh sb="25" eb="29">
      <t>ジンジセイド</t>
    </rPh>
    <phoneticPr fontId="5"/>
  </si>
  <si>
    <t>デジタルに関する専門知識を身につけた社員への適切な人事制度や、人材配置の仕組みの構築に着手している</t>
    <rPh sb="25" eb="29">
      <t>ジンジセイド</t>
    </rPh>
    <rPh sb="40" eb="42">
      <t>コウチク</t>
    </rPh>
    <rPh sb="43" eb="45">
      <t>チャクシュ</t>
    </rPh>
    <phoneticPr fontId="4"/>
  </si>
  <si>
    <t>デジタルに関する専門知識を身につけた社員への適切な人事制度や、人材配置の仕組みはない</t>
    <rPh sb="25" eb="29">
      <t>ジンジセイド</t>
    </rPh>
    <phoneticPr fontId="5"/>
  </si>
  <si>
    <t>スキルを評価する人事制度をはじめ、社員の希望に応じた人事異動や学習機会の提供、ロールモデルの提示といった自律的なキャリア形成支援の取組が行われていますか。</t>
    <phoneticPr fontId="4"/>
  </si>
  <si>
    <t>スキルを評価する人事制度をはじめ、社員の希望に応じた人事異動や学習機会の提供、ロールモデルの提示等を行い、社員が自律的にキャリアを形成できる仕組みを整えており、社員の自律的なキャリア形成が実現できている</t>
    <rPh sb="48" eb="49">
      <t>トウ</t>
    </rPh>
    <rPh sb="50" eb="51">
      <t>オコナ</t>
    </rPh>
    <rPh sb="53" eb="55">
      <t>シャイン</t>
    </rPh>
    <rPh sb="56" eb="59">
      <t>ジリツテキ</t>
    </rPh>
    <rPh sb="65" eb="67">
      <t>ケイセイ</t>
    </rPh>
    <rPh sb="70" eb="72">
      <t>シク</t>
    </rPh>
    <rPh sb="74" eb="75">
      <t>トトノ</t>
    </rPh>
    <rPh sb="80" eb="82">
      <t>シャイン</t>
    </rPh>
    <rPh sb="83" eb="86">
      <t>ジリツテキ</t>
    </rPh>
    <rPh sb="91" eb="93">
      <t>ケイセイ</t>
    </rPh>
    <rPh sb="94" eb="96">
      <t>ジツゲン</t>
    </rPh>
    <phoneticPr fontId="4"/>
  </si>
  <si>
    <t>スキルを評価する人事制度をはじめ、社員の希望に応じた人事異動や学習機会の提供、ロールモデルの提示等を行い、社員が自律的にキャリアを形成できる仕組みを整えている</t>
    <phoneticPr fontId="4"/>
  </si>
  <si>
    <t>定期的（年1回以上）に、また継続的に、全社のITシステムやデータ等の情報資産全体について、分析・評価を実施し、課題を把握できている</t>
    <rPh sb="0" eb="3">
      <t>テイキテキ</t>
    </rPh>
    <rPh sb="4" eb="5">
      <t>ネン</t>
    </rPh>
    <rPh sb="6" eb="7">
      <t>カイ</t>
    </rPh>
    <rPh sb="7" eb="9">
      <t>イジョウ</t>
    </rPh>
    <rPh sb="14" eb="17">
      <t>ケイゾクテキ</t>
    </rPh>
    <rPh sb="19" eb="21">
      <t>ゼンシャ</t>
    </rPh>
    <rPh sb="34" eb="36">
      <t>ジョウホウ</t>
    </rPh>
    <rPh sb="36" eb="38">
      <t>シサン</t>
    </rPh>
    <rPh sb="38" eb="40">
      <t>ゼンタイ</t>
    </rPh>
    <rPh sb="45" eb="47">
      <t>ブンセキ</t>
    </rPh>
    <rPh sb="48" eb="50">
      <t>ヒョウカ</t>
    </rPh>
    <rPh sb="51" eb="53">
      <t>ジッシ</t>
    </rPh>
    <rPh sb="55" eb="57">
      <t>カダイ</t>
    </rPh>
    <rPh sb="58" eb="60">
      <t>ハアク</t>
    </rPh>
    <phoneticPr fontId="5"/>
  </si>
  <si>
    <t>定期的（年1回以上）に、一部の重要なITシステムやデータ等の情報資産については分析・評価を実施し、課題を把握できている</t>
    <rPh sb="0" eb="3">
      <t>テイキテキ</t>
    </rPh>
    <rPh sb="4" eb="5">
      <t>ネン</t>
    </rPh>
    <rPh sb="6" eb="7">
      <t>カイ</t>
    </rPh>
    <rPh sb="7" eb="9">
      <t>イジョウ</t>
    </rPh>
    <rPh sb="12" eb="14">
      <t>イチブ</t>
    </rPh>
    <rPh sb="15" eb="17">
      <t>ジュウヨウ</t>
    </rPh>
    <rPh sb="30" eb="32">
      <t>ジョウホウ</t>
    </rPh>
    <rPh sb="32" eb="34">
      <t>シサン</t>
    </rPh>
    <rPh sb="39" eb="41">
      <t>ブンセキ</t>
    </rPh>
    <rPh sb="42" eb="44">
      <t>ヒョウカ</t>
    </rPh>
    <rPh sb="45" eb="47">
      <t>ジッシ</t>
    </rPh>
    <phoneticPr fontId="5"/>
  </si>
  <si>
    <t>問題が発生したタイミングで調査・分析を実施している</t>
    <rPh sb="19" eb="21">
      <t>ジッシ</t>
    </rPh>
    <phoneticPr fontId="5"/>
  </si>
  <si>
    <t>ITシステムの全社最適を目指し、全社のデータ整合性を確保するとともに、事業部単位での個別最適による複雑化・ブラックボックス化を回避するための仕組みがありますか。</t>
    <rPh sb="16" eb="18">
      <t>ゼンシャ</t>
    </rPh>
    <rPh sb="22" eb="25">
      <t>セイゴウセイ</t>
    </rPh>
    <rPh sb="26" eb="28">
      <t>カクホ</t>
    </rPh>
    <rPh sb="35" eb="37">
      <t>ジギョウ</t>
    </rPh>
    <rPh sb="37" eb="38">
      <t>ブ</t>
    </rPh>
    <rPh sb="38" eb="40">
      <t>タンイ</t>
    </rPh>
    <rPh sb="42" eb="44">
      <t>コベツ</t>
    </rPh>
    <rPh sb="44" eb="46">
      <t>サイテキ</t>
    </rPh>
    <rPh sb="49" eb="52">
      <t>フクザツカ</t>
    </rPh>
    <rPh sb="61" eb="62">
      <t>カ</t>
    </rPh>
    <rPh sb="63" eb="65">
      <t>カイヒ</t>
    </rPh>
    <rPh sb="70" eb="72">
      <t>シク</t>
    </rPh>
    <phoneticPr fontId="5"/>
  </si>
  <si>
    <t>全社ITシステムの最適化を目指し、全社のマスターデータを統合するなど、データの整合性を確保できている。また個別最適を回避するためのシステム構築時の計画確認などの仕組みがある</t>
    <rPh sb="0" eb="2">
      <t>ゼンシャ</t>
    </rPh>
    <rPh sb="9" eb="11">
      <t>サイテキ</t>
    </rPh>
    <rPh sb="11" eb="12">
      <t>カ</t>
    </rPh>
    <rPh sb="13" eb="15">
      <t>メザ</t>
    </rPh>
    <rPh sb="53" eb="55">
      <t>コベツ</t>
    </rPh>
    <rPh sb="55" eb="57">
      <t>サイテキ</t>
    </rPh>
    <rPh sb="58" eb="60">
      <t>カイヒ</t>
    </rPh>
    <rPh sb="69" eb="71">
      <t>コウチク</t>
    </rPh>
    <rPh sb="71" eb="72">
      <t>ジ</t>
    </rPh>
    <rPh sb="73" eb="75">
      <t>ケイカク</t>
    </rPh>
    <rPh sb="75" eb="77">
      <t>カクニン</t>
    </rPh>
    <rPh sb="80" eb="82">
      <t>シク</t>
    </rPh>
    <phoneticPr fontId="8"/>
  </si>
  <si>
    <t>全社データの整合性確保には至っていないが、全社ITシステムの最適化を目指し、個別最適を回避するためのシステム構築時の計画確認などの仕組みがある</t>
    <rPh sb="0" eb="2">
      <t>ゼンシャ</t>
    </rPh>
    <rPh sb="9" eb="11">
      <t>カクホ</t>
    </rPh>
    <rPh sb="13" eb="14">
      <t>イタ</t>
    </rPh>
    <rPh sb="21" eb="23">
      <t>ゼンシャ</t>
    </rPh>
    <rPh sb="30" eb="32">
      <t>サイテキ</t>
    </rPh>
    <rPh sb="32" eb="33">
      <t>カ</t>
    </rPh>
    <rPh sb="34" eb="36">
      <t>メザ</t>
    </rPh>
    <rPh sb="38" eb="40">
      <t>コベツ</t>
    </rPh>
    <rPh sb="40" eb="42">
      <t>サイテキ</t>
    </rPh>
    <rPh sb="43" eb="45">
      <t>カイヒ</t>
    </rPh>
    <rPh sb="54" eb="56">
      <t>コウチク</t>
    </rPh>
    <rPh sb="56" eb="57">
      <t>ジ</t>
    </rPh>
    <rPh sb="58" eb="60">
      <t>ケイカク</t>
    </rPh>
    <rPh sb="60" eb="62">
      <t>カクニン</t>
    </rPh>
    <rPh sb="65" eb="67">
      <t>シク</t>
    </rPh>
    <phoneticPr fontId="8"/>
  </si>
  <si>
    <t>全社ITシステムの最適化を予定していない</t>
    <rPh sb="0" eb="2">
      <t>ゼンシャ</t>
    </rPh>
    <rPh sb="9" eb="12">
      <t>サイテキカ</t>
    </rPh>
    <rPh sb="13" eb="15">
      <t>ヨテイ</t>
    </rPh>
    <phoneticPr fontId="5"/>
  </si>
  <si>
    <t>ビジネス環境の変化に迅速に対応できるよう、既存のITシステム及びデータが、新たに導入する最新デジタル技術とスムーズかつ短期間に連携できるとともに、既存データも活用し、経営状況や事業の運営状況を把握できるITシステムがありますか。</t>
    <rPh sb="4" eb="6">
      <t>カンキョウ</t>
    </rPh>
    <rPh sb="13" eb="15">
      <t>タイオウ</t>
    </rPh>
    <rPh sb="30" eb="31">
      <t>オヨ</t>
    </rPh>
    <rPh sb="83" eb="87">
      <t>ケイエイジョウキョウ</t>
    </rPh>
    <rPh sb="88" eb="90">
      <t>ジギョウ</t>
    </rPh>
    <rPh sb="91" eb="95">
      <t>ウンエイジョウキョウ</t>
    </rPh>
    <rPh sb="96" eb="98">
      <t>ハアク</t>
    </rPh>
    <phoneticPr fontId="5"/>
  </si>
  <si>
    <t>スムーズかつ短期間に連携できるようなアーキテクチャーとなっており、経営状況や事業の運営状況も把握している</t>
    <rPh sb="6" eb="9">
      <t>タンキカン</t>
    </rPh>
    <rPh sb="10" eb="12">
      <t>レンケイ</t>
    </rPh>
    <phoneticPr fontId="8"/>
  </si>
  <si>
    <t>既存のITシステム及びデータを、新たに導入する最新デジタル技術と連携させる取組に着手している</t>
    <rPh sb="0" eb="2">
      <t>キソン</t>
    </rPh>
    <rPh sb="9" eb="10">
      <t>オヨ</t>
    </rPh>
    <rPh sb="16" eb="17">
      <t>アラ</t>
    </rPh>
    <rPh sb="19" eb="21">
      <t>ドウニュウ</t>
    </rPh>
    <rPh sb="23" eb="25">
      <t>サイシン</t>
    </rPh>
    <rPh sb="32" eb="34">
      <t>レンケイ</t>
    </rPh>
    <rPh sb="37" eb="39">
      <t>トリクミ</t>
    </rPh>
    <rPh sb="40" eb="42">
      <t>チャクシュ</t>
    </rPh>
    <phoneticPr fontId="5"/>
  </si>
  <si>
    <t>既存のITシステム及びデータを、新たに導入する最新デジタル技術と連携させる取組を予定（3年以内）している</t>
    <rPh sb="9" eb="10">
      <t>オヨ</t>
    </rPh>
    <rPh sb="16" eb="17">
      <t>アラ</t>
    </rPh>
    <rPh sb="19" eb="21">
      <t>ドウニュウ</t>
    </rPh>
    <rPh sb="23" eb="25">
      <t>サイシン</t>
    </rPh>
    <rPh sb="37" eb="39">
      <t>トリクミ</t>
    </rPh>
    <rPh sb="40" eb="42">
      <t>ヨテイ</t>
    </rPh>
    <rPh sb="44" eb="45">
      <t>ネン</t>
    </rPh>
    <rPh sb="45" eb="47">
      <t>イナイ</t>
    </rPh>
    <phoneticPr fontId="5"/>
  </si>
  <si>
    <t>既存のITシステム及びデータを、新たに導入する最新デジタル技術と連携させる取組は予定していない</t>
    <rPh sb="0" eb="2">
      <t>キソン</t>
    </rPh>
    <rPh sb="9" eb="10">
      <t>オヨ</t>
    </rPh>
    <rPh sb="16" eb="17">
      <t>アラ</t>
    </rPh>
    <rPh sb="19" eb="21">
      <t>ドウニュウ</t>
    </rPh>
    <rPh sb="23" eb="25">
      <t>サイシン</t>
    </rPh>
    <rPh sb="32" eb="34">
      <t>レンケイ</t>
    </rPh>
    <rPh sb="37" eb="39">
      <t>トリクミ</t>
    </rPh>
    <rPh sb="40" eb="42">
      <t>ヨテイ</t>
    </rPh>
    <phoneticPr fontId="5"/>
  </si>
  <si>
    <t>経営者がサイバーセキュリティリスクを経営リスクとして認識し、CISO等の責任者を任命するなど管理体制を構築するとともに、サイバーセキュリティ対策のためのリソース（予算、人材）を確保していますか。</t>
    <phoneticPr fontId="5"/>
  </si>
  <si>
    <t>経営者がサイバーセキュリティリスクを経営リスクとして認識し、CISO等の責任者を任命するなど管理体制を構築するとともにサイバーセキュリティ対策のためのリソース（予算、人材）を確保している</t>
    <phoneticPr fontId="5"/>
  </si>
  <si>
    <t>経営者がサイバーセキュリティリスクを経営リスクとして認識し、CISO等の責任者を任命するなど管理体制を構築しているが、サイバーセキュリティ対策のためのリソース（予算、人材）の確保ができていない</t>
    <rPh sb="80" eb="82">
      <t>ヨサン</t>
    </rPh>
    <rPh sb="83" eb="85">
      <t>ジンザイ</t>
    </rPh>
    <phoneticPr fontId="11"/>
  </si>
  <si>
    <t>経営者がサイバーセキュリティリスクを経営リスクとして認識しておらず、管理体制の構築や、サイバーセキュリティ対策のためのリソース（予算、人材）の確保ができていない</t>
    <phoneticPr fontId="11"/>
  </si>
  <si>
    <t>サイバーセキュリティリスクとして守るべき情報を特定し、リスクに対応するための計画（システム的・人的）を策定するとともに、防御のための仕組み・体制を構築していますか。</t>
    <rPh sb="16" eb="17">
      <t>マモ</t>
    </rPh>
    <rPh sb="20" eb="22">
      <t>ジョウホウ</t>
    </rPh>
    <rPh sb="23" eb="25">
      <t>トクテイ</t>
    </rPh>
    <rPh sb="31" eb="33">
      <t>タイオウ</t>
    </rPh>
    <rPh sb="38" eb="40">
      <t>ケイカク</t>
    </rPh>
    <rPh sb="45" eb="46">
      <t>テキ</t>
    </rPh>
    <rPh sb="47" eb="49">
      <t>ジンテキ</t>
    </rPh>
    <rPh sb="51" eb="53">
      <t>サクテイ</t>
    </rPh>
    <rPh sb="60" eb="62">
      <t>ボウギョ</t>
    </rPh>
    <rPh sb="66" eb="68">
      <t>シク</t>
    </rPh>
    <rPh sb="70" eb="72">
      <t>タイセイ</t>
    </rPh>
    <rPh sb="73" eb="75">
      <t>コウチク</t>
    </rPh>
    <phoneticPr fontId="5"/>
  </si>
  <si>
    <t>サイバーセキュリティリスクを特定し、リスク対策計画を策定するとともに、防御のための仕組み・体制を構築している</t>
    <rPh sb="14" eb="16">
      <t>トクテイ</t>
    </rPh>
    <rPh sb="21" eb="23">
      <t>タイサク</t>
    </rPh>
    <rPh sb="23" eb="25">
      <t>ケイカク</t>
    </rPh>
    <rPh sb="26" eb="28">
      <t>サクテイ</t>
    </rPh>
    <rPh sb="35" eb="37">
      <t>ボウギョ</t>
    </rPh>
    <rPh sb="41" eb="43">
      <t>シク</t>
    </rPh>
    <rPh sb="45" eb="47">
      <t>タイセイ</t>
    </rPh>
    <rPh sb="48" eb="50">
      <t>コウチク</t>
    </rPh>
    <phoneticPr fontId="5"/>
  </si>
  <si>
    <t>サイバーセキュリティリスクを特定し、リスク対策計画を策定するとともに、防御のための仕組み・体制の構築に着手している</t>
    <rPh sb="14" eb="16">
      <t>トクテイ</t>
    </rPh>
    <rPh sb="35" eb="37">
      <t>ボウギョ</t>
    </rPh>
    <rPh sb="41" eb="43">
      <t>シク</t>
    </rPh>
    <rPh sb="48" eb="50">
      <t>コウチク</t>
    </rPh>
    <rPh sb="51" eb="53">
      <t>チャクシュ</t>
    </rPh>
    <phoneticPr fontId="5"/>
  </si>
  <si>
    <t>サイバーセキュリティリスクを特定し、リスク対策計画の策定に着手している</t>
    <rPh sb="14" eb="16">
      <t>トクテイ</t>
    </rPh>
    <rPh sb="29" eb="31">
      <t>チャクシュ</t>
    </rPh>
    <phoneticPr fontId="5"/>
  </si>
  <si>
    <t>サイバーセキュリティリスクを特定していない</t>
    <phoneticPr fontId="8"/>
  </si>
  <si>
    <t>事業継続計画（BCP）を策定しており、経営陣も含めて全社的に演習・訓練を実施している</t>
    <rPh sb="19" eb="21">
      <t>ケイエイ</t>
    </rPh>
    <rPh sb="21" eb="22">
      <t>ジン</t>
    </rPh>
    <rPh sb="23" eb="24">
      <t>フク</t>
    </rPh>
    <rPh sb="26" eb="28">
      <t>ゼンシャ</t>
    </rPh>
    <rPh sb="28" eb="29">
      <t>テキ</t>
    </rPh>
    <phoneticPr fontId="4"/>
  </si>
  <si>
    <t>事業継続計画（BCP）を策定しており、一部の部門や担当者において演習・訓練を実施している</t>
    <rPh sb="19" eb="21">
      <t>イチブ</t>
    </rPh>
    <rPh sb="22" eb="24">
      <t>ブモン</t>
    </rPh>
    <rPh sb="25" eb="28">
      <t>タントウシャ</t>
    </rPh>
    <rPh sb="38" eb="40">
      <t>ジッシ</t>
    </rPh>
    <phoneticPr fontId="4"/>
  </si>
  <si>
    <t>サプライチェーンの保護に向けて、取引先や調達するITサービス等提供事業者のサイバーセキュリティ対策の強化を促していますか。（サプライチェーンに属さない場合は、取引先等に読み替えてください）。</t>
    <rPh sb="71" eb="72">
      <t>ゾク</t>
    </rPh>
    <rPh sb="75" eb="77">
      <t>バアイ</t>
    </rPh>
    <rPh sb="79" eb="83">
      <t>トリヒキサキトウ</t>
    </rPh>
    <rPh sb="84" eb="85">
      <t>ヨ</t>
    </rPh>
    <rPh sb="86" eb="87">
      <t>カ</t>
    </rPh>
    <phoneticPr fontId="4"/>
  </si>
  <si>
    <t>取引先や調達するITサービス等提供事業者と積極的に連携し、サイバーセキュリティ対策の強化に取り組んでいる</t>
    <rPh sb="21" eb="24">
      <t>セッキョクテキ</t>
    </rPh>
    <rPh sb="25" eb="27">
      <t>レンケイ</t>
    </rPh>
    <rPh sb="45" eb="46">
      <t>ト</t>
    </rPh>
    <rPh sb="47" eb="48">
      <t>ク</t>
    </rPh>
    <phoneticPr fontId="4"/>
  </si>
  <si>
    <t>取引先や調達するITサービス等提供事業者のサイバーセキュリティ対策の強化の啓発に取り組んでいる</t>
    <rPh sb="37" eb="39">
      <t>ケイハツ</t>
    </rPh>
    <rPh sb="40" eb="41">
      <t>ト</t>
    </rPh>
    <rPh sb="42" eb="43">
      <t>ク</t>
    </rPh>
    <phoneticPr fontId="4"/>
  </si>
  <si>
    <t>取引先や調達するITサービス等提供事業者のサイバーセキュリティ対策の強化を促していない</t>
    <phoneticPr fontId="4"/>
  </si>
  <si>
    <t>ステークホルダーに対し、DX戦略、その実行上の課題、具体的施策について発信し、対話を行っていますか。</t>
    <phoneticPr fontId="4"/>
  </si>
  <si>
    <t>投資家をはじめとした複数のステークホルダーに対して、DX戦略、その実行上の課題、具体的施策について発信し、積極的にステーホルダーとの対話の機会を設けている</t>
    <rPh sb="0" eb="3">
      <t>トウシカ</t>
    </rPh>
    <rPh sb="10" eb="12">
      <t>フクスウ</t>
    </rPh>
    <rPh sb="22" eb="23">
      <t>タイ</t>
    </rPh>
    <rPh sb="53" eb="56">
      <t>セッキョクテキ</t>
    </rPh>
    <rPh sb="66" eb="68">
      <t>タイワ</t>
    </rPh>
    <rPh sb="69" eb="71">
      <t>キカイ</t>
    </rPh>
    <rPh sb="72" eb="73">
      <t>モウ</t>
    </rPh>
    <phoneticPr fontId="4"/>
  </si>
  <si>
    <t>一部のステークホルダーに対して、DX戦略、その実行上の課題、具体的施策について発信し、対話を行っている</t>
    <rPh sb="0" eb="2">
      <t>イチブ</t>
    </rPh>
    <phoneticPr fontId="4"/>
  </si>
  <si>
    <t>発信・対話を行っていない</t>
    <rPh sb="0" eb="2">
      <t>ハッシン</t>
    </rPh>
    <rPh sb="3" eb="5">
      <t>タイワ</t>
    </rPh>
    <rPh sb="6" eb="7">
      <t>オコナ</t>
    </rPh>
    <phoneticPr fontId="4"/>
  </si>
  <si>
    <t>スキルマトリックス等を作成し、公表している</t>
    <rPh sb="9" eb="10">
      <t>トウ</t>
    </rPh>
    <rPh sb="11" eb="13">
      <t>サクセイ</t>
    </rPh>
    <rPh sb="15" eb="17">
      <t>コウヒョウ</t>
    </rPh>
    <phoneticPr fontId="5"/>
  </si>
  <si>
    <t>スキルマトリックス等の作成に着手している</t>
    <rPh sb="11" eb="13">
      <t>サクセイ</t>
    </rPh>
    <rPh sb="14" eb="16">
      <t>チャクシュ</t>
    </rPh>
    <phoneticPr fontId="5"/>
  </si>
  <si>
    <t>スキルマトリックス等作成の予定はない</t>
    <rPh sb="10" eb="12">
      <t>サクセイ</t>
    </rPh>
    <rPh sb="13" eb="15">
      <t>ヨテイ</t>
    </rPh>
    <phoneticPr fontId="5"/>
  </si>
  <si>
    <t>自社のデジタル人材育成・確保に関する考え方を定め、自社へ就職を希望する者も含めたステークホルダーに対して、効果的にアピールされていますか。</t>
    <rPh sb="22" eb="23">
      <t>サダ</t>
    </rPh>
    <rPh sb="25" eb="27">
      <t>ジシャ</t>
    </rPh>
    <rPh sb="28" eb="30">
      <t>シュウショク</t>
    </rPh>
    <rPh sb="31" eb="33">
      <t>キボウ</t>
    </rPh>
    <rPh sb="35" eb="36">
      <t>モノ</t>
    </rPh>
    <rPh sb="37" eb="38">
      <t>フク</t>
    </rPh>
    <rPh sb="49" eb="50">
      <t>タイ</t>
    </rPh>
    <phoneticPr fontId="4"/>
  </si>
  <si>
    <t>自社のデジタル人材育成・確保に関する考え方を定め、効果的に公表・発信できており、人材確保などの効果がでている</t>
    <rPh sb="29" eb="31">
      <t>コウヒョウ</t>
    </rPh>
    <rPh sb="32" eb="34">
      <t>ハッシン</t>
    </rPh>
    <rPh sb="40" eb="42">
      <t>ジンザイ</t>
    </rPh>
    <rPh sb="42" eb="44">
      <t>カクホ</t>
    </rPh>
    <rPh sb="47" eb="49">
      <t>コウカ</t>
    </rPh>
    <phoneticPr fontId="11"/>
  </si>
  <si>
    <t>自社のデジタル人材育成・確保に関する考え方を定め、公表・発信している</t>
    <rPh sb="25" eb="27">
      <t>コウヒョウ</t>
    </rPh>
    <rPh sb="28" eb="30">
      <t>ハッシン</t>
    </rPh>
    <phoneticPr fontId="11"/>
  </si>
  <si>
    <t>自社のデジタル人材育成・確保に関する考え方を定めておらず、公表・発信していない</t>
    <rPh sb="29" eb="31">
      <t>コウヒョウ</t>
    </rPh>
    <rPh sb="32" eb="34">
      <t>ハッシン</t>
    </rPh>
    <phoneticPr fontId="11"/>
  </si>
  <si>
    <t>セキュリティポリシー、関連投資、体制、日常的なPDCA活動などに関して、開示を行っている</t>
    <rPh sb="11" eb="13">
      <t>カンレン</t>
    </rPh>
    <rPh sb="13" eb="15">
      <t>トウシ</t>
    </rPh>
    <rPh sb="16" eb="18">
      <t>タイセイ</t>
    </rPh>
    <rPh sb="19" eb="22">
      <t>ニチジョウテキ</t>
    </rPh>
    <rPh sb="27" eb="29">
      <t>カツドウ</t>
    </rPh>
    <rPh sb="32" eb="33">
      <t>カン</t>
    </rPh>
    <rPh sb="36" eb="38">
      <t>カイジ</t>
    </rPh>
    <rPh sb="39" eb="40">
      <t>オコナ</t>
    </rPh>
    <phoneticPr fontId="5"/>
  </si>
  <si>
    <t>セキュリティポリシーなど一部の関連情報のみ開示を行っている</t>
    <rPh sb="12" eb="14">
      <t>イチブ</t>
    </rPh>
    <rPh sb="15" eb="17">
      <t>カンレン</t>
    </rPh>
    <rPh sb="17" eb="19">
      <t>ジョウホウ</t>
    </rPh>
    <rPh sb="21" eb="23">
      <t>カイジ</t>
    </rPh>
    <rPh sb="24" eb="25">
      <t>オコナ</t>
    </rPh>
    <phoneticPr fontId="5"/>
  </si>
  <si>
    <t>開示項目の選定も含め、開示の準備に着手している</t>
    <rPh sb="0" eb="2">
      <t>カイジ</t>
    </rPh>
    <rPh sb="2" eb="4">
      <t>コウモク</t>
    </rPh>
    <rPh sb="5" eb="7">
      <t>センテイ</t>
    </rPh>
    <rPh sb="8" eb="9">
      <t>フク</t>
    </rPh>
    <rPh sb="11" eb="13">
      <t>カイジ</t>
    </rPh>
    <rPh sb="14" eb="16">
      <t>ジュンビ</t>
    </rPh>
    <rPh sb="17" eb="19">
      <t>チャクシュ</t>
    </rPh>
    <phoneticPr fontId="5"/>
  </si>
  <si>
    <t>経営者を含めた全社員のデジタル・リテラシー向上のための制度があり、全社員がその制度を活用し、デジタル・リテラシーの向上を実現している</t>
    <rPh sb="27" eb="29">
      <t>セイド</t>
    </rPh>
    <rPh sb="33" eb="36">
      <t>ゼンシャイン</t>
    </rPh>
    <rPh sb="39" eb="41">
      <t>セイド</t>
    </rPh>
    <rPh sb="42" eb="44">
      <t>カツヨウ</t>
    </rPh>
    <rPh sb="57" eb="59">
      <t>コウジョウジツゲン</t>
    </rPh>
    <phoneticPr fontId="5"/>
  </si>
  <si>
    <t>B268</t>
    <phoneticPr fontId="4"/>
  </si>
  <si>
    <t>B274</t>
    <phoneticPr fontId="4"/>
  </si>
  <si>
    <t>B280</t>
    <phoneticPr fontId="4"/>
  </si>
  <si>
    <t>B287</t>
    <phoneticPr fontId="4"/>
  </si>
  <si>
    <t>B293</t>
    <phoneticPr fontId="4"/>
  </si>
  <si>
    <t>B320</t>
    <phoneticPr fontId="4"/>
  </si>
  <si>
    <t>B327</t>
    <phoneticPr fontId="4"/>
  </si>
  <si>
    <t>B333</t>
    <phoneticPr fontId="4"/>
  </si>
  <si>
    <t>B339</t>
    <phoneticPr fontId="4"/>
  </si>
  <si>
    <t>B354</t>
    <phoneticPr fontId="4"/>
  </si>
  <si>
    <t>B360</t>
    <phoneticPr fontId="4"/>
  </si>
  <si>
    <t>B366</t>
    <phoneticPr fontId="4"/>
  </si>
  <si>
    <t>B373</t>
    <phoneticPr fontId="4"/>
  </si>
  <si>
    <t>B379</t>
    <phoneticPr fontId="4"/>
  </si>
  <si>
    <t>※【既存ビジネスモデルの深化】：顧客との関係の強化、新地域、新セグメントへの展開、商品・サービスの質改善等により、既存の事業ドメインを変えずに収益における成長を目指す取組や、業務そのものの自動化・不要化、働き方の変革等により、革新的な生産性の向上を目指す取組をお書きください。
※【業態変革・新規ビジネスモデルの創出】：これまでになかった価値を創出したり、これまでに存在しなかった顧客・市場を創造することで、新たなビジネスモデルを実現したり、新たな事業分野へ進出する取組、それらの取組を実現させるための革新的な生産性向上の取組をお書きください。</t>
    <rPh sb="16" eb="18">
      <t>コキャク</t>
    </rPh>
    <rPh sb="20" eb="22">
      <t>カンケイ</t>
    </rPh>
    <rPh sb="23" eb="25">
      <t>キョウカ</t>
    </rPh>
    <rPh sb="26" eb="27">
      <t>シン</t>
    </rPh>
    <rPh sb="27" eb="29">
      <t>チイキ</t>
    </rPh>
    <rPh sb="30" eb="31">
      <t>シン</t>
    </rPh>
    <rPh sb="38" eb="40">
      <t>テンカイ</t>
    </rPh>
    <rPh sb="41" eb="43">
      <t>ショウヒン</t>
    </rPh>
    <rPh sb="49" eb="50">
      <t>シツ</t>
    </rPh>
    <rPh sb="50" eb="52">
      <t>カイゼン</t>
    </rPh>
    <rPh sb="52" eb="53">
      <t>トウ</t>
    </rPh>
    <rPh sb="57" eb="59">
      <t>キゾン</t>
    </rPh>
    <rPh sb="60" eb="62">
      <t>ジギョウ</t>
    </rPh>
    <rPh sb="67" eb="68">
      <t>カ</t>
    </rPh>
    <rPh sb="71" eb="73">
      <t>シュウエキ</t>
    </rPh>
    <rPh sb="77" eb="79">
      <t>セイチョウ</t>
    </rPh>
    <rPh sb="80" eb="82">
      <t>メザ</t>
    </rPh>
    <rPh sb="83" eb="85">
      <t>トリクミ</t>
    </rPh>
    <rPh sb="87" eb="89">
      <t>ギョウム</t>
    </rPh>
    <rPh sb="94" eb="97">
      <t>ジドウカ</t>
    </rPh>
    <rPh sb="98" eb="100">
      <t>フヨウ</t>
    </rPh>
    <rPh sb="100" eb="101">
      <t>カ</t>
    </rPh>
    <rPh sb="102" eb="103">
      <t>ハタラ</t>
    </rPh>
    <rPh sb="104" eb="105">
      <t>カタ</t>
    </rPh>
    <rPh sb="106" eb="108">
      <t>ヘンカク</t>
    </rPh>
    <rPh sb="108" eb="109">
      <t>トウ</t>
    </rPh>
    <rPh sb="113" eb="116">
      <t>カクシンテキ</t>
    </rPh>
    <rPh sb="117" eb="120">
      <t>セイサンセイ</t>
    </rPh>
    <rPh sb="121" eb="123">
      <t>コウジョウ</t>
    </rPh>
    <rPh sb="124" eb="126">
      <t>メザ</t>
    </rPh>
    <rPh sb="127" eb="129">
      <t>トリクミ</t>
    </rPh>
    <rPh sb="131" eb="132">
      <t>カ</t>
    </rPh>
    <phoneticPr fontId="11"/>
  </si>
  <si>
    <t>※「既存ビジネスモデルの深化」、「業態変革・新規ビジネスモデルの創出」、「既存ビジネスモデルの深化及び業態変革・新規ビジネスモデルの創出」から選択ください
※こちらの選択によって、審査に影響がでるものではございません。</t>
    <rPh sb="49" eb="50">
      <t>オヨ</t>
    </rPh>
    <rPh sb="71" eb="73">
      <t>センタク</t>
    </rPh>
    <rPh sb="83" eb="85">
      <t>センタク</t>
    </rPh>
    <rPh sb="90" eb="92">
      <t>シンサ</t>
    </rPh>
    <rPh sb="93" eb="95">
      <t>エイキョウ</t>
    </rPh>
    <phoneticPr fontId="11"/>
  </si>
  <si>
    <t>DXセレクション2026　応募様式　【選択式項目②】＋【記述式項目】</t>
    <rPh sb="13" eb="15">
      <t>オウボ</t>
    </rPh>
    <rPh sb="15" eb="17">
      <t>ヨウシキ</t>
    </rPh>
    <rPh sb="19" eb="22">
      <t>センタクシキ</t>
    </rPh>
    <rPh sb="22" eb="24">
      <t>コウモク</t>
    </rPh>
    <rPh sb="28" eb="31">
      <t>キジュツシキ</t>
    </rPh>
    <rPh sb="31" eb="33">
      <t>コウモク</t>
    </rPh>
    <phoneticPr fontId="5"/>
  </si>
  <si>
    <t>ケイパビリティを有しているものの、事業化に向かった動きまではできていない</t>
    <rPh sb="8" eb="9">
      <t>ユウ</t>
    </rPh>
    <rPh sb="17" eb="19">
      <t>ジギョウ</t>
    </rPh>
    <rPh sb="19" eb="20">
      <t>カ</t>
    </rPh>
    <rPh sb="21" eb="22">
      <t>ム</t>
    </rPh>
    <rPh sb="25" eb="26">
      <t>ウゴ</t>
    </rPh>
    <phoneticPr fontId="4"/>
  </si>
  <si>
    <t>DXを推進のための予算を、既存領域のIT予算と別で管理しているが、一定の金額または一定の比率が確保されていない</t>
    <rPh sb="13" eb="15">
      <t>キソン</t>
    </rPh>
    <rPh sb="15" eb="17">
      <t>リョウイキ</t>
    </rPh>
    <rPh sb="20" eb="22">
      <t>ヨサン</t>
    </rPh>
    <rPh sb="23" eb="24">
      <t>ベツ</t>
    </rPh>
    <rPh sb="25" eb="27">
      <t>カンリ</t>
    </rPh>
    <phoneticPr fontId="8"/>
  </si>
  <si>
    <t>DXを推進するための予算をITシステムの保守などの既存領域のIT予算とは別で管理しており、DX推進のための予算として一定の金額または一定の比率が確保されていますか。</t>
    <rPh sb="27" eb="29">
      <t>リョウイキ</t>
    </rPh>
    <rPh sb="47" eb="49">
      <t>スイシン</t>
    </rPh>
    <rPh sb="53" eb="55">
      <t>ヨサン</t>
    </rPh>
    <rPh sb="58" eb="60">
      <t>イッテイ</t>
    </rPh>
    <rPh sb="61" eb="63">
      <t>キンガク</t>
    </rPh>
    <rPh sb="66" eb="68">
      <t>イッテイ</t>
    </rPh>
    <rPh sb="69" eb="71">
      <t>ヒリツ</t>
    </rPh>
    <rPh sb="72" eb="74">
      <t>カクホ</t>
    </rPh>
    <phoneticPr fontId="5"/>
  </si>
  <si>
    <t>経営者やDX担当部署が、最新のデジタル技術や新たな活用事例に関する情報収集に取り組んでいない</t>
    <rPh sb="0" eb="3">
      <t>ケイエイシャ</t>
    </rPh>
    <rPh sb="6" eb="8">
      <t>タントウ</t>
    </rPh>
    <rPh sb="8" eb="10">
      <t>ブショ</t>
    </rPh>
    <rPh sb="12" eb="14">
      <t>サイシン</t>
    </rPh>
    <rPh sb="19" eb="21">
      <t>ギジュツ</t>
    </rPh>
    <rPh sb="22" eb="23">
      <t>アラ</t>
    </rPh>
    <rPh sb="25" eb="27">
      <t>カツヨウ</t>
    </rPh>
    <rPh sb="27" eb="29">
      <t>ジレイ</t>
    </rPh>
    <rPh sb="30" eb="31">
      <t>カン</t>
    </rPh>
    <rPh sb="33" eb="35">
      <t>ジョウホウ</t>
    </rPh>
    <rPh sb="35" eb="37">
      <t>シュウシュウ</t>
    </rPh>
    <rPh sb="38" eb="39">
      <t>ト</t>
    </rPh>
    <rPh sb="40" eb="41">
      <t>ク</t>
    </rPh>
    <phoneticPr fontId="4"/>
  </si>
  <si>
    <t>設問8もしくは設問9において1～4と回答された場合はお答えください。
DX戦略・施策の達成度は、実施している全ての取組に定量・定性問わず、KPI（重要な成果指標）を設定し、評価されていますか。</t>
    <rPh sb="0" eb="2">
      <t>セツモン</t>
    </rPh>
    <rPh sb="7" eb="9">
      <t>セツモン</t>
    </rPh>
    <phoneticPr fontId="4"/>
  </si>
  <si>
    <t>設問26で実施した分析・評価の結果を受け、技術的負債（レガシーシステム）が発生しないよう、体制（組織や役割分担）を整え、必要な対策を実施できていますか（再レガシー化を回避する仕組みが確立されていますか）。</t>
    <rPh sb="0" eb="2">
      <t>セツモン</t>
    </rPh>
    <rPh sb="5" eb="7">
      <t>ジッシ</t>
    </rPh>
    <rPh sb="15" eb="17">
      <t>ケッカ</t>
    </rPh>
    <rPh sb="18" eb="19">
      <t>ウ</t>
    </rPh>
    <rPh sb="21" eb="24">
      <t>ギジュツテキ</t>
    </rPh>
    <rPh sb="24" eb="26">
      <t>フサイ</t>
    </rPh>
    <rPh sb="37" eb="39">
      <t>ハッセイ</t>
    </rPh>
    <rPh sb="45" eb="47">
      <t>タイセイ</t>
    </rPh>
    <rPh sb="48" eb="50">
      <t>ソシキ</t>
    </rPh>
    <rPh sb="51" eb="55">
      <t>ヤクワリブンタン</t>
    </rPh>
    <rPh sb="57" eb="58">
      <t>トトノ</t>
    </rPh>
    <rPh sb="60" eb="62">
      <t>ヒツヨウ</t>
    </rPh>
    <rPh sb="63" eb="65">
      <t>タイサク</t>
    </rPh>
    <rPh sb="66" eb="68">
      <t>ジッシ</t>
    </rPh>
    <rPh sb="76" eb="77">
      <t>サイ</t>
    </rPh>
    <rPh sb="81" eb="82">
      <t>カ</t>
    </rPh>
    <rPh sb="83" eb="85">
      <t>カイヒ</t>
    </rPh>
    <rPh sb="87" eb="89">
      <t>シク</t>
    </rPh>
    <rPh sb="91" eb="93">
      <t>カクリツ</t>
    </rPh>
    <phoneticPr fontId="5"/>
  </si>
  <si>
    <t>設問37において1～3と回答された場合はお答えください。
KPIとKGI（最終財務成果指標）を連携させており、実際に財務成果をあげていますか。</t>
    <rPh sb="0" eb="2">
      <t>セツモン</t>
    </rPh>
    <phoneticPr fontId="4"/>
  </si>
  <si>
    <t>開示する予定はない</t>
    <rPh sb="0" eb="2">
      <t>カイジ</t>
    </rPh>
    <rPh sb="4" eb="6">
      <t>ヨテイ</t>
    </rPh>
    <phoneticPr fontId="5"/>
  </si>
  <si>
    <t>※取組プロジェクトの区分で「業態変革・新規ビジネスモデルの創出」及び「既存ビジネスモデルの深化及び業態変革・新規ビジネスモデルの創出」を選択された場合、お書きください。</t>
    <rPh sb="1" eb="3">
      <t>トリクミ</t>
    </rPh>
    <rPh sb="10" eb="12">
      <t>クブン</t>
    </rPh>
    <rPh sb="32" eb="33">
      <t>オヨ</t>
    </rPh>
    <rPh sb="68" eb="70">
      <t>センタク</t>
    </rPh>
    <rPh sb="73" eb="75">
      <t>バアイ</t>
    </rPh>
    <rPh sb="77" eb="78">
      <t>カ</t>
    </rPh>
    <phoneticPr fontId="11"/>
  </si>
  <si>
    <t>DX推進部署の責任者について
※DX推進部署の責任者のミッションや役割、経営者とのコミュニケーション、経営の意思決定に対する権限等をご記載ください。</t>
    <rPh sb="2" eb="4">
      <t>スイシン</t>
    </rPh>
    <rPh sb="4" eb="6">
      <t>ブショ</t>
    </rPh>
    <rPh sb="7" eb="10">
      <t>セキニンシャ</t>
    </rPh>
    <phoneticPr fontId="4"/>
  </si>
  <si>
    <t>企業間連携や社会や業界の課題解決につながるDXを行う体制について
※具体的な取組や実績等があれば併せてご記載ください。</t>
    <rPh sb="34" eb="37">
      <t>グタイテキ</t>
    </rPh>
    <rPh sb="38" eb="40">
      <t>トリクミ</t>
    </rPh>
    <rPh sb="41" eb="44">
      <t>ジッセキトウ</t>
    </rPh>
    <rPh sb="48" eb="49">
      <t>アワ</t>
    </rPh>
    <rPh sb="52" eb="54">
      <t>キサイ</t>
    </rPh>
    <phoneticPr fontId="4"/>
  </si>
  <si>
    <t>【当該プロジェクトが業態変革・新規ビジネスモデルの創出と言えるポイント】</t>
    <phoneticPr fontId="11"/>
  </si>
  <si>
    <t>・DXの取組を紹介する資料など、応募様式とは別に関係資料を提出いただくことは可能です。</t>
    <rPh sb="4" eb="6">
      <t>トリクミ</t>
    </rPh>
    <rPh sb="7" eb="9">
      <t>ショウカイ</t>
    </rPh>
    <rPh sb="11" eb="13">
      <t>シリョウ</t>
    </rPh>
    <rPh sb="16" eb="18">
      <t>オウボ</t>
    </rPh>
    <rPh sb="18" eb="20">
      <t>ヨウシキ</t>
    </rPh>
    <rPh sb="22" eb="23">
      <t>ベツ</t>
    </rPh>
    <rPh sb="24" eb="26">
      <t>カンケイ</t>
    </rPh>
    <rPh sb="26" eb="28">
      <t>シリョウ</t>
    </rPh>
    <rPh sb="29" eb="31">
      <t>テイシュツ</t>
    </rPh>
    <rPh sb="38" eb="40">
      <t>カノウ</t>
    </rPh>
    <phoneticPr fontId="11"/>
  </si>
  <si>
    <t>　※別途ご提出いただく関連資料について、応募様式との関連性がファイル名からわかるように、</t>
    <rPh sb="2" eb="4">
      <t>ベット</t>
    </rPh>
    <rPh sb="5" eb="7">
      <t>テイシュツ</t>
    </rPh>
    <rPh sb="11" eb="13">
      <t>カンレン</t>
    </rPh>
    <rPh sb="13" eb="15">
      <t>シリョウ</t>
    </rPh>
    <rPh sb="20" eb="22">
      <t>オウボ</t>
    </rPh>
    <rPh sb="22" eb="24">
      <t>ヨウシキ</t>
    </rPh>
    <rPh sb="26" eb="29">
      <t>カンレンセイ</t>
    </rPh>
    <rPh sb="34" eb="35">
      <t>メイ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</si>
</sst>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quot;質問数：&quot;#"/>
    <numFmt numFmtId="177" formatCode="&quot;企業情報と質問数：&quot;#"/>
    <numFmt numFmtId="178" formatCode="&quot;回答数合計：&quot;#"/>
    <numFmt numFmtId="179" formatCode="&quot;未回答数：&quot;#"/>
  </numFmts>
  <fonts count="41">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メイリオ"/>
      <family val="2"/>
      <charset val="128"/>
    </font>
    <font>
      <sz val="11"/>
      <name val="Meiryo UI"/>
      <family val="3"/>
      <charset val="128"/>
    </font>
    <font>
      <sz val="9"/>
      <color theme="1"/>
      <name val="メイリオ"/>
      <family val="3"/>
      <charset val="128"/>
    </font>
    <font>
      <sz val="6"/>
      <name val="ＭＳ Ｐゴシック"/>
      <family val="3"/>
      <charset val="128"/>
    </font>
    <font>
      <sz val="10"/>
      <name val="Meiryo UI"/>
      <family val="3"/>
      <charset val="128"/>
    </font>
    <font>
      <sz val="11"/>
      <color theme="1"/>
      <name val="Meiryo UI"/>
      <family val="3"/>
      <charset val="128"/>
    </font>
    <font>
      <sz val="6"/>
      <name val="Yu Gothic"/>
      <family val="2"/>
      <charset val="128"/>
      <scheme val="minor"/>
    </font>
    <font>
      <b/>
      <sz val="14"/>
      <name val="Meiryo UI"/>
      <family val="3"/>
      <charset val="128"/>
    </font>
    <font>
      <b/>
      <sz val="11"/>
      <name val="Meiryo UI"/>
      <family val="3"/>
      <charset val="128"/>
    </font>
    <font>
      <b/>
      <sz val="11.5"/>
      <name val="Meiryo UI"/>
      <family val="3"/>
      <charset val="128"/>
    </font>
    <font>
      <b/>
      <sz val="11.5"/>
      <color theme="3"/>
      <name val="Meiryo UI"/>
      <family val="3"/>
      <charset val="128"/>
    </font>
    <font>
      <sz val="10"/>
      <color theme="1"/>
      <name val="メイリオ"/>
      <family val="2"/>
      <charset val="128"/>
    </font>
    <font>
      <b/>
      <sz val="14"/>
      <color theme="0"/>
      <name val="Meiryo UI"/>
      <family val="3"/>
      <charset val="128"/>
    </font>
    <font>
      <b/>
      <sz val="11"/>
      <color theme="0"/>
      <name val="Meiryo UI"/>
      <family val="3"/>
      <charset val="128"/>
    </font>
    <font>
      <b/>
      <sz val="12"/>
      <name val="Meiryo UI"/>
      <family val="3"/>
      <charset val="128"/>
    </font>
    <font>
      <sz val="11"/>
      <name val="Yu Gothic"/>
      <family val="2"/>
      <scheme val="minor"/>
    </font>
    <font>
      <b/>
      <sz val="9"/>
      <color theme="0"/>
      <name val="Meiryo UI"/>
      <family val="3"/>
      <charset val="128"/>
    </font>
    <font>
      <b/>
      <sz val="12"/>
      <color theme="0"/>
      <name val="Meiryo UI"/>
      <family val="3"/>
      <charset val="128"/>
    </font>
    <font>
      <b/>
      <strike/>
      <sz val="12"/>
      <color theme="0"/>
      <name val="Meiryo UI"/>
      <family val="3"/>
      <charset val="128"/>
    </font>
    <font>
      <b/>
      <sz val="18"/>
      <color theme="1"/>
      <name val="Meiryo UI"/>
      <family val="3"/>
      <charset val="128"/>
    </font>
    <font>
      <sz val="14"/>
      <name val="Meiryo UI"/>
      <family val="3"/>
      <charset val="128"/>
    </font>
    <font>
      <sz val="9"/>
      <name val="ＭＳ 明朝"/>
      <family val="1"/>
      <charset val="128"/>
    </font>
    <font>
      <sz val="11"/>
      <name val="ＭＳ Ｐゴシック"/>
      <family val="3"/>
      <charset val="128"/>
    </font>
    <font>
      <sz val="10"/>
      <color theme="1"/>
      <name val="ＭＳ 明朝"/>
      <family val="1"/>
      <charset val="128"/>
    </font>
    <font>
      <sz val="11"/>
      <color theme="1"/>
      <name val="Yu Gothic"/>
      <family val="3"/>
      <charset val="128"/>
      <scheme val="minor"/>
    </font>
    <font>
      <sz val="10"/>
      <color theme="1"/>
      <name val="ＭＳ Ｐ明朝"/>
      <family val="1"/>
      <charset val="128"/>
    </font>
    <font>
      <sz val="8"/>
      <color theme="1"/>
      <name val="ＭＳ 明朝"/>
      <family val="1"/>
      <charset val="128"/>
    </font>
    <font>
      <sz val="11"/>
      <color theme="1"/>
      <name val="ＭＳ Ｐゴシック"/>
      <family val="3"/>
      <charset val="128"/>
    </font>
    <font>
      <sz val="10"/>
      <name val="ＭＳ 明朝"/>
      <family val="1"/>
      <charset val="128"/>
    </font>
    <font>
      <b/>
      <sz val="11"/>
      <color theme="0"/>
      <name val="メイリオ"/>
      <family val="3"/>
      <charset val="128"/>
    </font>
    <font>
      <b/>
      <sz val="11"/>
      <color theme="1"/>
      <name val="Meiryo UI"/>
      <family val="3"/>
      <charset val="128"/>
    </font>
    <font>
      <sz val="11"/>
      <color rgb="FFFF0000"/>
      <name val="Meiryo UI"/>
      <family val="3"/>
      <charset val="128"/>
    </font>
    <font>
      <b/>
      <sz val="12"/>
      <name val="Meiryo UI"/>
      <family val="3"/>
    </font>
    <font>
      <strike/>
      <sz val="11"/>
      <name val="Meiryo UI"/>
      <family val="3"/>
      <charset val="128"/>
    </font>
    <font>
      <b/>
      <sz val="11"/>
      <color rgb="FFFF0000"/>
      <name val="Meiryo UI"/>
      <family val="3"/>
      <charset val="128"/>
    </font>
    <font>
      <u/>
      <sz val="11"/>
      <color theme="10"/>
      <name val="Yu Gothic"/>
      <family val="2"/>
      <scheme val="minor"/>
    </font>
  </fonts>
  <fills count="13">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rgb="FF0097D0"/>
        <bgColor indexed="64"/>
      </patternFill>
    </fill>
    <fill>
      <patternFill patternType="solid">
        <fgColor theme="1"/>
        <bgColor indexed="64"/>
      </patternFill>
    </fill>
    <fill>
      <patternFill patternType="solid">
        <fgColor rgb="FFFFFF8B"/>
        <bgColor indexed="64"/>
      </patternFill>
    </fill>
    <fill>
      <patternFill patternType="solid">
        <fgColor rgb="FF408BD0"/>
        <bgColor indexed="64"/>
      </patternFill>
    </fill>
    <fill>
      <patternFill patternType="solid">
        <fgColor rgb="FF9BC2E6"/>
        <bgColor indexed="64"/>
      </patternFill>
    </fill>
    <fill>
      <patternFill patternType="solid">
        <fgColor rgb="FFCDE3BF"/>
        <bgColor indexed="64"/>
      </patternFill>
    </fill>
    <fill>
      <patternFill patternType="solid">
        <fgColor rgb="FFC6DFB7"/>
        <bgColor indexed="64"/>
      </patternFill>
    </fill>
    <fill>
      <patternFill patternType="solid">
        <fgColor rgb="FFE2EFDA"/>
        <bgColor indexed="64"/>
      </patternFill>
    </fill>
  </fills>
  <borders count="9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medium">
        <color indexed="64"/>
      </left>
      <right style="thin">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right/>
      <top/>
      <bottom style="hair">
        <color indexed="64"/>
      </bottom>
      <diagonal/>
    </border>
    <border>
      <left/>
      <right style="medium">
        <color indexed="64"/>
      </right>
      <top/>
      <bottom style="hair">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hair">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medium">
        <color indexed="64"/>
      </right>
      <top/>
      <bottom/>
      <diagonal/>
    </border>
    <border>
      <left style="hair">
        <color indexed="64"/>
      </left>
      <right style="hair">
        <color indexed="64"/>
      </right>
      <top style="hair">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top style="hair">
        <color indexed="64"/>
      </top>
      <bottom/>
      <diagonal/>
    </border>
    <border>
      <left style="medium">
        <color indexed="64"/>
      </left>
      <right/>
      <top style="hair">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bottom style="thin">
        <color indexed="64"/>
      </bottom>
      <diagonal/>
    </border>
  </borders>
  <cellStyleXfs count="21">
    <xf numFmtId="0" fontId="0" fillId="0" borderId="0"/>
    <xf numFmtId="0" fontId="16" fillId="0" borderId="0">
      <alignment vertical="center"/>
    </xf>
    <xf numFmtId="0" fontId="3" fillId="0" borderId="0">
      <alignment vertical="center"/>
    </xf>
    <xf numFmtId="0" fontId="26" fillId="0" borderId="0"/>
    <xf numFmtId="38" fontId="27" fillId="0" borderId="0" applyFont="0" applyFill="0" applyBorder="0" applyAlignment="0" applyProtection="0">
      <alignment vertical="center"/>
    </xf>
    <xf numFmtId="6" fontId="27" fillId="0" borderId="0" applyFont="0" applyFill="0" applyBorder="0" applyAlignment="0" applyProtection="0"/>
    <xf numFmtId="0" fontId="28" fillId="0" borderId="0">
      <alignment vertical="center"/>
    </xf>
    <xf numFmtId="0" fontId="29" fillId="0" borderId="0">
      <alignment vertical="center"/>
    </xf>
    <xf numFmtId="0" fontId="27" fillId="0" borderId="0"/>
    <xf numFmtId="0" fontId="29" fillId="0" borderId="0">
      <alignment vertical="center"/>
    </xf>
    <xf numFmtId="0" fontId="29" fillId="0" borderId="0">
      <alignment vertical="center"/>
    </xf>
    <xf numFmtId="0" fontId="29" fillId="0" borderId="0">
      <alignment vertical="center"/>
    </xf>
    <xf numFmtId="0" fontId="30" fillId="0" borderId="0">
      <alignment vertical="center"/>
    </xf>
    <xf numFmtId="0" fontId="27" fillId="0" borderId="0">
      <alignment vertical="center"/>
    </xf>
    <xf numFmtId="0" fontId="30" fillId="0" borderId="0">
      <alignment vertical="center"/>
    </xf>
    <xf numFmtId="0" fontId="31" fillId="0" borderId="0">
      <alignment vertical="center"/>
    </xf>
    <xf numFmtId="0" fontId="32" fillId="0" borderId="0">
      <alignment vertical="center"/>
    </xf>
    <xf numFmtId="0" fontId="32" fillId="0" borderId="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cellStyleXfs>
  <cellXfs count="256">
    <xf numFmtId="0" fontId="0" fillId="0" borderId="0" xfId="0"/>
    <xf numFmtId="49" fontId="9" fillId="0" borderId="0" xfId="0" applyNumberFormat="1" applyFont="1" applyAlignment="1">
      <alignment horizontal="center" vertical="center"/>
    </xf>
    <xf numFmtId="0" fontId="9" fillId="0" borderId="0" xfId="0" applyFont="1" applyAlignment="1">
      <alignment vertical="center"/>
    </xf>
    <xf numFmtId="0" fontId="6" fillId="2" borderId="0" xfId="0" applyFont="1" applyFill="1" applyAlignment="1">
      <alignment vertical="center"/>
    </xf>
    <xf numFmtId="0" fontId="6" fillId="2" borderId="0" xfId="0" applyFont="1" applyFill="1" applyAlignment="1">
      <alignment horizontal="left" vertical="center" wrapText="1"/>
    </xf>
    <xf numFmtId="0" fontId="6" fillId="0" borderId="0" xfId="0" applyFont="1" applyAlignment="1">
      <alignment vertical="center"/>
    </xf>
    <xf numFmtId="0" fontId="12" fillId="2" borderId="0" xfId="0" applyFont="1" applyFill="1" applyAlignment="1">
      <alignment horizontal="left" vertical="center"/>
    </xf>
    <xf numFmtId="0" fontId="6" fillId="2" borderId="41" xfId="0" applyFont="1" applyFill="1" applyBorder="1" applyAlignment="1">
      <alignment vertical="center"/>
    </xf>
    <xf numFmtId="0" fontId="12" fillId="2" borderId="0" xfId="0" applyFont="1" applyFill="1" applyAlignment="1">
      <alignment vertical="center"/>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9" xfId="0" applyFont="1" applyBorder="1" applyAlignment="1">
      <alignment horizontal="center" vertical="center" wrapText="1"/>
    </xf>
    <xf numFmtId="0" fontId="20" fillId="0" borderId="0" xfId="0" applyFont="1"/>
    <xf numFmtId="0" fontId="20" fillId="0" borderId="0" xfId="0" applyFont="1" applyAlignment="1">
      <alignment vertical="top"/>
    </xf>
    <xf numFmtId="0" fontId="6" fillId="0" borderId="28" xfId="0" applyFont="1" applyBorder="1" applyAlignment="1">
      <alignment horizontal="center" vertical="center" wrapText="1"/>
    </xf>
    <xf numFmtId="49" fontId="9" fillId="2" borderId="9" xfId="0" applyNumberFormat="1" applyFont="1" applyFill="1" applyBorder="1" applyAlignment="1">
      <alignment horizontal="center" vertical="center"/>
    </xf>
    <xf numFmtId="0" fontId="6" fillId="2" borderId="10" xfId="0" applyFont="1" applyFill="1" applyBorder="1" applyAlignment="1">
      <alignment horizontal="center" vertical="center" wrapText="1"/>
    </xf>
    <xf numFmtId="49" fontId="9" fillId="2" borderId="13" xfId="0" applyNumberFormat="1" applyFont="1" applyFill="1" applyBorder="1" applyAlignment="1">
      <alignment horizontal="center" vertical="center"/>
    </xf>
    <xf numFmtId="0" fontId="9" fillId="0" borderId="26" xfId="0" applyFont="1" applyBorder="1" applyAlignment="1">
      <alignment vertical="center"/>
    </xf>
    <xf numFmtId="49" fontId="13" fillId="2" borderId="1" xfId="0" applyNumberFormat="1" applyFont="1" applyFill="1" applyBorder="1" applyAlignment="1">
      <alignment horizontal="center" vertical="center"/>
    </xf>
    <xf numFmtId="49" fontId="17" fillId="8" borderId="1" xfId="0" applyNumberFormat="1" applyFont="1" applyFill="1" applyBorder="1" applyAlignment="1">
      <alignment horizontal="center" vertical="center"/>
    </xf>
    <xf numFmtId="49" fontId="9" fillId="2" borderId="17" xfId="0" applyNumberFormat="1" applyFont="1" applyFill="1" applyBorder="1" applyAlignment="1">
      <alignment horizontal="center" vertical="center" wrapText="1"/>
    </xf>
    <xf numFmtId="49" fontId="13" fillId="2" borderId="59" xfId="0" applyNumberFormat="1" applyFont="1" applyFill="1" applyBorder="1" applyAlignment="1">
      <alignment horizontal="center" vertical="center"/>
    </xf>
    <xf numFmtId="0" fontId="19" fillId="3" borderId="51" xfId="0"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6" fillId="2" borderId="34" xfId="0" applyNumberFormat="1" applyFont="1" applyFill="1" applyBorder="1" applyAlignment="1">
      <alignment horizontal="center" vertical="center" wrapText="1"/>
    </xf>
    <xf numFmtId="0" fontId="19" fillId="3" borderId="63" xfId="0" applyFont="1" applyFill="1" applyBorder="1" applyAlignment="1">
      <alignment horizontal="center" vertical="center" wrapText="1"/>
    </xf>
    <xf numFmtId="49" fontId="19" fillId="10" borderId="31" xfId="0" applyNumberFormat="1" applyFont="1" applyFill="1" applyBorder="1" applyAlignment="1">
      <alignment horizontal="center" vertical="center" wrapText="1"/>
    </xf>
    <xf numFmtId="49" fontId="13" fillId="12" borderId="63" xfId="0" applyNumberFormat="1" applyFont="1" applyFill="1" applyBorder="1" applyAlignment="1">
      <alignment horizontal="center" vertical="center"/>
    </xf>
    <xf numFmtId="49" fontId="13" fillId="0" borderId="62" xfId="0" applyNumberFormat="1" applyFont="1" applyBorder="1" applyAlignment="1">
      <alignment horizontal="center" vertical="center"/>
    </xf>
    <xf numFmtId="49" fontId="17" fillId="8" borderId="17" xfId="0" applyNumberFormat="1" applyFont="1" applyFill="1" applyBorder="1" applyAlignment="1">
      <alignment horizontal="center" vertical="center"/>
    </xf>
    <xf numFmtId="49" fontId="9" fillId="2" borderId="9"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xf>
    <xf numFmtId="49" fontId="6" fillId="2" borderId="13" xfId="0" applyNumberFormat="1" applyFont="1" applyFill="1" applyBorder="1" applyAlignment="1">
      <alignment horizontal="center" vertical="center"/>
    </xf>
    <xf numFmtId="49" fontId="19" fillId="11" borderId="72" xfId="0" applyNumberFormat="1" applyFont="1" applyFill="1" applyBorder="1" applyAlignment="1">
      <alignment horizontal="center" vertical="center" wrapText="1"/>
    </xf>
    <xf numFmtId="49" fontId="13" fillId="0" borderId="73" xfId="0" applyNumberFormat="1" applyFont="1" applyBorder="1" applyAlignment="1">
      <alignment horizontal="center" vertical="center"/>
    </xf>
    <xf numFmtId="49" fontId="13" fillId="12" borderId="76" xfId="0" applyNumberFormat="1" applyFont="1" applyFill="1" applyBorder="1" applyAlignment="1">
      <alignment horizontal="center" vertical="center"/>
    </xf>
    <xf numFmtId="49" fontId="13" fillId="0" borderId="59" xfId="0" applyNumberFormat="1" applyFont="1" applyBorder="1" applyAlignment="1">
      <alignment horizontal="center" vertical="center"/>
    </xf>
    <xf numFmtId="49" fontId="13" fillId="0" borderId="6" xfId="0" applyNumberFormat="1" applyFont="1" applyBorder="1" applyAlignment="1">
      <alignment horizontal="center" vertical="center"/>
    </xf>
    <xf numFmtId="49" fontId="13" fillId="2" borderId="44" xfId="0" applyNumberFormat="1" applyFont="1" applyFill="1" applyBorder="1" applyAlignment="1">
      <alignment horizontal="center" vertical="center"/>
    </xf>
    <xf numFmtId="49" fontId="19" fillId="11" borderId="76" xfId="0" applyNumberFormat="1" applyFont="1" applyFill="1" applyBorder="1" applyAlignment="1">
      <alignment horizontal="center" vertical="center" wrapText="1"/>
    </xf>
    <xf numFmtId="49" fontId="13" fillId="2" borderId="48" xfId="0" applyNumberFormat="1" applyFont="1" applyFill="1" applyBorder="1" applyAlignment="1">
      <alignment horizontal="center" vertical="center"/>
    </xf>
    <xf numFmtId="49" fontId="13" fillId="2" borderId="34" xfId="0" applyNumberFormat="1" applyFont="1" applyFill="1" applyBorder="1" applyAlignment="1">
      <alignment horizontal="center" vertical="center"/>
    </xf>
    <xf numFmtId="0" fontId="19" fillId="9" borderId="63" xfId="0"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0" fontId="10" fillId="0" borderId="0" xfId="0" applyFont="1"/>
    <xf numFmtId="0" fontId="24" fillId="2" borderId="0" xfId="0" applyFont="1" applyFill="1" applyAlignment="1">
      <alignment vertical="center"/>
    </xf>
    <xf numFmtId="0" fontId="13" fillId="7" borderId="86" xfId="0" applyFont="1" applyFill="1" applyBorder="1" applyAlignment="1" applyProtection="1">
      <alignment horizontal="center" vertical="center" shrinkToFit="1"/>
      <protection locked="0"/>
    </xf>
    <xf numFmtId="0" fontId="33" fillId="0" borderId="43" xfId="8" applyNumberFormat="1" applyFont="1" applyFill="1" applyBorder="1" applyAlignment="1">
      <alignment vertical="top" wrapText="1"/>
    </xf>
    <xf numFmtId="0" fontId="10" fillId="2" borderId="0" xfId="19" applyFont="1" applyFill="1">
      <alignment vertical="center"/>
    </xf>
    <xf numFmtId="0" fontId="10" fillId="0" borderId="0" xfId="19" applyFont="1">
      <alignment vertical="center"/>
    </xf>
    <xf numFmtId="0" fontId="6" fillId="0" borderId="0" xfId="0" applyFont="1"/>
    <xf numFmtId="0" fontId="13" fillId="0" borderId="0" xfId="1" applyFont="1">
      <alignment vertical="center"/>
    </xf>
    <xf numFmtId="0" fontId="6" fillId="0" borderId="0" xfId="1" applyFont="1">
      <alignment vertical="center"/>
    </xf>
    <xf numFmtId="0" fontId="10" fillId="0" borderId="0" xfId="1" applyFont="1">
      <alignment vertical="center"/>
    </xf>
    <xf numFmtId="176" fontId="10" fillId="0" borderId="0" xfId="1" applyNumberFormat="1" applyFont="1" applyAlignment="1">
      <alignment horizontal="left" vertical="center"/>
    </xf>
    <xf numFmtId="0" fontId="34" fillId="5" borderId="89" xfId="1" applyFont="1" applyFill="1" applyBorder="1" applyAlignment="1">
      <alignment horizontal="center" vertical="center"/>
    </xf>
    <xf numFmtId="0" fontId="34" fillId="5" borderId="90" xfId="1" applyFont="1" applyFill="1" applyBorder="1" applyAlignment="1">
      <alignment horizontal="center" vertical="center"/>
    </xf>
    <xf numFmtId="0" fontId="34" fillId="5" borderId="91" xfId="1" applyFont="1" applyFill="1" applyBorder="1" applyAlignment="1">
      <alignment horizontal="center" vertical="center"/>
    </xf>
    <xf numFmtId="177" fontId="35" fillId="0" borderId="0" xfId="1" applyNumberFormat="1" applyFont="1">
      <alignment vertical="center"/>
    </xf>
    <xf numFmtId="0" fontId="10" fillId="0" borderId="10" xfId="1" applyFont="1" applyBorder="1">
      <alignment vertical="center"/>
    </xf>
    <xf numFmtId="0" fontId="10" fillId="0" borderId="43" xfId="1" applyFont="1" applyBorder="1">
      <alignment vertical="center"/>
    </xf>
    <xf numFmtId="0" fontId="10" fillId="0" borderId="43" xfId="1" applyFont="1" applyBorder="1" applyAlignment="1">
      <alignment horizontal="right" vertical="center"/>
    </xf>
    <xf numFmtId="0" fontId="10" fillId="0" borderId="92" xfId="1" applyFont="1" applyBorder="1" applyAlignment="1">
      <alignment horizontal="center" vertical="center"/>
    </xf>
    <xf numFmtId="178" fontId="35" fillId="0" borderId="0" xfId="1" applyNumberFormat="1" applyFont="1">
      <alignment vertical="center"/>
    </xf>
    <xf numFmtId="179" fontId="35" fillId="0" borderId="0" xfId="1" applyNumberFormat="1" applyFont="1">
      <alignment vertical="center"/>
    </xf>
    <xf numFmtId="0" fontId="10" fillId="0" borderId="10" xfId="1" applyFont="1" applyBorder="1" applyAlignment="1">
      <alignment vertical="center" shrinkToFit="1"/>
    </xf>
    <xf numFmtId="14" fontId="10" fillId="0" borderId="10" xfId="1" quotePrefix="1" applyNumberFormat="1" applyFont="1" applyBorder="1">
      <alignment vertical="center"/>
    </xf>
    <xf numFmtId="0" fontId="36" fillId="0" borderId="0" xfId="1" applyFont="1">
      <alignment vertical="center"/>
    </xf>
    <xf numFmtId="0" fontId="6" fillId="0" borderId="93" xfId="0" applyFont="1" applyBorder="1" applyAlignment="1">
      <alignment horizontal="center" vertical="center" wrapText="1"/>
    </xf>
    <xf numFmtId="0" fontId="6" fillId="0" borderId="97" xfId="0" applyFont="1" applyBorder="1" applyAlignment="1">
      <alignment horizontal="center" vertical="center" wrapText="1"/>
    </xf>
    <xf numFmtId="0" fontId="6" fillId="0" borderId="29" xfId="0" applyFont="1" applyBorder="1" applyAlignment="1">
      <alignment horizontal="center" vertical="center" wrapText="1"/>
    </xf>
    <xf numFmtId="0" fontId="6" fillId="2" borderId="93" xfId="0" applyFont="1" applyFill="1" applyBorder="1" applyAlignment="1">
      <alignment horizontal="center" vertical="center" wrapText="1"/>
    </xf>
    <xf numFmtId="0" fontId="6" fillId="0" borderId="11"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6" fillId="2" borderId="39" xfId="0" applyFont="1" applyFill="1" applyBorder="1" applyAlignment="1">
      <alignment horizontal="left" vertical="center"/>
    </xf>
    <xf numFmtId="0" fontId="6" fillId="2" borderId="80" xfId="0" applyFont="1" applyFill="1" applyBorder="1" applyAlignment="1">
      <alignment horizontal="left" vertical="center"/>
    </xf>
    <xf numFmtId="0" fontId="6" fillId="0" borderId="11"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24" xfId="0" applyFont="1" applyBorder="1" applyAlignment="1">
      <alignment vertical="center" wrapText="1"/>
    </xf>
    <xf numFmtId="0" fontId="6" fillId="0" borderId="20" xfId="0" applyFont="1" applyBorder="1" applyAlignment="1">
      <alignment vertical="center" wrapText="1"/>
    </xf>
    <xf numFmtId="0" fontId="6" fillId="0" borderId="21" xfId="0" applyFont="1" applyBorder="1" applyAlignment="1">
      <alignment vertical="center" wrapText="1"/>
    </xf>
    <xf numFmtId="0" fontId="19" fillId="3" borderId="64" xfId="0" applyFont="1" applyFill="1" applyBorder="1" applyAlignment="1">
      <alignment vertical="center" wrapText="1"/>
    </xf>
    <xf numFmtId="0" fontId="19" fillId="3" borderId="65" xfId="0" applyFont="1" applyFill="1" applyBorder="1" applyAlignment="1">
      <alignment vertical="center" wrapText="1"/>
    </xf>
    <xf numFmtId="0" fontId="19" fillId="3" borderId="66" xfId="0" applyFont="1" applyFill="1" applyBorder="1" applyAlignment="1">
      <alignment vertical="center" wrapText="1"/>
    </xf>
    <xf numFmtId="0" fontId="6" fillId="2" borderId="94" xfId="0" applyFont="1" applyFill="1" applyBorder="1" applyAlignment="1">
      <alignment vertical="center" wrapText="1"/>
    </xf>
    <xf numFmtId="0" fontId="6" fillId="2" borderId="95" xfId="0" applyFont="1" applyFill="1" applyBorder="1" applyAlignment="1">
      <alignment vertical="center" wrapText="1"/>
    </xf>
    <xf numFmtId="0" fontId="6" fillId="2" borderId="96" xfId="0" applyFont="1" applyFill="1" applyBorder="1" applyAlignment="1">
      <alignment vertical="center" wrapText="1"/>
    </xf>
    <xf numFmtId="0" fontId="10" fillId="0" borderId="11"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94" xfId="0" applyFont="1" applyBorder="1" applyAlignment="1">
      <alignment vertical="center" wrapText="1"/>
    </xf>
    <xf numFmtId="0" fontId="6" fillId="0" borderId="95" xfId="0" applyFont="1" applyBorder="1" applyAlignment="1">
      <alignment vertical="center" wrapText="1"/>
    </xf>
    <xf numFmtId="0" fontId="6" fillId="0" borderId="96" xfId="0" applyFont="1" applyBorder="1" applyAlignment="1">
      <alignment vertical="center" wrapText="1"/>
    </xf>
    <xf numFmtId="0" fontId="19" fillId="11" borderId="81" xfId="0" applyFont="1" applyFill="1" applyBorder="1" applyAlignment="1">
      <alignment vertical="center" wrapText="1"/>
    </xf>
    <xf numFmtId="0" fontId="19" fillId="11" borderId="82" xfId="0" applyFont="1" applyFill="1" applyBorder="1" applyAlignment="1">
      <alignment vertical="center" wrapText="1"/>
    </xf>
    <xf numFmtId="0" fontId="6" fillId="12" borderId="52" xfId="0" applyFont="1" applyFill="1" applyBorder="1" applyAlignment="1">
      <alignment vertical="center" wrapText="1"/>
    </xf>
    <xf numFmtId="0" fontId="6" fillId="12" borderId="53" xfId="0" applyFont="1" applyFill="1" applyBorder="1" applyAlignment="1">
      <alignment vertical="center" wrapText="1"/>
    </xf>
    <xf numFmtId="0" fontId="6" fillId="7" borderId="60" xfId="0" applyFont="1" applyFill="1" applyBorder="1" applyAlignment="1" applyProtection="1">
      <alignment horizontal="left" vertical="top" wrapText="1"/>
      <protection locked="0"/>
    </xf>
    <xf numFmtId="0" fontId="6" fillId="7" borderId="61" xfId="0" applyFont="1" applyFill="1" applyBorder="1" applyAlignment="1" applyProtection="1">
      <alignment horizontal="left" vertical="top" wrapText="1"/>
      <protection locked="0"/>
    </xf>
    <xf numFmtId="49" fontId="22" fillId="8" borderId="6" xfId="0" applyNumberFormat="1" applyFont="1" applyFill="1" applyBorder="1" applyAlignment="1">
      <alignment horizontal="left" vertical="top" wrapText="1"/>
    </xf>
    <xf numFmtId="49" fontId="22" fillId="8" borderId="7" xfId="0" applyNumberFormat="1" applyFont="1" applyFill="1" applyBorder="1" applyAlignment="1">
      <alignment horizontal="left" vertical="top" wrapText="1"/>
    </xf>
    <xf numFmtId="49" fontId="22" fillId="8" borderId="8" xfId="0" applyNumberFormat="1" applyFont="1" applyFill="1" applyBorder="1" applyAlignment="1">
      <alignment horizontal="left" vertical="top" wrapText="1"/>
    </xf>
    <xf numFmtId="49" fontId="17" fillId="6" borderId="1" xfId="0" applyNumberFormat="1" applyFont="1" applyFill="1" applyBorder="1" applyAlignment="1">
      <alignment horizontal="center" vertical="center"/>
    </xf>
    <xf numFmtId="49" fontId="17" fillId="6" borderId="2" xfId="0" applyNumberFormat="1" applyFont="1" applyFill="1" applyBorder="1" applyAlignment="1">
      <alignment horizontal="center" vertical="center"/>
    </xf>
    <xf numFmtId="49" fontId="17" fillId="6" borderId="3" xfId="0" applyNumberFormat="1" applyFont="1" applyFill="1" applyBorder="1" applyAlignment="1">
      <alignment horizontal="center" vertical="center"/>
    </xf>
    <xf numFmtId="49" fontId="18" fillId="5" borderId="44" xfId="0" applyNumberFormat="1" applyFont="1" applyFill="1" applyBorder="1" applyAlignment="1">
      <alignment horizontal="center" vertical="center"/>
    </xf>
    <xf numFmtId="49" fontId="18" fillId="5" borderId="45" xfId="0" applyNumberFormat="1" applyFont="1" applyFill="1" applyBorder="1" applyAlignment="1">
      <alignment horizontal="center" vertical="center"/>
    </xf>
    <xf numFmtId="49" fontId="13" fillId="2" borderId="45" xfId="0" applyNumberFormat="1" applyFont="1" applyFill="1" applyBorder="1" applyAlignment="1" applyProtection="1">
      <alignment horizontal="left" vertical="center"/>
      <protection locked="0"/>
    </xf>
    <xf numFmtId="49" fontId="13" fillId="2" borderId="46" xfId="0" applyNumberFormat="1" applyFont="1" applyFill="1" applyBorder="1" applyAlignment="1" applyProtection="1">
      <alignment horizontal="left" vertical="center"/>
      <protection locked="0"/>
    </xf>
    <xf numFmtId="49" fontId="18" fillId="5" borderId="47" xfId="0" applyNumberFormat="1" applyFont="1" applyFill="1" applyBorder="1" applyAlignment="1">
      <alignment horizontal="center" vertical="center" wrapText="1"/>
    </xf>
    <xf numFmtId="49" fontId="18" fillId="5" borderId="4" xfId="0" applyNumberFormat="1" applyFont="1" applyFill="1" applyBorder="1" applyAlignment="1">
      <alignment horizontal="center" vertical="center" wrapText="1"/>
    </xf>
    <xf numFmtId="49" fontId="13" fillId="2" borderId="26" xfId="0" applyNumberFormat="1" applyFont="1" applyFill="1" applyBorder="1" applyAlignment="1" applyProtection="1">
      <alignment horizontal="left" vertical="center"/>
      <protection locked="0"/>
    </xf>
    <xf numFmtId="49" fontId="13" fillId="2" borderId="27" xfId="0" applyNumberFormat="1" applyFont="1" applyFill="1" applyBorder="1" applyAlignment="1" applyProtection="1">
      <alignment horizontal="left" vertical="center"/>
      <protection locked="0"/>
    </xf>
    <xf numFmtId="49" fontId="18" fillId="5" borderId="17" xfId="0" applyNumberFormat="1" applyFont="1" applyFill="1" applyBorder="1" applyAlignment="1">
      <alignment horizontal="center" vertical="center" wrapText="1"/>
    </xf>
    <xf numFmtId="49" fontId="18" fillId="5" borderId="0" xfId="0" applyNumberFormat="1" applyFont="1" applyFill="1" applyBorder="1" applyAlignment="1">
      <alignment horizontal="center" vertical="center" wrapText="1"/>
    </xf>
    <xf numFmtId="0" fontId="12" fillId="2" borderId="36" xfId="0" applyFont="1" applyFill="1" applyBorder="1" applyAlignment="1">
      <alignment horizontal="left" vertical="center"/>
    </xf>
    <xf numFmtId="0" fontId="6" fillId="7" borderId="29" xfId="0" applyFont="1" applyFill="1" applyBorder="1" applyAlignment="1" applyProtection="1">
      <alignment horizontal="left" vertical="center" wrapText="1"/>
      <protection locked="0"/>
    </xf>
    <xf numFmtId="0" fontId="6" fillId="7" borderId="15" xfId="0" applyFont="1" applyFill="1" applyBorder="1" applyAlignment="1" applyProtection="1">
      <alignment horizontal="left" vertical="center" wrapText="1"/>
      <protection locked="0"/>
    </xf>
    <xf numFmtId="0" fontId="6" fillId="7" borderId="16" xfId="0" applyFont="1" applyFill="1" applyBorder="1" applyAlignment="1" applyProtection="1">
      <alignment horizontal="left" vertical="center" wrapText="1"/>
      <protection locked="0"/>
    </xf>
    <xf numFmtId="49" fontId="17" fillId="6" borderId="1" xfId="0" applyNumberFormat="1" applyFont="1" applyFill="1" applyBorder="1" applyAlignment="1">
      <alignment horizontal="left" vertical="center"/>
    </xf>
    <xf numFmtId="49" fontId="17" fillId="6" borderId="2" xfId="0" applyNumberFormat="1" applyFont="1" applyFill="1" applyBorder="1" applyAlignment="1">
      <alignment horizontal="left" vertical="center"/>
    </xf>
    <xf numFmtId="49" fontId="17" fillId="6" borderId="3" xfId="0" applyNumberFormat="1" applyFont="1" applyFill="1" applyBorder="1" applyAlignment="1">
      <alignment horizontal="left" vertical="center"/>
    </xf>
    <xf numFmtId="49" fontId="18" fillId="5" borderId="49" xfId="0" applyNumberFormat="1" applyFont="1" applyFill="1" applyBorder="1" applyAlignment="1">
      <alignment horizontal="center" vertical="center"/>
    </xf>
    <xf numFmtId="49" fontId="18" fillId="5" borderId="26" xfId="0" applyNumberFormat="1" applyFont="1" applyFill="1" applyBorder="1" applyAlignment="1">
      <alignment horizontal="center" vertical="center"/>
    </xf>
    <xf numFmtId="49" fontId="18" fillId="5" borderId="47" xfId="0" applyNumberFormat="1" applyFont="1" applyFill="1" applyBorder="1" applyAlignment="1">
      <alignment horizontal="center" vertical="center"/>
    </xf>
    <xf numFmtId="49" fontId="18" fillId="5" borderId="4" xfId="0" applyNumberFormat="1" applyFont="1" applyFill="1" applyBorder="1" applyAlignment="1">
      <alignment horizontal="center" vertical="center"/>
    </xf>
    <xf numFmtId="49" fontId="40" fillId="2" borderId="26" xfId="20" applyNumberFormat="1" applyFill="1" applyBorder="1" applyAlignment="1" applyProtection="1">
      <alignment horizontal="left" vertical="center"/>
      <protection locked="0"/>
    </xf>
    <xf numFmtId="49" fontId="18" fillId="5" borderId="50" xfId="0" applyNumberFormat="1" applyFont="1" applyFill="1" applyBorder="1" applyAlignment="1">
      <alignment horizontal="center" vertical="center" wrapText="1"/>
    </xf>
    <xf numFmtId="49" fontId="18" fillId="5" borderId="32" xfId="0" applyNumberFormat="1" applyFont="1" applyFill="1" applyBorder="1" applyAlignment="1">
      <alignment horizontal="center" vertical="center" wrapText="1"/>
    </xf>
    <xf numFmtId="49" fontId="13" fillId="2" borderId="32" xfId="0" applyNumberFormat="1" applyFont="1" applyFill="1" applyBorder="1" applyAlignment="1" applyProtection="1">
      <alignment horizontal="left" vertical="center"/>
      <protection locked="0"/>
    </xf>
    <xf numFmtId="49" fontId="13" fillId="2" borderId="33" xfId="0" applyNumberFormat="1" applyFont="1" applyFill="1" applyBorder="1" applyAlignment="1" applyProtection="1">
      <alignment horizontal="left" vertical="center"/>
      <protection locked="0"/>
    </xf>
    <xf numFmtId="0" fontId="0" fillId="0" borderId="4" xfId="0" applyBorder="1" applyAlignment="1">
      <alignment horizontal="center" vertical="center"/>
    </xf>
    <xf numFmtId="49" fontId="22" fillId="6" borderId="6" xfId="0" applyNumberFormat="1" applyFont="1" applyFill="1" applyBorder="1" applyAlignment="1">
      <alignment horizontal="left" vertical="top" wrapText="1"/>
    </xf>
    <xf numFmtId="49" fontId="22" fillId="6" borderId="7" xfId="0" applyNumberFormat="1" applyFont="1" applyFill="1" applyBorder="1" applyAlignment="1">
      <alignment horizontal="left" vertical="top" wrapText="1"/>
    </xf>
    <xf numFmtId="49" fontId="22" fillId="6" borderId="8" xfId="0" applyNumberFormat="1" applyFont="1" applyFill="1" applyBorder="1" applyAlignment="1">
      <alignment horizontal="left" vertical="top" wrapText="1"/>
    </xf>
    <xf numFmtId="49" fontId="18" fillId="5" borderId="49" xfId="0" applyNumberFormat="1" applyFont="1" applyFill="1" applyBorder="1" applyAlignment="1">
      <alignment horizontal="center" vertical="center" wrapText="1"/>
    </xf>
    <xf numFmtId="49" fontId="18" fillId="5" borderId="26" xfId="0" applyNumberFormat="1" applyFont="1" applyFill="1" applyBorder="1" applyAlignment="1">
      <alignment horizontal="center" vertical="center" wrapText="1"/>
    </xf>
    <xf numFmtId="49" fontId="13" fillId="2" borderId="4" xfId="0" applyNumberFormat="1" applyFont="1" applyFill="1" applyBorder="1" applyAlignment="1" applyProtection="1">
      <alignment horizontal="left" vertical="center"/>
      <protection locked="0"/>
    </xf>
    <xf numFmtId="49" fontId="13" fillId="2" borderId="5" xfId="0" applyNumberFormat="1" applyFont="1" applyFill="1" applyBorder="1" applyAlignment="1" applyProtection="1">
      <alignment horizontal="left" vertical="center"/>
      <protection locked="0"/>
    </xf>
    <xf numFmtId="0" fontId="17" fillId="8" borderId="2" xfId="0" applyFont="1" applyFill="1" applyBorder="1" applyAlignment="1">
      <alignment horizontal="left" vertical="center" wrapText="1"/>
    </xf>
    <xf numFmtId="0" fontId="17" fillId="8" borderId="3" xfId="0" applyFont="1" applyFill="1" applyBorder="1" applyAlignment="1">
      <alignment horizontal="left" vertical="center" wrapText="1"/>
    </xf>
    <xf numFmtId="49" fontId="22" fillId="8" borderId="17" xfId="0" applyNumberFormat="1" applyFont="1" applyFill="1" applyBorder="1" applyAlignment="1">
      <alignment horizontal="left" vertical="top" wrapText="1"/>
    </xf>
    <xf numFmtId="49" fontId="22" fillId="8" borderId="0" xfId="0" applyNumberFormat="1" applyFont="1" applyFill="1" applyAlignment="1">
      <alignment horizontal="left" vertical="top" wrapText="1"/>
    </xf>
    <xf numFmtId="49" fontId="22" fillId="8" borderId="42" xfId="0" applyNumberFormat="1" applyFont="1" applyFill="1" applyBorder="1" applyAlignment="1">
      <alignment horizontal="left" vertical="top" wrapText="1"/>
    </xf>
    <xf numFmtId="0" fontId="6" fillId="2" borderId="67" xfId="0" applyFont="1" applyFill="1" applyBorder="1" applyAlignment="1">
      <alignment horizontal="left" vertical="center"/>
    </xf>
    <xf numFmtId="0" fontId="6" fillId="2" borderId="68" xfId="0" applyFont="1" applyFill="1" applyBorder="1" applyAlignment="1">
      <alignment horizontal="left" vertical="center"/>
    </xf>
    <xf numFmtId="0" fontId="6" fillId="2" borderId="45" xfId="0" applyFont="1" applyFill="1" applyBorder="1" applyAlignment="1">
      <alignment horizontal="left" vertical="center"/>
    </xf>
    <xf numFmtId="0" fontId="6" fillId="2" borderId="46" xfId="0" applyFont="1" applyFill="1" applyBorder="1" applyAlignment="1">
      <alignment horizontal="left" vertical="center"/>
    </xf>
    <xf numFmtId="0" fontId="6" fillId="2" borderId="87" xfId="0" applyFont="1" applyFill="1" applyBorder="1" applyAlignment="1">
      <alignment horizontal="left" vertical="center"/>
    </xf>
    <xf numFmtId="0" fontId="6" fillId="2" borderId="60" xfId="0" applyFont="1" applyFill="1" applyBorder="1" applyAlignment="1">
      <alignment horizontal="left" vertical="center"/>
    </xf>
    <xf numFmtId="0" fontId="6" fillId="2" borderId="61" xfId="0" applyFont="1" applyFill="1" applyBorder="1" applyAlignment="1">
      <alignment horizontal="left" vertical="center"/>
    </xf>
    <xf numFmtId="0" fontId="17" fillId="8" borderId="0" xfId="0" applyFont="1" applyFill="1" applyAlignment="1">
      <alignment horizontal="left" vertical="center" wrapText="1"/>
    </xf>
    <xf numFmtId="0" fontId="17" fillId="8" borderId="42" xfId="0" applyFont="1" applyFill="1" applyBorder="1" applyAlignment="1">
      <alignment horizontal="left" vertical="center" wrapText="1"/>
    </xf>
    <xf numFmtId="49" fontId="22" fillId="8" borderId="6" xfId="0" applyNumberFormat="1" applyFont="1" applyFill="1" applyBorder="1" applyAlignment="1">
      <alignment vertical="top" wrapText="1"/>
    </xf>
    <xf numFmtId="49" fontId="22" fillId="8" borderId="7" xfId="0" applyNumberFormat="1" applyFont="1" applyFill="1" applyBorder="1" applyAlignment="1">
      <alignment vertical="top" wrapText="1"/>
    </xf>
    <xf numFmtId="49" fontId="22" fillId="8" borderId="8" xfId="0" applyNumberFormat="1" applyFont="1" applyFill="1" applyBorder="1" applyAlignment="1">
      <alignment vertical="top" wrapText="1"/>
    </xf>
    <xf numFmtId="0" fontId="6" fillId="0" borderId="25" xfId="0" applyFont="1" applyBorder="1" applyAlignment="1">
      <alignment horizontal="left" vertical="center"/>
    </xf>
    <xf numFmtId="0" fontId="6" fillId="0" borderId="26" xfId="0" applyFont="1" applyBorder="1" applyAlignment="1">
      <alignment horizontal="left" vertical="center"/>
    </xf>
    <xf numFmtId="0" fontId="6" fillId="0" borderId="27" xfId="0" applyFont="1" applyBorder="1" applyAlignment="1">
      <alignment horizontal="left" vertical="center"/>
    </xf>
    <xf numFmtId="0" fontId="19" fillId="11" borderId="69" xfId="0" applyFont="1" applyFill="1" applyBorder="1" applyAlignment="1">
      <alignment vertical="center" wrapText="1"/>
    </xf>
    <xf numFmtId="0" fontId="19" fillId="11" borderId="70" xfId="0" applyFont="1" applyFill="1" applyBorder="1" applyAlignment="1">
      <alignment vertical="center" wrapText="1"/>
    </xf>
    <xf numFmtId="0" fontId="17" fillId="8" borderId="2" xfId="0" applyFont="1" applyFill="1" applyBorder="1" applyAlignment="1">
      <alignment vertical="center" wrapText="1"/>
    </xf>
    <xf numFmtId="0" fontId="17" fillId="8" borderId="3" xfId="0" applyFont="1" applyFill="1" applyBorder="1" applyAlignment="1">
      <alignment vertical="center" wrapText="1"/>
    </xf>
    <xf numFmtId="0" fontId="38" fillId="0" borderId="4" xfId="0" applyFont="1" applyBorder="1" applyAlignment="1">
      <alignment horizontal="left" vertical="center" wrapText="1"/>
    </xf>
    <xf numFmtId="0" fontId="38" fillId="0" borderId="5" xfId="0" applyFont="1" applyBorder="1" applyAlignment="1">
      <alignment horizontal="left" vertical="center" wrapText="1"/>
    </xf>
    <xf numFmtId="0" fontId="6" fillId="2" borderId="11"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5"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19" fillId="11" borderId="30" xfId="0" applyFont="1" applyFill="1" applyBorder="1" applyAlignment="1">
      <alignment vertical="center" wrapText="1"/>
    </xf>
    <xf numFmtId="0" fontId="19" fillId="11" borderId="2" xfId="0" applyFont="1" applyFill="1" applyBorder="1" applyAlignment="1">
      <alignment vertical="center" wrapText="1"/>
    </xf>
    <xf numFmtId="0" fontId="19" fillId="11" borderId="3" xfId="0" applyFont="1" applyFill="1" applyBorder="1" applyAlignment="1">
      <alignment vertical="center" wrapText="1"/>
    </xf>
    <xf numFmtId="0" fontId="17" fillId="8" borderId="41" xfId="0" applyFont="1" applyFill="1" applyBorder="1" applyAlignment="1">
      <alignment vertical="center" wrapText="1"/>
    </xf>
    <xf numFmtId="0" fontId="17" fillId="8" borderId="78" xfId="0" applyFont="1" applyFill="1" applyBorder="1" applyAlignment="1">
      <alignment vertical="center" wrapText="1"/>
    </xf>
    <xf numFmtId="0" fontId="17" fillId="8" borderId="79" xfId="0" applyFont="1" applyFill="1" applyBorder="1" applyAlignment="1">
      <alignment vertical="center" wrapText="1"/>
    </xf>
    <xf numFmtId="0" fontId="6" fillId="7" borderId="74" xfId="0" applyFont="1" applyFill="1" applyBorder="1" applyAlignment="1" applyProtection="1">
      <alignment horizontal="left" vertical="top" wrapText="1"/>
      <protection locked="0"/>
    </xf>
    <xf numFmtId="0" fontId="6" fillId="7" borderId="75" xfId="0" applyFont="1" applyFill="1" applyBorder="1" applyAlignment="1" applyProtection="1">
      <alignment horizontal="left" vertical="top" wrapText="1"/>
      <protection locked="0"/>
    </xf>
    <xf numFmtId="0" fontId="19" fillId="3" borderId="52" xfId="0" applyFont="1" applyFill="1" applyBorder="1" applyAlignment="1">
      <alignment vertical="center" wrapText="1"/>
    </xf>
    <xf numFmtId="0" fontId="19" fillId="3" borderId="53" xfId="0" applyFont="1" applyFill="1" applyBorder="1" applyAlignment="1">
      <alignment vertical="center" wrapText="1"/>
    </xf>
    <xf numFmtId="0" fontId="6" fillId="0" borderId="43" xfId="0" applyFont="1" applyBorder="1" applyAlignment="1">
      <alignment horizontal="left" vertical="center" wrapText="1"/>
    </xf>
    <xf numFmtId="0" fontId="6" fillId="0" borderId="56" xfId="0" applyFont="1" applyBorder="1" applyAlignment="1">
      <alignment horizontal="left" vertical="center" wrapText="1"/>
    </xf>
    <xf numFmtId="0" fontId="6" fillId="0" borderId="18"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57" xfId="0" applyFont="1" applyBorder="1" applyAlignment="1">
      <alignment horizontal="left" vertical="center"/>
    </xf>
    <xf numFmtId="0" fontId="6" fillId="0" borderId="58" xfId="0" applyFont="1" applyBorder="1" applyAlignment="1">
      <alignment horizontal="left" vertical="center"/>
    </xf>
    <xf numFmtId="0" fontId="19" fillId="11" borderId="35" xfId="0" applyFont="1" applyFill="1" applyBorder="1" applyAlignment="1">
      <alignment vertical="center" wrapText="1"/>
    </xf>
    <xf numFmtId="0" fontId="19" fillId="11" borderId="36" xfId="0" applyFont="1" applyFill="1" applyBorder="1" applyAlignment="1">
      <alignment vertical="center" wrapText="1"/>
    </xf>
    <xf numFmtId="0" fontId="19" fillId="11" borderId="37" xfId="0" applyFont="1" applyFill="1" applyBorder="1" applyAlignment="1">
      <alignment vertical="center" wrapText="1"/>
    </xf>
    <xf numFmtId="0" fontId="6" fillId="7" borderId="77" xfId="0" applyFont="1" applyFill="1" applyBorder="1" applyAlignment="1" applyProtection="1">
      <alignment horizontal="left" vertical="top" wrapText="1"/>
      <protection locked="0"/>
    </xf>
    <xf numFmtId="0" fontId="6" fillId="7" borderId="7" xfId="0" applyFont="1" applyFill="1" applyBorder="1" applyAlignment="1" applyProtection="1">
      <alignment horizontal="left" vertical="top" wrapText="1"/>
      <protection locked="0"/>
    </xf>
    <xf numFmtId="0" fontId="6" fillId="7" borderId="8" xfId="0" applyFont="1" applyFill="1" applyBorder="1" applyAlignment="1" applyProtection="1">
      <alignment horizontal="left" vertical="top" wrapText="1"/>
      <protection locked="0"/>
    </xf>
    <xf numFmtId="0" fontId="6" fillId="12" borderId="30" xfId="0" applyFont="1" applyFill="1" applyBorder="1" applyAlignment="1">
      <alignment vertical="center" wrapText="1"/>
    </xf>
    <xf numFmtId="0" fontId="6" fillId="12" borderId="2" xfId="0" applyFont="1" applyFill="1" applyBorder="1" applyAlignment="1">
      <alignment vertical="center" wrapText="1"/>
    </xf>
    <xf numFmtId="0" fontId="6" fillId="12" borderId="3" xfId="0" applyFont="1" applyFill="1" applyBorder="1" applyAlignment="1">
      <alignment vertical="center" wrapText="1"/>
    </xf>
    <xf numFmtId="0" fontId="6" fillId="7" borderId="71" xfId="0" applyFont="1" applyFill="1" applyBorder="1" applyAlignment="1" applyProtection="1">
      <alignment horizontal="left" vertical="top" wrapText="1"/>
      <protection locked="0"/>
    </xf>
    <xf numFmtId="0" fontId="6" fillId="7" borderId="67" xfId="0" applyFont="1" applyFill="1" applyBorder="1" applyAlignment="1" applyProtection="1">
      <alignment horizontal="left" vertical="top" wrapText="1"/>
      <protection locked="0"/>
    </xf>
    <xf numFmtId="0" fontId="6" fillId="7" borderId="68" xfId="0" applyFont="1" applyFill="1" applyBorder="1" applyAlignment="1" applyProtection="1">
      <alignment horizontal="left" vertical="top" wrapText="1"/>
      <protection locked="0"/>
    </xf>
    <xf numFmtId="0" fontId="37" fillId="3" borderId="64" xfId="0" applyFont="1" applyFill="1" applyBorder="1" applyAlignment="1">
      <alignment vertical="center" wrapText="1"/>
    </xf>
    <xf numFmtId="49" fontId="22" fillId="8" borderId="6" xfId="0" applyNumberFormat="1" applyFont="1" applyFill="1" applyBorder="1" applyAlignment="1">
      <alignment horizontal="left" vertical="center" wrapText="1"/>
    </xf>
    <xf numFmtId="49" fontId="22" fillId="8" borderId="7" xfId="0" applyNumberFormat="1" applyFont="1" applyFill="1" applyBorder="1" applyAlignment="1">
      <alignment horizontal="left" vertical="center" wrapText="1"/>
    </xf>
    <xf numFmtId="49" fontId="22" fillId="8" borderId="8" xfId="0" applyNumberFormat="1" applyFont="1" applyFill="1" applyBorder="1" applyAlignment="1">
      <alignment horizontal="left" vertical="center" wrapText="1"/>
    </xf>
    <xf numFmtId="0" fontId="6" fillId="2" borderId="22" xfId="0" applyFont="1" applyFill="1" applyBorder="1" applyAlignment="1">
      <alignment horizontal="left" vertical="center"/>
    </xf>
    <xf numFmtId="0" fontId="6" fillId="2" borderId="23" xfId="0" applyFont="1" applyFill="1" applyBorder="1" applyAlignment="1">
      <alignment horizontal="left" vertical="center"/>
    </xf>
    <xf numFmtId="0" fontId="6" fillId="0" borderId="94" xfId="0" applyFont="1" applyBorder="1" applyAlignment="1">
      <alignment vertical="center" wrapText="1" readingOrder="1"/>
    </xf>
    <xf numFmtId="0" fontId="6" fillId="0" borderId="95" xfId="0" applyFont="1" applyBorder="1" applyAlignment="1">
      <alignment vertical="center" wrapText="1" readingOrder="1"/>
    </xf>
    <xf numFmtId="0" fontId="6" fillId="0" borderId="96" xfId="0" applyFont="1" applyBorder="1" applyAlignment="1">
      <alignment vertical="center" wrapText="1" readingOrder="1"/>
    </xf>
    <xf numFmtId="0" fontId="19" fillId="3" borderId="88" xfId="0" applyFont="1" applyFill="1" applyBorder="1" applyAlignment="1">
      <alignment vertical="center" wrapText="1"/>
    </xf>
    <xf numFmtId="0" fontId="10" fillId="12" borderId="52" xfId="0" applyFont="1" applyFill="1" applyBorder="1" applyAlignment="1">
      <alignment vertical="center" wrapText="1"/>
    </xf>
    <xf numFmtId="0" fontId="10" fillId="12" borderId="53" xfId="0" applyFont="1" applyFill="1" applyBorder="1" applyAlignment="1">
      <alignment vertical="center" wrapText="1"/>
    </xf>
    <xf numFmtId="0" fontId="6" fillId="7" borderId="38" xfId="0" applyFont="1" applyFill="1" applyBorder="1" applyAlignment="1" applyProtection="1">
      <alignment horizontal="left" vertical="top" wrapText="1"/>
      <protection locked="0"/>
    </xf>
    <xf numFmtId="0" fontId="6" fillId="7" borderId="39" xfId="0" applyFont="1" applyFill="1" applyBorder="1" applyAlignment="1" applyProtection="1">
      <alignment horizontal="left" vertical="top" wrapText="1"/>
      <protection locked="0"/>
    </xf>
    <xf numFmtId="0" fontId="6" fillId="7" borderId="40" xfId="0" applyFont="1" applyFill="1" applyBorder="1" applyAlignment="1" applyProtection="1">
      <alignment horizontal="left" vertical="top" wrapText="1"/>
      <protection locked="0"/>
    </xf>
    <xf numFmtId="0" fontId="14" fillId="3" borderId="38" xfId="0" applyFont="1" applyFill="1" applyBorder="1" applyAlignment="1">
      <alignment horizontal="left" vertical="top"/>
    </xf>
    <xf numFmtId="0" fontId="14" fillId="3" borderId="39" xfId="0" applyFont="1" applyFill="1" applyBorder="1" applyAlignment="1">
      <alignment horizontal="left" vertical="top"/>
    </xf>
    <xf numFmtId="0" fontId="14" fillId="3" borderId="40" xfId="0" applyFont="1" applyFill="1" applyBorder="1" applyAlignment="1">
      <alignment horizontal="left" vertical="top"/>
    </xf>
    <xf numFmtId="0" fontId="15" fillId="4" borderId="38" xfId="0" applyFont="1" applyFill="1" applyBorder="1" applyAlignment="1">
      <alignment horizontal="left" vertical="center"/>
    </xf>
    <xf numFmtId="0" fontId="15" fillId="4" borderId="39" xfId="0" applyFont="1" applyFill="1" applyBorder="1" applyAlignment="1">
      <alignment horizontal="left" vertical="center"/>
    </xf>
    <xf numFmtId="0" fontId="15" fillId="4" borderId="40" xfId="0" applyFont="1" applyFill="1" applyBorder="1" applyAlignment="1">
      <alignment horizontal="left" vertical="center"/>
    </xf>
    <xf numFmtId="0" fontId="14" fillId="3" borderId="38" xfId="0" applyFont="1" applyFill="1" applyBorder="1" applyAlignment="1">
      <alignment horizontal="left" vertical="center"/>
    </xf>
    <xf numFmtId="0" fontId="14" fillId="3" borderId="39" xfId="0" applyFont="1" applyFill="1" applyBorder="1" applyAlignment="1">
      <alignment horizontal="left" vertical="center"/>
    </xf>
    <xf numFmtId="0" fontId="14" fillId="3" borderId="40" xfId="0" applyFont="1" applyFill="1" applyBorder="1" applyAlignment="1">
      <alignment horizontal="left" vertical="center"/>
    </xf>
    <xf numFmtId="0" fontId="13" fillId="3" borderId="29" xfId="0" applyFont="1" applyFill="1" applyBorder="1" applyAlignment="1">
      <alignment horizontal="left" vertical="center"/>
    </xf>
    <xf numFmtId="0" fontId="13" fillId="3" borderId="15" xfId="0" applyFont="1" applyFill="1" applyBorder="1" applyAlignment="1">
      <alignment horizontal="left" vertical="center"/>
    </xf>
    <xf numFmtId="0" fontId="13" fillId="3" borderId="85" xfId="0" applyFont="1" applyFill="1" applyBorder="1" applyAlignment="1">
      <alignment horizontal="left" vertical="center"/>
    </xf>
    <xf numFmtId="0" fontId="13" fillId="3" borderId="38" xfId="0" applyFont="1" applyFill="1" applyBorder="1" applyAlignment="1">
      <alignment horizontal="left" vertical="center"/>
    </xf>
    <xf numFmtId="0" fontId="13" fillId="3" borderId="39" xfId="0" applyFont="1" applyFill="1" applyBorder="1" applyAlignment="1">
      <alignment horizontal="left" vertical="center"/>
    </xf>
    <xf numFmtId="0" fontId="13" fillId="3" borderId="40" xfId="0" applyFont="1" applyFill="1" applyBorder="1" applyAlignment="1">
      <alignment horizontal="left" vertical="center"/>
    </xf>
    <xf numFmtId="0" fontId="6" fillId="7" borderId="83" xfId="0" applyFont="1" applyFill="1" applyBorder="1" applyAlignment="1" applyProtection="1">
      <alignment horizontal="left" vertical="top" wrapText="1"/>
      <protection locked="0"/>
    </xf>
    <xf numFmtId="0" fontId="6" fillId="7" borderId="45" xfId="0" applyFont="1" applyFill="1" applyBorder="1" applyAlignment="1" applyProtection="1">
      <alignment horizontal="left" vertical="top" wrapText="1"/>
      <protection locked="0"/>
    </xf>
    <xf numFmtId="0" fontId="6" fillId="7" borderId="84" xfId="0" applyFont="1" applyFill="1" applyBorder="1" applyAlignment="1" applyProtection="1">
      <alignment horizontal="left" vertical="top" wrapText="1"/>
      <protection locked="0"/>
    </xf>
    <xf numFmtId="0" fontId="14" fillId="3" borderId="38" xfId="0" applyFont="1" applyFill="1" applyBorder="1" applyAlignment="1">
      <alignment horizontal="left" vertical="top" wrapText="1"/>
    </xf>
    <xf numFmtId="0" fontId="39" fillId="2" borderId="0" xfId="0" applyFont="1" applyFill="1" applyAlignment="1">
      <alignment horizontal="left" vertical="center" wrapText="1"/>
    </xf>
    <xf numFmtId="0" fontId="13" fillId="2" borderId="0" xfId="0" applyFont="1" applyFill="1" applyAlignment="1">
      <alignment horizontal="left" vertical="center" wrapText="1"/>
    </xf>
    <xf numFmtId="0" fontId="25" fillId="7" borderId="38" xfId="0" applyFont="1" applyFill="1" applyBorder="1" applyAlignment="1" applyProtection="1">
      <alignment horizontal="left" vertical="top" wrapText="1"/>
      <protection locked="0"/>
    </xf>
    <xf numFmtId="0" fontId="25" fillId="7" borderId="39" xfId="0" applyFont="1" applyFill="1" applyBorder="1" applyAlignment="1" applyProtection="1">
      <alignment horizontal="left" vertical="top" wrapText="1"/>
      <protection locked="0"/>
    </xf>
    <xf numFmtId="0" fontId="25" fillId="7" borderId="40" xfId="0" applyFont="1" applyFill="1" applyBorder="1" applyAlignment="1" applyProtection="1">
      <alignment horizontal="left" vertical="top" wrapText="1"/>
      <protection locked="0"/>
    </xf>
    <xf numFmtId="0" fontId="18" fillId="8" borderId="38"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18" fillId="8" borderId="40" xfId="0" applyFont="1" applyFill="1" applyBorder="1" applyAlignment="1">
      <alignment horizontal="left" vertical="center" wrapText="1"/>
    </xf>
    <xf numFmtId="0" fontId="13" fillId="2" borderId="39" xfId="0" applyFont="1" applyFill="1" applyBorder="1" applyAlignment="1">
      <alignment horizontal="left" vertical="center" wrapText="1"/>
    </xf>
    <xf numFmtId="0" fontId="15" fillId="4" borderId="38" xfId="0" applyFont="1" applyFill="1" applyBorder="1" applyAlignment="1">
      <alignment horizontal="left" vertical="center" wrapText="1"/>
    </xf>
    <xf numFmtId="0" fontId="15" fillId="4" borderId="39" xfId="0" applyFont="1" applyFill="1" applyBorder="1" applyAlignment="1">
      <alignment horizontal="left" vertical="center" wrapText="1"/>
    </xf>
    <xf numFmtId="0" fontId="15" fillId="4" borderId="40" xfId="0" applyFont="1" applyFill="1" applyBorder="1" applyAlignment="1">
      <alignment horizontal="left" vertical="center" wrapText="1"/>
    </xf>
    <xf numFmtId="0" fontId="14" fillId="3" borderId="38" xfId="0" applyFont="1" applyFill="1" applyBorder="1" applyAlignment="1">
      <alignment horizontal="left" vertical="center" wrapText="1"/>
    </xf>
  </cellXfs>
  <cellStyles count="21">
    <cellStyle name="ハイパーリンク" xfId="20" builtinId="8"/>
    <cellStyle name="桁区切り 2" xfId="4" xr:uid="{28E4699C-3AC0-4F32-830E-A091781A9EE4}"/>
    <cellStyle name="通貨 2" xfId="5" xr:uid="{072A7E6D-3F4D-4F28-B01E-EE71907F90CC}"/>
    <cellStyle name="標準" xfId="0" builtinId="0"/>
    <cellStyle name="標準 10" xfId="3" xr:uid="{2644CF7C-0D56-4672-BE18-DC2BD6A7E7AE}"/>
    <cellStyle name="標準 2" xfId="1" xr:uid="{257C09DE-F420-497C-BE85-A47A395A31C4}"/>
    <cellStyle name="標準 2 2" xfId="2" xr:uid="{10958581-2A6F-415A-88DE-9072666B9E5F}"/>
    <cellStyle name="標準 2 2 2" xfId="7" xr:uid="{47633811-3504-4110-8E57-4B0403391449}"/>
    <cellStyle name="標準 2 2 3" xfId="19" xr:uid="{67DC64B1-C872-4AD7-A327-FC9234FC1133}"/>
    <cellStyle name="標準 2 3" xfId="8" xr:uid="{EEC111B9-6E38-48AB-B977-6B373E2E38F4}"/>
    <cellStyle name="標準 2 4" xfId="6" xr:uid="{15F50675-9B47-4CB9-A118-1598394F11D7}"/>
    <cellStyle name="標準 3" xfId="9" xr:uid="{6DCDBD36-7918-484F-ACFF-325968E21CA4}"/>
    <cellStyle name="標準 3 2" xfId="10" xr:uid="{FDA590A4-DDFC-4615-A761-1FD96F2BC23F}"/>
    <cellStyle name="標準 3 2 2" xfId="11" xr:uid="{732F5280-4E4A-43D3-A2EB-C1D2E30CFA55}"/>
    <cellStyle name="標準 4" xfId="12" xr:uid="{7EFA8146-5307-40E0-9B3A-8167DCAB4C3C}"/>
    <cellStyle name="標準 4 2" xfId="13" xr:uid="{7C48B9B2-3FAD-4B4B-AC86-B1727C417A4D}"/>
    <cellStyle name="標準 5" xfId="14" xr:uid="{0CDF5344-2A2A-455D-ACFD-250409874524}"/>
    <cellStyle name="標準 6" xfId="15" xr:uid="{87429DC5-1535-49C9-8A54-3E31914E07F0}"/>
    <cellStyle name="標準 7" xfId="16" xr:uid="{C994AE26-86BB-466F-95B1-EA8191F63695}"/>
    <cellStyle name="標準 8" xfId="17" xr:uid="{285C8C0C-A888-47DE-B50B-6EB8735AB95F}"/>
    <cellStyle name="標準 9" xfId="18" xr:uid="{AAEDDFD0-D171-4085-BD5C-27C0794CE47A}"/>
  </cellStyles>
  <dxfs count="491">
    <dxf>
      <fill>
        <patternFill>
          <bgColor rgb="FFFFC7CE"/>
        </patternFill>
      </fill>
    </dxf>
    <dxf>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rgb="FFFFFFFF"/>
      </font>
    </dxf>
    <dxf>
      <font>
        <color auto="1"/>
      </font>
      <fill>
        <patternFill>
          <bgColor theme="0"/>
        </patternFill>
      </fill>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rgb="FFFFFFFF"/>
      </font>
    </dxf>
    <dxf>
      <font>
        <color auto="1"/>
      </font>
      <fill>
        <patternFill>
          <bgColor theme="0"/>
        </patternFill>
      </fill>
    </dxf>
    <dxf>
      <font>
        <color auto="1"/>
      </font>
      <fill>
        <patternFill>
          <bgColor theme="0"/>
        </patternFill>
      </fill>
    </dxf>
    <dxf>
      <font>
        <color rgb="FFFFFFFF"/>
      </font>
    </dxf>
    <dxf>
      <font>
        <color rgb="FFFFFFFF"/>
      </font>
    </dxf>
    <dxf>
      <font>
        <color auto="1"/>
      </font>
      <fill>
        <patternFill>
          <bgColor theme="0"/>
        </patternFill>
      </fill>
    </dxf>
    <dxf>
      <font>
        <color rgb="FFFFFFFF"/>
      </font>
    </dxf>
    <dxf>
      <font>
        <color auto="1"/>
      </font>
      <fill>
        <patternFill>
          <bgColor theme="0"/>
        </patternFill>
      </fill>
    </dxf>
    <dxf>
      <font>
        <color auto="1"/>
      </font>
      <fill>
        <patternFill>
          <bgColor theme="0"/>
        </patternFill>
      </fill>
    </dxf>
    <dxf>
      <font>
        <color rgb="FFFFFFFF"/>
      </font>
    </dxf>
    <dxf>
      <font>
        <color auto="1"/>
      </font>
      <fill>
        <patternFill>
          <bgColor theme="0"/>
        </patternFill>
      </fill>
    </dxf>
    <dxf>
      <font>
        <color rgb="FFFFFFFF"/>
      </font>
    </dxf>
    <dxf>
      <font>
        <color auto="1"/>
      </font>
      <fill>
        <patternFill>
          <bgColor theme="0"/>
        </patternFill>
      </fill>
    </dxf>
    <dxf>
      <font>
        <color rgb="FFFFFFFF"/>
      </font>
    </dxf>
    <dxf>
      <font>
        <color rgb="FFFFFFFF"/>
      </font>
    </dxf>
    <dxf>
      <font>
        <color auto="1"/>
      </font>
      <fill>
        <patternFill>
          <bgColor theme="0"/>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auto="1"/>
      </font>
      <fill>
        <patternFill>
          <bgColor theme="0"/>
        </patternFill>
      </fill>
    </dxf>
    <dxf>
      <font>
        <color rgb="FF9C0006"/>
      </font>
      <fill>
        <patternFill>
          <bgColor rgb="FFFFC7CE"/>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theme="0"/>
      </font>
    </dxf>
    <dxf>
      <font>
        <color theme="0"/>
      </font>
    </dxf>
    <dxf>
      <font>
        <color auto="1"/>
      </font>
      <fill>
        <patternFill>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theme="0"/>
      </font>
    </dxf>
    <dxf>
      <font>
        <color auto="1"/>
      </font>
      <fill>
        <patternFill>
          <bgColor theme="0"/>
        </patternFill>
      </fill>
    </dxf>
    <dxf>
      <font>
        <color rgb="FF0097D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auto="1"/>
      </font>
      <fill>
        <patternFill>
          <bgColor theme="0"/>
        </patternFill>
      </fill>
    </dxf>
    <dxf>
      <font>
        <color rgb="FF9C0006"/>
      </font>
      <fill>
        <patternFill>
          <bgColor rgb="FFFFC7CE"/>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theme="0"/>
      </font>
    </dxf>
    <dxf>
      <font>
        <color rgb="FF006100"/>
      </font>
      <fill>
        <patternFill>
          <bgColor rgb="FFC6EFCE"/>
        </patternFill>
      </fill>
    </dxf>
    <dxf>
      <font>
        <color auto="1"/>
      </font>
      <fill>
        <patternFill>
          <bgColor theme="0"/>
        </patternFill>
      </fill>
    </dxf>
    <dxf>
      <font>
        <color rgb="FF9C0006"/>
      </font>
      <fill>
        <patternFill>
          <bgColor rgb="FFFFC7CE"/>
        </patternFill>
      </fill>
    </dxf>
    <dxf>
      <font>
        <color theme="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theme="0"/>
      </font>
    </dxf>
    <dxf>
      <font>
        <color auto="1"/>
      </font>
      <fill>
        <patternFill>
          <bgColor theme="0"/>
        </patternFill>
      </fill>
    </dxf>
    <dxf>
      <font>
        <color rgb="FF0097D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auto="1"/>
      </font>
      <fill>
        <patternFill>
          <bgColor theme="0"/>
        </patternFill>
      </fill>
    </dxf>
    <dxf>
      <font>
        <color rgb="FF9C0006"/>
      </font>
      <fill>
        <patternFill>
          <bgColor rgb="FFFFC7CE"/>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theme="0"/>
      </font>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408B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8311C-FE25-492E-941B-F165FB933F87}">
  <sheetPr>
    <pageSetUpPr fitToPage="1"/>
  </sheetPr>
  <dimension ref="B2:T21"/>
  <sheetViews>
    <sheetView showGridLines="0" tabSelected="1" view="pageBreakPreview" zoomScaleNormal="100" zoomScaleSheetLayoutView="100" workbookViewId="0">
      <selection activeCell="W3" sqref="W3"/>
    </sheetView>
  </sheetViews>
  <sheetFormatPr defaultColWidth="4.25" defaultRowHeight="15"/>
  <cols>
    <col min="1" max="16384" width="4.25" style="49"/>
  </cols>
  <sheetData>
    <row r="2" spans="2:20">
      <c r="B2" s="49" t="s">
        <v>276</v>
      </c>
    </row>
    <row r="3" spans="2:20">
      <c r="B3" s="49" t="s">
        <v>384</v>
      </c>
    </row>
    <row r="5" spans="2:20">
      <c r="B5" s="49" t="s">
        <v>277</v>
      </c>
    </row>
    <row r="6" spans="2:20">
      <c r="B6" s="49" t="s">
        <v>278</v>
      </c>
    </row>
    <row r="7" spans="2:20" s="50" customFormat="1">
      <c r="B7" s="50" t="s">
        <v>279</v>
      </c>
    </row>
    <row r="9" spans="2:20">
      <c r="B9" s="50" t="s">
        <v>385</v>
      </c>
      <c r="C9" s="50"/>
      <c r="D9" s="50"/>
      <c r="E9" s="50"/>
      <c r="F9" s="50"/>
      <c r="G9" s="50"/>
      <c r="H9" s="50"/>
      <c r="I9" s="50"/>
      <c r="J9" s="50"/>
      <c r="K9" s="50"/>
      <c r="L9" s="50"/>
      <c r="M9" s="50"/>
      <c r="N9" s="50"/>
    </row>
    <row r="11" spans="2:20">
      <c r="B11" s="49" t="s">
        <v>280</v>
      </c>
    </row>
    <row r="13" spans="2:20">
      <c r="B13" s="49" t="s">
        <v>281</v>
      </c>
    </row>
    <row r="15" spans="2:20">
      <c r="B15" s="50" t="s">
        <v>523</v>
      </c>
      <c r="C15" s="50"/>
      <c r="D15" s="50"/>
      <c r="E15" s="50"/>
      <c r="F15" s="50"/>
      <c r="G15" s="50"/>
      <c r="H15" s="50"/>
      <c r="I15" s="50"/>
      <c r="J15" s="50"/>
      <c r="K15" s="50"/>
      <c r="L15" s="50"/>
      <c r="M15" s="50"/>
      <c r="N15" s="50"/>
      <c r="O15" s="50"/>
      <c r="P15" s="50"/>
      <c r="Q15" s="50"/>
      <c r="R15" s="50"/>
      <c r="S15" s="50"/>
      <c r="T15" s="50"/>
    </row>
    <row r="16" spans="2:20">
      <c r="B16" s="50" t="s">
        <v>282</v>
      </c>
      <c r="C16" s="50"/>
      <c r="D16" s="50"/>
      <c r="E16" s="50"/>
      <c r="F16" s="50"/>
      <c r="G16" s="50"/>
      <c r="H16" s="50"/>
      <c r="I16" s="50"/>
      <c r="J16" s="50"/>
      <c r="K16" s="50"/>
      <c r="L16" s="50"/>
      <c r="M16" s="50"/>
      <c r="N16" s="50"/>
      <c r="O16" s="50"/>
      <c r="P16" s="50"/>
      <c r="Q16" s="50"/>
      <c r="R16" s="50"/>
      <c r="S16" s="50"/>
      <c r="T16" s="50"/>
    </row>
    <row r="17" spans="2:20">
      <c r="B17" s="50" t="s">
        <v>524</v>
      </c>
      <c r="C17" s="50"/>
      <c r="D17" s="50"/>
      <c r="E17" s="50"/>
      <c r="F17" s="50"/>
      <c r="G17" s="50"/>
      <c r="H17" s="50"/>
      <c r="I17" s="50"/>
      <c r="J17" s="50"/>
      <c r="K17" s="50"/>
      <c r="L17" s="50"/>
      <c r="M17" s="50"/>
      <c r="N17" s="50"/>
      <c r="O17" s="50"/>
      <c r="P17" s="50"/>
      <c r="Q17" s="50"/>
      <c r="R17" s="50"/>
      <c r="S17" s="50"/>
      <c r="T17" s="50"/>
    </row>
    <row r="18" spans="2:20">
      <c r="B18" s="50" t="s">
        <v>283</v>
      </c>
      <c r="C18" s="50"/>
      <c r="D18" s="50"/>
      <c r="E18" s="50"/>
      <c r="F18" s="50"/>
      <c r="G18" s="50"/>
      <c r="H18" s="50"/>
      <c r="I18" s="50"/>
      <c r="J18" s="50"/>
      <c r="K18" s="50"/>
      <c r="L18" s="50"/>
      <c r="M18" s="50"/>
      <c r="N18" s="50"/>
      <c r="O18" s="50"/>
      <c r="P18" s="50"/>
      <c r="Q18" s="50"/>
      <c r="R18" s="50"/>
      <c r="S18" s="50"/>
      <c r="T18" s="50"/>
    </row>
    <row r="19" spans="2:20">
      <c r="B19" s="50" t="s">
        <v>284</v>
      </c>
      <c r="C19" s="50"/>
      <c r="D19" s="50"/>
      <c r="E19" s="50"/>
      <c r="F19" s="50"/>
      <c r="G19" s="50"/>
      <c r="H19" s="50"/>
      <c r="I19" s="50"/>
      <c r="J19" s="50"/>
      <c r="K19" s="50"/>
      <c r="L19" s="50"/>
      <c r="M19" s="50"/>
      <c r="N19" s="50"/>
      <c r="O19" s="50"/>
      <c r="P19" s="50"/>
      <c r="Q19" s="50"/>
      <c r="R19" s="50"/>
      <c r="S19" s="50"/>
      <c r="T19" s="50"/>
    </row>
    <row r="21" spans="2:20">
      <c r="B21" s="51" t="s">
        <v>285</v>
      </c>
    </row>
  </sheetData>
  <sheetProtection formatCells="0" formatColumns="0" formatRows="0" insertColumns="0" insertRows="0" insertHyperlinks="0" deleteColumns="0" deleteRows="0" selectLockedCells="1" sort="0" autoFilter="0" pivotTables="0"/>
  <phoneticPr fontId="4"/>
  <pageMargins left="0.19685039370078741" right="0.19685039370078741" top="0.19685039370078741" bottom="0.19685039370078741" header="0.31496062992125984" footer="0"/>
  <pageSetup paperSize="9" scale="9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I389"/>
  <sheetViews>
    <sheetView view="pageBreakPreview" zoomScaleNormal="90" zoomScaleSheetLayoutView="100" workbookViewId="0">
      <pane ySplit="1" topLeftCell="A243" activePane="bottomLeft" state="frozen"/>
      <selection pane="bottomLeft" activeCell="A103" sqref="A103:XFD103"/>
    </sheetView>
  </sheetViews>
  <sheetFormatPr defaultColWidth="9" defaultRowHeight="18.75" customHeight="1"/>
  <cols>
    <col min="1" max="1" width="9.25" style="1" customWidth="1"/>
    <col min="2" max="6" width="5.58203125" style="2" customWidth="1"/>
    <col min="7" max="7" width="87.75" style="2" customWidth="1"/>
    <col min="8" max="8" width="9" style="12"/>
    <col min="9" max="9" width="22" style="12" hidden="1" customWidth="1"/>
    <col min="10" max="16384" width="9" style="12"/>
  </cols>
  <sheetData>
    <row r="1" spans="1:9" s="2" customFormat="1" ht="30" customHeight="1">
      <c r="A1" s="111" t="s">
        <v>510</v>
      </c>
      <c r="B1" s="112"/>
      <c r="C1" s="112"/>
      <c r="D1" s="112"/>
      <c r="E1" s="112"/>
      <c r="F1" s="112"/>
      <c r="G1" s="113"/>
    </row>
    <row r="2" spans="1:9" s="2" customFormat="1" ht="25.5" customHeight="1">
      <c r="A2" s="114" t="s">
        <v>187</v>
      </c>
      <c r="B2" s="115"/>
      <c r="C2" s="115"/>
      <c r="D2" s="115"/>
      <c r="E2" s="116"/>
      <c r="F2" s="116"/>
      <c r="G2" s="117"/>
    </row>
    <row r="3" spans="1:9" s="2" customFormat="1" ht="25.5" customHeight="1">
      <c r="A3" s="118" t="s">
        <v>202</v>
      </c>
      <c r="B3" s="119"/>
      <c r="C3" s="119"/>
      <c r="D3" s="119"/>
      <c r="E3" s="120"/>
      <c r="F3" s="120"/>
      <c r="G3" s="121"/>
      <c r="I3" s="48" t="s">
        <v>232</v>
      </c>
    </row>
    <row r="4" spans="1:9" s="2" customFormat="1" ht="25.5" customHeight="1">
      <c r="A4" s="144" t="s">
        <v>231</v>
      </c>
      <c r="B4" s="145"/>
      <c r="C4" s="145"/>
      <c r="D4" s="145"/>
      <c r="E4" s="146"/>
      <c r="F4" s="146"/>
      <c r="G4" s="147"/>
      <c r="I4" s="48" t="s">
        <v>233</v>
      </c>
    </row>
    <row r="5" spans="1:9" s="2" customFormat="1" ht="25.5" customHeight="1">
      <c r="A5" s="122" t="s">
        <v>188</v>
      </c>
      <c r="B5" s="123"/>
      <c r="C5" s="123"/>
      <c r="D5" s="123"/>
      <c r="E5" s="120"/>
      <c r="F5" s="120"/>
      <c r="G5" s="121"/>
      <c r="I5" s="48" t="s">
        <v>234</v>
      </c>
    </row>
    <row r="6" spans="1:9" s="18" customFormat="1" ht="25.5" customHeight="1">
      <c r="A6" s="131" t="s">
        <v>199</v>
      </c>
      <c r="B6" s="132"/>
      <c r="C6" s="132"/>
      <c r="D6" s="132"/>
      <c r="E6" s="120"/>
      <c r="F6" s="120"/>
      <c r="G6" s="121"/>
      <c r="I6" s="48" t="s">
        <v>235</v>
      </c>
    </row>
    <row r="7" spans="1:9" s="2" customFormat="1" ht="25.5" customHeight="1">
      <c r="A7" s="133" t="s">
        <v>200</v>
      </c>
      <c r="B7" s="134"/>
      <c r="C7" s="134"/>
      <c r="D7" s="134"/>
      <c r="E7" s="135"/>
      <c r="F7" s="120"/>
      <c r="G7" s="121"/>
      <c r="I7" s="48" t="s">
        <v>237</v>
      </c>
    </row>
    <row r="8" spans="1:9" s="2" customFormat="1" ht="25.5" customHeight="1">
      <c r="A8" s="133" t="s">
        <v>201</v>
      </c>
      <c r="B8" s="140"/>
      <c r="C8" s="140"/>
      <c r="D8" s="140"/>
      <c r="E8" s="120"/>
      <c r="F8" s="120"/>
      <c r="G8" s="121"/>
      <c r="I8" s="48" t="s">
        <v>238</v>
      </c>
    </row>
    <row r="9" spans="1:9" s="2" customFormat="1" ht="25.5" customHeight="1" thickBot="1">
      <c r="A9" s="136" t="s">
        <v>203</v>
      </c>
      <c r="B9" s="137"/>
      <c r="C9" s="137"/>
      <c r="D9" s="137"/>
      <c r="E9" s="138"/>
      <c r="F9" s="138"/>
      <c r="G9" s="139"/>
      <c r="I9" s="48" t="s">
        <v>250</v>
      </c>
    </row>
    <row r="10" spans="1:9" s="2" customFormat="1" ht="18.75" customHeight="1" thickBot="1">
      <c r="A10" s="124"/>
      <c r="B10" s="124"/>
      <c r="C10" s="124"/>
      <c r="D10" s="124"/>
      <c r="E10" s="124"/>
      <c r="F10" s="124"/>
      <c r="G10" s="124"/>
      <c r="I10" s="48" t="s">
        <v>239</v>
      </c>
    </row>
    <row r="11" spans="1:9" ht="18.75" customHeight="1">
      <c r="A11" s="128" t="s">
        <v>185</v>
      </c>
      <c r="B11" s="129"/>
      <c r="C11" s="129"/>
      <c r="D11" s="129"/>
      <c r="E11" s="129"/>
      <c r="F11" s="129"/>
      <c r="G11" s="130"/>
      <c r="I11" s="48" t="s">
        <v>236</v>
      </c>
    </row>
    <row r="12" spans="1:9" ht="36.65" customHeight="1" thickBot="1">
      <c r="A12" s="141" t="s">
        <v>230</v>
      </c>
      <c r="B12" s="142"/>
      <c r="C12" s="142"/>
      <c r="D12" s="142"/>
      <c r="E12" s="142"/>
      <c r="F12" s="142"/>
      <c r="G12" s="143"/>
      <c r="I12" s="48" t="s">
        <v>240</v>
      </c>
    </row>
    <row r="13" spans="1:9" ht="106.5" customHeight="1" thickBot="1">
      <c r="A13" s="19" t="s">
        <v>77</v>
      </c>
      <c r="B13" s="125"/>
      <c r="C13" s="126"/>
      <c r="D13" s="126"/>
      <c r="E13" s="126"/>
      <c r="F13" s="126"/>
      <c r="G13" s="127"/>
      <c r="I13" s="48" t="s">
        <v>241</v>
      </c>
    </row>
    <row r="14" spans="1:9" ht="18.75" customHeight="1">
      <c r="A14" s="20" t="s">
        <v>206</v>
      </c>
      <c r="B14" s="148" t="s">
        <v>150</v>
      </c>
      <c r="C14" s="148"/>
      <c r="D14" s="148"/>
      <c r="E14" s="148"/>
      <c r="F14" s="148"/>
      <c r="G14" s="149"/>
      <c r="I14" s="48" t="s">
        <v>242</v>
      </c>
    </row>
    <row r="15" spans="1:9" ht="56.25" customHeight="1" thickBot="1">
      <c r="A15" s="150" t="s">
        <v>207</v>
      </c>
      <c r="B15" s="151"/>
      <c r="C15" s="151"/>
      <c r="D15" s="151"/>
      <c r="E15" s="151"/>
      <c r="F15" s="151"/>
      <c r="G15" s="152"/>
      <c r="I15" s="48" t="s">
        <v>243</v>
      </c>
    </row>
    <row r="16" spans="1:9" ht="18.75" customHeight="1">
      <c r="A16" s="23">
        <v>1</v>
      </c>
      <c r="B16" s="188" t="s">
        <v>70</v>
      </c>
      <c r="C16" s="188"/>
      <c r="D16" s="188"/>
      <c r="E16" s="188"/>
      <c r="F16" s="188"/>
      <c r="G16" s="189"/>
      <c r="I16" s="48" t="s">
        <v>244</v>
      </c>
    </row>
    <row r="17" spans="1:9" ht="18.75" customHeight="1">
      <c r="A17" s="21"/>
      <c r="B17" s="192" t="s">
        <v>71</v>
      </c>
      <c r="C17" s="193"/>
      <c r="D17" s="193"/>
      <c r="E17" s="193"/>
      <c r="F17" s="193"/>
      <c r="G17" s="194"/>
      <c r="I17" s="48" t="s">
        <v>245</v>
      </c>
    </row>
    <row r="18" spans="1:9" ht="18.75" customHeight="1">
      <c r="A18" s="24"/>
      <c r="B18" s="9">
        <v>1</v>
      </c>
      <c r="C18" s="190" t="s">
        <v>28</v>
      </c>
      <c r="D18" s="190"/>
      <c r="E18" s="190"/>
      <c r="F18" s="190"/>
      <c r="G18" s="191"/>
      <c r="I18" s="48" t="s">
        <v>246</v>
      </c>
    </row>
    <row r="19" spans="1:9" ht="18.75" customHeight="1">
      <c r="A19" s="24"/>
      <c r="B19" s="9">
        <v>2</v>
      </c>
      <c r="C19" s="190" t="s">
        <v>190</v>
      </c>
      <c r="D19" s="190"/>
      <c r="E19" s="190"/>
      <c r="F19" s="190"/>
      <c r="G19" s="191"/>
      <c r="I19" s="48" t="s">
        <v>247</v>
      </c>
    </row>
    <row r="20" spans="1:9" ht="18.75" customHeight="1" thickBot="1">
      <c r="A20" s="25"/>
      <c r="B20" s="10">
        <v>3</v>
      </c>
      <c r="C20" s="195" t="s">
        <v>27</v>
      </c>
      <c r="D20" s="195"/>
      <c r="E20" s="195"/>
      <c r="F20" s="195"/>
      <c r="G20" s="196"/>
      <c r="I20" s="48" t="s">
        <v>248</v>
      </c>
    </row>
    <row r="21" spans="1:9" s="5" customFormat="1" ht="18.75" customHeight="1" thickBot="1">
      <c r="A21" s="22" t="s">
        <v>189</v>
      </c>
      <c r="B21" s="47"/>
      <c r="C21" s="157" t="str">
        <f>IF(B21="","← 回答欄（クリックして選択してください）","")</f>
        <v>← 回答欄（クリックして選択してください）</v>
      </c>
      <c r="D21" s="158"/>
      <c r="E21" s="158"/>
      <c r="F21" s="158"/>
      <c r="G21" s="159"/>
      <c r="I21" s="48" t="s">
        <v>249</v>
      </c>
    </row>
    <row r="22" spans="1:9" ht="18.75" customHeight="1">
      <c r="A22" s="26">
        <v>2</v>
      </c>
      <c r="B22" s="87" t="s">
        <v>386</v>
      </c>
      <c r="C22" s="88"/>
      <c r="D22" s="88"/>
      <c r="E22" s="88"/>
      <c r="F22" s="88"/>
      <c r="G22" s="89"/>
    </row>
    <row r="23" spans="1:9" ht="18.75" customHeight="1">
      <c r="A23" s="15"/>
      <c r="B23" s="99" t="s">
        <v>387</v>
      </c>
      <c r="C23" s="100"/>
      <c r="D23" s="100"/>
      <c r="E23" s="100"/>
      <c r="F23" s="100"/>
      <c r="G23" s="101"/>
    </row>
    <row r="24" spans="1:9" ht="18.75" customHeight="1">
      <c r="A24" s="15"/>
      <c r="B24" s="9">
        <v>1</v>
      </c>
      <c r="C24" s="81" t="s">
        <v>388</v>
      </c>
      <c r="D24" s="82"/>
      <c r="E24" s="82"/>
      <c r="F24" s="82"/>
      <c r="G24" s="83"/>
    </row>
    <row r="25" spans="1:9" ht="18.75" customHeight="1">
      <c r="A25" s="15"/>
      <c r="B25" s="9">
        <v>2</v>
      </c>
      <c r="C25" s="81" t="s">
        <v>389</v>
      </c>
      <c r="D25" s="82"/>
      <c r="E25" s="82"/>
      <c r="F25" s="82"/>
      <c r="G25" s="83"/>
    </row>
    <row r="26" spans="1:9" ht="18.75" customHeight="1">
      <c r="A26" s="15"/>
      <c r="B26" s="9">
        <v>3</v>
      </c>
      <c r="C26" s="81" t="s">
        <v>390</v>
      </c>
      <c r="D26" s="82"/>
      <c r="E26" s="82"/>
      <c r="F26" s="82"/>
      <c r="G26" s="83"/>
    </row>
    <row r="27" spans="1:9" ht="18.75" customHeight="1" thickBot="1">
      <c r="A27" s="17"/>
      <c r="B27" s="69">
        <v>4</v>
      </c>
      <c r="C27" s="96" t="s">
        <v>391</v>
      </c>
      <c r="D27" s="97"/>
      <c r="E27" s="97"/>
      <c r="F27" s="97"/>
      <c r="G27" s="98"/>
    </row>
    <row r="28" spans="1:9" s="5" customFormat="1" ht="18.75" customHeight="1" thickBot="1">
      <c r="A28" s="22" t="s">
        <v>189</v>
      </c>
      <c r="B28" s="47"/>
      <c r="C28" s="157" t="str">
        <f>IF(B28="","← 回答欄（クリックして選択してください）","")</f>
        <v>← 回答欄（クリックして選択してください）</v>
      </c>
      <c r="D28" s="158"/>
      <c r="E28" s="158"/>
      <c r="F28" s="158"/>
      <c r="G28" s="159"/>
    </row>
    <row r="29" spans="1:9" ht="18.75" customHeight="1">
      <c r="A29" s="26">
        <v>3</v>
      </c>
      <c r="B29" s="87" t="s">
        <v>0</v>
      </c>
      <c r="C29" s="88"/>
      <c r="D29" s="88"/>
      <c r="E29" s="88"/>
      <c r="F29" s="88"/>
      <c r="G29" s="89"/>
    </row>
    <row r="30" spans="1:9" ht="18.75" customHeight="1">
      <c r="A30" s="15"/>
      <c r="B30" s="84" t="s">
        <v>1</v>
      </c>
      <c r="C30" s="85"/>
      <c r="D30" s="85"/>
      <c r="E30" s="85"/>
      <c r="F30" s="85"/>
      <c r="G30" s="86"/>
    </row>
    <row r="31" spans="1:9" ht="18.75" customHeight="1">
      <c r="A31" s="15"/>
      <c r="B31" s="9">
        <v>1</v>
      </c>
      <c r="C31" s="73" t="s">
        <v>251</v>
      </c>
      <c r="D31" s="74"/>
      <c r="E31" s="74"/>
      <c r="F31" s="74"/>
      <c r="G31" s="75"/>
    </row>
    <row r="32" spans="1:9" ht="18.75" customHeight="1">
      <c r="A32" s="15"/>
      <c r="B32" s="9">
        <v>2</v>
      </c>
      <c r="C32" s="73" t="s">
        <v>252</v>
      </c>
      <c r="D32" s="74"/>
      <c r="E32" s="74"/>
      <c r="F32" s="74"/>
      <c r="G32" s="75"/>
    </row>
    <row r="33" spans="1:7" ht="18.75" customHeight="1" thickBot="1">
      <c r="A33" s="17"/>
      <c r="B33" s="10">
        <v>3</v>
      </c>
      <c r="C33" s="76" t="s">
        <v>253</v>
      </c>
      <c r="D33" s="77"/>
      <c r="E33" s="77"/>
      <c r="F33" s="77"/>
      <c r="G33" s="78"/>
    </row>
    <row r="34" spans="1:7" s="5" customFormat="1" ht="18.75" customHeight="1" thickBot="1">
      <c r="A34" s="22" t="s">
        <v>189</v>
      </c>
      <c r="B34" s="47"/>
      <c r="C34" s="157" t="str">
        <f>IF(B34="","← 回答欄（クリックして選択してください）","")</f>
        <v>← 回答欄（クリックして選択してください）</v>
      </c>
      <c r="D34" s="158"/>
      <c r="E34" s="158"/>
      <c r="F34" s="158"/>
      <c r="G34" s="159"/>
    </row>
    <row r="35" spans="1:7" ht="18.75" customHeight="1">
      <c r="A35" s="26">
        <v>4</v>
      </c>
      <c r="B35" s="87" t="s">
        <v>2</v>
      </c>
      <c r="C35" s="88"/>
      <c r="D35" s="88"/>
      <c r="E35" s="88"/>
      <c r="F35" s="88"/>
      <c r="G35" s="89"/>
    </row>
    <row r="36" spans="1:7" ht="18.75" customHeight="1">
      <c r="A36" s="15"/>
      <c r="B36" s="84" t="s">
        <v>151</v>
      </c>
      <c r="C36" s="85"/>
      <c r="D36" s="85"/>
      <c r="E36" s="85"/>
      <c r="F36" s="85"/>
      <c r="G36" s="86"/>
    </row>
    <row r="37" spans="1:7" ht="18.75" customHeight="1">
      <c r="A37" s="15"/>
      <c r="B37" s="9">
        <v>1</v>
      </c>
      <c r="C37" s="73" t="s">
        <v>254</v>
      </c>
      <c r="D37" s="74"/>
      <c r="E37" s="74"/>
      <c r="F37" s="74"/>
      <c r="G37" s="75"/>
    </row>
    <row r="38" spans="1:7" ht="18.75" customHeight="1">
      <c r="A38" s="15"/>
      <c r="B38" s="9">
        <v>2</v>
      </c>
      <c r="C38" s="73" t="s">
        <v>255</v>
      </c>
      <c r="D38" s="74"/>
      <c r="E38" s="74"/>
      <c r="F38" s="74"/>
      <c r="G38" s="75"/>
    </row>
    <row r="39" spans="1:7" ht="18.75" customHeight="1" thickBot="1">
      <c r="A39" s="17"/>
      <c r="B39" s="10">
        <v>3</v>
      </c>
      <c r="C39" s="165" t="s">
        <v>256</v>
      </c>
      <c r="D39" s="166"/>
      <c r="E39" s="166"/>
      <c r="F39" s="166"/>
      <c r="G39" s="167"/>
    </row>
    <row r="40" spans="1:7" s="5" customFormat="1" ht="18.75" customHeight="1" thickBot="1">
      <c r="A40" s="22" t="s">
        <v>189</v>
      </c>
      <c r="B40" s="47"/>
      <c r="C40" s="153" t="str">
        <f>IF(B40="","← 回答欄（クリックして選択してください）","")</f>
        <v>← 回答欄（クリックして選択してください）</v>
      </c>
      <c r="D40" s="153"/>
      <c r="E40" s="153"/>
      <c r="F40" s="153"/>
      <c r="G40" s="154"/>
    </row>
    <row r="41" spans="1:7" ht="18.75" customHeight="1" thickBot="1">
      <c r="A41" s="27" t="s">
        <v>75</v>
      </c>
      <c r="B41" s="168" t="s">
        <v>83</v>
      </c>
      <c r="C41" s="168"/>
      <c r="D41" s="168"/>
      <c r="E41" s="168"/>
      <c r="F41" s="168"/>
      <c r="G41" s="169"/>
    </row>
    <row r="42" spans="1:7" ht="37.5" customHeight="1">
      <c r="A42" s="28" t="s">
        <v>76</v>
      </c>
      <c r="B42" s="104" t="s">
        <v>182</v>
      </c>
      <c r="C42" s="104"/>
      <c r="D42" s="104"/>
      <c r="E42" s="104"/>
      <c r="F42" s="104"/>
      <c r="G42" s="105"/>
    </row>
    <row r="43" spans="1:7" ht="94.5" customHeight="1" thickBot="1">
      <c r="A43" s="29" t="s">
        <v>77</v>
      </c>
      <c r="B43" s="106"/>
      <c r="C43" s="106"/>
      <c r="D43" s="106"/>
      <c r="E43" s="106"/>
      <c r="F43" s="106"/>
      <c r="G43" s="107"/>
    </row>
    <row r="44" spans="1:7" ht="18.75" customHeight="1">
      <c r="A44" s="28" t="s">
        <v>78</v>
      </c>
      <c r="B44" s="104" t="s">
        <v>102</v>
      </c>
      <c r="C44" s="104"/>
      <c r="D44" s="104"/>
      <c r="E44" s="104"/>
      <c r="F44" s="104"/>
      <c r="G44" s="105"/>
    </row>
    <row r="45" spans="1:7" ht="94.5" customHeight="1" thickBot="1">
      <c r="A45" s="29" t="s">
        <v>77</v>
      </c>
      <c r="B45" s="106"/>
      <c r="C45" s="106"/>
      <c r="D45" s="106"/>
      <c r="E45" s="106"/>
      <c r="F45" s="106"/>
      <c r="G45" s="107"/>
    </row>
    <row r="46" spans="1:7" ht="18.75" customHeight="1">
      <c r="A46" s="28" t="s">
        <v>79</v>
      </c>
      <c r="B46" s="104" t="s">
        <v>80</v>
      </c>
      <c r="C46" s="104"/>
      <c r="D46" s="104"/>
      <c r="E46" s="104"/>
      <c r="F46" s="104"/>
      <c r="G46" s="105"/>
    </row>
    <row r="47" spans="1:7" ht="94.5" customHeight="1" thickBot="1">
      <c r="A47" s="29" t="s">
        <v>77</v>
      </c>
      <c r="B47" s="106"/>
      <c r="C47" s="106"/>
      <c r="D47" s="106"/>
      <c r="E47" s="106"/>
      <c r="F47" s="106"/>
      <c r="G47" s="107"/>
    </row>
    <row r="48" spans="1:7" ht="18.75" customHeight="1">
      <c r="A48" s="28" t="s">
        <v>81</v>
      </c>
      <c r="B48" s="104" t="s">
        <v>103</v>
      </c>
      <c r="C48" s="104"/>
      <c r="D48" s="104"/>
      <c r="E48" s="104"/>
      <c r="F48" s="104"/>
      <c r="G48" s="105"/>
    </row>
    <row r="49" spans="1:7" ht="94.5" customHeight="1" thickBot="1">
      <c r="A49" s="29" t="s">
        <v>77</v>
      </c>
      <c r="B49" s="106"/>
      <c r="C49" s="106"/>
      <c r="D49" s="106"/>
      <c r="E49" s="106"/>
      <c r="F49" s="106"/>
      <c r="G49" s="107"/>
    </row>
    <row r="50" spans="1:7" ht="37.5" customHeight="1">
      <c r="A50" s="28" t="s">
        <v>82</v>
      </c>
      <c r="B50" s="104" t="s">
        <v>191</v>
      </c>
      <c r="C50" s="104"/>
      <c r="D50" s="104"/>
      <c r="E50" s="104"/>
      <c r="F50" s="104"/>
      <c r="G50" s="105"/>
    </row>
    <row r="51" spans="1:7" ht="94.5" customHeight="1" thickBot="1">
      <c r="A51" s="29" t="s">
        <v>77</v>
      </c>
      <c r="B51" s="106"/>
      <c r="C51" s="106"/>
      <c r="D51" s="106"/>
      <c r="E51" s="106"/>
      <c r="F51" s="106"/>
      <c r="G51" s="107"/>
    </row>
    <row r="52" spans="1:7" ht="18.75" customHeight="1">
      <c r="A52" s="30" t="s">
        <v>208</v>
      </c>
      <c r="B52" s="160" t="s">
        <v>152</v>
      </c>
      <c r="C52" s="160"/>
      <c r="D52" s="160"/>
      <c r="E52" s="160"/>
      <c r="F52" s="160"/>
      <c r="G52" s="161"/>
    </row>
    <row r="53" spans="1:7" ht="33" customHeight="1" thickBot="1">
      <c r="A53" s="162" t="s">
        <v>153</v>
      </c>
      <c r="B53" s="163"/>
      <c r="C53" s="163"/>
      <c r="D53" s="163"/>
      <c r="E53" s="163"/>
      <c r="F53" s="163"/>
      <c r="G53" s="164"/>
    </row>
    <row r="54" spans="1:7" ht="18.75" customHeight="1">
      <c r="A54" s="26">
        <v>5</v>
      </c>
      <c r="B54" s="87" t="s">
        <v>192</v>
      </c>
      <c r="C54" s="88"/>
      <c r="D54" s="88"/>
      <c r="E54" s="88"/>
      <c r="F54" s="88"/>
      <c r="G54" s="89"/>
    </row>
    <row r="55" spans="1:7" ht="37.5" customHeight="1">
      <c r="A55" s="15"/>
      <c r="B55" s="99" t="s">
        <v>193</v>
      </c>
      <c r="C55" s="100"/>
      <c r="D55" s="100"/>
      <c r="E55" s="100"/>
      <c r="F55" s="100"/>
      <c r="G55" s="101"/>
    </row>
    <row r="56" spans="1:7" ht="37.5" customHeight="1">
      <c r="A56" s="15"/>
      <c r="B56" s="9">
        <v>1</v>
      </c>
      <c r="C56" s="81" t="s">
        <v>392</v>
      </c>
      <c r="D56" s="82"/>
      <c r="E56" s="82"/>
      <c r="F56" s="82"/>
      <c r="G56" s="83"/>
    </row>
    <row r="57" spans="1:7" ht="18.75" customHeight="1">
      <c r="A57" s="15"/>
      <c r="B57" s="10">
        <v>2</v>
      </c>
      <c r="C57" s="81" t="s">
        <v>393</v>
      </c>
      <c r="D57" s="82"/>
      <c r="E57" s="82"/>
      <c r="F57" s="82"/>
      <c r="G57" s="83"/>
    </row>
    <row r="58" spans="1:7" ht="18.75" customHeight="1" thickBot="1">
      <c r="A58" s="17"/>
      <c r="B58" s="69">
        <v>3</v>
      </c>
      <c r="C58" s="96" t="s">
        <v>394</v>
      </c>
      <c r="D58" s="97"/>
      <c r="E58" s="97"/>
      <c r="F58" s="97"/>
      <c r="G58" s="98"/>
    </row>
    <row r="59" spans="1:7" s="5" customFormat="1" ht="18.75" customHeight="1" thickBot="1">
      <c r="A59" s="22" t="s">
        <v>189</v>
      </c>
      <c r="B59" s="47"/>
      <c r="C59" s="157" t="str">
        <f>IF(B59="","← 回答欄（クリックして選択してください）","")</f>
        <v>← 回答欄（クリックして選択してください）</v>
      </c>
      <c r="D59" s="158"/>
      <c r="E59" s="158"/>
      <c r="F59" s="158"/>
      <c r="G59" s="159"/>
    </row>
    <row r="60" spans="1:7" ht="18.75" customHeight="1">
      <c r="A60" s="26">
        <v>6</v>
      </c>
      <c r="B60" s="87" t="s">
        <v>29</v>
      </c>
      <c r="C60" s="88"/>
      <c r="D60" s="88"/>
      <c r="E60" s="88"/>
      <c r="F60" s="88"/>
      <c r="G60" s="89"/>
    </row>
    <row r="61" spans="1:7" ht="18.75" customHeight="1">
      <c r="A61" s="15"/>
      <c r="B61" s="99" t="s">
        <v>395</v>
      </c>
      <c r="C61" s="100"/>
      <c r="D61" s="100"/>
      <c r="E61" s="100"/>
      <c r="F61" s="100"/>
      <c r="G61" s="101"/>
    </row>
    <row r="62" spans="1:7" ht="18.75" customHeight="1">
      <c r="A62" s="15"/>
      <c r="B62" s="9">
        <v>1</v>
      </c>
      <c r="C62" s="81" t="s">
        <v>396</v>
      </c>
      <c r="D62" s="82"/>
      <c r="E62" s="82"/>
      <c r="F62" s="82"/>
      <c r="G62" s="83"/>
    </row>
    <row r="63" spans="1:7" ht="18.75" customHeight="1">
      <c r="A63" s="15"/>
      <c r="B63" s="9">
        <v>2</v>
      </c>
      <c r="C63" s="81" t="s">
        <v>397</v>
      </c>
      <c r="D63" s="82"/>
      <c r="E63" s="82"/>
      <c r="F63" s="82"/>
      <c r="G63" s="83"/>
    </row>
    <row r="64" spans="1:7" ht="18.75" customHeight="1" thickBot="1">
      <c r="A64" s="15"/>
      <c r="B64" s="9">
        <v>3</v>
      </c>
      <c r="C64" s="81" t="s">
        <v>398</v>
      </c>
      <c r="D64" s="82"/>
      <c r="E64" s="82"/>
      <c r="F64" s="82"/>
      <c r="G64" s="83"/>
    </row>
    <row r="65" spans="1:7" s="5" customFormat="1" ht="18.75" customHeight="1" thickBot="1">
      <c r="A65" s="22" t="s">
        <v>189</v>
      </c>
      <c r="B65" s="47"/>
      <c r="C65" s="157" t="str">
        <f>IF(B65="","← 回答欄（クリックして選択してください）","")</f>
        <v>← 回答欄（クリックして選択してください）</v>
      </c>
      <c r="D65" s="158"/>
      <c r="E65" s="158"/>
      <c r="F65" s="158"/>
      <c r="G65" s="159"/>
    </row>
    <row r="66" spans="1:7" ht="18.75" customHeight="1">
      <c r="A66" s="26">
        <v>7</v>
      </c>
      <c r="B66" s="87" t="s">
        <v>30</v>
      </c>
      <c r="C66" s="88"/>
      <c r="D66" s="88"/>
      <c r="E66" s="88"/>
      <c r="F66" s="88"/>
      <c r="G66" s="89"/>
    </row>
    <row r="67" spans="1:7" ht="38.15" customHeight="1">
      <c r="A67" s="15"/>
      <c r="B67" s="99" t="s">
        <v>399</v>
      </c>
      <c r="C67" s="100"/>
      <c r="D67" s="100"/>
      <c r="E67" s="100"/>
      <c r="F67" s="100"/>
      <c r="G67" s="101"/>
    </row>
    <row r="68" spans="1:7" ht="38.15" customHeight="1">
      <c r="A68" s="15"/>
      <c r="B68" s="9">
        <v>1</v>
      </c>
      <c r="C68" s="81" t="s">
        <v>400</v>
      </c>
      <c r="D68" s="82"/>
      <c r="E68" s="82"/>
      <c r="F68" s="82"/>
      <c r="G68" s="83"/>
    </row>
    <row r="69" spans="1:7" ht="38.15" customHeight="1">
      <c r="A69" s="15"/>
      <c r="B69" s="9">
        <v>2</v>
      </c>
      <c r="C69" s="81" t="s">
        <v>401</v>
      </c>
      <c r="D69" s="82"/>
      <c r="E69" s="82"/>
      <c r="F69" s="82"/>
      <c r="G69" s="83"/>
    </row>
    <row r="70" spans="1:7" ht="38.15" customHeight="1" thickBot="1">
      <c r="A70" s="17"/>
      <c r="B70" s="10">
        <v>3</v>
      </c>
      <c r="C70" s="81" t="s">
        <v>402</v>
      </c>
      <c r="D70" s="82"/>
      <c r="E70" s="82"/>
      <c r="F70" s="82"/>
      <c r="G70" s="83"/>
    </row>
    <row r="71" spans="1:7" s="5" customFormat="1" ht="18.75" customHeight="1" thickBot="1">
      <c r="A71" s="22" t="s">
        <v>189</v>
      </c>
      <c r="B71" s="47"/>
      <c r="C71" s="157" t="str">
        <f>IF(B71="","← 回答欄（クリックして選択してください）","")</f>
        <v>← 回答欄（クリックして選択してください）</v>
      </c>
      <c r="D71" s="158"/>
      <c r="E71" s="158"/>
      <c r="F71" s="158"/>
      <c r="G71" s="159"/>
    </row>
    <row r="72" spans="1:7" ht="18.75" customHeight="1">
      <c r="A72" s="26">
        <v>8</v>
      </c>
      <c r="B72" s="87" t="s">
        <v>3</v>
      </c>
      <c r="C72" s="88"/>
      <c r="D72" s="88"/>
      <c r="E72" s="88"/>
      <c r="F72" s="88"/>
      <c r="G72" s="89"/>
    </row>
    <row r="73" spans="1:7" ht="38" customHeight="1">
      <c r="A73" s="31"/>
      <c r="B73" s="99" t="s">
        <v>403</v>
      </c>
      <c r="C73" s="100"/>
      <c r="D73" s="100"/>
      <c r="E73" s="100"/>
      <c r="F73" s="100"/>
      <c r="G73" s="101"/>
    </row>
    <row r="74" spans="1:7" ht="18.649999999999999" customHeight="1">
      <c r="A74" s="15"/>
      <c r="B74" s="9">
        <v>1</v>
      </c>
      <c r="C74" s="81" t="s">
        <v>404</v>
      </c>
      <c r="D74" s="82"/>
      <c r="E74" s="82"/>
      <c r="F74" s="82"/>
      <c r="G74" s="83"/>
    </row>
    <row r="75" spans="1:7" ht="18.75" customHeight="1">
      <c r="A75" s="15"/>
      <c r="B75" s="9">
        <v>2</v>
      </c>
      <c r="C75" s="81" t="s">
        <v>405</v>
      </c>
      <c r="D75" s="82"/>
      <c r="E75" s="82"/>
      <c r="F75" s="82"/>
      <c r="G75" s="83"/>
    </row>
    <row r="76" spans="1:7" ht="18.75" customHeight="1">
      <c r="A76" s="15"/>
      <c r="B76" s="10">
        <v>3</v>
      </c>
      <c r="C76" s="81" t="s">
        <v>406</v>
      </c>
      <c r="D76" s="82"/>
      <c r="E76" s="82"/>
      <c r="F76" s="82"/>
      <c r="G76" s="83"/>
    </row>
    <row r="77" spans="1:7" ht="18.75" customHeight="1">
      <c r="A77" s="15"/>
      <c r="B77" s="10">
        <v>4</v>
      </c>
      <c r="C77" s="81" t="s">
        <v>407</v>
      </c>
      <c r="D77" s="82"/>
      <c r="E77" s="82"/>
      <c r="F77" s="82"/>
      <c r="G77" s="83"/>
    </row>
    <row r="78" spans="1:7" ht="18.75" customHeight="1" thickBot="1">
      <c r="A78" s="17"/>
      <c r="B78" s="10">
        <v>5</v>
      </c>
      <c r="C78" s="96" t="s">
        <v>408</v>
      </c>
      <c r="D78" s="97"/>
      <c r="E78" s="97"/>
      <c r="F78" s="97"/>
      <c r="G78" s="98"/>
    </row>
    <row r="79" spans="1:7" s="5" customFormat="1" ht="18.75" customHeight="1" thickBot="1">
      <c r="A79" s="22" t="s">
        <v>189</v>
      </c>
      <c r="B79" s="47"/>
      <c r="C79" s="153" t="str">
        <f>IF(B79="","← 回答欄（クリックして選択してください）","")</f>
        <v>← 回答欄（クリックして選択してください）</v>
      </c>
      <c r="D79" s="153"/>
      <c r="E79" s="153"/>
      <c r="F79" s="153"/>
      <c r="G79" s="154"/>
    </row>
    <row r="80" spans="1:7" ht="18.75" customHeight="1">
      <c r="A80" s="26">
        <v>9</v>
      </c>
      <c r="B80" s="87" t="s">
        <v>4</v>
      </c>
      <c r="C80" s="88"/>
      <c r="D80" s="88"/>
      <c r="E80" s="88"/>
      <c r="F80" s="88"/>
      <c r="G80" s="89"/>
    </row>
    <row r="81" spans="1:7" ht="18.75" customHeight="1">
      <c r="A81" s="31"/>
      <c r="B81" s="99" t="s">
        <v>409</v>
      </c>
      <c r="C81" s="100"/>
      <c r="D81" s="100"/>
      <c r="E81" s="100"/>
      <c r="F81" s="100"/>
      <c r="G81" s="101"/>
    </row>
    <row r="82" spans="1:7" ht="18.75" customHeight="1">
      <c r="A82" s="15"/>
      <c r="B82" s="9">
        <v>1</v>
      </c>
      <c r="C82" s="81" t="s">
        <v>410</v>
      </c>
      <c r="D82" s="82"/>
      <c r="E82" s="82"/>
      <c r="F82" s="82"/>
      <c r="G82" s="83"/>
    </row>
    <row r="83" spans="1:7" ht="18.75" customHeight="1">
      <c r="A83" s="15"/>
      <c r="B83" s="9">
        <v>2</v>
      </c>
      <c r="C83" s="81" t="s">
        <v>411</v>
      </c>
      <c r="D83" s="82"/>
      <c r="E83" s="82"/>
      <c r="F83" s="82"/>
      <c r="G83" s="83"/>
    </row>
    <row r="84" spans="1:7" ht="18.75" customHeight="1">
      <c r="A84" s="15"/>
      <c r="B84" s="10">
        <v>3</v>
      </c>
      <c r="C84" s="81" t="s">
        <v>412</v>
      </c>
      <c r="D84" s="82"/>
      <c r="E84" s="82"/>
      <c r="F84" s="82"/>
      <c r="G84" s="83"/>
    </row>
    <row r="85" spans="1:7" ht="18.75" customHeight="1">
      <c r="A85" s="15"/>
      <c r="B85" s="10">
        <v>4</v>
      </c>
      <c r="C85" s="81" t="s">
        <v>413</v>
      </c>
      <c r="D85" s="82"/>
      <c r="E85" s="82"/>
      <c r="F85" s="82"/>
      <c r="G85" s="83"/>
    </row>
    <row r="86" spans="1:7" ht="18.75" customHeight="1" thickBot="1">
      <c r="A86" s="15"/>
      <c r="B86" s="10">
        <v>5</v>
      </c>
      <c r="C86" s="96" t="s">
        <v>414</v>
      </c>
      <c r="D86" s="97"/>
      <c r="E86" s="97"/>
      <c r="F86" s="97"/>
      <c r="G86" s="98"/>
    </row>
    <row r="87" spans="1:7" s="5" customFormat="1" ht="18.75" customHeight="1" thickBot="1">
      <c r="A87" s="22" t="s">
        <v>189</v>
      </c>
      <c r="B87" s="47"/>
      <c r="C87" s="153" t="str">
        <f>IF(B87="","← 回答欄（クリックして選択してください）","")</f>
        <v>← 回答欄（クリックして選択してください）</v>
      </c>
      <c r="D87" s="153"/>
      <c r="E87" s="153"/>
      <c r="F87" s="153"/>
      <c r="G87" s="154"/>
    </row>
    <row r="88" spans="1:7" ht="18.75" customHeight="1" thickBot="1">
      <c r="A88" s="34" t="s">
        <v>84</v>
      </c>
      <c r="B88" s="197" t="s">
        <v>85</v>
      </c>
      <c r="C88" s="198"/>
      <c r="D88" s="198"/>
      <c r="E88" s="198"/>
      <c r="F88" s="198"/>
      <c r="G88" s="199"/>
    </row>
    <row r="89" spans="1:7" ht="37.5" customHeight="1">
      <c r="A89" s="28" t="s">
        <v>86</v>
      </c>
      <c r="B89" s="104" t="s">
        <v>181</v>
      </c>
      <c r="C89" s="104"/>
      <c r="D89" s="104"/>
      <c r="E89" s="104"/>
      <c r="F89" s="104"/>
      <c r="G89" s="105"/>
    </row>
    <row r="90" spans="1:7" ht="94.5" customHeight="1" thickBot="1">
      <c r="A90" s="29" t="s">
        <v>77</v>
      </c>
      <c r="B90" s="106"/>
      <c r="C90" s="106"/>
      <c r="D90" s="106"/>
      <c r="E90" s="106"/>
      <c r="F90" s="106"/>
      <c r="G90" s="107"/>
    </row>
    <row r="91" spans="1:7" ht="18.649999999999999" customHeight="1">
      <c r="A91" s="28" t="s">
        <v>87</v>
      </c>
      <c r="B91" s="104" t="s">
        <v>104</v>
      </c>
      <c r="C91" s="104"/>
      <c r="D91" s="104"/>
      <c r="E91" s="104"/>
      <c r="F91" s="104"/>
      <c r="G91" s="105"/>
    </row>
    <row r="92" spans="1:7" ht="94.5" customHeight="1" thickBot="1">
      <c r="A92" s="35" t="s">
        <v>77</v>
      </c>
      <c r="B92" s="186"/>
      <c r="C92" s="186"/>
      <c r="D92" s="186"/>
      <c r="E92" s="186"/>
      <c r="F92" s="186"/>
      <c r="G92" s="187"/>
    </row>
    <row r="93" spans="1:7" ht="18.75" customHeight="1">
      <c r="A93" s="36" t="s">
        <v>88</v>
      </c>
      <c r="B93" s="203" t="s">
        <v>105</v>
      </c>
      <c r="C93" s="204"/>
      <c r="D93" s="204"/>
      <c r="E93" s="204"/>
      <c r="F93" s="204"/>
      <c r="G93" s="205"/>
    </row>
    <row r="94" spans="1:7" ht="94.5" customHeight="1" thickBot="1">
      <c r="A94" s="37" t="s">
        <v>77</v>
      </c>
      <c r="B94" s="206"/>
      <c r="C94" s="207"/>
      <c r="D94" s="207"/>
      <c r="E94" s="207"/>
      <c r="F94" s="207"/>
      <c r="G94" s="208"/>
    </row>
    <row r="95" spans="1:7" ht="37.5" customHeight="1">
      <c r="A95" s="28" t="s">
        <v>89</v>
      </c>
      <c r="B95" s="104" t="s">
        <v>106</v>
      </c>
      <c r="C95" s="104"/>
      <c r="D95" s="104"/>
      <c r="E95" s="104"/>
      <c r="F95" s="104"/>
      <c r="G95" s="105"/>
    </row>
    <row r="96" spans="1:7" ht="94.5" customHeight="1" thickBot="1">
      <c r="A96" s="29" t="s">
        <v>77</v>
      </c>
      <c r="B96" s="106"/>
      <c r="C96" s="106"/>
      <c r="D96" s="106"/>
      <c r="E96" s="106"/>
      <c r="F96" s="106"/>
      <c r="G96" s="107"/>
    </row>
    <row r="97" spans="1:7" ht="37.5" customHeight="1">
      <c r="A97" s="28" t="s">
        <v>90</v>
      </c>
      <c r="B97" s="104" t="s">
        <v>257</v>
      </c>
      <c r="C97" s="104"/>
      <c r="D97" s="104"/>
      <c r="E97" s="104"/>
      <c r="F97" s="104"/>
      <c r="G97" s="105"/>
    </row>
    <row r="98" spans="1:7" ht="94.5" customHeight="1" thickBot="1">
      <c r="A98" s="38" t="s">
        <v>77</v>
      </c>
      <c r="B98" s="200"/>
      <c r="C98" s="201"/>
      <c r="D98" s="201"/>
      <c r="E98" s="201"/>
      <c r="F98" s="201"/>
      <c r="G98" s="202"/>
    </row>
    <row r="99" spans="1:7" ht="18.75" customHeight="1">
      <c r="A99" s="20" t="s">
        <v>209</v>
      </c>
      <c r="B99" s="170" t="s">
        <v>154</v>
      </c>
      <c r="C99" s="170"/>
      <c r="D99" s="170"/>
      <c r="E99" s="170"/>
      <c r="F99" s="170"/>
      <c r="G99" s="171"/>
    </row>
    <row r="100" spans="1:7" ht="18.649999999999999" customHeight="1" thickBot="1">
      <c r="A100" s="162" t="s">
        <v>155</v>
      </c>
      <c r="B100" s="163"/>
      <c r="C100" s="163"/>
      <c r="D100" s="163"/>
      <c r="E100" s="163"/>
      <c r="F100" s="163"/>
      <c r="G100" s="164"/>
    </row>
    <row r="101" spans="1:7" ht="18.75" customHeight="1">
      <c r="A101" s="26">
        <v>10</v>
      </c>
      <c r="B101" s="87" t="s">
        <v>415</v>
      </c>
      <c r="C101" s="88"/>
      <c r="D101" s="88"/>
      <c r="E101" s="88"/>
      <c r="F101" s="88"/>
      <c r="G101" s="89"/>
    </row>
    <row r="102" spans="1:7" ht="38" customHeight="1">
      <c r="A102" s="31"/>
      <c r="B102" s="99" t="s">
        <v>416</v>
      </c>
      <c r="C102" s="100"/>
      <c r="D102" s="100"/>
      <c r="E102" s="100"/>
      <c r="F102" s="100"/>
      <c r="G102" s="101"/>
    </row>
    <row r="103" spans="1:7" ht="38" customHeight="1">
      <c r="A103" s="32"/>
      <c r="B103" s="9">
        <v>1</v>
      </c>
      <c r="C103" s="81" t="s">
        <v>417</v>
      </c>
      <c r="D103" s="82"/>
      <c r="E103" s="82"/>
      <c r="F103" s="82"/>
      <c r="G103" s="83"/>
    </row>
    <row r="104" spans="1:7" ht="38.15" customHeight="1">
      <c r="A104" s="32"/>
      <c r="B104" s="9">
        <v>2</v>
      </c>
      <c r="C104" s="81" t="s">
        <v>418</v>
      </c>
      <c r="D104" s="82"/>
      <c r="E104" s="82"/>
      <c r="F104" s="82"/>
      <c r="G104" s="83"/>
    </row>
    <row r="105" spans="1:7" ht="18.5" customHeight="1" thickBot="1">
      <c r="A105" s="33"/>
      <c r="B105" s="69">
        <v>3</v>
      </c>
      <c r="C105" s="96" t="s">
        <v>419</v>
      </c>
      <c r="D105" s="97"/>
      <c r="E105" s="97"/>
      <c r="F105" s="97"/>
      <c r="G105" s="98"/>
    </row>
    <row r="106" spans="1:7" s="5" customFormat="1" ht="18.75" customHeight="1" thickBot="1">
      <c r="A106" s="22" t="s">
        <v>189</v>
      </c>
      <c r="B106" s="47"/>
      <c r="C106" s="153" t="str">
        <f>IF(B106="","← 回答欄（クリックして選択してください）","")</f>
        <v>← 回答欄（クリックして選択してください）</v>
      </c>
      <c r="D106" s="153"/>
      <c r="E106" s="153"/>
      <c r="F106" s="153"/>
      <c r="G106" s="154"/>
    </row>
    <row r="107" spans="1:7" ht="18.75" customHeight="1">
      <c r="A107" s="26">
        <v>11</v>
      </c>
      <c r="B107" s="87" t="s">
        <v>63</v>
      </c>
      <c r="C107" s="88"/>
      <c r="D107" s="88"/>
      <c r="E107" s="88"/>
      <c r="F107" s="88"/>
      <c r="G107" s="89"/>
    </row>
    <row r="108" spans="1:7" ht="38" customHeight="1">
      <c r="A108" s="31"/>
      <c r="B108" s="99" t="s">
        <v>420</v>
      </c>
      <c r="C108" s="100"/>
      <c r="D108" s="100"/>
      <c r="E108" s="100"/>
      <c r="F108" s="100"/>
      <c r="G108" s="101"/>
    </row>
    <row r="109" spans="1:7" ht="18.75" customHeight="1">
      <c r="A109" s="32"/>
      <c r="B109" s="9">
        <v>1</v>
      </c>
      <c r="C109" s="81" t="s">
        <v>65</v>
      </c>
      <c r="D109" s="82"/>
      <c r="E109" s="82"/>
      <c r="F109" s="82"/>
      <c r="G109" s="83"/>
    </row>
    <row r="110" spans="1:7" ht="18.75" customHeight="1">
      <c r="A110" s="32"/>
      <c r="B110" s="9">
        <v>2</v>
      </c>
      <c r="C110" s="81" t="s">
        <v>511</v>
      </c>
      <c r="D110" s="82"/>
      <c r="E110" s="82"/>
      <c r="F110" s="82"/>
      <c r="G110" s="83"/>
    </row>
    <row r="111" spans="1:7" ht="18.75" customHeight="1" thickBot="1">
      <c r="A111" s="33"/>
      <c r="B111" s="70">
        <v>3</v>
      </c>
      <c r="C111" s="96" t="s">
        <v>72</v>
      </c>
      <c r="D111" s="97"/>
      <c r="E111" s="97"/>
      <c r="F111" s="97"/>
      <c r="G111" s="98"/>
    </row>
    <row r="112" spans="1:7" s="5" customFormat="1" ht="18.75" customHeight="1" thickBot="1">
      <c r="A112" s="22" t="s">
        <v>189</v>
      </c>
      <c r="B112" s="47"/>
      <c r="C112" s="153" t="str">
        <f>IF(B112="","← 回答欄（クリックして選択してください）","")</f>
        <v>← 回答欄（クリックして選択してください）</v>
      </c>
      <c r="D112" s="153"/>
      <c r="E112" s="153"/>
      <c r="F112" s="153"/>
      <c r="G112" s="154"/>
    </row>
    <row r="113" spans="1:7" ht="18.75" customHeight="1">
      <c r="A113" s="26">
        <v>12</v>
      </c>
      <c r="B113" s="87" t="s">
        <v>73</v>
      </c>
      <c r="C113" s="88"/>
      <c r="D113" s="88"/>
      <c r="E113" s="88"/>
      <c r="F113" s="88"/>
      <c r="G113" s="89"/>
    </row>
    <row r="114" spans="1:7" ht="18.649999999999999" customHeight="1">
      <c r="A114" s="31"/>
      <c r="B114" s="99" t="s">
        <v>47</v>
      </c>
      <c r="C114" s="100"/>
      <c r="D114" s="100"/>
      <c r="E114" s="100"/>
      <c r="F114" s="100"/>
      <c r="G114" s="101"/>
    </row>
    <row r="115" spans="1:7" ht="18.75" customHeight="1">
      <c r="A115" s="32"/>
      <c r="B115" s="9">
        <v>1</v>
      </c>
      <c r="C115" s="81" t="s">
        <v>66</v>
      </c>
      <c r="D115" s="82"/>
      <c r="E115" s="82"/>
      <c r="F115" s="82"/>
      <c r="G115" s="83"/>
    </row>
    <row r="116" spans="1:7" ht="18.75" customHeight="1">
      <c r="A116" s="32"/>
      <c r="B116" s="9">
        <v>2</v>
      </c>
      <c r="C116" s="81" t="s">
        <v>67</v>
      </c>
      <c r="D116" s="82"/>
      <c r="E116" s="82"/>
      <c r="F116" s="82"/>
      <c r="G116" s="83"/>
    </row>
    <row r="117" spans="1:7" ht="18.75" customHeight="1" thickBot="1">
      <c r="A117" s="33"/>
      <c r="B117" s="69">
        <v>3</v>
      </c>
      <c r="C117" s="96" t="s">
        <v>64</v>
      </c>
      <c r="D117" s="97"/>
      <c r="E117" s="97"/>
      <c r="F117" s="97"/>
      <c r="G117" s="98"/>
    </row>
    <row r="118" spans="1:7" s="5" customFormat="1" ht="18.75" customHeight="1" thickBot="1">
      <c r="A118" s="22" t="s">
        <v>189</v>
      </c>
      <c r="B118" s="47"/>
      <c r="C118" s="153" t="str">
        <f>IF(B118="","← 回答欄（クリックして選択してください）","")</f>
        <v>← 回答欄（クリックして選択してください）</v>
      </c>
      <c r="D118" s="153"/>
      <c r="E118" s="153"/>
      <c r="F118" s="153"/>
      <c r="G118" s="154"/>
    </row>
    <row r="119" spans="1:7" ht="18.75" customHeight="1">
      <c r="A119" s="26">
        <v>13</v>
      </c>
      <c r="B119" s="209" t="s">
        <v>421</v>
      </c>
      <c r="C119" s="88"/>
      <c r="D119" s="88"/>
      <c r="E119" s="88"/>
      <c r="F119" s="88"/>
      <c r="G119" s="89"/>
    </row>
    <row r="120" spans="1:7" ht="38.15" customHeight="1">
      <c r="A120" s="15"/>
      <c r="B120" s="99" t="s">
        <v>513</v>
      </c>
      <c r="C120" s="100"/>
      <c r="D120" s="100"/>
      <c r="E120" s="100"/>
      <c r="F120" s="100"/>
      <c r="G120" s="101"/>
    </row>
    <row r="121" spans="1:7" ht="18.75" customHeight="1">
      <c r="A121" s="15"/>
      <c r="B121" s="9">
        <v>1</v>
      </c>
      <c r="C121" s="81" t="s">
        <v>422</v>
      </c>
      <c r="D121" s="82"/>
      <c r="E121" s="82"/>
      <c r="F121" s="82"/>
      <c r="G121" s="83"/>
    </row>
    <row r="122" spans="1:7" ht="18.75" customHeight="1">
      <c r="A122" s="15"/>
      <c r="B122" s="9">
        <v>2</v>
      </c>
      <c r="C122" s="81" t="s">
        <v>512</v>
      </c>
      <c r="D122" s="82"/>
      <c r="E122" s="82"/>
      <c r="F122" s="82"/>
      <c r="G122" s="83"/>
    </row>
    <row r="123" spans="1:7" ht="18.75" customHeight="1" thickBot="1">
      <c r="A123" s="15"/>
      <c r="B123" s="10">
        <v>3</v>
      </c>
      <c r="C123" s="81" t="s">
        <v>423</v>
      </c>
      <c r="D123" s="82"/>
      <c r="E123" s="82"/>
      <c r="F123" s="82"/>
      <c r="G123" s="83"/>
    </row>
    <row r="124" spans="1:7" s="5" customFormat="1" ht="18.75" customHeight="1" thickBot="1">
      <c r="A124" s="22" t="s">
        <v>189</v>
      </c>
      <c r="B124" s="47"/>
      <c r="C124" s="153" t="str">
        <f>IF(B124="","← 回答欄（クリックして選択してください）","")</f>
        <v>← 回答欄（クリックして選択してください）</v>
      </c>
      <c r="D124" s="153"/>
      <c r="E124" s="153"/>
      <c r="F124" s="153"/>
      <c r="G124" s="154"/>
    </row>
    <row r="125" spans="1:7" ht="18.75" customHeight="1">
      <c r="A125" s="26">
        <v>14</v>
      </c>
      <c r="B125" s="87" t="s">
        <v>68</v>
      </c>
      <c r="C125" s="88"/>
      <c r="D125" s="88"/>
      <c r="E125" s="88"/>
      <c r="F125" s="88"/>
      <c r="G125" s="89"/>
    </row>
    <row r="126" spans="1:7" ht="37.5" customHeight="1">
      <c r="A126" s="31"/>
      <c r="B126" s="84" t="s">
        <v>46</v>
      </c>
      <c r="C126" s="85"/>
      <c r="D126" s="85"/>
      <c r="E126" s="85"/>
      <c r="F126" s="85"/>
      <c r="G126" s="86"/>
    </row>
    <row r="127" spans="1:7" ht="18" customHeight="1">
      <c r="A127" s="32"/>
      <c r="B127" s="9">
        <v>1</v>
      </c>
      <c r="C127" s="81" t="s">
        <v>258</v>
      </c>
      <c r="D127" s="82"/>
      <c r="E127" s="82"/>
      <c r="F127" s="82"/>
      <c r="G127" s="83"/>
    </row>
    <row r="128" spans="1:7" ht="18" customHeight="1">
      <c r="A128" s="32"/>
      <c r="B128" s="9">
        <v>2</v>
      </c>
      <c r="C128" s="81" t="s">
        <v>259</v>
      </c>
      <c r="D128" s="82"/>
      <c r="E128" s="82"/>
      <c r="F128" s="82"/>
      <c r="G128" s="83"/>
    </row>
    <row r="129" spans="1:7" ht="18" customHeight="1" thickBot="1">
      <c r="A129" s="33"/>
      <c r="B129" s="10">
        <v>3</v>
      </c>
      <c r="C129" s="76" t="s">
        <v>260</v>
      </c>
      <c r="D129" s="77"/>
      <c r="E129" s="77"/>
      <c r="F129" s="77"/>
      <c r="G129" s="78"/>
    </row>
    <row r="130" spans="1:7" s="5" customFormat="1" ht="18.75" customHeight="1" thickBot="1">
      <c r="A130" s="39" t="s">
        <v>189</v>
      </c>
      <c r="B130" s="47"/>
      <c r="C130" s="155" t="str">
        <f>IF(B130="","← 回答欄（クリックして選択してください）","")</f>
        <v>← 回答欄（クリックして選択してください）</v>
      </c>
      <c r="D130" s="155"/>
      <c r="E130" s="155"/>
      <c r="F130" s="155"/>
      <c r="G130" s="156"/>
    </row>
    <row r="131" spans="1:7" ht="18.75" customHeight="1">
      <c r="A131" s="26">
        <v>15</v>
      </c>
      <c r="B131" s="87" t="s">
        <v>6</v>
      </c>
      <c r="C131" s="88"/>
      <c r="D131" s="88"/>
      <c r="E131" s="88"/>
      <c r="F131" s="88"/>
      <c r="G131" s="89"/>
    </row>
    <row r="132" spans="1:7" ht="37.5" customHeight="1">
      <c r="A132" s="15"/>
      <c r="B132" s="99" t="s">
        <v>210</v>
      </c>
      <c r="C132" s="100"/>
      <c r="D132" s="100"/>
      <c r="E132" s="100"/>
      <c r="F132" s="100"/>
      <c r="G132" s="101"/>
    </row>
    <row r="133" spans="1:7" ht="31.5" customHeight="1">
      <c r="A133" s="15"/>
      <c r="B133" s="9">
        <v>1</v>
      </c>
      <c r="C133" s="81" t="s">
        <v>424</v>
      </c>
      <c r="D133" s="82"/>
      <c r="E133" s="82"/>
      <c r="F133" s="82"/>
      <c r="G133" s="83"/>
    </row>
    <row r="134" spans="1:7" ht="34" customHeight="1">
      <c r="A134" s="15"/>
      <c r="B134" s="10">
        <v>2</v>
      </c>
      <c r="C134" s="81" t="s">
        <v>425</v>
      </c>
      <c r="D134" s="172"/>
      <c r="E134" s="172"/>
      <c r="F134" s="172"/>
      <c r="G134" s="173"/>
    </row>
    <row r="135" spans="1:7" ht="33" customHeight="1" thickBot="1">
      <c r="A135" s="17"/>
      <c r="B135" s="69">
        <v>3</v>
      </c>
      <c r="C135" s="96" t="s">
        <v>426</v>
      </c>
      <c r="D135" s="97"/>
      <c r="E135" s="97"/>
      <c r="F135" s="97"/>
      <c r="G135" s="98"/>
    </row>
    <row r="136" spans="1:7" s="5" customFormat="1" ht="18.75" customHeight="1" thickBot="1">
      <c r="A136" s="22" t="s">
        <v>189</v>
      </c>
      <c r="B136" s="47"/>
      <c r="C136" s="153" t="str">
        <f>IF(B136="","← 回答欄（クリックして選択してください）","")</f>
        <v>← 回答欄（クリックして選択してください）</v>
      </c>
      <c r="D136" s="153"/>
      <c r="E136" s="153"/>
      <c r="F136" s="153"/>
      <c r="G136" s="154"/>
    </row>
    <row r="137" spans="1:7" ht="18.75" customHeight="1">
      <c r="A137" s="26">
        <v>16</v>
      </c>
      <c r="B137" s="87" t="s">
        <v>156</v>
      </c>
      <c r="C137" s="88"/>
      <c r="D137" s="88"/>
      <c r="E137" s="88"/>
      <c r="F137" s="88"/>
      <c r="G137" s="89"/>
    </row>
    <row r="138" spans="1:7" ht="37.5" customHeight="1">
      <c r="A138" s="31"/>
      <c r="B138" s="99" t="s">
        <v>157</v>
      </c>
      <c r="C138" s="100"/>
      <c r="D138" s="100"/>
      <c r="E138" s="100"/>
      <c r="F138" s="100"/>
      <c r="G138" s="101"/>
    </row>
    <row r="139" spans="1:7" ht="18.75" customHeight="1">
      <c r="A139" s="15"/>
      <c r="B139" s="9">
        <v>1</v>
      </c>
      <c r="C139" s="81" t="s">
        <v>8</v>
      </c>
      <c r="D139" s="82"/>
      <c r="E139" s="82"/>
      <c r="F139" s="82"/>
      <c r="G139" s="83"/>
    </row>
    <row r="140" spans="1:7" ht="18.75" customHeight="1">
      <c r="A140" s="15"/>
      <c r="B140" s="10">
        <v>2</v>
      </c>
      <c r="C140" s="81" t="s">
        <v>9</v>
      </c>
      <c r="D140" s="82"/>
      <c r="E140" s="82"/>
      <c r="F140" s="82"/>
      <c r="G140" s="83"/>
    </row>
    <row r="141" spans="1:7" ht="18.75" customHeight="1" thickBot="1">
      <c r="A141" s="17"/>
      <c r="B141" s="69">
        <v>3</v>
      </c>
      <c r="C141" s="96" t="s">
        <v>10</v>
      </c>
      <c r="D141" s="97"/>
      <c r="E141" s="97"/>
      <c r="F141" s="97"/>
      <c r="G141" s="98"/>
    </row>
    <row r="142" spans="1:7" s="5" customFormat="1" ht="18.75" customHeight="1" thickBot="1">
      <c r="A142" s="22" t="s">
        <v>189</v>
      </c>
      <c r="B142" s="47"/>
      <c r="C142" s="153" t="str">
        <f>IF(B142="","← 回答欄（クリックして選択してください）","")</f>
        <v>← 回答欄（クリックして選択してください）</v>
      </c>
      <c r="D142" s="153"/>
      <c r="E142" s="153"/>
      <c r="F142" s="153"/>
      <c r="G142" s="154"/>
    </row>
    <row r="143" spans="1:7" ht="18.75" customHeight="1">
      <c r="A143" s="26">
        <v>17</v>
      </c>
      <c r="B143" s="87" t="s">
        <v>158</v>
      </c>
      <c r="C143" s="88"/>
      <c r="D143" s="88"/>
      <c r="E143" s="88"/>
      <c r="F143" s="88"/>
      <c r="G143" s="89"/>
    </row>
    <row r="144" spans="1:7" ht="37.5" customHeight="1">
      <c r="A144" s="31"/>
      <c r="B144" s="99" t="s">
        <v>159</v>
      </c>
      <c r="C144" s="100"/>
      <c r="D144" s="100"/>
      <c r="E144" s="100"/>
      <c r="F144" s="100"/>
      <c r="G144" s="101"/>
    </row>
    <row r="145" spans="1:7" ht="18.75" customHeight="1">
      <c r="A145" s="32"/>
      <c r="B145" s="9">
        <v>1</v>
      </c>
      <c r="C145" s="81" t="s">
        <v>427</v>
      </c>
      <c r="D145" s="82"/>
      <c r="E145" s="82"/>
      <c r="F145" s="82"/>
      <c r="G145" s="83"/>
    </row>
    <row r="146" spans="1:7" ht="18.75" customHeight="1">
      <c r="A146" s="32"/>
      <c r="B146" s="9">
        <v>2</v>
      </c>
      <c r="C146" s="81" t="s">
        <v>428</v>
      </c>
      <c r="D146" s="82"/>
      <c r="E146" s="82"/>
      <c r="F146" s="82"/>
      <c r="G146" s="83"/>
    </row>
    <row r="147" spans="1:7" ht="18.75" customHeight="1">
      <c r="A147" s="32"/>
      <c r="B147" s="9">
        <v>3</v>
      </c>
      <c r="C147" s="81" t="s">
        <v>429</v>
      </c>
      <c r="D147" s="82"/>
      <c r="E147" s="82"/>
      <c r="F147" s="82"/>
      <c r="G147" s="83"/>
    </row>
    <row r="148" spans="1:7" ht="18.75" customHeight="1" thickBot="1">
      <c r="A148" s="33"/>
      <c r="B148" s="69">
        <v>4</v>
      </c>
      <c r="C148" s="96" t="s">
        <v>430</v>
      </c>
      <c r="D148" s="97"/>
      <c r="E148" s="97"/>
      <c r="F148" s="97"/>
      <c r="G148" s="98"/>
    </row>
    <row r="149" spans="1:7" s="5" customFormat="1" ht="18.75" customHeight="1" thickBot="1">
      <c r="A149" s="22" t="s">
        <v>189</v>
      </c>
      <c r="B149" s="47"/>
      <c r="C149" s="153" t="str">
        <f>IF(B149="","← 回答欄（クリックして選択してください）","")</f>
        <v>← 回答欄（クリックして選択してください）</v>
      </c>
      <c r="D149" s="153"/>
      <c r="E149" s="153"/>
      <c r="F149" s="153"/>
      <c r="G149" s="154"/>
    </row>
    <row r="150" spans="1:7" ht="18.75" customHeight="1">
      <c r="A150" s="26">
        <v>18</v>
      </c>
      <c r="B150" s="87" t="s">
        <v>160</v>
      </c>
      <c r="C150" s="88"/>
      <c r="D150" s="88"/>
      <c r="E150" s="88"/>
      <c r="F150" s="88"/>
      <c r="G150" s="89"/>
    </row>
    <row r="151" spans="1:7" ht="18.75" customHeight="1">
      <c r="A151" s="31"/>
      <c r="B151" s="99" t="s">
        <v>161</v>
      </c>
      <c r="C151" s="100"/>
      <c r="D151" s="100"/>
      <c r="E151" s="100"/>
      <c r="F151" s="100"/>
      <c r="G151" s="101"/>
    </row>
    <row r="152" spans="1:7" ht="18.75" customHeight="1">
      <c r="A152" s="32"/>
      <c r="B152" s="9">
        <v>1</v>
      </c>
      <c r="C152" s="81" t="s">
        <v>431</v>
      </c>
      <c r="D152" s="82"/>
      <c r="E152" s="82"/>
      <c r="F152" s="82"/>
      <c r="G152" s="83"/>
    </row>
    <row r="153" spans="1:7" ht="18.75" customHeight="1">
      <c r="A153" s="32"/>
      <c r="B153" s="9">
        <v>2</v>
      </c>
      <c r="C153" s="81" t="s">
        <v>432</v>
      </c>
      <c r="D153" s="82"/>
      <c r="E153" s="82"/>
      <c r="F153" s="82"/>
      <c r="G153" s="83"/>
    </row>
    <row r="154" spans="1:7" ht="18.75" customHeight="1" thickBot="1">
      <c r="A154" s="33"/>
      <c r="B154" s="10">
        <v>3</v>
      </c>
      <c r="C154" s="96" t="s">
        <v>433</v>
      </c>
      <c r="D154" s="97"/>
      <c r="E154" s="97"/>
      <c r="F154" s="97"/>
      <c r="G154" s="98"/>
    </row>
    <row r="155" spans="1:7" s="5" customFormat="1" ht="18.75" customHeight="1" thickBot="1">
      <c r="A155" s="39" t="s">
        <v>189</v>
      </c>
      <c r="B155" s="47"/>
      <c r="C155" s="155" t="str">
        <f>IF(B155="","← 回答欄（クリックして選択してください）","")</f>
        <v>← 回答欄（クリックして選択してください）</v>
      </c>
      <c r="D155" s="155"/>
      <c r="E155" s="155"/>
      <c r="F155" s="155"/>
      <c r="G155" s="156"/>
    </row>
    <row r="156" spans="1:7" ht="18.75" customHeight="1">
      <c r="A156" s="26">
        <v>19</v>
      </c>
      <c r="B156" s="87" t="s">
        <v>69</v>
      </c>
      <c r="C156" s="88"/>
      <c r="D156" s="88"/>
      <c r="E156" s="88"/>
      <c r="F156" s="88"/>
      <c r="G156" s="89"/>
    </row>
    <row r="157" spans="1:7" ht="18.75" customHeight="1">
      <c r="A157" s="31"/>
      <c r="B157" s="99" t="s">
        <v>45</v>
      </c>
      <c r="C157" s="100"/>
      <c r="D157" s="100"/>
      <c r="E157" s="100"/>
      <c r="F157" s="100"/>
      <c r="G157" s="101"/>
    </row>
    <row r="158" spans="1:7" ht="18.75" customHeight="1">
      <c r="A158" s="32"/>
      <c r="B158" s="9">
        <v>1</v>
      </c>
      <c r="C158" s="81" t="s">
        <v>434</v>
      </c>
      <c r="D158" s="82"/>
      <c r="E158" s="82"/>
      <c r="F158" s="82"/>
      <c r="G158" s="83"/>
    </row>
    <row r="159" spans="1:7" ht="18.75" customHeight="1">
      <c r="A159" s="32"/>
      <c r="B159" s="9">
        <v>2</v>
      </c>
      <c r="C159" s="81" t="s">
        <v>435</v>
      </c>
      <c r="D159" s="82"/>
      <c r="E159" s="82"/>
      <c r="F159" s="82"/>
      <c r="G159" s="83"/>
    </row>
    <row r="160" spans="1:7" ht="18.75" customHeight="1" thickBot="1">
      <c r="A160" s="33"/>
      <c r="B160" s="10">
        <v>3</v>
      </c>
      <c r="C160" s="96" t="s">
        <v>514</v>
      </c>
      <c r="D160" s="97"/>
      <c r="E160" s="97"/>
      <c r="F160" s="97"/>
      <c r="G160" s="98"/>
    </row>
    <row r="161" spans="1:7" s="5" customFormat="1" ht="18.75" customHeight="1" thickBot="1">
      <c r="A161" s="22" t="s">
        <v>189</v>
      </c>
      <c r="B161" s="47"/>
      <c r="C161" s="153" t="str">
        <f>IF(B161="","← 回答欄（クリックして選択してください）","")</f>
        <v>← 回答欄（クリックして選択してください）</v>
      </c>
      <c r="D161" s="153"/>
      <c r="E161" s="153"/>
      <c r="F161" s="153"/>
      <c r="G161" s="154"/>
    </row>
    <row r="162" spans="1:7" ht="37.5" customHeight="1" thickBot="1">
      <c r="A162" s="40" t="s">
        <v>91</v>
      </c>
      <c r="B162" s="180" t="s">
        <v>211</v>
      </c>
      <c r="C162" s="181"/>
      <c r="D162" s="181"/>
      <c r="E162" s="181"/>
      <c r="F162" s="181"/>
      <c r="G162" s="182"/>
    </row>
    <row r="163" spans="1:7" ht="37.5" customHeight="1">
      <c r="A163" s="28" t="s">
        <v>26</v>
      </c>
      <c r="B163" s="104" t="s">
        <v>180</v>
      </c>
      <c r="C163" s="104"/>
      <c r="D163" s="104"/>
      <c r="E163" s="104"/>
      <c r="F163" s="104"/>
      <c r="G163" s="105"/>
    </row>
    <row r="164" spans="1:7" ht="94.5" customHeight="1" thickBot="1">
      <c r="A164" s="35" t="s">
        <v>77</v>
      </c>
      <c r="B164" s="186"/>
      <c r="C164" s="186"/>
      <c r="D164" s="186"/>
      <c r="E164" s="186"/>
      <c r="F164" s="186"/>
      <c r="G164" s="187"/>
    </row>
    <row r="165" spans="1:7" ht="56.25" customHeight="1">
      <c r="A165" s="28" t="s">
        <v>92</v>
      </c>
      <c r="B165" s="104" t="s">
        <v>110</v>
      </c>
      <c r="C165" s="104"/>
      <c r="D165" s="104"/>
      <c r="E165" s="104"/>
      <c r="F165" s="104"/>
      <c r="G165" s="105"/>
    </row>
    <row r="166" spans="1:7" ht="94.5" customHeight="1" thickBot="1">
      <c r="A166" s="29" t="s">
        <v>77</v>
      </c>
      <c r="B166" s="106"/>
      <c r="C166" s="106"/>
      <c r="D166" s="106"/>
      <c r="E166" s="106"/>
      <c r="F166" s="106"/>
      <c r="G166" s="107"/>
    </row>
    <row r="167" spans="1:7" ht="37.5" customHeight="1">
      <c r="A167" s="28" t="s">
        <v>93</v>
      </c>
      <c r="B167" s="104" t="s">
        <v>520</v>
      </c>
      <c r="C167" s="104"/>
      <c r="D167" s="104"/>
      <c r="E167" s="104"/>
      <c r="F167" s="104"/>
      <c r="G167" s="105"/>
    </row>
    <row r="168" spans="1:7" ht="94.5" customHeight="1" thickBot="1">
      <c r="A168" s="29" t="s">
        <v>77</v>
      </c>
      <c r="B168" s="106"/>
      <c r="C168" s="106"/>
      <c r="D168" s="106"/>
      <c r="E168" s="106"/>
      <c r="F168" s="106"/>
      <c r="G168" s="107"/>
    </row>
    <row r="169" spans="1:7" ht="37.5" customHeight="1">
      <c r="A169" s="28" t="s">
        <v>94</v>
      </c>
      <c r="B169" s="104" t="s">
        <v>521</v>
      </c>
      <c r="C169" s="104"/>
      <c r="D169" s="104"/>
      <c r="E169" s="104"/>
      <c r="F169" s="104"/>
      <c r="G169" s="105"/>
    </row>
    <row r="170" spans="1:7" ht="94.5" customHeight="1" thickBot="1">
      <c r="A170" s="29" t="s">
        <v>77</v>
      </c>
      <c r="B170" s="106"/>
      <c r="C170" s="106"/>
      <c r="D170" s="106"/>
      <c r="E170" s="106"/>
      <c r="F170" s="106"/>
      <c r="G170" s="107"/>
    </row>
    <row r="171" spans="1:7" ht="37.5" customHeight="1">
      <c r="A171" s="28" t="s">
        <v>109</v>
      </c>
      <c r="B171" s="104" t="s">
        <v>108</v>
      </c>
      <c r="C171" s="104"/>
      <c r="D171" s="104"/>
      <c r="E171" s="104"/>
      <c r="F171" s="104"/>
      <c r="G171" s="105"/>
    </row>
    <row r="172" spans="1:7" ht="94.5" customHeight="1" thickBot="1">
      <c r="A172" s="29" t="s">
        <v>77</v>
      </c>
      <c r="B172" s="106"/>
      <c r="C172" s="106"/>
      <c r="D172" s="106"/>
      <c r="E172" s="106"/>
      <c r="F172" s="106"/>
      <c r="G172" s="107"/>
    </row>
    <row r="173" spans="1:7" ht="18.75" customHeight="1">
      <c r="A173" s="30" t="s">
        <v>212</v>
      </c>
      <c r="B173" s="183" t="s">
        <v>44</v>
      </c>
      <c r="C173" s="184"/>
      <c r="D173" s="184"/>
      <c r="E173" s="184"/>
      <c r="F173" s="184"/>
      <c r="G173" s="185"/>
    </row>
    <row r="174" spans="1:7" s="13" customFormat="1" ht="18.75" customHeight="1" thickBot="1">
      <c r="A174" s="108" t="s">
        <v>74</v>
      </c>
      <c r="B174" s="109"/>
      <c r="C174" s="109"/>
      <c r="D174" s="109"/>
      <c r="E174" s="109"/>
      <c r="F174" s="109"/>
      <c r="G174" s="110"/>
    </row>
    <row r="175" spans="1:7" ht="18" customHeight="1">
      <c r="A175" s="26">
        <v>20</v>
      </c>
      <c r="B175" s="87" t="s">
        <v>58</v>
      </c>
      <c r="C175" s="88"/>
      <c r="D175" s="88"/>
      <c r="E175" s="88"/>
      <c r="F175" s="88"/>
      <c r="G175" s="89"/>
    </row>
    <row r="176" spans="1:7" ht="37.5" customHeight="1">
      <c r="A176" s="31"/>
      <c r="B176" s="99" t="s">
        <v>436</v>
      </c>
      <c r="C176" s="100"/>
      <c r="D176" s="100"/>
      <c r="E176" s="100"/>
      <c r="F176" s="100"/>
      <c r="G176" s="101"/>
    </row>
    <row r="177" spans="1:7" ht="18.75" customHeight="1">
      <c r="A177" s="15"/>
      <c r="B177" s="9">
        <v>1</v>
      </c>
      <c r="C177" s="81" t="s">
        <v>57</v>
      </c>
      <c r="D177" s="82"/>
      <c r="E177" s="82"/>
      <c r="F177" s="82"/>
      <c r="G177" s="83"/>
    </row>
    <row r="178" spans="1:7" ht="18.5" customHeight="1">
      <c r="A178" s="15"/>
      <c r="B178" s="10">
        <v>2</v>
      </c>
      <c r="C178" s="81" t="s">
        <v>59</v>
      </c>
      <c r="D178" s="82"/>
      <c r="E178" s="82"/>
      <c r="F178" s="82"/>
      <c r="G178" s="83"/>
    </row>
    <row r="179" spans="1:7" ht="18.5" customHeight="1" thickBot="1">
      <c r="A179" s="17"/>
      <c r="B179" s="10">
        <v>3</v>
      </c>
      <c r="C179" s="96" t="s">
        <v>60</v>
      </c>
      <c r="D179" s="97"/>
      <c r="E179" s="97"/>
      <c r="F179" s="97"/>
      <c r="G179" s="98"/>
    </row>
    <row r="180" spans="1:7" s="5" customFormat="1" ht="18.5" customHeight="1" thickBot="1">
      <c r="A180" s="39" t="s">
        <v>189</v>
      </c>
      <c r="B180" s="47"/>
      <c r="C180" s="155" t="str">
        <f>IF(B180="","← 回答欄（クリックして選択してください）","")</f>
        <v>← 回答欄（クリックして選択してください）</v>
      </c>
      <c r="D180" s="155"/>
      <c r="E180" s="155"/>
      <c r="F180" s="155"/>
      <c r="G180" s="156"/>
    </row>
    <row r="181" spans="1:7" ht="18.5" customHeight="1">
      <c r="A181" s="26">
        <v>21</v>
      </c>
      <c r="B181" s="87" t="s">
        <v>61</v>
      </c>
      <c r="C181" s="88"/>
      <c r="D181" s="88"/>
      <c r="E181" s="88"/>
      <c r="F181" s="88"/>
      <c r="G181" s="89"/>
    </row>
    <row r="182" spans="1:7" ht="18" customHeight="1">
      <c r="A182" s="31"/>
      <c r="B182" s="99" t="s">
        <v>437</v>
      </c>
      <c r="C182" s="100"/>
      <c r="D182" s="100"/>
      <c r="E182" s="100"/>
      <c r="F182" s="100"/>
      <c r="G182" s="101"/>
    </row>
    <row r="183" spans="1:7" ht="44.5" customHeight="1">
      <c r="A183" s="15"/>
      <c r="B183" s="9">
        <v>1</v>
      </c>
      <c r="C183" s="81" t="s">
        <v>438</v>
      </c>
      <c r="D183" s="82"/>
      <c r="E183" s="82"/>
      <c r="F183" s="82"/>
      <c r="G183" s="83"/>
    </row>
    <row r="184" spans="1:7" ht="18.75" customHeight="1">
      <c r="A184" s="15"/>
      <c r="B184" s="10">
        <v>2</v>
      </c>
      <c r="C184" s="81" t="s">
        <v>439</v>
      </c>
      <c r="D184" s="82"/>
      <c r="E184" s="82"/>
      <c r="F184" s="82"/>
      <c r="G184" s="83"/>
    </row>
    <row r="185" spans="1:7" ht="18.75" customHeight="1" thickBot="1">
      <c r="A185" s="17"/>
      <c r="B185" s="10">
        <v>3</v>
      </c>
      <c r="C185" s="96" t="s">
        <v>440</v>
      </c>
      <c r="D185" s="97"/>
      <c r="E185" s="97"/>
      <c r="F185" s="97"/>
      <c r="G185" s="98"/>
    </row>
    <row r="186" spans="1:7" s="5" customFormat="1" ht="18.75" customHeight="1" thickBot="1">
      <c r="A186" s="22" t="s">
        <v>189</v>
      </c>
      <c r="B186" s="47"/>
      <c r="C186" s="153" t="str">
        <f>IF(B186="","← 回答欄（クリックして選択してください）","")</f>
        <v>← 回答欄（クリックして選択してください）</v>
      </c>
      <c r="D186" s="153"/>
      <c r="E186" s="153"/>
      <c r="F186" s="153"/>
      <c r="G186" s="154"/>
    </row>
    <row r="187" spans="1:7" ht="18.75" customHeight="1">
      <c r="A187" s="26">
        <v>22</v>
      </c>
      <c r="B187" s="87" t="s">
        <v>162</v>
      </c>
      <c r="C187" s="88"/>
      <c r="D187" s="88"/>
      <c r="E187" s="88"/>
      <c r="F187" s="88"/>
      <c r="G187" s="89"/>
    </row>
    <row r="188" spans="1:7" ht="37.5" customHeight="1">
      <c r="A188" s="31"/>
      <c r="B188" s="84" t="s">
        <v>441</v>
      </c>
      <c r="C188" s="85"/>
      <c r="D188" s="85"/>
      <c r="E188" s="85"/>
      <c r="F188" s="85"/>
      <c r="G188" s="86"/>
    </row>
    <row r="189" spans="1:7" ht="18.75" customHeight="1">
      <c r="A189" s="15"/>
      <c r="B189" s="9">
        <v>1</v>
      </c>
      <c r="C189" s="81" t="s">
        <v>493</v>
      </c>
      <c r="D189" s="82"/>
      <c r="E189" s="82"/>
      <c r="F189" s="82"/>
      <c r="G189" s="83"/>
    </row>
    <row r="190" spans="1:7" ht="18.75" customHeight="1">
      <c r="A190" s="15"/>
      <c r="B190" s="10">
        <v>2</v>
      </c>
      <c r="C190" s="81" t="s">
        <v>442</v>
      </c>
      <c r="D190" s="82"/>
      <c r="E190" s="82"/>
      <c r="F190" s="82"/>
      <c r="G190" s="83"/>
    </row>
    <row r="191" spans="1:7" ht="18.75" customHeight="1">
      <c r="A191" s="15"/>
      <c r="B191" s="10">
        <v>3</v>
      </c>
      <c r="C191" s="81" t="s">
        <v>443</v>
      </c>
      <c r="D191" s="82"/>
      <c r="E191" s="82"/>
      <c r="F191" s="82"/>
      <c r="G191" s="83"/>
    </row>
    <row r="192" spans="1:7" ht="18.75" customHeight="1" thickBot="1">
      <c r="A192" s="15"/>
      <c r="B192" s="10">
        <v>4</v>
      </c>
      <c r="C192" s="96" t="s">
        <v>444</v>
      </c>
      <c r="D192" s="97"/>
      <c r="E192" s="97"/>
      <c r="F192" s="97"/>
      <c r="G192" s="98"/>
    </row>
    <row r="193" spans="1:7" s="5" customFormat="1" ht="18.75" customHeight="1" thickBot="1">
      <c r="A193" s="22" t="s">
        <v>189</v>
      </c>
      <c r="B193" s="47"/>
      <c r="C193" s="153" t="str">
        <f>IF(B193="","← 回答欄（クリックして選択してください）","")</f>
        <v>← 回答欄（クリックして選択してください）</v>
      </c>
      <c r="D193" s="153"/>
      <c r="E193" s="153"/>
      <c r="F193" s="153"/>
      <c r="G193" s="154"/>
    </row>
    <row r="194" spans="1:7" ht="18.75" customHeight="1">
      <c r="A194" s="26">
        <v>23</v>
      </c>
      <c r="B194" s="87" t="s">
        <v>5</v>
      </c>
      <c r="C194" s="88"/>
      <c r="D194" s="88"/>
      <c r="E194" s="88"/>
      <c r="F194" s="88"/>
      <c r="G194" s="89"/>
    </row>
    <row r="195" spans="1:7" ht="37.5" customHeight="1">
      <c r="A195" s="15"/>
      <c r="B195" s="99" t="s">
        <v>445</v>
      </c>
      <c r="C195" s="100"/>
      <c r="D195" s="100"/>
      <c r="E195" s="100"/>
      <c r="F195" s="100"/>
      <c r="G195" s="101"/>
    </row>
    <row r="196" spans="1:7" ht="18.75" customHeight="1">
      <c r="A196" s="32"/>
      <c r="B196" s="9">
        <v>1</v>
      </c>
      <c r="C196" s="73" t="s">
        <v>263</v>
      </c>
      <c r="D196" s="74"/>
      <c r="E196" s="74"/>
      <c r="F196" s="74"/>
      <c r="G196" s="75"/>
    </row>
    <row r="197" spans="1:7" ht="18.75" customHeight="1">
      <c r="A197" s="32"/>
      <c r="B197" s="10">
        <v>2</v>
      </c>
      <c r="C197" s="73" t="s">
        <v>264</v>
      </c>
      <c r="D197" s="74"/>
      <c r="E197" s="74"/>
      <c r="F197" s="74"/>
      <c r="G197" s="75" t="s">
        <v>261</v>
      </c>
    </row>
    <row r="198" spans="1:7" ht="18.75" customHeight="1" thickBot="1">
      <c r="A198" s="33"/>
      <c r="B198" s="10">
        <v>3</v>
      </c>
      <c r="C198" s="73" t="s">
        <v>265</v>
      </c>
      <c r="D198" s="74"/>
      <c r="E198" s="74"/>
      <c r="F198" s="74"/>
      <c r="G198" s="75" t="s">
        <v>262</v>
      </c>
    </row>
    <row r="199" spans="1:7" s="5" customFormat="1" ht="18.75" customHeight="1" thickBot="1">
      <c r="A199" s="22" t="s">
        <v>189</v>
      </c>
      <c r="B199" s="47"/>
      <c r="C199" s="153" t="str">
        <f>IF(B199="","← 回答欄（クリックして選択してください）","")</f>
        <v>← 回答欄（クリックして選択してください）</v>
      </c>
      <c r="D199" s="153"/>
      <c r="E199" s="153"/>
      <c r="F199" s="153"/>
      <c r="G199" s="154"/>
    </row>
    <row r="200" spans="1:7" ht="18.75" customHeight="1">
      <c r="A200" s="26">
        <v>24</v>
      </c>
      <c r="B200" s="87" t="s">
        <v>163</v>
      </c>
      <c r="C200" s="88"/>
      <c r="D200" s="88"/>
      <c r="E200" s="88"/>
      <c r="F200" s="88"/>
      <c r="G200" s="89"/>
    </row>
    <row r="201" spans="1:7" ht="37.5" customHeight="1">
      <c r="A201" s="31"/>
      <c r="B201" s="99" t="s">
        <v>164</v>
      </c>
      <c r="C201" s="100"/>
      <c r="D201" s="100"/>
      <c r="E201" s="100"/>
      <c r="F201" s="100"/>
      <c r="G201" s="101"/>
    </row>
    <row r="202" spans="1:7" ht="18.75" customHeight="1">
      <c r="A202" s="15"/>
      <c r="B202" s="9">
        <v>1</v>
      </c>
      <c r="C202" s="81" t="s">
        <v>446</v>
      </c>
      <c r="D202" s="82"/>
      <c r="E202" s="82"/>
      <c r="F202" s="82"/>
      <c r="G202" s="83"/>
    </row>
    <row r="203" spans="1:7" ht="18.75" customHeight="1">
      <c r="A203" s="15"/>
      <c r="B203" s="10">
        <v>2</v>
      </c>
      <c r="C203" s="81" t="s">
        <v>447</v>
      </c>
      <c r="D203" s="82"/>
      <c r="E203" s="82"/>
      <c r="F203" s="82"/>
      <c r="G203" s="83"/>
    </row>
    <row r="204" spans="1:7" ht="18.75" customHeight="1" thickBot="1">
      <c r="A204" s="17"/>
      <c r="B204" s="69">
        <v>3</v>
      </c>
      <c r="C204" s="96" t="s">
        <v>448</v>
      </c>
      <c r="D204" s="97"/>
      <c r="E204" s="97"/>
      <c r="F204" s="97"/>
      <c r="G204" s="98"/>
    </row>
    <row r="205" spans="1:7" s="5" customFormat="1" ht="18.75" customHeight="1" thickBot="1">
      <c r="A205" s="41" t="s">
        <v>189</v>
      </c>
      <c r="B205" s="47"/>
      <c r="C205" s="79" t="str">
        <f>IF(B205="","← 回答欄（クリックして選択してください）","")</f>
        <v>← 回答欄（クリックして選択してください）</v>
      </c>
      <c r="D205" s="79"/>
      <c r="E205" s="79"/>
      <c r="F205" s="79"/>
      <c r="G205" s="80"/>
    </row>
    <row r="206" spans="1:7" ht="18.75" customHeight="1">
      <c r="A206" s="26">
        <v>25</v>
      </c>
      <c r="B206" s="87" t="s">
        <v>62</v>
      </c>
      <c r="C206" s="88"/>
      <c r="D206" s="88"/>
      <c r="E206" s="88"/>
      <c r="F206" s="88"/>
      <c r="G206" s="89"/>
    </row>
    <row r="207" spans="1:7" ht="37.5" customHeight="1">
      <c r="A207" s="31"/>
      <c r="B207" s="99" t="s">
        <v>449</v>
      </c>
      <c r="C207" s="100"/>
      <c r="D207" s="100"/>
      <c r="E207" s="100"/>
      <c r="F207" s="100"/>
      <c r="G207" s="101"/>
    </row>
    <row r="208" spans="1:7" ht="37.5" customHeight="1">
      <c r="A208" s="15"/>
      <c r="B208" s="9">
        <v>1</v>
      </c>
      <c r="C208" s="81" t="s">
        <v>450</v>
      </c>
      <c r="D208" s="82"/>
      <c r="E208" s="82"/>
      <c r="F208" s="82"/>
      <c r="G208" s="83"/>
    </row>
    <row r="209" spans="1:7" ht="37.5" customHeight="1">
      <c r="A209" s="15"/>
      <c r="B209" s="10">
        <v>2</v>
      </c>
      <c r="C209" s="81" t="s">
        <v>451</v>
      </c>
      <c r="D209" s="82"/>
      <c r="E209" s="82"/>
      <c r="F209" s="82"/>
      <c r="G209" s="83"/>
    </row>
    <row r="210" spans="1:7" ht="37.5" customHeight="1">
      <c r="A210" s="15"/>
      <c r="B210" s="10">
        <v>3</v>
      </c>
      <c r="C210" s="81" t="s">
        <v>271</v>
      </c>
      <c r="D210" s="82"/>
      <c r="E210" s="82"/>
      <c r="F210" s="82"/>
      <c r="G210" s="83"/>
    </row>
    <row r="211" spans="1:7" ht="18.75" customHeight="1" thickBot="1">
      <c r="A211" s="17"/>
      <c r="B211" s="10">
        <v>4</v>
      </c>
      <c r="C211" s="96" t="s">
        <v>272</v>
      </c>
      <c r="D211" s="97"/>
      <c r="E211" s="97"/>
      <c r="F211" s="97"/>
      <c r="G211" s="98"/>
    </row>
    <row r="212" spans="1:7" s="5" customFormat="1" ht="18.75" customHeight="1" thickBot="1">
      <c r="A212" s="39" t="s">
        <v>189</v>
      </c>
      <c r="B212" s="47"/>
      <c r="C212" s="155" t="str">
        <f>IF(B212="","← 回答欄（クリックして選択してください）","")</f>
        <v>← 回答欄（クリックして選択してください）</v>
      </c>
      <c r="D212" s="155"/>
      <c r="E212" s="155"/>
      <c r="F212" s="155"/>
      <c r="G212" s="156"/>
    </row>
    <row r="213" spans="1:7" ht="37.5" customHeight="1" thickBot="1">
      <c r="A213" s="34" t="s">
        <v>95</v>
      </c>
      <c r="B213" s="102" t="s">
        <v>213</v>
      </c>
      <c r="C213" s="102"/>
      <c r="D213" s="102"/>
      <c r="E213" s="102"/>
      <c r="F213" s="102"/>
      <c r="G213" s="103"/>
    </row>
    <row r="214" spans="1:7" ht="37.5" customHeight="1">
      <c r="A214" s="28" t="s">
        <v>96</v>
      </c>
      <c r="B214" s="104" t="s">
        <v>180</v>
      </c>
      <c r="C214" s="104"/>
      <c r="D214" s="104"/>
      <c r="E214" s="104"/>
      <c r="F214" s="104"/>
      <c r="G214" s="105"/>
    </row>
    <row r="215" spans="1:7" ht="94.5" customHeight="1" thickBot="1">
      <c r="A215" s="29" t="s">
        <v>77</v>
      </c>
      <c r="B215" s="106"/>
      <c r="C215" s="106"/>
      <c r="D215" s="106"/>
      <c r="E215" s="106"/>
      <c r="F215" s="106"/>
      <c r="G215" s="107"/>
    </row>
    <row r="216" spans="1:7" ht="50.25" customHeight="1">
      <c r="A216" s="28" t="s">
        <v>97</v>
      </c>
      <c r="B216" s="104" t="s">
        <v>133</v>
      </c>
      <c r="C216" s="104"/>
      <c r="D216" s="104"/>
      <c r="E216" s="104"/>
      <c r="F216" s="104"/>
      <c r="G216" s="105"/>
    </row>
    <row r="217" spans="1:7" ht="94.5" customHeight="1" thickBot="1">
      <c r="A217" s="29" t="s">
        <v>77</v>
      </c>
      <c r="B217" s="106"/>
      <c r="C217" s="106"/>
      <c r="D217" s="106"/>
      <c r="E217" s="106"/>
      <c r="F217" s="106"/>
      <c r="G217" s="107"/>
    </row>
    <row r="218" spans="1:7" ht="37.5" customHeight="1">
      <c r="A218" s="28" t="s">
        <v>98</v>
      </c>
      <c r="B218" s="104" t="s">
        <v>111</v>
      </c>
      <c r="C218" s="104"/>
      <c r="D218" s="104"/>
      <c r="E218" s="104"/>
      <c r="F218" s="104"/>
      <c r="G218" s="105"/>
    </row>
    <row r="219" spans="1:7" ht="94.5" customHeight="1" thickBot="1">
      <c r="A219" s="29" t="s">
        <v>77</v>
      </c>
      <c r="B219" s="106"/>
      <c r="C219" s="106"/>
      <c r="D219" s="106"/>
      <c r="E219" s="106"/>
      <c r="F219" s="106"/>
      <c r="G219" s="107"/>
    </row>
    <row r="220" spans="1:7" ht="37.5" customHeight="1">
      <c r="A220" s="28" t="s">
        <v>99</v>
      </c>
      <c r="B220" s="104" t="s">
        <v>194</v>
      </c>
      <c r="C220" s="104"/>
      <c r="D220" s="104"/>
      <c r="E220" s="104"/>
      <c r="F220" s="104"/>
      <c r="G220" s="105"/>
    </row>
    <row r="221" spans="1:7" ht="94.5" customHeight="1" thickBot="1">
      <c r="A221" s="29" t="s">
        <v>77</v>
      </c>
      <c r="B221" s="106"/>
      <c r="C221" s="106"/>
      <c r="D221" s="106"/>
      <c r="E221" s="106"/>
      <c r="F221" s="106"/>
      <c r="G221" s="107"/>
    </row>
    <row r="222" spans="1:7" ht="18.649999999999999" customHeight="1">
      <c r="A222" s="30" t="s">
        <v>214</v>
      </c>
      <c r="B222" s="183" t="s">
        <v>165</v>
      </c>
      <c r="C222" s="184"/>
      <c r="D222" s="184"/>
      <c r="E222" s="184"/>
      <c r="F222" s="184"/>
      <c r="G222" s="185"/>
    </row>
    <row r="223" spans="1:7" ht="56.25" customHeight="1" thickBot="1">
      <c r="A223" s="210" t="s">
        <v>215</v>
      </c>
      <c r="B223" s="211"/>
      <c r="C223" s="211"/>
      <c r="D223" s="211"/>
      <c r="E223" s="211"/>
      <c r="F223" s="211"/>
      <c r="G223" s="212"/>
    </row>
    <row r="224" spans="1:7" ht="18.75" customHeight="1">
      <c r="A224" s="26">
        <v>26</v>
      </c>
      <c r="B224" s="87" t="s">
        <v>166</v>
      </c>
      <c r="C224" s="88"/>
      <c r="D224" s="88"/>
      <c r="E224" s="88"/>
      <c r="F224" s="88"/>
      <c r="G224" s="89"/>
    </row>
    <row r="225" spans="1:7" ht="37.5" customHeight="1">
      <c r="A225" s="15"/>
      <c r="B225" s="99" t="s">
        <v>167</v>
      </c>
      <c r="C225" s="100"/>
      <c r="D225" s="100"/>
      <c r="E225" s="100"/>
      <c r="F225" s="100"/>
      <c r="G225" s="101"/>
    </row>
    <row r="226" spans="1:7" ht="19.5" customHeight="1">
      <c r="A226" s="15"/>
      <c r="B226" s="9">
        <v>1</v>
      </c>
      <c r="C226" s="81" t="s">
        <v>452</v>
      </c>
      <c r="D226" s="82"/>
      <c r="E226" s="82"/>
      <c r="F226" s="82"/>
      <c r="G226" s="83"/>
    </row>
    <row r="227" spans="1:7" ht="18.75" customHeight="1">
      <c r="A227" s="15"/>
      <c r="B227" s="14">
        <v>2</v>
      </c>
      <c r="C227" s="81" t="s">
        <v>453</v>
      </c>
      <c r="D227" s="82"/>
      <c r="E227" s="82"/>
      <c r="F227" s="82"/>
      <c r="G227" s="83"/>
    </row>
    <row r="228" spans="1:7" ht="18.75" customHeight="1" thickBot="1">
      <c r="A228" s="17"/>
      <c r="B228" s="71">
        <v>3</v>
      </c>
      <c r="C228" s="96" t="s">
        <v>454</v>
      </c>
      <c r="D228" s="97"/>
      <c r="E228" s="97"/>
      <c r="F228" s="97"/>
      <c r="G228" s="98"/>
    </row>
    <row r="229" spans="1:7" s="5" customFormat="1" ht="18.75" customHeight="1" thickBot="1">
      <c r="A229" s="41" t="s">
        <v>189</v>
      </c>
      <c r="B229" s="47"/>
      <c r="C229" s="79" t="str">
        <f>IF(B229="","← 回答欄（クリックして選択してください）","")</f>
        <v>← 回答欄（クリックして選択してください）</v>
      </c>
      <c r="D229" s="79"/>
      <c r="E229" s="79"/>
      <c r="F229" s="79"/>
      <c r="G229" s="80"/>
    </row>
    <row r="230" spans="1:7" ht="18.75" customHeight="1">
      <c r="A230" s="26">
        <v>27</v>
      </c>
      <c r="B230" s="87" t="s">
        <v>168</v>
      </c>
      <c r="C230" s="88"/>
      <c r="D230" s="88"/>
      <c r="E230" s="88"/>
      <c r="F230" s="88"/>
      <c r="G230" s="89"/>
    </row>
    <row r="231" spans="1:7" ht="37.5" customHeight="1">
      <c r="A231" s="15"/>
      <c r="B231" s="99" t="s">
        <v>516</v>
      </c>
      <c r="C231" s="100"/>
      <c r="D231" s="100"/>
      <c r="E231" s="100"/>
      <c r="F231" s="100"/>
      <c r="G231" s="101"/>
    </row>
    <row r="232" spans="1:7" ht="18.75" customHeight="1">
      <c r="A232" s="15"/>
      <c r="B232" s="9">
        <v>1</v>
      </c>
      <c r="C232" s="81" t="s">
        <v>11</v>
      </c>
      <c r="D232" s="82"/>
      <c r="E232" s="82"/>
      <c r="F232" s="82"/>
      <c r="G232" s="83"/>
    </row>
    <row r="233" spans="1:7" ht="18.75" customHeight="1">
      <c r="A233" s="15"/>
      <c r="B233" s="14">
        <v>2</v>
      </c>
      <c r="C233" s="81" t="s">
        <v>12</v>
      </c>
      <c r="D233" s="82"/>
      <c r="E233" s="82"/>
      <c r="F233" s="82"/>
      <c r="G233" s="83"/>
    </row>
    <row r="234" spans="1:7" ht="18.75" customHeight="1">
      <c r="A234" s="15"/>
      <c r="B234" s="14">
        <v>3</v>
      </c>
      <c r="C234" s="81" t="s">
        <v>13</v>
      </c>
      <c r="D234" s="82"/>
      <c r="E234" s="82"/>
      <c r="F234" s="82"/>
      <c r="G234" s="83"/>
    </row>
    <row r="235" spans="1:7" ht="18.75" customHeight="1" thickBot="1">
      <c r="A235" s="17"/>
      <c r="B235" s="71">
        <v>4</v>
      </c>
      <c r="C235" s="96" t="s">
        <v>14</v>
      </c>
      <c r="D235" s="97"/>
      <c r="E235" s="97"/>
      <c r="F235" s="97"/>
      <c r="G235" s="98"/>
    </row>
    <row r="236" spans="1:7" s="5" customFormat="1" ht="18.75" customHeight="1" thickBot="1">
      <c r="A236" s="41" t="s">
        <v>189</v>
      </c>
      <c r="B236" s="47"/>
      <c r="C236" s="79" t="str">
        <f>IF(B236="","← 回答欄（クリックして選択してください）","")</f>
        <v>← 回答欄（クリックして選択してください）</v>
      </c>
      <c r="D236" s="79"/>
      <c r="E236" s="79"/>
      <c r="F236" s="79"/>
      <c r="G236" s="80"/>
    </row>
    <row r="237" spans="1:7" ht="18.75" customHeight="1">
      <c r="A237" s="26">
        <v>28</v>
      </c>
      <c r="B237" s="87" t="s">
        <v>169</v>
      </c>
      <c r="C237" s="88"/>
      <c r="D237" s="88"/>
      <c r="E237" s="88"/>
      <c r="F237" s="88"/>
      <c r="G237" s="89"/>
    </row>
    <row r="238" spans="1:7" ht="37.5" customHeight="1">
      <c r="A238" s="15"/>
      <c r="B238" s="99" t="s">
        <v>455</v>
      </c>
      <c r="C238" s="100"/>
      <c r="D238" s="100"/>
      <c r="E238" s="100"/>
      <c r="F238" s="100"/>
      <c r="G238" s="101"/>
    </row>
    <row r="239" spans="1:7" ht="37.5" customHeight="1">
      <c r="A239" s="15"/>
      <c r="B239" s="9">
        <v>1</v>
      </c>
      <c r="C239" s="81" t="s">
        <v>456</v>
      </c>
      <c r="D239" s="82"/>
      <c r="E239" s="82"/>
      <c r="F239" s="82"/>
      <c r="G239" s="83"/>
    </row>
    <row r="240" spans="1:7" ht="38" customHeight="1">
      <c r="A240" s="15"/>
      <c r="B240" s="9">
        <v>2</v>
      </c>
      <c r="C240" s="81" t="s">
        <v>457</v>
      </c>
      <c r="D240" s="82"/>
      <c r="E240" s="82"/>
      <c r="F240" s="82"/>
      <c r="G240" s="83"/>
    </row>
    <row r="241" spans="1:7" ht="18.75" customHeight="1" thickBot="1">
      <c r="A241" s="17"/>
      <c r="B241" s="69">
        <v>3</v>
      </c>
      <c r="C241" s="96" t="s">
        <v>458</v>
      </c>
      <c r="D241" s="97"/>
      <c r="E241" s="97"/>
      <c r="F241" s="97"/>
      <c r="G241" s="98"/>
    </row>
    <row r="242" spans="1:7" s="5" customFormat="1" ht="18.75" customHeight="1" thickBot="1">
      <c r="A242" s="41" t="s">
        <v>189</v>
      </c>
      <c r="B242" s="47"/>
      <c r="C242" s="79" t="str">
        <f>IF(B242="","← 回答欄（クリックして選択してください）","")</f>
        <v>← 回答欄（クリックして選択してください）</v>
      </c>
      <c r="D242" s="79"/>
      <c r="E242" s="79"/>
      <c r="F242" s="79"/>
      <c r="G242" s="80"/>
    </row>
    <row r="243" spans="1:7" ht="18.75" customHeight="1">
      <c r="A243" s="26">
        <v>29</v>
      </c>
      <c r="B243" s="87" t="s">
        <v>170</v>
      </c>
      <c r="C243" s="88"/>
      <c r="D243" s="88"/>
      <c r="E243" s="88"/>
      <c r="F243" s="88"/>
      <c r="G243" s="89"/>
    </row>
    <row r="244" spans="1:7" ht="37.5" customHeight="1">
      <c r="A244" s="15"/>
      <c r="B244" s="99" t="s">
        <v>459</v>
      </c>
      <c r="C244" s="100"/>
      <c r="D244" s="100"/>
      <c r="E244" s="100"/>
      <c r="F244" s="100"/>
      <c r="G244" s="101"/>
    </row>
    <row r="245" spans="1:7" ht="18.75" customHeight="1">
      <c r="A245" s="15"/>
      <c r="B245" s="9">
        <v>1</v>
      </c>
      <c r="C245" s="81" t="s">
        <v>460</v>
      </c>
      <c r="D245" s="82"/>
      <c r="E245" s="82"/>
      <c r="F245" s="82"/>
      <c r="G245" s="83"/>
    </row>
    <row r="246" spans="1:7" ht="18.75" customHeight="1">
      <c r="A246" s="15"/>
      <c r="B246" s="9">
        <v>2</v>
      </c>
      <c r="C246" s="81" t="s">
        <v>461</v>
      </c>
      <c r="D246" s="82"/>
      <c r="E246" s="82"/>
      <c r="F246" s="82"/>
      <c r="G246" s="83"/>
    </row>
    <row r="247" spans="1:7" ht="18.75" customHeight="1">
      <c r="A247" s="15"/>
      <c r="B247" s="9">
        <v>3</v>
      </c>
      <c r="C247" s="81" t="s">
        <v>462</v>
      </c>
      <c r="D247" s="82"/>
      <c r="E247" s="82"/>
      <c r="F247" s="82"/>
      <c r="G247" s="83"/>
    </row>
    <row r="248" spans="1:7" ht="18.75" customHeight="1" thickBot="1">
      <c r="A248" s="15"/>
      <c r="B248" s="10">
        <v>4</v>
      </c>
      <c r="C248" s="81" t="s">
        <v>463</v>
      </c>
      <c r="D248" s="82"/>
      <c r="E248" s="82"/>
      <c r="F248" s="82"/>
      <c r="G248" s="83"/>
    </row>
    <row r="249" spans="1:7" s="5" customFormat="1" ht="18.75" customHeight="1" thickBot="1">
      <c r="A249" s="41" t="s">
        <v>189</v>
      </c>
      <c r="B249" s="47"/>
      <c r="C249" s="79" t="str">
        <f>IF(B249="","← 回答欄（クリックして選択してください）","")</f>
        <v>← 回答欄（クリックして選択してください）</v>
      </c>
      <c r="D249" s="79"/>
      <c r="E249" s="79"/>
      <c r="F249" s="79"/>
      <c r="G249" s="80"/>
    </row>
    <row r="250" spans="1:7" ht="18.75" customHeight="1">
      <c r="A250" s="26">
        <v>30</v>
      </c>
      <c r="B250" s="218" t="s">
        <v>15</v>
      </c>
      <c r="C250" s="88"/>
      <c r="D250" s="88"/>
      <c r="E250" s="88"/>
      <c r="F250" s="88"/>
      <c r="G250" s="89"/>
    </row>
    <row r="251" spans="1:7" ht="37.5" customHeight="1">
      <c r="A251" s="15"/>
      <c r="B251" s="215" t="s">
        <v>16</v>
      </c>
      <c r="C251" s="216"/>
      <c r="D251" s="216"/>
      <c r="E251" s="216"/>
      <c r="F251" s="216"/>
      <c r="G251" s="217"/>
    </row>
    <row r="252" spans="1:7" ht="18.75" customHeight="1">
      <c r="A252" s="15"/>
      <c r="B252" s="9">
        <v>1</v>
      </c>
      <c r="C252" s="81" t="s">
        <v>17</v>
      </c>
      <c r="D252" s="82"/>
      <c r="E252" s="82"/>
      <c r="F252" s="82"/>
      <c r="G252" s="83"/>
    </row>
    <row r="253" spans="1:7" ht="18.75" customHeight="1">
      <c r="A253" s="15"/>
      <c r="B253" s="9">
        <v>2</v>
      </c>
      <c r="C253" s="81" t="s">
        <v>18</v>
      </c>
      <c r="D253" s="82"/>
      <c r="E253" s="82"/>
      <c r="F253" s="82"/>
      <c r="G253" s="83"/>
    </row>
    <row r="254" spans="1:7" ht="18.75" customHeight="1" thickBot="1">
      <c r="A254" s="17"/>
      <c r="B254" s="69">
        <v>3</v>
      </c>
      <c r="C254" s="96" t="s">
        <v>19</v>
      </c>
      <c r="D254" s="97"/>
      <c r="E254" s="97"/>
      <c r="F254" s="97"/>
      <c r="G254" s="98"/>
    </row>
    <row r="255" spans="1:7" s="5" customFormat="1" ht="18.75" customHeight="1" thickBot="1">
      <c r="A255" s="41" t="s">
        <v>189</v>
      </c>
      <c r="B255" s="47"/>
      <c r="C255" s="79" t="str">
        <f>IF(B255="","← 回答欄（クリックして選択してください）","")</f>
        <v>← 回答欄（クリックして選択してください）</v>
      </c>
      <c r="D255" s="79"/>
      <c r="E255" s="79"/>
      <c r="F255" s="79"/>
      <c r="G255" s="80"/>
    </row>
    <row r="256" spans="1:7" ht="18.75" customHeight="1">
      <c r="A256" s="26">
        <v>31</v>
      </c>
      <c r="B256" s="87" t="s">
        <v>171</v>
      </c>
      <c r="C256" s="88"/>
      <c r="D256" s="88"/>
      <c r="E256" s="88"/>
      <c r="F256" s="88"/>
      <c r="G256" s="89"/>
    </row>
    <row r="257" spans="1:7" ht="37.5" customHeight="1">
      <c r="A257" s="15"/>
      <c r="B257" s="99" t="s">
        <v>464</v>
      </c>
      <c r="C257" s="100"/>
      <c r="D257" s="100"/>
      <c r="E257" s="100"/>
      <c r="F257" s="100"/>
      <c r="G257" s="101"/>
    </row>
    <row r="258" spans="1:7" ht="37.5" customHeight="1">
      <c r="A258" s="15"/>
      <c r="B258" s="9">
        <v>1</v>
      </c>
      <c r="C258" s="81" t="s">
        <v>465</v>
      </c>
      <c r="D258" s="82"/>
      <c r="E258" s="82"/>
      <c r="F258" s="82"/>
      <c r="G258" s="83"/>
    </row>
    <row r="259" spans="1:7" ht="37.5" customHeight="1">
      <c r="A259" s="15"/>
      <c r="B259" s="9">
        <v>2</v>
      </c>
      <c r="C259" s="81" t="s">
        <v>466</v>
      </c>
      <c r="D259" s="82"/>
      <c r="E259" s="82"/>
      <c r="F259" s="82"/>
      <c r="G259" s="83"/>
    </row>
    <row r="260" spans="1:7" ht="38.15" customHeight="1" thickBot="1">
      <c r="A260" s="17"/>
      <c r="B260" s="69">
        <v>3</v>
      </c>
      <c r="C260" s="96" t="s">
        <v>467</v>
      </c>
      <c r="D260" s="97"/>
      <c r="E260" s="97"/>
      <c r="F260" s="97"/>
      <c r="G260" s="98"/>
    </row>
    <row r="261" spans="1:7" s="5" customFormat="1" ht="18.75" customHeight="1" thickBot="1">
      <c r="A261" s="41" t="s">
        <v>189</v>
      </c>
      <c r="B261" s="47"/>
      <c r="C261" s="79" t="str">
        <f>IF(B261="","← 回答欄（クリックして選択してください）","")</f>
        <v>← 回答欄（クリックして選択してください）</v>
      </c>
      <c r="D261" s="79"/>
      <c r="E261" s="79"/>
      <c r="F261" s="79"/>
      <c r="G261" s="80"/>
    </row>
    <row r="262" spans="1:7" ht="18.75" customHeight="1">
      <c r="A262" s="26">
        <v>32</v>
      </c>
      <c r="B262" s="87" t="s">
        <v>23</v>
      </c>
      <c r="C262" s="88"/>
      <c r="D262" s="88"/>
      <c r="E262" s="88"/>
      <c r="F262" s="88"/>
      <c r="G262" s="89"/>
    </row>
    <row r="263" spans="1:7" ht="37.5" customHeight="1">
      <c r="A263" s="15"/>
      <c r="B263" s="90" t="s">
        <v>468</v>
      </c>
      <c r="C263" s="91"/>
      <c r="D263" s="91"/>
      <c r="E263" s="91"/>
      <c r="F263" s="91"/>
      <c r="G263" s="92"/>
    </row>
    <row r="264" spans="1:7" ht="18.649999999999999" customHeight="1">
      <c r="A264" s="15"/>
      <c r="B264" s="16">
        <v>1</v>
      </c>
      <c r="C264" s="174" t="s">
        <v>469</v>
      </c>
      <c r="D264" s="175"/>
      <c r="E264" s="175"/>
      <c r="F264" s="175"/>
      <c r="G264" s="176"/>
    </row>
    <row r="265" spans="1:7" ht="18.649999999999999" customHeight="1">
      <c r="A265" s="15"/>
      <c r="B265" s="16">
        <v>2</v>
      </c>
      <c r="C265" s="174" t="s">
        <v>470</v>
      </c>
      <c r="D265" s="175"/>
      <c r="E265" s="175"/>
      <c r="F265" s="175"/>
      <c r="G265" s="176"/>
    </row>
    <row r="266" spans="1:7" ht="18.649999999999999" customHeight="1">
      <c r="A266" s="15"/>
      <c r="B266" s="16">
        <v>3</v>
      </c>
      <c r="C266" s="174" t="s">
        <v>471</v>
      </c>
      <c r="D266" s="175"/>
      <c r="E266" s="175"/>
      <c r="F266" s="175"/>
      <c r="G266" s="176"/>
    </row>
    <row r="267" spans="1:7" s="5" customFormat="1" ht="18.75" customHeight="1" thickBot="1">
      <c r="A267" s="17"/>
      <c r="B267" s="72">
        <v>4</v>
      </c>
      <c r="C267" s="177" t="s">
        <v>472</v>
      </c>
      <c r="D267" s="178"/>
      <c r="E267" s="178"/>
      <c r="F267" s="178"/>
      <c r="G267" s="179"/>
    </row>
    <row r="268" spans="1:7" ht="18.75" customHeight="1" thickBot="1">
      <c r="A268" s="42" t="s">
        <v>189</v>
      </c>
      <c r="B268" s="47"/>
      <c r="C268" s="213" t="str">
        <f>IF(B268="","← 回答欄（クリックして選択してください）","")</f>
        <v>← 回答欄（クリックして選択してください）</v>
      </c>
      <c r="D268" s="213"/>
      <c r="E268" s="213"/>
      <c r="F268" s="213"/>
      <c r="G268" s="214"/>
    </row>
    <row r="269" spans="1:7" ht="18.649999999999999" customHeight="1">
      <c r="A269" s="26">
        <v>33</v>
      </c>
      <c r="B269" s="87" t="s">
        <v>38</v>
      </c>
      <c r="C269" s="88"/>
      <c r="D269" s="88"/>
      <c r="E269" s="88"/>
      <c r="F269" s="88"/>
      <c r="G269" s="89"/>
    </row>
    <row r="270" spans="1:7" ht="18.75" customHeight="1">
      <c r="A270" s="15"/>
      <c r="B270" s="90" t="s">
        <v>37</v>
      </c>
      <c r="C270" s="91"/>
      <c r="D270" s="91"/>
      <c r="E270" s="91"/>
      <c r="F270" s="91"/>
      <c r="G270" s="92"/>
    </row>
    <row r="271" spans="1:7" ht="18.75" customHeight="1">
      <c r="A271" s="15"/>
      <c r="B271" s="16">
        <v>1</v>
      </c>
      <c r="C271" s="174" t="s">
        <v>56</v>
      </c>
      <c r="D271" s="175"/>
      <c r="E271" s="175"/>
      <c r="F271" s="175"/>
      <c r="G271" s="176"/>
    </row>
    <row r="272" spans="1:7" ht="18.75" customHeight="1">
      <c r="A272" s="15"/>
      <c r="B272" s="16">
        <v>2</v>
      </c>
      <c r="C272" s="81" t="s">
        <v>195</v>
      </c>
      <c r="D272" s="82"/>
      <c r="E272" s="82"/>
      <c r="F272" s="82"/>
      <c r="G272" s="83"/>
    </row>
    <row r="273" spans="1:7" s="5" customFormat="1" ht="18.75" customHeight="1" thickBot="1">
      <c r="A273" s="17"/>
      <c r="B273" s="72">
        <v>3</v>
      </c>
      <c r="C273" s="177" t="s">
        <v>196</v>
      </c>
      <c r="D273" s="178"/>
      <c r="E273" s="178"/>
      <c r="F273" s="178"/>
      <c r="G273" s="179"/>
    </row>
    <row r="274" spans="1:7" ht="18.75" customHeight="1" thickBot="1">
      <c r="A274" s="41" t="s">
        <v>189</v>
      </c>
      <c r="B274" s="47"/>
      <c r="C274" s="79" t="str">
        <f>IF(B274="","← 回答欄（クリックして選択してください）","")</f>
        <v>← 回答欄（クリックして選択してください）</v>
      </c>
      <c r="D274" s="79"/>
      <c r="E274" s="79"/>
      <c r="F274" s="79"/>
      <c r="G274" s="80"/>
    </row>
    <row r="275" spans="1:7" ht="37.5" customHeight="1">
      <c r="A275" s="26">
        <v>34</v>
      </c>
      <c r="B275" s="87" t="s">
        <v>24</v>
      </c>
      <c r="C275" s="88"/>
      <c r="D275" s="88"/>
      <c r="E275" s="88"/>
      <c r="F275" s="88"/>
      <c r="G275" s="89"/>
    </row>
    <row r="276" spans="1:7" ht="35.15" customHeight="1">
      <c r="A276" s="15"/>
      <c r="B276" s="99" t="s">
        <v>172</v>
      </c>
      <c r="C276" s="100"/>
      <c r="D276" s="100"/>
      <c r="E276" s="100"/>
      <c r="F276" s="100"/>
      <c r="G276" s="101"/>
    </row>
    <row r="277" spans="1:7" ht="30.75" customHeight="1">
      <c r="A277" s="15"/>
      <c r="B277" s="9">
        <v>1</v>
      </c>
      <c r="C277" s="93" t="s">
        <v>216</v>
      </c>
      <c r="D277" s="94"/>
      <c r="E277" s="94"/>
      <c r="F277" s="94"/>
      <c r="G277" s="95"/>
    </row>
    <row r="278" spans="1:7" ht="38.15" customHeight="1">
      <c r="A278" s="15"/>
      <c r="B278" s="9">
        <v>2</v>
      </c>
      <c r="C278" s="93" t="s">
        <v>217</v>
      </c>
      <c r="D278" s="94"/>
      <c r="E278" s="94"/>
      <c r="F278" s="94"/>
      <c r="G278" s="95"/>
    </row>
    <row r="279" spans="1:7" s="5" customFormat="1" ht="18.75" customHeight="1" thickBot="1">
      <c r="A279" s="17"/>
      <c r="B279" s="69">
        <v>3</v>
      </c>
      <c r="C279" s="96" t="s">
        <v>197</v>
      </c>
      <c r="D279" s="97"/>
      <c r="E279" s="97"/>
      <c r="F279" s="97"/>
      <c r="G279" s="98"/>
    </row>
    <row r="280" spans="1:7" ht="18.75" customHeight="1" thickBot="1">
      <c r="A280" s="41" t="s">
        <v>189</v>
      </c>
      <c r="B280" s="47"/>
      <c r="C280" s="79" t="str">
        <f>IF(B280="","← 回答欄（クリックして選択してください）","")</f>
        <v>← 回答欄（クリックして選択してください）</v>
      </c>
      <c r="D280" s="79"/>
      <c r="E280" s="79"/>
      <c r="F280" s="79"/>
      <c r="G280" s="80"/>
    </row>
    <row r="281" spans="1:7" ht="19.5" customHeight="1">
      <c r="A281" s="26">
        <v>35</v>
      </c>
      <c r="B281" s="87" t="s">
        <v>55</v>
      </c>
      <c r="C281" s="88"/>
      <c r="D281" s="88"/>
      <c r="E281" s="88"/>
      <c r="F281" s="88"/>
      <c r="G281" s="89"/>
    </row>
    <row r="282" spans="1:7" ht="18.75" customHeight="1">
      <c r="A282" s="15"/>
      <c r="B282" s="99" t="s">
        <v>39</v>
      </c>
      <c r="C282" s="100"/>
      <c r="D282" s="100"/>
      <c r="E282" s="100"/>
      <c r="F282" s="100"/>
      <c r="G282" s="101"/>
    </row>
    <row r="283" spans="1:7" ht="18.75" customHeight="1">
      <c r="A283" s="15"/>
      <c r="B283" s="9">
        <v>1</v>
      </c>
      <c r="C283" s="81" t="s">
        <v>473</v>
      </c>
      <c r="D283" s="82"/>
      <c r="E283" s="82"/>
      <c r="F283" s="82"/>
      <c r="G283" s="83"/>
    </row>
    <row r="284" spans="1:7" ht="18.75" customHeight="1">
      <c r="A284" s="15"/>
      <c r="B284" s="9">
        <v>2</v>
      </c>
      <c r="C284" s="81" t="s">
        <v>474</v>
      </c>
      <c r="D284" s="82"/>
      <c r="E284" s="82"/>
      <c r="F284" s="82"/>
      <c r="G284" s="83"/>
    </row>
    <row r="285" spans="1:7" ht="18.75" customHeight="1">
      <c r="A285" s="15"/>
      <c r="B285" s="9">
        <v>3</v>
      </c>
      <c r="C285" s="81" t="s">
        <v>273</v>
      </c>
      <c r="D285" s="82"/>
      <c r="E285" s="82"/>
      <c r="F285" s="82"/>
      <c r="G285" s="83"/>
    </row>
    <row r="286" spans="1:7" s="5" customFormat="1" ht="18.75" customHeight="1" thickBot="1">
      <c r="A286" s="15"/>
      <c r="B286" s="69">
        <v>4</v>
      </c>
      <c r="C286" s="96" t="s">
        <v>274</v>
      </c>
      <c r="D286" s="97"/>
      <c r="E286" s="97"/>
      <c r="F286" s="97"/>
      <c r="G286" s="98"/>
    </row>
    <row r="287" spans="1:7" ht="18.649999999999999" customHeight="1" thickBot="1">
      <c r="A287" s="41" t="s">
        <v>189</v>
      </c>
      <c r="B287" s="47"/>
      <c r="C287" s="79" t="str">
        <f>IF(B287="","← 回答欄（クリックして選択してください）","")</f>
        <v>← 回答欄（クリックして選択してください）</v>
      </c>
      <c r="D287" s="79"/>
      <c r="E287" s="79"/>
      <c r="F287" s="79"/>
      <c r="G287" s="80"/>
    </row>
    <row r="288" spans="1:7" ht="37.5" customHeight="1">
      <c r="A288" s="43">
        <v>36</v>
      </c>
      <c r="B288" s="87" t="s">
        <v>40</v>
      </c>
      <c r="C288" s="88"/>
      <c r="D288" s="88"/>
      <c r="E288" s="88"/>
      <c r="F288" s="88"/>
      <c r="G288" s="89"/>
    </row>
    <row r="289" spans="1:7" ht="35.5" customHeight="1">
      <c r="A289" s="15"/>
      <c r="B289" s="99" t="s">
        <v>475</v>
      </c>
      <c r="C289" s="100"/>
      <c r="D289" s="100"/>
      <c r="E289" s="100"/>
      <c r="F289" s="100"/>
      <c r="G289" s="101"/>
    </row>
    <row r="290" spans="1:7" ht="18.75" customHeight="1">
      <c r="A290" s="15"/>
      <c r="B290" s="9">
        <v>1</v>
      </c>
      <c r="C290" s="81" t="s">
        <v>476</v>
      </c>
      <c r="D290" s="82"/>
      <c r="E290" s="82"/>
      <c r="F290" s="82"/>
      <c r="G290" s="83"/>
    </row>
    <row r="291" spans="1:7" ht="18.75" customHeight="1">
      <c r="A291" s="15"/>
      <c r="B291" s="9">
        <v>2</v>
      </c>
      <c r="C291" s="81" t="s">
        <v>477</v>
      </c>
      <c r="D291" s="82"/>
      <c r="E291" s="82"/>
      <c r="F291" s="82"/>
      <c r="G291" s="83"/>
    </row>
    <row r="292" spans="1:7" s="5" customFormat="1" ht="18.75" customHeight="1" thickBot="1">
      <c r="A292" s="17"/>
      <c r="B292" s="10">
        <v>3</v>
      </c>
      <c r="C292" s="96" t="s">
        <v>478</v>
      </c>
      <c r="D292" s="97"/>
      <c r="E292" s="97"/>
      <c r="F292" s="97"/>
      <c r="G292" s="98"/>
    </row>
    <row r="293" spans="1:7" ht="18" customHeight="1" thickBot="1">
      <c r="A293" s="41" t="s">
        <v>189</v>
      </c>
      <c r="B293" s="47"/>
      <c r="C293" s="79" t="str">
        <f>IF(B293="","← 回答欄（クリックして選択してください）","")</f>
        <v>← 回答欄（クリックして選択してください）</v>
      </c>
      <c r="D293" s="79"/>
      <c r="E293" s="79"/>
      <c r="F293" s="79"/>
      <c r="G293" s="80"/>
    </row>
    <row r="294" spans="1:7" ht="37.5" customHeight="1" thickBot="1">
      <c r="A294" s="40" t="s">
        <v>112</v>
      </c>
      <c r="B294" s="180" t="s">
        <v>218</v>
      </c>
      <c r="C294" s="181"/>
      <c r="D294" s="181"/>
      <c r="E294" s="181"/>
      <c r="F294" s="181"/>
      <c r="G294" s="182"/>
    </row>
    <row r="295" spans="1:7" ht="38.15" customHeight="1">
      <c r="A295" s="28" t="s">
        <v>114</v>
      </c>
      <c r="B295" s="104" t="s">
        <v>180</v>
      </c>
      <c r="C295" s="104"/>
      <c r="D295" s="104"/>
      <c r="E295" s="104"/>
      <c r="F295" s="104"/>
      <c r="G295" s="105"/>
    </row>
    <row r="296" spans="1:7" ht="94.5" customHeight="1" thickBot="1">
      <c r="A296" s="29" t="s">
        <v>77</v>
      </c>
      <c r="B296" s="106"/>
      <c r="C296" s="106"/>
      <c r="D296" s="106"/>
      <c r="E296" s="106"/>
      <c r="F296" s="106"/>
      <c r="G296" s="107"/>
    </row>
    <row r="297" spans="1:7" ht="18.649999999999999" customHeight="1">
      <c r="A297" s="28" t="s">
        <v>115</v>
      </c>
      <c r="B297" s="104" t="s">
        <v>134</v>
      </c>
      <c r="C297" s="104"/>
      <c r="D297" s="104"/>
      <c r="E297" s="104"/>
      <c r="F297" s="104"/>
      <c r="G297" s="105"/>
    </row>
    <row r="298" spans="1:7" ht="94.5" customHeight="1" thickBot="1">
      <c r="A298" s="29" t="s">
        <v>77</v>
      </c>
      <c r="B298" s="106"/>
      <c r="C298" s="106"/>
      <c r="D298" s="106"/>
      <c r="E298" s="106"/>
      <c r="F298" s="106"/>
      <c r="G298" s="107"/>
    </row>
    <row r="299" spans="1:7" ht="48" customHeight="1">
      <c r="A299" s="28" t="s">
        <v>116</v>
      </c>
      <c r="B299" s="104" t="s">
        <v>135</v>
      </c>
      <c r="C299" s="104"/>
      <c r="D299" s="104"/>
      <c r="E299" s="104"/>
      <c r="F299" s="104"/>
      <c r="G299" s="105"/>
    </row>
    <row r="300" spans="1:7" ht="94" customHeight="1" thickBot="1">
      <c r="A300" s="29" t="s">
        <v>77</v>
      </c>
      <c r="B300" s="106"/>
      <c r="C300" s="106"/>
      <c r="D300" s="106"/>
      <c r="E300" s="106"/>
      <c r="F300" s="106"/>
      <c r="G300" s="107"/>
    </row>
    <row r="301" spans="1:7" ht="37.5" customHeight="1" thickBot="1">
      <c r="A301" s="34" t="s">
        <v>113</v>
      </c>
      <c r="B301" s="102" t="s">
        <v>219</v>
      </c>
      <c r="C301" s="102"/>
      <c r="D301" s="102"/>
      <c r="E301" s="102"/>
      <c r="F301" s="102"/>
      <c r="G301" s="103"/>
    </row>
    <row r="302" spans="1:7" ht="39" customHeight="1">
      <c r="A302" s="28" t="s">
        <v>117</v>
      </c>
      <c r="B302" s="104" t="s">
        <v>180</v>
      </c>
      <c r="C302" s="104"/>
      <c r="D302" s="104"/>
      <c r="E302" s="104"/>
      <c r="F302" s="104"/>
      <c r="G302" s="105"/>
    </row>
    <row r="303" spans="1:7" ht="94.5" customHeight="1" thickBot="1">
      <c r="A303" s="29" t="s">
        <v>77</v>
      </c>
      <c r="B303" s="106"/>
      <c r="C303" s="106"/>
      <c r="D303" s="106"/>
      <c r="E303" s="106"/>
      <c r="F303" s="106"/>
      <c r="G303" s="107"/>
    </row>
    <row r="304" spans="1:7" ht="70.5" customHeight="1">
      <c r="A304" s="28" t="s">
        <v>118</v>
      </c>
      <c r="B304" s="104" t="s">
        <v>186</v>
      </c>
      <c r="C304" s="104"/>
      <c r="D304" s="104"/>
      <c r="E304" s="104"/>
      <c r="F304" s="104"/>
      <c r="G304" s="105"/>
    </row>
    <row r="305" spans="1:7" ht="94" customHeight="1" thickBot="1">
      <c r="A305" s="29" t="s">
        <v>77</v>
      </c>
      <c r="B305" s="106"/>
      <c r="C305" s="106"/>
      <c r="D305" s="106"/>
      <c r="E305" s="106"/>
      <c r="F305" s="106"/>
      <c r="G305" s="107"/>
    </row>
    <row r="306" spans="1:7" ht="38.15" customHeight="1">
      <c r="A306" s="28" t="s">
        <v>119</v>
      </c>
      <c r="B306" s="219" t="s">
        <v>220</v>
      </c>
      <c r="C306" s="219"/>
      <c r="D306" s="219"/>
      <c r="E306" s="219"/>
      <c r="F306" s="219"/>
      <c r="G306" s="220"/>
    </row>
    <row r="307" spans="1:7" ht="93" customHeight="1" thickBot="1">
      <c r="A307" s="35" t="s">
        <v>77</v>
      </c>
      <c r="B307" s="186"/>
      <c r="C307" s="186"/>
      <c r="D307" s="186"/>
      <c r="E307" s="186"/>
      <c r="F307" s="186"/>
      <c r="G307" s="187"/>
    </row>
    <row r="308" spans="1:7" ht="38.15" customHeight="1">
      <c r="A308" s="28" t="s">
        <v>120</v>
      </c>
      <c r="B308" s="104" t="s">
        <v>149</v>
      </c>
      <c r="C308" s="104"/>
      <c r="D308" s="104"/>
      <c r="E308" s="104"/>
      <c r="F308" s="104"/>
      <c r="G308" s="105"/>
    </row>
    <row r="309" spans="1:7" ht="94.5" customHeight="1" thickBot="1">
      <c r="A309" s="29" t="s">
        <v>77</v>
      </c>
      <c r="B309" s="106"/>
      <c r="C309" s="106"/>
      <c r="D309" s="106"/>
      <c r="E309" s="106"/>
      <c r="F309" s="106"/>
      <c r="G309" s="107"/>
    </row>
    <row r="310" spans="1:7" ht="18.649999999999999" customHeight="1">
      <c r="A310" s="28" t="s">
        <v>136</v>
      </c>
      <c r="B310" s="104" t="s">
        <v>137</v>
      </c>
      <c r="C310" s="104"/>
      <c r="D310" s="104"/>
      <c r="E310" s="104"/>
      <c r="F310" s="104"/>
      <c r="G310" s="105"/>
    </row>
    <row r="311" spans="1:7" ht="94.5" customHeight="1" thickBot="1">
      <c r="A311" s="29" t="s">
        <v>77</v>
      </c>
      <c r="B311" s="106"/>
      <c r="C311" s="106"/>
      <c r="D311" s="106"/>
      <c r="E311" s="106"/>
      <c r="F311" s="106"/>
      <c r="G311" s="107"/>
    </row>
    <row r="312" spans="1:7" ht="18.649999999999999" customHeight="1">
      <c r="A312" s="30" t="s">
        <v>221</v>
      </c>
      <c r="B312" s="183" t="s">
        <v>173</v>
      </c>
      <c r="C312" s="184"/>
      <c r="D312" s="184"/>
      <c r="E312" s="184"/>
      <c r="F312" s="184"/>
      <c r="G312" s="185"/>
    </row>
    <row r="313" spans="1:7" ht="18.75" customHeight="1" thickBot="1">
      <c r="A313" s="108" t="s">
        <v>222</v>
      </c>
      <c r="B313" s="109"/>
      <c r="C313" s="109"/>
      <c r="D313" s="109"/>
      <c r="E313" s="109"/>
      <c r="F313" s="109"/>
      <c r="G313" s="110"/>
    </row>
    <row r="314" spans="1:7" ht="18" customHeight="1">
      <c r="A314" s="43">
        <v>37</v>
      </c>
      <c r="B314" s="87" t="s">
        <v>174</v>
      </c>
      <c r="C314" s="88"/>
      <c r="D314" s="88"/>
      <c r="E314" s="88"/>
      <c r="F314" s="88"/>
      <c r="G314" s="89"/>
    </row>
    <row r="315" spans="1:7" ht="38.15" customHeight="1">
      <c r="A315" s="15"/>
      <c r="B315" s="84" t="s">
        <v>515</v>
      </c>
      <c r="C315" s="85"/>
      <c r="D315" s="85"/>
      <c r="E315" s="85"/>
      <c r="F315" s="85"/>
      <c r="G315" s="86"/>
    </row>
    <row r="316" spans="1:7" ht="18.75" customHeight="1">
      <c r="A316" s="15"/>
      <c r="B316" s="9">
        <v>1</v>
      </c>
      <c r="C316" s="73" t="s">
        <v>49</v>
      </c>
      <c r="D316" s="74"/>
      <c r="E316" s="74"/>
      <c r="F316" s="74"/>
      <c r="G316" s="75"/>
    </row>
    <row r="317" spans="1:7" ht="18.75" customHeight="1">
      <c r="A317" s="15"/>
      <c r="B317" s="9">
        <v>2</v>
      </c>
      <c r="C317" s="73" t="s">
        <v>36</v>
      </c>
      <c r="D317" s="74"/>
      <c r="E317" s="74"/>
      <c r="F317" s="74"/>
      <c r="G317" s="75"/>
    </row>
    <row r="318" spans="1:7" ht="18.75" customHeight="1">
      <c r="A318" s="15"/>
      <c r="B318" s="9">
        <v>3</v>
      </c>
      <c r="C318" s="73" t="s">
        <v>42</v>
      </c>
      <c r="D318" s="74"/>
      <c r="E318" s="74"/>
      <c r="F318" s="74"/>
      <c r="G318" s="75"/>
    </row>
    <row r="319" spans="1:7" s="5" customFormat="1" ht="18.75" customHeight="1" thickBot="1">
      <c r="A319" s="17"/>
      <c r="B319" s="10">
        <v>4</v>
      </c>
      <c r="C319" s="76" t="s">
        <v>41</v>
      </c>
      <c r="D319" s="77"/>
      <c r="E319" s="77"/>
      <c r="F319" s="77"/>
      <c r="G319" s="78"/>
    </row>
    <row r="320" spans="1:7" ht="18.75" customHeight="1" thickBot="1">
      <c r="A320" s="41" t="s">
        <v>189</v>
      </c>
      <c r="B320" s="47"/>
      <c r="C320" s="79" t="str">
        <f>IF(B320="","← 回答欄（クリックして選択してください）","")</f>
        <v>← 回答欄（クリックして選択してください）</v>
      </c>
      <c r="D320" s="79"/>
      <c r="E320" s="79"/>
      <c r="F320" s="79"/>
      <c r="G320" s="80"/>
    </row>
    <row r="321" spans="1:7" ht="18" customHeight="1">
      <c r="A321" s="43">
        <v>38</v>
      </c>
      <c r="B321" s="87" t="s">
        <v>50</v>
      </c>
      <c r="C321" s="88"/>
      <c r="D321" s="88"/>
      <c r="E321" s="88"/>
      <c r="F321" s="88"/>
      <c r="G321" s="89"/>
    </row>
    <row r="322" spans="1:7" ht="38.15" customHeight="1">
      <c r="A322" s="15"/>
      <c r="B322" s="84" t="s">
        <v>517</v>
      </c>
      <c r="C322" s="85"/>
      <c r="D322" s="85"/>
      <c r="E322" s="85"/>
      <c r="F322" s="85"/>
      <c r="G322" s="86"/>
    </row>
    <row r="323" spans="1:7" ht="18.75" customHeight="1">
      <c r="A323" s="15"/>
      <c r="B323" s="9">
        <v>1</v>
      </c>
      <c r="C323" s="73" t="s">
        <v>33</v>
      </c>
      <c r="D323" s="74"/>
      <c r="E323" s="74"/>
      <c r="F323" s="74"/>
      <c r="G323" s="75"/>
    </row>
    <row r="324" spans="1:7" ht="18.75" customHeight="1">
      <c r="A324" s="15"/>
      <c r="B324" s="9">
        <v>2</v>
      </c>
      <c r="C324" s="73" t="s">
        <v>34</v>
      </c>
      <c r="D324" s="74"/>
      <c r="E324" s="74"/>
      <c r="F324" s="74"/>
      <c r="G324" s="75"/>
    </row>
    <row r="325" spans="1:7" ht="18.75" customHeight="1">
      <c r="A325" s="15"/>
      <c r="B325" s="9">
        <v>3</v>
      </c>
      <c r="C325" s="73" t="s">
        <v>35</v>
      </c>
      <c r="D325" s="74"/>
      <c r="E325" s="74"/>
      <c r="F325" s="74"/>
      <c r="G325" s="75"/>
    </row>
    <row r="326" spans="1:7" s="5" customFormat="1" ht="18.75" customHeight="1" thickBot="1">
      <c r="A326" s="15"/>
      <c r="B326" s="10">
        <v>4</v>
      </c>
      <c r="C326" s="165" t="s">
        <v>52</v>
      </c>
      <c r="D326" s="166"/>
      <c r="E326" s="166"/>
      <c r="F326" s="166"/>
      <c r="G326" s="167"/>
    </row>
    <row r="327" spans="1:7" ht="18.75" customHeight="1" thickBot="1">
      <c r="A327" s="22" t="s">
        <v>189</v>
      </c>
      <c r="B327" s="47"/>
      <c r="C327" s="153" t="str">
        <f>IF(B327="","← 回答欄（クリックして選択してください）","")</f>
        <v>← 回答欄（クリックして選択してください）</v>
      </c>
      <c r="D327" s="153"/>
      <c r="E327" s="153"/>
      <c r="F327" s="153"/>
      <c r="G327" s="154"/>
    </row>
    <row r="328" spans="1:7" ht="18.649999999999999" customHeight="1">
      <c r="A328" s="43">
        <v>39</v>
      </c>
      <c r="B328" s="87" t="s">
        <v>51</v>
      </c>
      <c r="C328" s="88"/>
      <c r="D328" s="88"/>
      <c r="E328" s="88"/>
      <c r="F328" s="88"/>
      <c r="G328" s="89"/>
    </row>
    <row r="329" spans="1:7" ht="18.75" customHeight="1">
      <c r="A329" s="31"/>
      <c r="B329" s="84" t="s">
        <v>31</v>
      </c>
      <c r="C329" s="85"/>
      <c r="D329" s="85"/>
      <c r="E329" s="85"/>
      <c r="F329" s="85"/>
      <c r="G329" s="86"/>
    </row>
    <row r="330" spans="1:7" ht="18.75" customHeight="1">
      <c r="A330" s="32"/>
      <c r="B330" s="9">
        <v>1</v>
      </c>
      <c r="C330" s="81" t="s">
        <v>32</v>
      </c>
      <c r="D330" s="82"/>
      <c r="E330" s="82"/>
      <c r="F330" s="82"/>
      <c r="G330" s="83"/>
    </row>
    <row r="331" spans="1:7" ht="18.75" customHeight="1">
      <c r="A331" s="32"/>
      <c r="B331" s="9">
        <v>2</v>
      </c>
      <c r="C331" s="81" t="s">
        <v>54</v>
      </c>
      <c r="D331" s="82"/>
      <c r="E331" s="82"/>
      <c r="F331" s="82"/>
      <c r="G331" s="83"/>
    </row>
    <row r="332" spans="1:7" s="5" customFormat="1" ht="18.75" customHeight="1" thickBot="1">
      <c r="A332" s="33"/>
      <c r="B332" s="10">
        <v>3</v>
      </c>
      <c r="C332" s="81" t="s">
        <v>53</v>
      </c>
      <c r="D332" s="82"/>
      <c r="E332" s="82"/>
      <c r="F332" s="82"/>
      <c r="G332" s="83"/>
    </row>
    <row r="333" spans="1:7" ht="18.75" customHeight="1" thickBot="1">
      <c r="A333" s="41" t="s">
        <v>189</v>
      </c>
      <c r="B333" s="47"/>
      <c r="C333" s="79" t="str">
        <f>IF(B333="","← 回答欄（クリックして選択してください）","")</f>
        <v>← 回答欄（クリックして選択してください）</v>
      </c>
      <c r="D333" s="79"/>
      <c r="E333" s="79"/>
      <c r="F333" s="79"/>
      <c r="G333" s="80"/>
    </row>
    <row r="334" spans="1:7" ht="18.75" customHeight="1">
      <c r="A334" s="43">
        <v>40</v>
      </c>
      <c r="B334" s="87" t="s">
        <v>21</v>
      </c>
      <c r="C334" s="88"/>
      <c r="D334" s="88"/>
      <c r="E334" s="88"/>
      <c r="F334" s="88"/>
      <c r="G334" s="89"/>
    </row>
    <row r="335" spans="1:7" ht="18.75" customHeight="1">
      <c r="A335" s="15"/>
      <c r="B335" s="84" t="s">
        <v>22</v>
      </c>
      <c r="C335" s="85"/>
      <c r="D335" s="85"/>
      <c r="E335" s="85"/>
      <c r="F335" s="85"/>
      <c r="G335" s="86"/>
    </row>
    <row r="336" spans="1:7" ht="18.75" customHeight="1">
      <c r="A336" s="15"/>
      <c r="B336" s="9">
        <v>1</v>
      </c>
      <c r="C336" s="73" t="s">
        <v>266</v>
      </c>
      <c r="D336" s="74"/>
      <c r="E336" s="74"/>
      <c r="F336" s="74"/>
      <c r="G336" s="75"/>
    </row>
    <row r="337" spans="1:7" ht="18.75" customHeight="1">
      <c r="A337" s="15"/>
      <c r="B337" s="9">
        <v>2</v>
      </c>
      <c r="C337" s="73" t="s">
        <v>267</v>
      </c>
      <c r="D337" s="74"/>
      <c r="E337" s="74"/>
      <c r="F337" s="74"/>
      <c r="G337" s="75"/>
    </row>
    <row r="338" spans="1:7" s="5" customFormat="1" ht="18.75" customHeight="1" thickBot="1">
      <c r="A338" s="17"/>
      <c r="B338" s="10">
        <v>3</v>
      </c>
      <c r="C338" s="76" t="s">
        <v>268</v>
      </c>
      <c r="D338" s="77"/>
      <c r="E338" s="77"/>
      <c r="F338" s="77"/>
      <c r="G338" s="78"/>
    </row>
    <row r="339" spans="1:7" ht="18.75" customHeight="1" thickBot="1">
      <c r="A339" s="41" t="s">
        <v>189</v>
      </c>
      <c r="B339" s="47"/>
      <c r="C339" s="79" t="str">
        <f>IF(B339="","← 回答欄（クリックして選択してください）","")</f>
        <v>← 回答欄（クリックして選択してください）</v>
      </c>
      <c r="D339" s="79"/>
      <c r="E339" s="79"/>
      <c r="F339" s="79"/>
      <c r="G339" s="80"/>
    </row>
    <row r="340" spans="1:7" ht="23.15" customHeight="1" thickBot="1">
      <c r="A340" s="40" t="s">
        <v>122</v>
      </c>
      <c r="B340" s="180" t="s">
        <v>100</v>
      </c>
      <c r="C340" s="181"/>
      <c r="D340" s="181"/>
      <c r="E340" s="181"/>
      <c r="F340" s="181"/>
      <c r="G340" s="182"/>
    </row>
    <row r="341" spans="1:7" ht="39" customHeight="1">
      <c r="A341" s="28" t="s">
        <v>123</v>
      </c>
      <c r="B341" s="104" t="s">
        <v>180</v>
      </c>
      <c r="C341" s="104"/>
      <c r="D341" s="104"/>
      <c r="E341" s="104"/>
      <c r="F341" s="104"/>
      <c r="G341" s="105"/>
    </row>
    <row r="342" spans="1:7" ht="93.65" customHeight="1" thickBot="1">
      <c r="A342" s="29" t="s">
        <v>77</v>
      </c>
      <c r="B342" s="106"/>
      <c r="C342" s="106"/>
      <c r="D342" s="106"/>
      <c r="E342" s="106"/>
      <c r="F342" s="106"/>
      <c r="G342" s="107"/>
    </row>
    <row r="343" spans="1:7" ht="19" customHeight="1">
      <c r="A343" s="28" t="s">
        <v>124</v>
      </c>
      <c r="B343" s="104" t="s">
        <v>121</v>
      </c>
      <c r="C343" s="104"/>
      <c r="D343" s="104"/>
      <c r="E343" s="104"/>
      <c r="F343" s="104"/>
      <c r="G343" s="105"/>
    </row>
    <row r="344" spans="1:7" ht="93.65" customHeight="1" thickBot="1">
      <c r="A344" s="35" t="s">
        <v>77</v>
      </c>
      <c r="B344" s="186"/>
      <c r="C344" s="186"/>
      <c r="D344" s="186"/>
      <c r="E344" s="186"/>
      <c r="F344" s="186"/>
      <c r="G344" s="187"/>
    </row>
    <row r="345" spans="1:7" ht="19.5" customHeight="1">
      <c r="A345" s="28" t="s">
        <v>125</v>
      </c>
      <c r="B345" s="104" t="s">
        <v>126</v>
      </c>
      <c r="C345" s="104"/>
      <c r="D345" s="104"/>
      <c r="E345" s="104"/>
      <c r="F345" s="104"/>
      <c r="G345" s="105"/>
    </row>
    <row r="346" spans="1:7" ht="94.5" customHeight="1" thickBot="1">
      <c r="A346" s="29" t="s">
        <v>77</v>
      </c>
      <c r="B346" s="106"/>
      <c r="C346" s="106"/>
      <c r="D346" s="106"/>
      <c r="E346" s="106"/>
      <c r="F346" s="106"/>
      <c r="G346" s="107"/>
    </row>
    <row r="347" spans="1:7" ht="18.649999999999999" customHeight="1">
      <c r="A347" s="30" t="s">
        <v>223</v>
      </c>
      <c r="B347" s="160" t="s">
        <v>43</v>
      </c>
      <c r="C347" s="160"/>
      <c r="D347" s="160"/>
      <c r="E347" s="160"/>
      <c r="F347" s="160"/>
      <c r="G347" s="161"/>
    </row>
    <row r="348" spans="1:7" ht="70" customHeight="1" thickBot="1">
      <c r="A348" s="108" t="s">
        <v>198</v>
      </c>
      <c r="B348" s="109"/>
      <c r="C348" s="109"/>
      <c r="D348" s="109"/>
      <c r="E348" s="109"/>
      <c r="F348" s="109"/>
      <c r="G348" s="110"/>
    </row>
    <row r="349" spans="1:7" ht="18.75" customHeight="1">
      <c r="A349" s="43">
        <v>41</v>
      </c>
      <c r="B349" s="87" t="s">
        <v>48</v>
      </c>
      <c r="C349" s="88"/>
      <c r="D349" s="88"/>
      <c r="E349" s="88"/>
      <c r="F349" s="88"/>
      <c r="G349" s="89"/>
    </row>
    <row r="350" spans="1:7" ht="18.649999999999999" customHeight="1">
      <c r="A350" s="31"/>
      <c r="B350" s="84" t="s">
        <v>479</v>
      </c>
      <c r="C350" s="85"/>
      <c r="D350" s="85"/>
      <c r="E350" s="85"/>
      <c r="F350" s="85"/>
      <c r="G350" s="86"/>
    </row>
    <row r="351" spans="1:7" ht="38.15" customHeight="1">
      <c r="A351" s="32"/>
      <c r="B351" s="9">
        <v>1</v>
      </c>
      <c r="C351" s="81" t="s">
        <v>480</v>
      </c>
      <c r="D351" s="82"/>
      <c r="E351" s="82"/>
      <c r="F351" s="82"/>
      <c r="G351" s="83"/>
    </row>
    <row r="352" spans="1:7" ht="18.75" customHeight="1">
      <c r="A352" s="32"/>
      <c r="B352" s="9">
        <v>2</v>
      </c>
      <c r="C352" s="81" t="s">
        <v>481</v>
      </c>
      <c r="D352" s="82"/>
      <c r="E352" s="82"/>
      <c r="F352" s="82"/>
      <c r="G352" s="83"/>
    </row>
    <row r="353" spans="1:7" s="5" customFormat="1" ht="18.75" customHeight="1" thickBot="1">
      <c r="A353" s="33"/>
      <c r="B353" s="10">
        <v>3</v>
      </c>
      <c r="C353" s="96" t="s">
        <v>482</v>
      </c>
      <c r="D353" s="97"/>
      <c r="E353" s="97"/>
      <c r="F353" s="97"/>
      <c r="G353" s="98"/>
    </row>
    <row r="354" spans="1:7" ht="18.75" customHeight="1" thickBot="1">
      <c r="A354" s="41" t="s">
        <v>189</v>
      </c>
      <c r="B354" s="47"/>
      <c r="C354" s="79" t="str">
        <f>IF(B354="","← 回答欄（クリックして選択してください）","")</f>
        <v>← 回答欄（クリックして選択してください）</v>
      </c>
      <c r="D354" s="79"/>
      <c r="E354" s="79"/>
      <c r="F354" s="79"/>
      <c r="G354" s="80"/>
    </row>
    <row r="355" spans="1:7" ht="18.75" customHeight="1">
      <c r="A355" s="43">
        <v>42</v>
      </c>
      <c r="B355" s="87" t="s">
        <v>176</v>
      </c>
      <c r="C355" s="88"/>
      <c r="D355" s="88"/>
      <c r="E355" s="88"/>
      <c r="F355" s="88"/>
      <c r="G355" s="89"/>
    </row>
    <row r="356" spans="1:7" ht="18.75" customHeight="1">
      <c r="A356" s="44"/>
      <c r="B356" s="99" t="s">
        <v>177</v>
      </c>
      <c r="C356" s="100"/>
      <c r="D356" s="100"/>
      <c r="E356" s="100"/>
      <c r="F356" s="100"/>
      <c r="G356" s="101"/>
    </row>
    <row r="357" spans="1:7" ht="18.75" customHeight="1">
      <c r="A357" s="32"/>
      <c r="B357" s="9">
        <v>1</v>
      </c>
      <c r="C357" s="81" t="s">
        <v>483</v>
      </c>
      <c r="D357" s="82"/>
      <c r="E357" s="82"/>
      <c r="F357" s="82"/>
      <c r="G357" s="83"/>
    </row>
    <row r="358" spans="1:7" ht="18.75" customHeight="1">
      <c r="A358" s="32"/>
      <c r="B358" s="9">
        <v>2</v>
      </c>
      <c r="C358" s="81" t="s">
        <v>484</v>
      </c>
      <c r="D358" s="82"/>
      <c r="E358" s="82"/>
      <c r="F358" s="82"/>
      <c r="G358" s="83"/>
    </row>
    <row r="359" spans="1:7" s="5" customFormat="1" ht="18.75" customHeight="1" thickBot="1">
      <c r="A359" s="33"/>
      <c r="B359" s="69">
        <v>3</v>
      </c>
      <c r="C359" s="96" t="s">
        <v>485</v>
      </c>
      <c r="D359" s="97"/>
      <c r="E359" s="97"/>
      <c r="F359" s="97"/>
      <c r="G359" s="98"/>
    </row>
    <row r="360" spans="1:7" ht="18.75" customHeight="1" thickBot="1">
      <c r="A360" s="41" t="s">
        <v>189</v>
      </c>
      <c r="B360" s="47"/>
      <c r="C360" s="79" t="str">
        <f>IF(B360="","← 回答欄（クリックして選択してください）","")</f>
        <v>← 回答欄（クリックして選択してください）</v>
      </c>
      <c r="D360" s="79"/>
      <c r="E360" s="79"/>
      <c r="F360" s="79"/>
      <c r="G360" s="80"/>
    </row>
    <row r="361" spans="1:7" ht="18.649999999999999" customHeight="1">
      <c r="A361" s="43">
        <v>43</v>
      </c>
      <c r="B361" s="87" t="s">
        <v>7</v>
      </c>
      <c r="C361" s="88"/>
      <c r="D361" s="88"/>
      <c r="E361" s="88"/>
      <c r="F361" s="88"/>
      <c r="G361" s="89"/>
    </row>
    <row r="362" spans="1:7" ht="18.75" customHeight="1">
      <c r="A362" s="31"/>
      <c r="B362" s="99" t="s">
        <v>486</v>
      </c>
      <c r="C362" s="100"/>
      <c r="D362" s="100"/>
      <c r="E362" s="100"/>
      <c r="F362" s="100"/>
      <c r="G362" s="101"/>
    </row>
    <row r="363" spans="1:7" ht="18.75" customHeight="1">
      <c r="A363" s="15"/>
      <c r="B363" s="9">
        <v>1</v>
      </c>
      <c r="C363" s="81" t="s">
        <v>487</v>
      </c>
      <c r="D363" s="82"/>
      <c r="E363" s="82"/>
      <c r="F363" s="82"/>
      <c r="G363" s="83"/>
    </row>
    <row r="364" spans="1:7" ht="18.75" customHeight="1">
      <c r="A364" s="15"/>
      <c r="B364" s="10">
        <v>2</v>
      </c>
      <c r="C364" s="81" t="s">
        <v>488</v>
      </c>
      <c r="D364" s="82"/>
      <c r="E364" s="82"/>
      <c r="F364" s="82"/>
      <c r="G364" s="83"/>
    </row>
    <row r="365" spans="1:7" s="5" customFormat="1" ht="18.75" customHeight="1" thickBot="1">
      <c r="A365" s="17"/>
      <c r="B365" s="69">
        <v>3</v>
      </c>
      <c r="C365" s="81" t="s">
        <v>489</v>
      </c>
      <c r="D365" s="82"/>
      <c r="E365" s="82"/>
      <c r="F365" s="82"/>
      <c r="G365" s="83"/>
    </row>
    <row r="366" spans="1:7" ht="18.75" customHeight="1" thickBot="1">
      <c r="A366" s="41" t="s">
        <v>189</v>
      </c>
      <c r="B366" s="47"/>
      <c r="C366" s="79" t="str">
        <f>IF(B366="","← 回答欄（クリックして選択してください）","")</f>
        <v>← 回答欄（クリックして選択してください）</v>
      </c>
      <c r="D366" s="79"/>
      <c r="E366" s="79"/>
      <c r="F366" s="79"/>
      <c r="G366" s="80"/>
    </row>
    <row r="367" spans="1:7" ht="18" customHeight="1">
      <c r="A367" s="43">
        <v>44</v>
      </c>
      <c r="B367" s="87" t="s">
        <v>25</v>
      </c>
      <c r="C367" s="88"/>
      <c r="D367" s="88"/>
      <c r="E367" s="88"/>
      <c r="F367" s="88"/>
      <c r="G367" s="89"/>
    </row>
    <row r="368" spans="1:7" ht="38.15" customHeight="1">
      <c r="A368" s="15"/>
      <c r="B368" s="99" t="s">
        <v>175</v>
      </c>
      <c r="C368" s="100"/>
      <c r="D368" s="100"/>
      <c r="E368" s="100"/>
      <c r="F368" s="100"/>
      <c r="G368" s="101"/>
    </row>
    <row r="369" spans="1:7" ht="18.75" customHeight="1">
      <c r="A369" s="15"/>
      <c r="B369" s="9">
        <v>1</v>
      </c>
      <c r="C369" s="81" t="s">
        <v>490</v>
      </c>
      <c r="D369" s="82"/>
      <c r="E369" s="82"/>
      <c r="F369" s="82"/>
      <c r="G369" s="83"/>
    </row>
    <row r="370" spans="1:7" ht="18.75" customHeight="1">
      <c r="A370" s="15"/>
      <c r="B370" s="10">
        <v>2</v>
      </c>
      <c r="C370" s="81" t="s">
        <v>491</v>
      </c>
      <c r="D370" s="82"/>
      <c r="E370" s="82"/>
      <c r="F370" s="82"/>
      <c r="G370" s="83"/>
    </row>
    <row r="371" spans="1:7" ht="18.75" customHeight="1">
      <c r="A371" s="15"/>
      <c r="B371" s="10">
        <v>3</v>
      </c>
      <c r="C371" s="81" t="s">
        <v>492</v>
      </c>
      <c r="D371" s="82"/>
      <c r="E371" s="82"/>
      <c r="F371" s="82"/>
      <c r="G371" s="83"/>
    </row>
    <row r="372" spans="1:7" s="5" customFormat="1" ht="18.75" customHeight="1" thickBot="1">
      <c r="A372" s="17"/>
      <c r="B372" s="69">
        <v>4</v>
      </c>
      <c r="C372" s="96" t="s">
        <v>518</v>
      </c>
      <c r="D372" s="97"/>
      <c r="E372" s="97"/>
      <c r="F372" s="97"/>
      <c r="G372" s="98"/>
    </row>
    <row r="373" spans="1:7" ht="18.75" customHeight="1" thickBot="1">
      <c r="A373" s="41" t="s">
        <v>189</v>
      </c>
      <c r="B373" s="47"/>
      <c r="C373" s="79" t="str">
        <f>IF(B373="","← 回答欄（クリックして選択してください）","")</f>
        <v>← 回答欄（クリックして選択してください）</v>
      </c>
      <c r="D373" s="79"/>
      <c r="E373" s="79"/>
      <c r="F373" s="79"/>
      <c r="G373" s="80"/>
    </row>
    <row r="374" spans="1:7" ht="18.75" customHeight="1">
      <c r="A374" s="43">
        <v>45</v>
      </c>
      <c r="B374" s="87" t="s">
        <v>20</v>
      </c>
      <c r="C374" s="88"/>
      <c r="D374" s="88"/>
      <c r="E374" s="88"/>
      <c r="F374" s="88"/>
      <c r="G374" s="89"/>
    </row>
    <row r="375" spans="1:7" ht="18.75" customHeight="1">
      <c r="A375" s="15"/>
      <c r="B375" s="84" t="s">
        <v>178</v>
      </c>
      <c r="C375" s="85"/>
      <c r="D375" s="85"/>
      <c r="E375" s="85"/>
      <c r="F375" s="85"/>
      <c r="G375" s="86"/>
    </row>
    <row r="376" spans="1:7" ht="18.75" customHeight="1">
      <c r="A376" s="15"/>
      <c r="B376" s="9">
        <v>1</v>
      </c>
      <c r="C376" s="73" t="s">
        <v>269</v>
      </c>
      <c r="D376" s="74"/>
      <c r="E376" s="74"/>
      <c r="F376" s="74"/>
      <c r="G376" s="75"/>
    </row>
    <row r="377" spans="1:7" ht="18.75" customHeight="1">
      <c r="A377" s="15"/>
      <c r="B377" s="9">
        <v>2</v>
      </c>
      <c r="C377" s="73" t="s">
        <v>270</v>
      </c>
      <c r="D377" s="74"/>
      <c r="E377" s="74"/>
      <c r="F377" s="74"/>
      <c r="G377" s="75"/>
    </row>
    <row r="378" spans="1:7" s="5" customFormat="1" ht="18.75" customHeight="1" thickBot="1">
      <c r="A378" s="17"/>
      <c r="B378" s="11">
        <v>3</v>
      </c>
      <c r="C378" s="165" t="s">
        <v>275</v>
      </c>
      <c r="D378" s="166"/>
      <c r="E378" s="166"/>
      <c r="F378" s="166"/>
      <c r="G378" s="167"/>
    </row>
    <row r="379" spans="1:7" ht="18.75" customHeight="1" thickBot="1">
      <c r="A379" s="41" t="s">
        <v>189</v>
      </c>
      <c r="B379" s="47"/>
      <c r="C379" s="79" t="str">
        <f>IF(B379="","← 回答欄（クリックして選択してください）","")</f>
        <v>← 回答欄（クリックして選択してください）</v>
      </c>
      <c r="D379" s="79"/>
      <c r="E379" s="79"/>
      <c r="F379" s="79"/>
      <c r="G379" s="80"/>
    </row>
    <row r="380" spans="1:7" ht="18" customHeight="1" thickBot="1">
      <c r="A380" s="40" t="s">
        <v>127</v>
      </c>
      <c r="B380" s="180" t="s">
        <v>101</v>
      </c>
      <c r="C380" s="181"/>
      <c r="D380" s="181"/>
      <c r="E380" s="181"/>
      <c r="F380" s="181"/>
      <c r="G380" s="182"/>
    </row>
    <row r="381" spans="1:7" ht="38.15" customHeight="1">
      <c r="A381" s="28" t="s">
        <v>128</v>
      </c>
      <c r="B381" s="104" t="s">
        <v>179</v>
      </c>
      <c r="C381" s="104"/>
      <c r="D381" s="104"/>
      <c r="E381" s="104"/>
      <c r="F381" s="104"/>
      <c r="G381" s="105"/>
    </row>
    <row r="382" spans="1:7" ht="94.5" customHeight="1" thickBot="1">
      <c r="A382" s="29" t="s">
        <v>77</v>
      </c>
      <c r="B382" s="106"/>
      <c r="C382" s="106"/>
      <c r="D382" s="106"/>
      <c r="E382" s="106"/>
      <c r="F382" s="106"/>
      <c r="G382" s="107"/>
    </row>
    <row r="383" spans="1:7" ht="19" customHeight="1">
      <c r="A383" s="28" t="s">
        <v>129</v>
      </c>
      <c r="B383" s="104" t="s">
        <v>107</v>
      </c>
      <c r="C383" s="104"/>
      <c r="D383" s="104"/>
      <c r="E383" s="104"/>
      <c r="F383" s="104"/>
      <c r="G383" s="105"/>
    </row>
    <row r="384" spans="1:7" ht="94.5" customHeight="1" thickBot="1">
      <c r="A384" s="29" t="s">
        <v>77</v>
      </c>
      <c r="B384" s="106"/>
      <c r="C384" s="106"/>
      <c r="D384" s="106"/>
      <c r="E384" s="106"/>
      <c r="F384" s="106"/>
      <c r="G384" s="107"/>
    </row>
    <row r="385" spans="1:7" ht="18" customHeight="1" thickBot="1">
      <c r="A385" s="34" t="s">
        <v>130</v>
      </c>
      <c r="B385" s="102" t="s">
        <v>204</v>
      </c>
      <c r="C385" s="102"/>
      <c r="D385" s="102"/>
      <c r="E385" s="102"/>
      <c r="F385" s="102"/>
      <c r="G385" s="103"/>
    </row>
    <row r="386" spans="1:7" ht="38.15" customHeight="1">
      <c r="A386" s="28" t="s">
        <v>131</v>
      </c>
      <c r="B386" s="104" t="s">
        <v>179</v>
      </c>
      <c r="C386" s="104"/>
      <c r="D386" s="104"/>
      <c r="E386" s="104"/>
      <c r="F386" s="104"/>
      <c r="G386" s="105"/>
    </row>
    <row r="387" spans="1:7" ht="93" customHeight="1" thickBot="1">
      <c r="A387" s="29" t="s">
        <v>77</v>
      </c>
      <c r="B387" s="106"/>
      <c r="C387" s="106"/>
      <c r="D387" s="106"/>
      <c r="E387" s="106"/>
      <c r="F387" s="106"/>
      <c r="G387" s="107"/>
    </row>
    <row r="388" spans="1:7" ht="39" customHeight="1">
      <c r="A388" s="28" t="s">
        <v>132</v>
      </c>
      <c r="B388" s="104" t="s">
        <v>224</v>
      </c>
      <c r="C388" s="104"/>
      <c r="D388" s="104"/>
      <c r="E388" s="104"/>
      <c r="F388" s="104"/>
      <c r="G388" s="105"/>
    </row>
    <row r="389" spans="1:7" ht="94.5" customHeight="1" thickBot="1">
      <c r="A389" s="29" t="s">
        <v>77</v>
      </c>
      <c r="B389" s="106"/>
      <c r="C389" s="106"/>
      <c r="D389" s="106"/>
      <c r="E389" s="106"/>
      <c r="F389" s="106"/>
      <c r="G389" s="107"/>
    </row>
  </sheetData>
  <protectedRanges>
    <protectedRange sqref="D366:F366 B366 D379:F379 B379 D21:F21 B21 D28:F28 B28 D34:F34 B34 D40:F40 B40 D360:F360 B360 D59:F59 B59 D71:F71 B71 D65:F65 B65 D79:F79 B79 D87:F87 B87 D354:F354 B354 D106:F106 B106 D112:F112 B112 D118:F118 B118 D124:F124 B124 D130:F130 B130 D136:F136 B136 D142:F142 B142 B339 D339:F339 D149:F149 B149 D155:F155 B155 D161:F161 B161 D180:F180 B180 D186:F186 B186 D193:F193 B193 D199:F199 B199 D205:F205 B205 D212:F212 B212 D229:F229 B229 D236:F236 B236 D242:F242 B242 D255:F255 B255 D249:F249 B249 D261:F261 B261 D268:F268 B268 D274:F274 B274 D280:F280 B280 D287:F287 B287 D293:F293 B293 D320:F320 B320 D327:F327 B327 D373:F373 B373 D333:F333 B333" name="保護1_1_1"/>
  </protectedRanges>
  <mergeCells count="397">
    <mergeCell ref="B382:G382"/>
    <mergeCell ref="B383:G383"/>
    <mergeCell ref="B384:G384"/>
    <mergeCell ref="B385:G385"/>
    <mergeCell ref="B386:G386"/>
    <mergeCell ref="B387:G387"/>
    <mergeCell ref="B388:G388"/>
    <mergeCell ref="B389:G389"/>
    <mergeCell ref="C373:G373"/>
    <mergeCell ref="B374:G374"/>
    <mergeCell ref="B375:G375"/>
    <mergeCell ref="C376:G376"/>
    <mergeCell ref="C377:G377"/>
    <mergeCell ref="C378:G378"/>
    <mergeCell ref="C379:G379"/>
    <mergeCell ref="B380:G380"/>
    <mergeCell ref="B381:G381"/>
    <mergeCell ref="C364:G364"/>
    <mergeCell ref="C365:G365"/>
    <mergeCell ref="C366:G366"/>
    <mergeCell ref="B367:G367"/>
    <mergeCell ref="B368:G368"/>
    <mergeCell ref="C369:G369"/>
    <mergeCell ref="C370:G370"/>
    <mergeCell ref="C371:G371"/>
    <mergeCell ref="C372:G372"/>
    <mergeCell ref="B355:G355"/>
    <mergeCell ref="B356:G356"/>
    <mergeCell ref="C357:G357"/>
    <mergeCell ref="C358:G358"/>
    <mergeCell ref="C359:G359"/>
    <mergeCell ref="C360:G360"/>
    <mergeCell ref="B361:G361"/>
    <mergeCell ref="B362:G362"/>
    <mergeCell ref="C363:G363"/>
    <mergeCell ref="B349:G349"/>
    <mergeCell ref="B350:G350"/>
    <mergeCell ref="C351:G351"/>
    <mergeCell ref="C352:G352"/>
    <mergeCell ref="C353:G353"/>
    <mergeCell ref="C354:G354"/>
    <mergeCell ref="B345:G345"/>
    <mergeCell ref="B346:G346"/>
    <mergeCell ref="B347:G347"/>
    <mergeCell ref="A348:G348"/>
    <mergeCell ref="B340:G340"/>
    <mergeCell ref="B341:G341"/>
    <mergeCell ref="B342:G342"/>
    <mergeCell ref="B343:G343"/>
    <mergeCell ref="B344:G344"/>
    <mergeCell ref="B321:G321"/>
    <mergeCell ref="C323:G323"/>
    <mergeCell ref="B334:G334"/>
    <mergeCell ref="C336:G336"/>
    <mergeCell ref="C325:G325"/>
    <mergeCell ref="C326:G326"/>
    <mergeCell ref="B322:G322"/>
    <mergeCell ref="C324:G324"/>
    <mergeCell ref="C337:G337"/>
    <mergeCell ref="C338:G338"/>
    <mergeCell ref="B335:G335"/>
    <mergeCell ref="C330:G330"/>
    <mergeCell ref="C339:G339"/>
    <mergeCell ref="C333:G333"/>
    <mergeCell ref="B309:G309"/>
    <mergeCell ref="B314:G314"/>
    <mergeCell ref="B311:G311"/>
    <mergeCell ref="B312:G312"/>
    <mergeCell ref="B305:G305"/>
    <mergeCell ref="B306:G306"/>
    <mergeCell ref="B307:G307"/>
    <mergeCell ref="B310:G310"/>
    <mergeCell ref="B300:G300"/>
    <mergeCell ref="B238:G238"/>
    <mergeCell ref="C240:G240"/>
    <mergeCell ref="C241:G241"/>
    <mergeCell ref="B243:G243"/>
    <mergeCell ref="C268:G268"/>
    <mergeCell ref="C271:G271"/>
    <mergeCell ref="C272:G272"/>
    <mergeCell ref="C273:G273"/>
    <mergeCell ref="C274:G274"/>
    <mergeCell ref="B269:G269"/>
    <mergeCell ref="C249:G249"/>
    <mergeCell ref="B251:G251"/>
    <mergeCell ref="C242:G242"/>
    <mergeCell ref="C239:G239"/>
    <mergeCell ref="C248:G248"/>
    <mergeCell ref="B257:G257"/>
    <mergeCell ref="B244:G244"/>
    <mergeCell ref="C246:G246"/>
    <mergeCell ref="C247:G247"/>
    <mergeCell ref="B250:G250"/>
    <mergeCell ref="C252:G252"/>
    <mergeCell ref="B256:G256"/>
    <mergeCell ref="C258:G258"/>
    <mergeCell ref="C259:G259"/>
    <mergeCell ref="A223:G223"/>
    <mergeCell ref="B224:G224"/>
    <mergeCell ref="B225:G225"/>
    <mergeCell ref="C228:G228"/>
    <mergeCell ref="B230:G230"/>
    <mergeCell ref="B231:G231"/>
    <mergeCell ref="C234:G234"/>
    <mergeCell ref="C235:G235"/>
    <mergeCell ref="B237:G237"/>
    <mergeCell ref="C236:G236"/>
    <mergeCell ref="C227:G227"/>
    <mergeCell ref="C233:G233"/>
    <mergeCell ref="C232:G232"/>
    <mergeCell ref="C226:G226"/>
    <mergeCell ref="C229:G229"/>
    <mergeCell ref="C190:G190"/>
    <mergeCell ref="B194:G194"/>
    <mergeCell ref="B200:G200"/>
    <mergeCell ref="B215:G215"/>
    <mergeCell ref="B218:G218"/>
    <mergeCell ref="B219:G219"/>
    <mergeCell ref="B220:G220"/>
    <mergeCell ref="B221:G221"/>
    <mergeCell ref="B216:G216"/>
    <mergeCell ref="B217:G217"/>
    <mergeCell ref="B195:G195"/>
    <mergeCell ref="C196:G196"/>
    <mergeCell ref="B214:G214"/>
    <mergeCell ref="C178:G178"/>
    <mergeCell ref="C179:G179"/>
    <mergeCell ref="C180:G180"/>
    <mergeCell ref="C183:G183"/>
    <mergeCell ref="C184:G184"/>
    <mergeCell ref="C185:G185"/>
    <mergeCell ref="C186:G186"/>
    <mergeCell ref="B188:G188"/>
    <mergeCell ref="C189:G189"/>
    <mergeCell ref="B113:G113"/>
    <mergeCell ref="B114:G114"/>
    <mergeCell ref="C117:G117"/>
    <mergeCell ref="C118:G118"/>
    <mergeCell ref="B119:G119"/>
    <mergeCell ref="B120:G120"/>
    <mergeCell ref="C139:G139"/>
    <mergeCell ref="C124:G124"/>
    <mergeCell ref="B125:G125"/>
    <mergeCell ref="B126:G126"/>
    <mergeCell ref="C129:G129"/>
    <mergeCell ref="C130:G130"/>
    <mergeCell ref="B131:G131"/>
    <mergeCell ref="B132:G132"/>
    <mergeCell ref="C135:G135"/>
    <mergeCell ref="C136:G136"/>
    <mergeCell ref="C127:G127"/>
    <mergeCell ref="B90:G90"/>
    <mergeCell ref="B91:G91"/>
    <mergeCell ref="B92:G92"/>
    <mergeCell ref="B95:G95"/>
    <mergeCell ref="B96:G96"/>
    <mergeCell ref="B97:G97"/>
    <mergeCell ref="B98:G98"/>
    <mergeCell ref="A100:G100"/>
    <mergeCell ref="C103:G103"/>
    <mergeCell ref="B93:G93"/>
    <mergeCell ref="B94:G94"/>
    <mergeCell ref="B101:G101"/>
    <mergeCell ref="B102:G102"/>
    <mergeCell ref="C75:G75"/>
    <mergeCell ref="C76:G76"/>
    <mergeCell ref="C77:G77"/>
    <mergeCell ref="C78:G78"/>
    <mergeCell ref="C79:G79"/>
    <mergeCell ref="B80:G80"/>
    <mergeCell ref="C82:G82"/>
    <mergeCell ref="C87:G87"/>
    <mergeCell ref="B89:G89"/>
    <mergeCell ref="C84:G84"/>
    <mergeCell ref="C85:G85"/>
    <mergeCell ref="B88:G88"/>
    <mergeCell ref="B81:G81"/>
    <mergeCell ref="C86:G86"/>
    <mergeCell ref="C62:G62"/>
    <mergeCell ref="C63:G63"/>
    <mergeCell ref="B66:G66"/>
    <mergeCell ref="B67:G67"/>
    <mergeCell ref="C68:G68"/>
    <mergeCell ref="C69:G69"/>
    <mergeCell ref="C70:G70"/>
    <mergeCell ref="C71:G71"/>
    <mergeCell ref="C74:G74"/>
    <mergeCell ref="B72:G72"/>
    <mergeCell ref="B73:G73"/>
    <mergeCell ref="B16:G16"/>
    <mergeCell ref="C18:G18"/>
    <mergeCell ref="B22:G22"/>
    <mergeCell ref="C24:G24"/>
    <mergeCell ref="C31:G31"/>
    <mergeCell ref="C32:G32"/>
    <mergeCell ref="C33:G33"/>
    <mergeCell ref="C34:G34"/>
    <mergeCell ref="C37:G37"/>
    <mergeCell ref="B36:G36"/>
    <mergeCell ref="B35:G35"/>
    <mergeCell ref="C21:G21"/>
    <mergeCell ref="B30:G30"/>
    <mergeCell ref="B17:G17"/>
    <mergeCell ref="C19:G19"/>
    <mergeCell ref="C20:G20"/>
    <mergeCell ref="B29:G29"/>
    <mergeCell ref="C26:G26"/>
    <mergeCell ref="C27:G27"/>
    <mergeCell ref="B23:G23"/>
    <mergeCell ref="C25:G25"/>
    <mergeCell ref="C105:G105"/>
    <mergeCell ref="C106:G106"/>
    <mergeCell ref="B107:G107"/>
    <mergeCell ref="B108:G108"/>
    <mergeCell ref="C104:G104"/>
    <mergeCell ref="C111:G111"/>
    <mergeCell ref="C122:G122"/>
    <mergeCell ref="C133:G133"/>
    <mergeCell ref="C210:G210"/>
    <mergeCell ref="C177:G177"/>
    <mergeCell ref="C148:G148"/>
    <mergeCell ref="C161:G161"/>
    <mergeCell ref="C154:G154"/>
    <mergeCell ref="C155:G155"/>
    <mergeCell ref="B167:G167"/>
    <mergeCell ref="C145:G145"/>
    <mergeCell ref="B181:G181"/>
    <mergeCell ref="B173:G173"/>
    <mergeCell ref="C205:G205"/>
    <mergeCell ref="C112:G112"/>
    <mergeCell ref="C142:G142"/>
    <mergeCell ref="B143:G143"/>
    <mergeCell ref="B144:G144"/>
    <mergeCell ref="C146:G146"/>
    <mergeCell ref="C147:G147"/>
    <mergeCell ref="B150:G150"/>
    <mergeCell ref="B151:G151"/>
    <mergeCell ref="C149:G149"/>
    <mergeCell ref="B222:G222"/>
    <mergeCell ref="C152:G152"/>
    <mergeCell ref="C153:G153"/>
    <mergeCell ref="B156:G156"/>
    <mergeCell ref="B157:G157"/>
    <mergeCell ref="C159:G159"/>
    <mergeCell ref="C160:G160"/>
    <mergeCell ref="B162:G162"/>
    <mergeCell ref="B163:G163"/>
    <mergeCell ref="B164:G164"/>
    <mergeCell ref="B165:G165"/>
    <mergeCell ref="B168:G168"/>
    <mergeCell ref="B169:G169"/>
    <mergeCell ref="C158:G158"/>
    <mergeCell ref="B170:G170"/>
    <mergeCell ref="B171:G171"/>
    <mergeCell ref="C209:G209"/>
    <mergeCell ref="A174:G174"/>
    <mergeCell ref="B175:G175"/>
    <mergeCell ref="B176:G176"/>
    <mergeCell ref="C260:G260"/>
    <mergeCell ref="C261:G261"/>
    <mergeCell ref="C264:G264"/>
    <mergeCell ref="C265:G265"/>
    <mergeCell ref="C267:G267"/>
    <mergeCell ref="C290:G290"/>
    <mergeCell ref="B299:G299"/>
    <mergeCell ref="C253:G253"/>
    <mergeCell ref="B294:G294"/>
    <mergeCell ref="B270:G270"/>
    <mergeCell ref="C283:G283"/>
    <mergeCell ref="B276:G276"/>
    <mergeCell ref="C286:G286"/>
    <mergeCell ref="C287:G287"/>
    <mergeCell ref="B288:G288"/>
    <mergeCell ref="B289:G289"/>
    <mergeCell ref="C293:G293"/>
    <mergeCell ref="B295:G295"/>
    <mergeCell ref="B296:G296"/>
    <mergeCell ref="B297:G297"/>
    <mergeCell ref="C291:G291"/>
    <mergeCell ref="B298:G298"/>
    <mergeCell ref="C285:G285"/>
    <mergeCell ref="C266:G266"/>
    <mergeCell ref="B60:G60"/>
    <mergeCell ref="C64:G64"/>
    <mergeCell ref="C65:G65"/>
    <mergeCell ref="B99:G99"/>
    <mergeCell ref="C83:G83"/>
    <mergeCell ref="B61:G61"/>
    <mergeCell ref="B213:G213"/>
    <mergeCell ref="C211:G211"/>
    <mergeCell ref="C197:G197"/>
    <mergeCell ref="C198:G198"/>
    <mergeCell ref="B201:G201"/>
    <mergeCell ref="C203:G203"/>
    <mergeCell ref="C204:G204"/>
    <mergeCell ref="C202:G202"/>
    <mergeCell ref="B206:G206"/>
    <mergeCell ref="C208:G208"/>
    <mergeCell ref="C110:G110"/>
    <mergeCell ref="C116:G116"/>
    <mergeCell ref="C123:G123"/>
    <mergeCell ref="C128:G128"/>
    <mergeCell ref="C134:G134"/>
    <mergeCell ref="C121:G121"/>
    <mergeCell ref="C140:G140"/>
    <mergeCell ref="C141:G141"/>
    <mergeCell ref="B54:G54"/>
    <mergeCell ref="B55:G55"/>
    <mergeCell ref="C56:G56"/>
    <mergeCell ref="C57:G57"/>
    <mergeCell ref="C58:G58"/>
    <mergeCell ref="B51:G51"/>
    <mergeCell ref="B52:G52"/>
    <mergeCell ref="A53:G53"/>
    <mergeCell ref="C28:G28"/>
    <mergeCell ref="B42:G42"/>
    <mergeCell ref="B43:G43"/>
    <mergeCell ref="C38:G38"/>
    <mergeCell ref="C39:G39"/>
    <mergeCell ref="C40:G40"/>
    <mergeCell ref="B41:G41"/>
    <mergeCell ref="B44:G44"/>
    <mergeCell ref="B45:G45"/>
    <mergeCell ref="B46:G46"/>
    <mergeCell ref="B47:G47"/>
    <mergeCell ref="B50:G50"/>
    <mergeCell ref="B48:G48"/>
    <mergeCell ref="B49:G49"/>
    <mergeCell ref="B14:G14"/>
    <mergeCell ref="A15:G15"/>
    <mergeCell ref="B328:G328"/>
    <mergeCell ref="B166:G166"/>
    <mergeCell ref="B187:G187"/>
    <mergeCell ref="B182:G182"/>
    <mergeCell ref="B207:G207"/>
    <mergeCell ref="C191:G191"/>
    <mergeCell ref="C192:G192"/>
    <mergeCell ref="C193:G193"/>
    <mergeCell ref="C199:G199"/>
    <mergeCell ref="B172:G172"/>
    <mergeCell ref="C212:G212"/>
    <mergeCell ref="C109:G109"/>
    <mergeCell ref="B137:G137"/>
    <mergeCell ref="C115:G115"/>
    <mergeCell ref="B138:G138"/>
    <mergeCell ref="C59:G59"/>
    <mergeCell ref="C245:G245"/>
    <mergeCell ref="C284:G284"/>
    <mergeCell ref="C292:G292"/>
    <mergeCell ref="C327:G327"/>
    <mergeCell ref="C254:G254"/>
    <mergeCell ref="C255:G255"/>
    <mergeCell ref="A1:G1"/>
    <mergeCell ref="A2:D2"/>
    <mergeCell ref="E2:G2"/>
    <mergeCell ref="A3:D3"/>
    <mergeCell ref="E3:G3"/>
    <mergeCell ref="A5:D5"/>
    <mergeCell ref="E5:G5"/>
    <mergeCell ref="A10:G10"/>
    <mergeCell ref="B13:G13"/>
    <mergeCell ref="A11:G11"/>
    <mergeCell ref="A6:D6"/>
    <mergeCell ref="E6:G6"/>
    <mergeCell ref="A7:D7"/>
    <mergeCell ref="E7:G7"/>
    <mergeCell ref="A9:D9"/>
    <mergeCell ref="E9:G9"/>
    <mergeCell ref="A8:D8"/>
    <mergeCell ref="A12:G12"/>
    <mergeCell ref="E8:G8"/>
    <mergeCell ref="A4:D4"/>
    <mergeCell ref="E4:G4"/>
    <mergeCell ref="C318:G318"/>
    <mergeCell ref="C319:G319"/>
    <mergeCell ref="C320:G320"/>
    <mergeCell ref="C332:G332"/>
    <mergeCell ref="C331:G331"/>
    <mergeCell ref="B329:G329"/>
    <mergeCell ref="B262:G262"/>
    <mergeCell ref="B263:G263"/>
    <mergeCell ref="C277:G277"/>
    <mergeCell ref="C278:G278"/>
    <mergeCell ref="C279:G279"/>
    <mergeCell ref="B281:G281"/>
    <mergeCell ref="B275:G275"/>
    <mergeCell ref="C280:G280"/>
    <mergeCell ref="B282:G282"/>
    <mergeCell ref="B301:G301"/>
    <mergeCell ref="B302:G302"/>
    <mergeCell ref="B303:G303"/>
    <mergeCell ref="B304:G304"/>
    <mergeCell ref="A313:G313"/>
    <mergeCell ref="B315:G315"/>
    <mergeCell ref="C316:G316"/>
    <mergeCell ref="C317:G317"/>
    <mergeCell ref="B308:G308"/>
  </mergeCells>
  <phoneticPr fontId="4"/>
  <conditionalFormatting sqref="B21">
    <cfRule type="cellIs" dxfId="490" priority="1845" operator="greaterThan">
      <formula>0</formula>
    </cfRule>
    <cfRule type="cellIs" dxfId="489" priority="1844" operator="greaterThan">
      <formula>0</formula>
    </cfRule>
    <cfRule type="cellIs" dxfId="488" priority="1843" operator="greaterThan">
      <formula>"1$A$13:$B$130"</formula>
    </cfRule>
    <cfRule type="cellIs" dxfId="487" priority="1842" operator="greaterThan">
      <formula>0</formula>
    </cfRule>
    <cfRule type="cellIs" dxfId="486" priority="1841" operator="greaterThan">
      <formula>0</formula>
    </cfRule>
    <cfRule type="containsText" dxfId="485" priority="1847" operator="containsText" text="1,2,3,4,5">
      <formula>NOT(ISERROR(SEARCH("1,2,3,4,5",B21)))</formula>
    </cfRule>
    <cfRule type="cellIs" dxfId="484" priority="1848" operator="between">
      <formula>1</formula>
      <formula>5</formula>
    </cfRule>
    <cfRule type="containsText" dxfId="483" priority="1849" operator="containsText" text="1,2,3,4,5">
      <formula>NOT(ISERROR(SEARCH("1,2,3,4,5",B21)))</formula>
    </cfRule>
    <cfRule type="cellIs" dxfId="482" priority="1846" operator="greaterThan">
      <formula>1</formula>
    </cfRule>
  </conditionalFormatting>
  <conditionalFormatting sqref="B28">
    <cfRule type="containsText" dxfId="481" priority="1840" operator="containsText" text="1,2,3,4,5">
      <formula>NOT(ISERROR(SEARCH("1,2,3,4,5",B28)))</formula>
    </cfRule>
    <cfRule type="cellIs" dxfId="480" priority="1839" operator="between">
      <formula>1</formula>
      <formula>5</formula>
    </cfRule>
    <cfRule type="containsText" dxfId="479" priority="1838" operator="containsText" text="1,2,3,4,5">
      <formula>NOT(ISERROR(SEARCH("1,2,3,4,5",B28)))</formula>
    </cfRule>
    <cfRule type="cellIs" dxfId="478" priority="1837" operator="greaterThan">
      <formula>1</formula>
    </cfRule>
    <cfRule type="cellIs" dxfId="477" priority="1836" operator="greaterThan">
      <formula>0</formula>
    </cfRule>
    <cfRule type="cellIs" dxfId="476" priority="1835" operator="greaterThan">
      <formula>0</formula>
    </cfRule>
    <cfRule type="cellIs" dxfId="475" priority="1834" operator="greaterThan">
      <formula>"1$A$13:$B$130"</formula>
    </cfRule>
    <cfRule type="cellIs" dxfId="474" priority="1833" operator="greaterThan">
      <formula>0</formula>
    </cfRule>
    <cfRule type="cellIs" dxfId="473" priority="1832" operator="greaterThan">
      <formula>0</formula>
    </cfRule>
  </conditionalFormatting>
  <conditionalFormatting sqref="B34">
    <cfRule type="containsText" dxfId="472" priority="1831" operator="containsText" text="1,2,3,4,5">
      <formula>NOT(ISERROR(SEARCH("1,2,3,4,5",B34)))</formula>
    </cfRule>
    <cfRule type="cellIs" dxfId="471" priority="1830" operator="between">
      <formula>1</formula>
      <formula>5</formula>
    </cfRule>
    <cfRule type="containsText" dxfId="470" priority="1829" operator="containsText" text="1,2,3,4,5">
      <formula>NOT(ISERROR(SEARCH("1,2,3,4,5",B34)))</formula>
    </cfRule>
    <cfRule type="cellIs" dxfId="469" priority="1828" operator="greaterThan">
      <formula>1</formula>
    </cfRule>
    <cfRule type="cellIs" dxfId="468" priority="1827" operator="greaterThan">
      <formula>0</formula>
    </cfRule>
    <cfRule type="cellIs" dxfId="467" priority="1826" operator="greaterThan">
      <formula>0</formula>
    </cfRule>
    <cfRule type="cellIs" dxfId="466" priority="1825" operator="greaterThan">
      <formula>"1$A$13:$B$130"</formula>
    </cfRule>
    <cfRule type="cellIs" dxfId="465" priority="1824" operator="greaterThan">
      <formula>0</formula>
    </cfRule>
    <cfRule type="cellIs" dxfId="464" priority="1823" operator="greaterThan">
      <formula>0</formula>
    </cfRule>
  </conditionalFormatting>
  <conditionalFormatting sqref="B40">
    <cfRule type="cellIs" dxfId="463" priority="1818" operator="greaterThan">
      <formula>0</formula>
    </cfRule>
    <cfRule type="cellIs" dxfId="462" priority="1817" operator="greaterThan">
      <formula>0</formula>
    </cfRule>
    <cfRule type="cellIs" dxfId="461" priority="1816" operator="greaterThan">
      <formula>"1$A$13:$B$130"</formula>
    </cfRule>
    <cfRule type="cellIs" dxfId="460" priority="1815" operator="greaterThan">
      <formula>0</formula>
    </cfRule>
    <cfRule type="cellIs" dxfId="459" priority="1814" operator="greaterThan">
      <formula>0</formula>
    </cfRule>
    <cfRule type="containsText" dxfId="458" priority="1822" operator="containsText" text="1,2,3,4,5">
      <formula>NOT(ISERROR(SEARCH("1,2,3,4,5",B40)))</formula>
    </cfRule>
    <cfRule type="cellIs" dxfId="457" priority="1821" operator="between">
      <formula>1</formula>
      <formula>5</formula>
    </cfRule>
    <cfRule type="containsText" dxfId="456" priority="1820" operator="containsText" text="1,2,3,4,5">
      <formula>NOT(ISERROR(SEARCH("1,2,3,4,5",B40)))</formula>
    </cfRule>
    <cfRule type="cellIs" dxfId="455" priority="1819" operator="greaterThan">
      <formula>1</formula>
    </cfRule>
  </conditionalFormatting>
  <conditionalFormatting sqref="B59">
    <cfRule type="cellIs" dxfId="454" priority="1800" operator="greaterThan">
      <formula>0</formula>
    </cfRule>
    <cfRule type="cellIs" dxfId="453" priority="1799" operator="greaterThan">
      <formula>0</formula>
    </cfRule>
    <cfRule type="cellIs" dxfId="452" priority="1798" operator="greaterThan">
      <formula>"1$A$13:$B$130"</formula>
    </cfRule>
    <cfRule type="cellIs" dxfId="451" priority="1797" operator="greaterThan">
      <formula>0</formula>
    </cfRule>
    <cfRule type="cellIs" dxfId="450" priority="1796" operator="greaterThan">
      <formula>0</formula>
    </cfRule>
    <cfRule type="containsText" dxfId="449" priority="1804" operator="containsText" text="1,2,3,4,5">
      <formula>NOT(ISERROR(SEARCH("1,2,3,4,5",B59)))</formula>
    </cfRule>
    <cfRule type="cellIs" dxfId="448" priority="1803" operator="between">
      <formula>1</formula>
      <formula>5</formula>
    </cfRule>
    <cfRule type="containsText" dxfId="447" priority="1802" operator="containsText" text="1,2,3,4,5">
      <formula>NOT(ISERROR(SEARCH("1,2,3,4,5",B59)))</formula>
    </cfRule>
    <cfRule type="cellIs" dxfId="446" priority="1801" operator="greaterThan">
      <formula>1</formula>
    </cfRule>
  </conditionalFormatting>
  <conditionalFormatting sqref="B65">
    <cfRule type="containsText" dxfId="445" priority="1786" operator="containsText" text="1,2,3,4,5">
      <formula>NOT(ISERROR(SEARCH("1,2,3,4,5",B65)))</formula>
    </cfRule>
    <cfRule type="cellIs" dxfId="444" priority="1785" operator="between">
      <formula>1</formula>
      <formula>5</formula>
    </cfRule>
    <cfRule type="containsText" dxfId="443" priority="1784" operator="containsText" text="1,2,3,4,5">
      <formula>NOT(ISERROR(SEARCH("1,2,3,4,5",B65)))</formula>
    </cfRule>
    <cfRule type="cellIs" dxfId="442" priority="1782" operator="greaterThan">
      <formula>0</formula>
    </cfRule>
    <cfRule type="cellIs" dxfId="441" priority="1781" operator="greaterThan">
      <formula>0</formula>
    </cfRule>
    <cfRule type="cellIs" dxfId="440" priority="1780" operator="greaterThan">
      <formula>"1$A$13:$B$130"</formula>
    </cfRule>
    <cfRule type="cellIs" dxfId="439" priority="1779" operator="greaterThan">
      <formula>0</formula>
    </cfRule>
    <cfRule type="cellIs" dxfId="438" priority="1778" operator="greaterThan">
      <formula>0</formula>
    </cfRule>
    <cfRule type="cellIs" dxfId="437" priority="1783" operator="greaterThan">
      <formula>1</formula>
    </cfRule>
  </conditionalFormatting>
  <conditionalFormatting sqref="B71">
    <cfRule type="containsText" dxfId="436" priority="1795" operator="containsText" text="1,2,3,4,5">
      <formula>NOT(ISERROR(SEARCH("1,2,3,4,5",B71)))</formula>
    </cfRule>
    <cfRule type="cellIs" dxfId="435" priority="1794" operator="between">
      <formula>1</formula>
      <formula>5</formula>
    </cfRule>
    <cfRule type="containsText" dxfId="434" priority="1793" operator="containsText" text="1,2,3,4,5">
      <formula>NOT(ISERROR(SEARCH("1,2,3,4,5",B71)))</formula>
    </cfRule>
    <cfRule type="cellIs" dxfId="433" priority="1792" operator="greaterThan">
      <formula>1</formula>
    </cfRule>
    <cfRule type="cellIs" dxfId="432" priority="1791" operator="greaterThan">
      <formula>0</formula>
    </cfRule>
    <cfRule type="cellIs" dxfId="431" priority="1790" operator="greaterThan">
      <formula>0</formula>
    </cfRule>
    <cfRule type="cellIs" dxfId="430" priority="1789" operator="greaterThan">
      <formula>"1$A$13:$B$130"</formula>
    </cfRule>
    <cfRule type="cellIs" dxfId="429" priority="1787" operator="greaterThan">
      <formula>0</formula>
    </cfRule>
    <cfRule type="cellIs" dxfId="428" priority="1788" operator="greaterThan">
      <formula>0</formula>
    </cfRule>
  </conditionalFormatting>
  <conditionalFormatting sqref="B79">
    <cfRule type="cellIs" dxfId="427" priority="1772" operator="greaterThan">
      <formula>0</formula>
    </cfRule>
    <cfRule type="cellIs" dxfId="426" priority="1771" operator="greaterThan">
      <formula>"1$A$13:$B$130"</formula>
    </cfRule>
    <cfRule type="cellIs" dxfId="425" priority="1770" operator="greaterThan">
      <formula>0</formula>
    </cfRule>
    <cfRule type="cellIs" dxfId="424" priority="1769" operator="greaterThan">
      <formula>0</formula>
    </cfRule>
    <cfRule type="containsText" dxfId="423" priority="1777" operator="containsText" text="1,2,3,4,5">
      <formula>NOT(ISERROR(SEARCH("1,2,3,4,5",B79)))</formula>
    </cfRule>
    <cfRule type="cellIs" dxfId="422" priority="1776" operator="between">
      <formula>1</formula>
      <formula>5</formula>
    </cfRule>
    <cfRule type="containsText" dxfId="421" priority="1775" operator="containsText" text="1,2,3,4,5">
      <formula>NOT(ISERROR(SEARCH("1,2,3,4,5",B79)))</formula>
    </cfRule>
    <cfRule type="cellIs" dxfId="420" priority="1774" operator="greaterThan">
      <formula>1</formula>
    </cfRule>
    <cfRule type="cellIs" dxfId="419" priority="1773" operator="greaterThan">
      <formula>0</formula>
    </cfRule>
  </conditionalFormatting>
  <conditionalFormatting sqref="B87">
    <cfRule type="cellIs" dxfId="418" priority="1764" operator="greaterThan">
      <formula>0</formula>
    </cfRule>
    <cfRule type="cellIs" dxfId="417" priority="1763" operator="greaterThan">
      <formula>0</formula>
    </cfRule>
    <cfRule type="cellIs" dxfId="416" priority="1762" operator="greaterThan">
      <formula>"1$A$13:$B$130"</formula>
    </cfRule>
    <cfRule type="cellIs" dxfId="415" priority="1761" operator="greaterThan">
      <formula>0</formula>
    </cfRule>
    <cfRule type="cellIs" dxfId="414" priority="1760" operator="greaterThan">
      <formula>0</formula>
    </cfRule>
    <cfRule type="containsText" dxfId="413" priority="1768" operator="containsText" text="1,2,3,4,5">
      <formula>NOT(ISERROR(SEARCH("1,2,3,4,5",B87)))</formula>
    </cfRule>
    <cfRule type="cellIs" dxfId="412" priority="1767" operator="between">
      <formula>1</formula>
      <formula>5</formula>
    </cfRule>
    <cfRule type="containsText" dxfId="411" priority="1766" operator="containsText" text="1,2,3,4,5">
      <formula>NOT(ISERROR(SEARCH("1,2,3,4,5",B87)))</formula>
    </cfRule>
    <cfRule type="cellIs" dxfId="410" priority="1765" operator="greaterThan">
      <formula>1</formula>
    </cfRule>
  </conditionalFormatting>
  <conditionalFormatting sqref="B106">
    <cfRule type="containsText" dxfId="409" priority="1750" operator="containsText" text="1,2,3,4,5">
      <formula>NOT(ISERROR(SEARCH("1,2,3,4,5",B106)))</formula>
    </cfRule>
    <cfRule type="cellIs" dxfId="408" priority="1749" operator="between">
      <formula>1</formula>
      <formula>5</formula>
    </cfRule>
    <cfRule type="containsText" dxfId="407" priority="1748" operator="containsText" text="1,2,3,4,5">
      <formula>NOT(ISERROR(SEARCH("1,2,3,4,5",B106)))</formula>
    </cfRule>
    <cfRule type="cellIs" dxfId="406" priority="1747" operator="greaterThan">
      <formula>1</formula>
    </cfRule>
    <cfRule type="cellIs" dxfId="405" priority="1746" operator="greaterThan">
      <formula>0</formula>
    </cfRule>
    <cfRule type="cellIs" dxfId="404" priority="1745" operator="greaterThan">
      <formula>0</formula>
    </cfRule>
    <cfRule type="cellIs" dxfId="403" priority="1744" operator="greaterThan">
      <formula>"1$A$13:$B$130"</formula>
    </cfRule>
    <cfRule type="cellIs" dxfId="402" priority="1743" operator="greaterThan">
      <formula>0</formula>
    </cfRule>
    <cfRule type="cellIs" dxfId="401" priority="1742" operator="greaterThan">
      <formula>0</formula>
    </cfRule>
  </conditionalFormatting>
  <conditionalFormatting sqref="B112">
    <cfRule type="cellIs" dxfId="400" priority="1737" operator="greaterThan">
      <formula>0</formula>
    </cfRule>
    <cfRule type="cellIs" dxfId="399" priority="1736" operator="greaterThan">
      <formula>0</formula>
    </cfRule>
    <cfRule type="cellIs" dxfId="398" priority="1735" operator="greaterThan">
      <formula>"1$A$13:$B$130"</formula>
    </cfRule>
    <cfRule type="cellIs" dxfId="397" priority="1734" operator="greaterThan">
      <formula>0</formula>
    </cfRule>
    <cfRule type="cellIs" dxfId="396" priority="1733" operator="greaterThan">
      <formula>0</formula>
    </cfRule>
    <cfRule type="containsText" dxfId="395" priority="1739" operator="containsText" text="1,2,3,4,5">
      <formula>NOT(ISERROR(SEARCH("1,2,3,4,5",B112)))</formula>
    </cfRule>
    <cfRule type="containsText" dxfId="394" priority="1741" operator="containsText" text="1,2,3,4,5">
      <formula>NOT(ISERROR(SEARCH("1,2,3,4,5",B112)))</formula>
    </cfRule>
    <cfRule type="cellIs" dxfId="393" priority="1740" operator="between">
      <formula>1</formula>
      <formula>5</formula>
    </cfRule>
    <cfRule type="cellIs" dxfId="392" priority="1738" operator="greaterThan">
      <formula>1</formula>
    </cfRule>
  </conditionalFormatting>
  <conditionalFormatting sqref="B118">
    <cfRule type="cellIs" dxfId="391" priority="1728" operator="greaterThan">
      <formula>0</formula>
    </cfRule>
    <cfRule type="cellIs" dxfId="390" priority="1727" operator="greaterThan">
      <formula>0</formula>
    </cfRule>
    <cfRule type="cellIs" dxfId="389" priority="1726" operator="greaterThan">
      <formula>"1$A$13:$B$130"</formula>
    </cfRule>
    <cfRule type="containsText" dxfId="388" priority="1732" operator="containsText" text="1,2,3,4,5">
      <formula>NOT(ISERROR(SEARCH("1,2,3,4,5",B118)))</formula>
    </cfRule>
    <cfRule type="cellIs" dxfId="387" priority="1724" operator="greaterThan">
      <formula>0</formula>
    </cfRule>
    <cfRule type="cellIs" dxfId="386" priority="1725" operator="greaterThan">
      <formula>0</formula>
    </cfRule>
    <cfRule type="cellIs" dxfId="385" priority="1731" operator="between">
      <formula>1</formula>
      <formula>5</formula>
    </cfRule>
    <cfRule type="containsText" dxfId="384" priority="1730" operator="containsText" text="1,2,3,4,5">
      <formula>NOT(ISERROR(SEARCH("1,2,3,4,5",B118)))</formula>
    </cfRule>
    <cfRule type="cellIs" dxfId="383" priority="1729" operator="greaterThan">
      <formula>1</formula>
    </cfRule>
  </conditionalFormatting>
  <conditionalFormatting sqref="B124">
    <cfRule type="containsText" dxfId="382" priority="1723" operator="containsText" text="1,2,3,4,5">
      <formula>NOT(ISERROR(SEARCH("1,2,3,4,5",B124)))</formula>
    </cfRule>
    <cfRule type="cellIs" dxfId="381" priority="1722" operator="between">
      <formula>1</formula>
      <formula>5</formula>
    </cfRule>
    <cfRule type="cellIs" dxfId="380" priority="1720" operator="greaterThan">
      <formula>1</formula>
    </cfRule>
    <cfRule type="cellIs" dxfId="379" priority="1719" operator="greaterThan">
      <formula>0</formula>
    </cfRule>
    <cfRule type="cellIs" dxfId="378" priority="1718" operator="greaterThan">
      <formula>0</formula>
    </cfRule>
    <cfRule type="cellIs" dxfId="377" priority="1717" operator="greaterThan">
      <formula>"1$A$13:$B$130"</formula>
    </cfRule>
    <cfRule type="containsText" dxfId="376" priority="1721" operator="containsText" text="1,2,3,4,5">
      <formula>NOT(ISERROR(SEARCH("1,2,3,4,5",B124)))</formula>
    </cfRule>
    <cfRule type="cellIs" dxfId="375" priority="1715" operator="greaterThan">
      <formula>0</formula>
    </cfRule>
    <cfRule type="cellIs" dxfId="374" priority="1716" operator="greaterThan">
      <formula>0</formula>
    </cfRule>
  </conditionalFormatting>
  <conditionalFormatting sqref="B130">
    <cfRule type="cellIs" dxfId="373" priority="1710" operator="greaterThan">
      <formula>0</formula>
    </cfRule>
    <cfRule type="cellIs" dxfId="372" priority="1709" operator="greaterThan">
      <formula>0</formula>
    </cfRule>
    <cfRule type="cellIs" dxfId="371" priority="1708" operator="greaterThan">
      <formula>"1$A$13:$B$130"</formula>
    </cfRule>
    <cfRule type="cellIs" dxfId="370" priority="1707" operator="greaterThan">
      <formula>0</formula>
    </cfRule>
    <cfRule type="cellIs" dxfId="369" priority="1706" operator="greaterThan">
      <formula>0</formula>
    </cfRule>
    <cfRule type="containsText" dxfId="368" priority="1714" operator="containsText" text="1,2,3,4,5">
      <formula>NOT(ISERROR(SEARCH("1,2,3,4,5",B130)))</formula>
    </cfRule>
    <cfRule type="cellIs" dxfId="367" priority="1713" operator="between">
      <formula>1</formula>
      <formula>5</formula>
    </cfRule>
    <cfRule type="containsText" dxfId="366" priority="1712" operator="containsText" text="1,2,3,4,5">
      <formula>NOT(ISERROR(SEARCH("1,2,3,4,5",B130)))</formula>
    </cfRule>
    <cfRule type="cellIs" dxfId="365" priority="1711" operator="greaterThan">
      <formula>1</formula>
    </cfRule>
  </conditionalFormatting>
  <conditionalFormatting sqref="B136">
    <cfRule type="cellIs" dxfId="364" priority="1701" operator="greaterThan">
      <formula>0</formula>
    </cfRule>
    <cfRule type="cellIs" dxfId="363" priority="1700" operator="greaterThan">
      <formula>0</formula>
    </cfRule>
    <cfRule type="cellIs" dxfId="362" priority="1699" operator="greaterThan">
      <formula>"1$A$13:$B$130"</formula>
    </cfRule>
    <cfRule type="cellIs" dxfId="361" priority="1698" operator="greaterThan">
      <formula>0</formula>
    </cfRule>
    <cfRule type="cellIs" dxfId="360" priority="1697" operator="greaterThan">
      <formula>0</formula>
    </cfRule>
    <cfRule type="cellIs" dxfId="359" priority="1702" operator="greaterThan">
      <formula>1</formula>
    </cfRule>
    <cfRule type="containsText" dxfId="358" priority="1705" operator="containsText" text="1,2,3,4,5">
      <formula>NOT(ISERROR(SEARCH("1,2,3,4,5",B136)))</formula>
    </cfRule>
    <cfRule type="cellIs" dxfId="357" priority="1704" operator="between">
      <formula>1</formula>
      <formula>5</formula>
    </cfRule>
    <cfRule type="containsText" dxfId="356" priority="1703" operator="containsText" text="1,2,3,4,5">
      <formula>NOT(ISERROR(SEARCH("1,2,3,4,5",B136)))</formula>
    </cfRule>
  </conditionalFormatting>
  <conditionalFormatting sqref="B142">
    <cfRule type="containsText" dxfId="355" priority="1696" operator="containsText" text="1,2,3,4,5">
      <formula>NOT(ISERROR(SEARCH("1,2,3,4,5",B142)))</formula>
    </cfRule>
    <cfRule type="cellIs" dxfId="354" priority="1695" operator="between">
      <formula>1</formula>
      <formula>5</formula>
    </cfRule>
    <cfRule type="containsText" dxfId="353" priority="1694" operator="containsText" text="1,2,3,4,5">
      <formula>NOT(ISERROR(SEARCH("1,2,3,4,5",B142)))</formula>
    </cfRule>
    <cfRule type="cellIs" dxfId="352" priority="1693" operator="greaterThan">
      <formula>1</formula>
    </cfRule>
    <cfRule type="cellIs" dxfId="351" priority="1692" operator="greaterThan">
      <formula>0</formula>
    </cfRule>
    <cfRule type="cellIs" dxfId="350" priority="1691" operator="greaterThan">
      <formula>0</formula>
    </cfRule>
    <cfRule type="cellIs" dxfId="349" priority="1690" operator="greaterThan">
      <formula>"1$A$13:$B$130"</formula>
    </cfRule>
    <cfRule type="cellIs" dxfId="348" priority="1689" operator="greaterThan">
      <formula>0</formula>
    </cfRule>
    <cfRule type="cellIs" dxfId="347" priority="1688" operator="greaterThan">
      <formula>0</formula>
    </cfRule>
  </conditionalFormatting>
  <conditionalFormatting sqref="B149">
    <cfRule type="containsText" dxfId="346" priority="1678" operator="containsText" text="1,2,3,4,5">
      <formula>NOT(ISERROR(SEARCH("1,2,3,4,5",B149)))</formula>
    </cfRule>
    <cfRule type="cellIs" dxfId="345" priority="1677" operator="between">
      <formula>1</formula>
      <formula>5</formula>
    </cfRule>
    <cfRule type="containsText" dxfId="344" priority="1676" operator="containsText" text="1,2,3,4,5">
      <formula>NOT(ISERROR(SEARCH("1,2,3,4,5",B149)))</formula>
    </cfRule>
    <cfRule type="cellIs" dxfId="343" priority="1675" operator="greaterThan">
      <formula>1</formula>
    </cfRule>
    <cfRule type="cellIs" dxfId="342" priority="1674" operator="greaterThan">
      <formula>0</formula>
    </cfRule>
    <cfRule type="cellIs" dxfId="341" priority="1673" operator="greaterThan">
      <formula>0</formula>
    </cfRule>
    <cfRule type="cellIs" dxfId="340" priority="1672" operator="greaterThan">
      <formula>"1$A$13:$B$130"</formula>
    </cfRule>
    <cfRule type="cellIs" dxfId="339" priority="1671" operator="greaterThan">
      <formula>0</formula>
    </cfRule>
    <cfRule type="cellIs" dxfId="338" priority="1670" operator="greaterThan">
      <formula>0</formula>
    </cfRule>
  </conditionalFormatting>
  <conditionalFormatting sqref="B155">
    <cfRule type="cellIs" dxfId="337" priority="1665" operator="greaterThan">
      <formula>0</formula>
    </cfRule>
    <cfRule type="cellIs" dxfId="336" priority="1664" operator="greaterThan">
      <formula>0</formula>
    </cfRule>
    <cfRule type="cellIs" dxfId="335" priority="1663" operator="greaterThan">
      <formula>"1$A$13:$B$130"</formula>
    </cfRule>
    <cfRule type="cellIs" dxfId="334" priority="1662" operator="greaterThan">
      <formula>0</formula>
    </cfRule>
    <cfRule type="cellIs" dxfId="333" priority="1661" operator="greaterThan">
      <formula>0</formula>
    </cfRule>
    <cfRule type="containsText" dxfId="332" priority="1669" operator="containsText" text="1,2,3,4,5">
      <formula>NOT(ISERROR(SEARCH("1,2,3,4,5",B155)))</formula>
    </cfRule>
    <cfRule type="cellIs" dxfId="331" priority="1668" operator="between">
      <formula>1</formula>
      <formula>5</formula>
    </cfRule>
    <cfRule type="containsText" dxfId="330" priority="1667" operator="containsText" text="1,2,3,4,5">
      <formula>NOT(ISERROR(SEARCH("1,2,3,4,5",B155)))</formula>
    </cfRule>
    <cfRule type="cellIs" dxfId="329" priority="1666" operator="greaterThan">
      <formula>1</formula>
    </cfRule>
  </conditionalFormatting>
  <conditionalFormatting sqref="B161">
    <cfRule type="cellIs" dxfId="328" priority="1656" operator="greaterThan">
      <formula>0</formula>
    </cfRule>
    <cfRule type="cellIs" dxfId="327" priority="1655" operator="greaterThan">
      <formula>0</formula>
    </cfRule>
    <cfRule type="cellIs" dxfId="326" priority="1654" operator="greaterThan">
      <formula>"1$A$13:$B$130"</formula>
    </cfRule>
    <cfRule type="cellIs" dxfId="325" priority="1653" operator="greaterThan">
      <formula>0</formula>
    </cfRule>
    <cfRule type="cellIs" dxfId="324" priority="1652" operator="greaterThan">
      <formula>0</formula>
    </cfRule>
    <cfRule type="containsText" dxfId="323" priority="1660" operator="containsText" text="1,2,3,4,5">
      <formula>NOT(ISERROR(SEARCH("1,2,3,4,5",B161)))</formula>
    </cfRule>
    <cfRule type="cellIs" dxfId="322" priority="1659" operator="between">
      <formula>1</formula>
      <formula>5</formula>
    </cfRule>
    <cfRule type="containsText" dxfId="321" priority="1658" operator="containsText" text="1,2,3,4,5">
      <formula>NOT(ISERROR(SEARCH("1,2,3,4,5",B161)))</formula>
    </cfRule>
    <cfRule type="cellIs" dxfId="320" priority="1657" operator="greaterThan">
      <formula>1</formula>
    </cfRule>
  </conditionalFormatting>
  <conditionalFormatting sqref="B180">
    <cfRule type="cellIs" dxfId="319" priority="1650" operator="between">
      <formula>1</formula>
      <formula>5</formula>
    </cfRule>
    <cfRule type="containsText" dxfId="318" priority="1649" operator="containsText" text="1,2,3,4,5">
      <formula>NOT(ISERROR(SEARCH("1,2,3,4,5",B180)))</formula>
    </cfRule>
    <cfRule type="cellIs" dxfId="317" priority="1648" operator="greaterThan">
      <formula>1</formula>
    </cfRule>
    <cfRule type="cellIs" dxfId="316" priority="1647" operator="greaterThan">
      <formula>0</formula>
    </cfRule>
    <cfRule type="cellIs" dxfId="315" priority="1645" operator="greaterThan">
      <formula>"1$A$13:$B$130"</formula>
    </cfRule>
    <cfRule type="containsText" dxfId="314" priority="1651" operator="containsText" text="1,2,3,4,5">
      <formula>NOT(ISERROR(SEARCH("1,2,3,4,5",B180)))</formula>
    </cfRule>
    <cfRule type="cellIs" dxfId="313" priority="1643" operator="greaterThan">
      <formula>0</formula>
    </cfRule>
    <cfRule type="cellIs" dxfId="312" priority="1646" operator="greaterThan">
      <formula>0</formula>
    </cfRule>
    <cfRule type="cellIs" dxfId="311" priority="1644" operator="greaterThan">
      <formula>0</formula>
    </cfRule>
  </conditionalFormatting>
  <conditionalFormatting sqref="B186">
    <cfRule type="cellIs" dxfId="310" priority="1638" operator="greaterThan">
      <formula>0</formula>
    </cfRule>
    <cfRule type="cellIs" dxfId="309" priority="1637" operator="greaterThan">
      <formula>0</formula>
    </cfRule>
    <cfRule type="cellIs" dxfId="308" priority="1636" operator="greaterThan">
      <formula>"1$A$13:$B$130"</formula>
    </cfRule>
    <cfRule type="cellIs" dxfId="307" priority="1635" operator="greaterThan">
      <formula>0</formula>
    </cfRule>
    <cfRule type="cellIs" dxfId="306" priority="1634" operator="greaterThan">
      <formula>0</formula>
    </cfRule>
    <cfRule type="containsText" dxfId="305" priority="1642" operator="containsText" text="1,2,3,4,5">
      <formula>NOT(ISERROR(SEARCH("1,2,3,4,5",B186)))</formula>
    </cfRule>
    <cfRule type="cellIs" dxfId="304" priority="1641" operator="between">
      <formula>1</formula>
      <formula>5</formula>
    </cfRule>
    <cfRule type="containsText" dxfId="303" priority="1640" operator="containsText" text="1,2,3,4,5">
      <formula>NOT(ISERROR(SEARCH("1,2,3,4,5",B186)))</formula>
    </cfRule>
    <cfRule type="cellIs" dxfId="302" priority="1639" operator="greaterThan">
      <formula>1</formula>
    </cfRule>
  </conditionalFormatting>
  <conditionalFormatting sqref="B193">
    <cfRule type="cellIs" dxfId="301" priority="1629" operator="greaterThan">
      <formula>0</formula>
    </cfRule>
    <cfRule type="cellIs" dxfId="300" priority="1628" operator="greaterThan">
      <formula>0</formula>
    </cfRule>
    <cfRule type="cellIs" dxfId="299" priority="1627" operator="greaterThan">
      <formula>"1$A$13:$B$130"</formula>
    </cfRule>
    <cfRule type="cellIs" dxfId="298" priority="1626" operator="greaterThan">
      <formula>0</formula>
    </cfRule>
    <cfRule type="cellIs" dxfId="297" priority="1625" operator="greaterThan">
      <formula>0</formula>
    </cfRule>
    <cfRule type="containsText" dxfId="296" priority="1633" operator="containsText" text="1,2,3,4,5">
      <formula>NOT(ISERROR(SEARCH("1,2,3,4,5",B193)))</formula>
    </cfRule>
    <cfRule type="cellIs" dxfId="295" priority="1632" operator="between">
      <formula>1</formula>
      <formula>5</formula>
    </cfRule>
    <cfRule type="containsText" dxfId="294" priority="1631" operator="containsText" text="1,2,3,4,5">
      <formula>NOT(ISERROR(SEARCH("1,2,3,4,5",B193)))</formula>
    </cfRule>
    <cfRule type="cellIs" dxfId="293" priority="1630" operator="greaterThan">
      <formula>1</formula>
    </cfRule>
  </conditionalFormatting>
  <conditionalFormatting sqref="B199">
    <cfRule type="containsText" dxfId="292" priority="1624" operator="containsText" text="1,2,3,4,5">
      <formula>NOT(ISERROR(SEARCH("1,2,3,4,5",B199)))</formula>
    </cfRule>
    <cfRule type="cellIs" dxfId="291" priority="1623" operator="between">
      <formula>1</formula>
      <formula>5</formula>
    </cfRule>
    <cfRule type="containsText" dxfId="290" priority="1622" operator="containsText" text="1,2,3,4,5">
      <formula>NOT(ISERROR(SEARCH("1,2,3,4,5",B199)))</formula>
    </cfRule>
    <cfRule type="cellIs" dxfId="289" priority="1621" operator="greaterThan">
      <formula>1</formula>
    </cfRule>
    <cfRule type="cellIs" dxfId="288" priority="1620" operator="greaterThan">
      <formula>0</formula>
    </cfRule>
    <cfRule type="cellIs" dxfId="287" priority="1619" operator="greaterThan">
      <formula>0</formula>
    </cfRule>
    <cfRule type="cellIs" dxfId="286" priority="1618" operator="greaterThan">
      <formula>"1$A$13:$B$130"</formula>
    </cfRule>
    <cfRule type="cellIs" dxfId="285" priority="1617" operator="greaterThan">
      <formula>0</formula>
    </cfRule>
    <cfRule type="cellIs" dxfId="284" priority="1616" operator="greaterThan">
      <formula>0</formula>
    </cfRule>
  </conditionalFormatting>
  <conditionalFormatting sqref="B205">
    <cfRule type="cellIs" dxfId="283" priority="1611" operator="greaterThan">
      <formula>0</formula>
    </cfRule>
    <cfRule type="cellIs" dxfId="282" priority="1610" operator="greaterThan">
      <formula>0</formula>
    </cfRule>
    <cfRule type="cellIs" dxfId="281" priority="1609" operator="greaterThan">
      <formula>"1$A$13:$B$130"</formula>
    </cfRule>
    <cfRule type="cellIs" dxfId="280" priority="1608" operator="greaterThan">
      <formula>0</formula>
    </cfRule>
    <cfRule type="cellIs" dxfId="279" priority="1607" operator="greaterThan">
      <formula>0</formula>
    </cfRule>
    <cfRule type="cellIs" dxfId="278" priority="1614" operator="between">
      <formula>1</formula>
      <formula>5</formula>
    </cfRule>
    <cfRule type="containsText" dxfId="277" priority="1615" operator="containsText" text="1,2,3,4,5">
      <formula>NOT(ISERROR(SEARCH("1,2,3,4,5",B205)))</formula>
    </cfRule>
    <cfRule type="containsText" dxfId="276" priority="1613" operator="containsText" text="1,2,3,4,5">
      <formula>NOT(ISERROR(SEARCH("1,2,3,4,5",B205)))</formula>
    </cfRule>
    <cfRule type="cellIs" dxfId="275" priority="1612" operator="greaterThan">
      <formula>1</formula>
    </cfRule>
  </conditionalFormatting>
  <conditionalFormatting sqref="B212">
    <cfRule type="cellIs" dxfId="274" priority="1602" operator="greaterThan">
      <formula>0</formula>
    </cfRule>
    <cfRule type="cellIs" dxfId="273" priority="1601" operator="greaterThan">
      <formula>0</formula>
    </cfRule>
    <cfRule type="cellIs" dxfId="272" priority="1600" operator="greaterThan">
      <formula>"1$A$13:$B$130"</formula>
    </cfRule>
    <cfRule type="cellIs" dxfId="271" priority="1599" operator="greaterThan">
      <formula>0</formula>
    </cfRule>
    <cfRule type="containsText" dxfId="270" priority="1606" operator="containsText" text="1,2,3,4,5">
      <formula>NOT(ISERROR(SEARCH("1,2,3,4,5",B212)))</formula>
    </cfRule>
    <cfRule type="cellIs" dxfId="269" priority="1598" operator="greaterThan">
      <formula>0</formula>
    </cfRule>
    <cfRule type="cellIs" dxfId="268" priority="1605" operator="between">
      <formula>1</formula>
      <formula>5</formula>
    </cfRule>
    <cfRule type="containsText" dxfId="267" priority="1604" operator="containsText" text="1,2,3,4,5">
      <formula>NOT(ISERROR(SEARCH("1,2,3,4,5",B212)))</formula>
    </cfRule>
    <cfRule type="cellIs" dxfId="266" priority="1603" operator="greaterThan">
      <formula>1</formula>
    </cfRule>
  </conditionalFormatting>
  <conditionalFormatting sqref="B229">
    <cfRule type="containsText" dxfId="265" priority="1597" operator="containsText" text="1,2,3,4,5">
      <formula>NOT(ISERROR(SEARCH("1,2,3,4,5",B229)))</formula>
    </cfRule>
    <cfRule type="cellIs" dxfId="264" priority="1596" operator="between">
      <formula>1</formula>
      <formula>5</formula>
    </cfRule>
    <cfRule type="cellIs" dxfId="263" priority="1594" operator="greaterThan">
      <formula>1</formula>
    </cfRule>
    <cfRule type="cellIs" dxfId="262" priority="1593" operator="greaterThan">
      <formula>0</formula>
    </cfRule>
    <cfRule type="cellIs" dxfId="261" priority="1592" operator="greaterThan">
      <formula>0</formula>
    </cfRule>
    <cfRule type="cellIs" dxfId="260" priority="1591" operator="greaterThan">
      <formula>"1$A$13:$B$130"</formula>
    </cfRule>
    <cfRule type="containsText" dxfId="259" priority="1595" operator="containsText" text="1,2,3,4,5">
      <formula>NOT(ISERROR(SEARCH("1,2,3,4,5",B229)))</formula>
    </cfRule>
    <cfRule type="cellIs" dxfId="258" priority="1589" operator="greaterThan">
      <formula>0</formula>
    </cfRule>
    <cfRule type="cellIs" dxfId="257" priority="1590" operator="greaterThan">
      <formula>0</formula>
    </cfRule>
  </conditionalFormatting>
  <conditionalFormatting sqref="B236">
    <cfRule type="cellIs" dxfId="256" priority="1584" operator="greaterThan">
      <formula>0</formula>
    </cfRule>
    <cfRule type="cellIs" dxfId="255" priority="1585" operator="greaterThan">
      <formula>1</formula>
    </cfRule>
    <cfRule type="containsText" dxfId="254" priority="1586" operator="containsText" text="1,2,3,4,5">
      <formula>NOT(ISERROR(SEARCH("1,2,3,4,5",B236)))</formula>
    </cfRule>
    <cfRule type="cellIs" dxfId="253" priority="1587" operator="between">
      <formula>1</formula>
      <formula>5</formula>
    </cfRule>
    <cfRule type="containsText" dxfId="252" priority="1588" operator="containsText" text="1,2,3,4,5">
      <formula>NOT(ISERROR(SEARCH("1,2,3,4,5",B236)))</formula>
    </cfRule>
    <cfRule type="cellIs" dxfId="251" priority="1580" operator="greaterThan">
      <formula>0</formula>
    </cfRule>
    <cfRule type="cellIs" dxfId="250" priority="1581" operator="greaterThan">
      <formula>0</formula>
    </cfRule>
    <cfRule type="cellIs" dxfId="249" priority="1582" operator="greaterThan">
      <formula>"1$A$13:$B$130"</formula>
    </cfRule>
    <cfRule type="cellIs" dxfId="248" priority="1583" operator="greaterThan">
      <formula>0</formula>
    </cfRule>
  </conditionalFormatting>
  <conditionalFormatting sqref="B242">
    <cfRule type="cellIs" dxfId="247" priority="1575" operator="greaterThan">
      <formula>0</formula>
    </cfRule>
    <cfRule type="cellIs" dxfId="246" priority="1574" operator="greaterThan">
      <formula>0</formula>
    </cfRule>
    <cfRule type="cellIs" dxfId="245" priority="1573" operator="greaterThan">
      <formula>"1$A$13:$B$130"</formula>
    </cfRule>
    <cfRule type="cellIs" dxfId="244" priority="1572" operator="greaterThan">
      <formula>0</formula>
    </cfRule>
    <cfRule type="cellIs" dxfId="243" priority="1571" operator="greaterThan">
      <formula>0</formula>
    </cfRule>
    <cfRule type="containsText" dxfId="242" priority="1579" operator="containsText" text="1,2,3,4,5">
      <formula>NOT(ISERROR(SEARCH("1,2,3,4,5",B242)))</formula>
    </cfRule>
    <cfRule type="cellIs" dxfId="241" priority="1576" operator="greaterThan">
      <formula>1</formula>
    </cfRule>
    <cfRule type="containsText" dxfId="240" priority="1577" operator="containsText" text="1,2,3,4,5">
      <formula>NOT(ISERROR(SEARCH("1,2,3,4,5",B242)))</formula>
    </cfRule>
    <cfRule type="cellIs" dxfId="239" priority="1578" operator="between">
      <formula>1</formula>
      <formula>5</formula>
    </cfRule>
  </conditionalFormatting>
  <conditionalFormatting sqref="B249">
    <cfRule type="containsText" dxfId="238" priority="1561" operator="containsText" text="1,2,3,4,5">
      <formula>NOT(ISERROR(SEARCH("1,2,3,4,5",B249)))</formula>
    </cfRule>
    <cfRule type="cellIs" dxfId="237" priority="1560" operator="between">
      <formula>1</formula>
      <formula>5</formula>
    </cfRule>
    <cfRule type="containsText" dxfId="236" priority="1559" operator="containsText" text="1,2,3,4,5">
      <formula>NOT(ISERROR(SEARCH("1,2,3,4,5",B249)))</formula>
    </cfRule>
    <cfRule type="cellIs" dxfId="235" priority="1558" operator="greaterThan">
      <formula>1</formula>
    </cfRule>
    <cfRule type="cellIs" dxfId="234" priority="1557" operator="greaterThan">
      <formula>0</formula>
    </cfRule>
    <cfRule type="cellIs" dxfId="233" priority="1556" operator="greaterThan">
      <formula>0</formula>
    </cfRule>
    <cfRule type="cellIs" dxfId="232" priority="1555" operator="greaterThan">
      <formula>"1$A$13:$B$130"</formula>
    </cfRule>
    <cfRule type="cellIs" dxfId="231" priority="1554" operator="greaterThan">
      <formula>0</formula>
    </cfRule>
    <cfRule type="cellIs" dxfId="230" priority="1553" operator="greaterThan">
      <formula>0</formula>
    </cfRule>
  </conditionalFormatting>
  <conditionalFormatting sqref="B255">
    <cfRule type="containsText" dxfId="229" priority="1570" operator="containsText" text="1,2,3,4,5">
      <formula>NOT(ISERROR(SEARCH("1,2,3,4,5",B255)))</formula>
    </cfRule>
    <cfRule type="cellIs" dxfId="228" priority="1569" operator="between">
      <formula>1</formula>
      <formula>5</formula>
    </cfRule>
    <cfRule type="containsText" dxfId="227" priority="1568" operator="containsText" text="1,2,3,4,5">
      <formula>NOT(ISERROR(SEARCH("1,2,3,4,5",B255)))</formula>
    </cfRule>
    <cfRule type="cellIs" dxfId="226" priority="1567" operator="greaterThan">
      <formula>1</formula>
    </cfRule>
    <cfRule type="cellIs" dxfId="225" priority="1566" operator="greaterThan">
      <formula>0</formula>
    </cfRule>
    <cfRule type="cellIs" dxfId="224" priority="1565" operator="greaterThan">
      <formula>0</formula>
    </cfRule>
    <cfRule type="cellIs" dxfId="223" priority="1564" operator="greaterThan">
      <formula>"1$A$13:$B$130"</formula>
    </cfRule>
    <cfRule type="cellIs" dxfId="222" priority="1563" operator="greaterThan">
      <formula>0</formula>
    </cfRule>
    <cfRule type="cellIs" dxfId="221" priority="1562" operator="greaterThan">
      <formula>0</formula>
    </cfRule>
  </conditionalFormatting>
  <conditionalFormatting sqref="B261">
    <cfRule type="cellIs" dxfId="220" priority="1548" operator="greaterThan">
      <formula>0</formula>
    </cfRule>
    <cfRule type="cellIs" dxfId="219" priority="1547" operator="greaterThan">
      <formula>0</formula>
    </cfRule>
    <cfRule type="cellIs" dxfId="218" priority="1546" operator="greaterThan">
      <formula>"1$A$13:$B$130"</formula>
    </cfRule>
    <cfRule type="cellIs" dxfId="217" priority="1545" operator="greaterThan">
      <formula>0</formula>
    </cfRule>
    <cfRule type="cellIs" dxfId="216" priority="1544" operator="greaterThan">
      <formula>0</formula>
    </cfRule>
    <cfRule type="containsText" dxfId="215" priority="1552" operator="containsText" text="1,2,3,4,5">
      <formula>NOT(ISERROR(SEARCH("1,2,3,4,5",B261)))</formula>
    </cfRule>
    <cfRule type="cellIs" dxfId="214" priority="1551" operator="between">
      <formula>1</formula>
      <formula>5</formula>
    </cfRule>
    <cfRule type="containsText" dxfId="213" priority="1550" operator="containsText" text="1,2,3,4,5">
      <formula>NOT(ISERROR(SEARCH("1,2,3,4,5",B261)))</formula>
    </cfRule>
    <cfRule type="cellIs" dxfId="212" priority="1549" operator="greaterThan">
      <formula>1</formula>
    </cfRule>
  </conditionalFormatting>
  <conditionalFormatting sqref="B268">
    <cfRule type="cellIs" dxfId="211" priority="1539" operator="greaterThan">
      <formula>0</formula>
    </cfRule>
    <cfRule type="cellIs" dxfId="210" priority="1538" operator="greaterThan">
      <formula>0</formula>
    </cfRule>
    <cfRule type="cellIs" dxfId="209" priority="1537" operator="greaterThan">
      <formula>"1$A$13:$B$130"</formula>
    </cfRule>
    <cfRule type="cellIs" dxfId="208" priority="1536" operator="greaterThan">
      <formula>0</formula>
    </cfRule>
    <cfRule type="cellIs" dxfId="207" priority="1535" operator="greaterThan">
      <formula>0</formula>
    </cfRule>
    <cfRule type="containsText" dxfId="206" priority="1543" operator="containsText" text="1,2,3,4,5">
      <formula>NOT(ISERROR(SEARCH("1,2,3,4,5",B268)))</formula>
    </cfRule>
    <cfRule type="cellIs" dxfId="205" priority="1542" operator="between">
      <formula>1</formula>
      <formula>5</formula>
    </cfRule>
    <cfRule type="containsText" dxfId="204" priority="1541" operator="containsText" text="1,2,3,4,5">
      <formula>NOT(ISERROR(SEARCH("1,2,3,4,5",B268)))</formula>
    </cfRule>
    <cfRule type="cellIs" dxfId="203" priority="1540" operator="greaterThan">
      <formula>1</formula>
    </cfRule>
  </conditionalFormatting>
  <conditionalFormatting sqref="B274">
    <cfRule type="cellIs" dxfId="202" priority="1533" operator="between">
      <formula>1</formula>
      <formula>5</formula>
    </cfRule>
    <cfRule type="containsText" dxfId="201" priority="1532" operator="containsText" text="1,2,3,4,5">
      <formula>NOT(ISERROR(SEARCH("1,2,3,4,5",B274)))</formula>
    </cfRule>
    <cfRule type="cellIs" dxfId="200" priority="1531" operator="greaterThan">
      <formula>1</formula>
    </cfRule>
    <cfRule type="cellIs" dxfId="199" priority="1530" operator="greaterThan">
      <formula>0</formula>
    </cfRule>
    <cfRule type="cellIs" dxfId="198" priority="1529" operator="greaterThan">
      <formula>0</formula>
    </cfRule>
    <cfRule type="containsText" dxfId="197" priority="1534" operator="containsText" text="1,2,3,4,5">
      <formula>NOT(ISERROR(SEARCH("1,2,3,4,5",B274)))</formula>
    </cfRule>
    <cfRule type="cellIs" dxfId="196" priority="1526" operator="greaterThan">
      <formula>0</formula>
    </cfRule>
    <cfRule type="cellIs" dxfId="195" priority="1528" operator="greaterThan">
      <formula>"1$A$13:$B$130"</formula>
    </cfRule>
    <cfRule type="cellIs" dxfId="194" priority="1527" operator="greaterThan">
      <formula>0</formula>
    </cfRule>
  </conditionalFormatting>
  <conditionalFormatting sqref="B280">
    <cfRule type="cellIs" dxfId="193" priority="1521" operator="greaterThan">
      <formula>0</formula>
    </cfRule>
    <cfRule type="cellIs" dxfId="192" priority="1520" operator="greaterThan">
      <formula>0</formula>
    </cfRule>
    <cfRule type="cellIs" dxfId="191" priority="1519" operator="greaterThan">
      <formula>"1$A$13:$B$130"</formula>
    </cfRule>
    <cfRule type="cellIs" dxfId="190" priority="1518" operator="greaterThan">
      <formula>0</formula>
    </cfRule>
    <cfRule type="cellIs" dxfId="189" priority="1517" operator="greaterThan">
      <formula>0</formula>
    </cfRule>
    <cfRule type="containsText" dxfId="188" priority="1525" operator="containsText" text="1,2,3,4,5">
      <formula>NOT(ISERROR(SEARCH("1,2,3,4,5",B280)))</formula>
    </cfRule>
    <cfRule type="cellIs" dxfId="187" priority="1524" operator="between">
      <formula>1</formula>
      <formula>5</formula>
    </cfRule>
    <cfRule type="containsText" dxfId="186" priority="1523" operator="containsText" text="1,2,3,4,5">
      <formula>NOT(ISERROR(SEARCH("1,2,3,4,5",B280)))</formula>
    </cfRule>
    <cfRule type="cellIs" dxfId="185" priority="1522" operator="greaterThan">
      <formula>1</formula>
    </cfRule>
  </conditionalFormatting>
  <conditionalFormatting sqref="B287">
    <cfRule type="cellIs" dxfId="184" priority="1512" operator="greaterThan">
      <formula>0</formula>
    </cfRule>
    <cfRule type="cellIs" dxfId="183" priority="1511" operator="greaterThan">
      <formula>0</formula>
    </cfRule>
    <cfRule type="cellIs" dxfId="182" priority="1510" operator="greaterThan">
      <formula>"1$A$13:$B$130"</formula>
    </cfRule>
    <cfRule type="cellIs" dxfId="181" priority="1509" operator="greaterThan">
      <formula>0</formula>
    </cfRule>
    <cfRule type="cellIs" dxfId="180" priority="1508" operator="greaterThan">
      <formula>0</formula>
    </cfRule>
    <cfRule type="containsText" dxfId="179" priority="1514" operator="containsText" text="1,2,3,4,5">
      <formula>NOT(ISERROR(SEARCH("1,2,3,4,5",B287)))</formula>
    </cfRule>
    <cfRule type="containsText" dxfId="178" priority="1516" operator="containsText" text="1,2,3,4,5">
      <formula>NOT(ISERROR(SEARCH("1,2,3,4,5",B287)))</formula>
    </cfRule>
    <cfRule type="cellIs" dxfId="177" priority="1515" operator="between">
      <formula>1</formula>
      <formula>5</formula>
    </cfRule>
    <cfRule type="cellIs" dxfId="176" priority="1513" operator="greaterThan">
      <formula>1</formula>
    </cfRule>
  </conditionalFormatting>
  <conditionalFormatting sqref="B293">
    <cfRule type="containsText" dxfId="175" priority="1507" operator="containsText" text="1,2,3,4,5">
      <formula>NOT(ISERROR(SEARCH("1,2,3,4,5",B293)))</formula>
    </cfRule>
    <cfRule type="cellIs" dxfId="174" priority="1506" operator="between">
      <formula>1</formula>
      <formula>5</formula>
    </cfRule>
    <cfRule type="containsText" dxfId="173" priority="1505" operator="containsText" text="1,2,3,4,5">
      <formula>NOT(ISERROR(SEARCH("1,2,3,4,5",B293)))</formula>
    </cfRule>
    <cfRule type="cellIs" dxfId="172" priority="1504" operator="greaterThan">
      <formula>1</formula>
    </cfRule>
    <cfRule type="cellIs" dxfId="171" priority="1503" operator="greaterThan">
      <formula>0</formula>
    </cfRule>
    <cfRule type="cellIs" dxfId="170" priority="1502" operator="greaterThan">
      <formula>0</formula>
    </cfRule>
    <cfRule type="cellIs" dxfId="169" priority="1501" operator="greaterThan">
      <formula>"1$A$13:$B$130"</formula>
    </cfRule>
    <cfRule type="cellIs" dxfId="168" priority="1500" operator="greaterThan">
      <formula>0</formula>
    </cfRule>
    <cfRule type="cellIs" dxfId="167" priority="1499" operator="greaterThan">
      <formula>0</formula>
    </cfRule>
  </conditionalFormatting>
  <conditionalFormatting sqref="B320">
    <cfRule type="cellIs" dxfId="166" priority="1494" operator="greaterThan">
      <formula>0</formula>
    </cfRule>
    <cfRule type="cellIs" dxfId="165" priority="1493" operator="greaterThan">
      <formula>0</formula>
    </cfRule>
    <cfRule type="cellIs" dxfId="164" priority="1492" operator="greaterThan">
      <formula>"1$A$13:$B$130"</formula>
    </cfRule>
    <cfRule type="cellIs" dxfId="163" priority="1491" operator="greaterThan">
      <formula>0</formula>
    </cfRule>
    <cfRule type="cellIs" dxfId="162" priority="1490" operator="greaterThan">
      <formula>0</formula>
    </cfRule>
    <cfRule type="containsText" dxfId="161" priority="1498" operator="containsText" text="1,2,3,4,5">
      <formula>NOT(ISERROR(SEARCH("1,2,3,4,5",B320)))</formula>
    </cfRule>
    <cfRule type="cellIs" dxfId="160" priority="1497" operator="between">
      <formula>1</formula>
      <formula>5</formula>
    </cfRule>
    <cfRule type="containsText" dxfId="159" priority="1496" operator="containsText" text="1,2,3,4,5">
      <formula>NOT(ISERROR(SEARCH("1,2,3,4,5",B320)))</formula>
    </cfRule>
    <cfRule type="cellIs" dxfId="158" priority="1495" operator="greaterThan">
      <formula>1</formula>
    </cfRule>
  </conditionalFormatting>
  <conditionalFormatting sqref="B327">
    <cfRule type="cellIs" dxfId="157" priority="1485" operator="greaterThan">
      <formula>0</formula>
    </cfRule>
    <cfRule type="cellIs" dxfId="156" priority="1484" operator="greaterThan">
      <formula>0</formula>
    </cfRule>
    <cfRule type="cellIs" dxfId="155" priority="1483" operator="greaterThan">
      <formula>"1$A$13:$B$130"</formula>
    </cfRule>
    <cfRule type="cellIs" dxfId="154" priority="1482" operator="greaterThan">
      <formula>0</formula>
    </cfRule>
    <cfRule type="cellIs" dxfId="153" priority="1481" operator="greaterThan">
      <formula>0</formula>
    </cfRule>
    <cfRule type="containsText" dxfId="152" priority="1489" operator="containsText" text="1,2,3,4,5">
      <formula>NOT(ISERROR(SEARCH("1,2,3,4,5",B327)))</formula>
    </cfRule>
    <cfRule type="cellIs" dxfId="151" priority="1488" operator="between">
      <formula>1</formula>
      <formula>5</formula>
    </cfRule>
    <cfRule type="containsText" dxfId="150" priority="1487" operator="containsText" text="1,2,3,4,5">
      <formula>NOT(ISERROR(SEARCH("1,2,3,4,5",B327)))</formula>
    </cfRule>
    <cfRule type="cellIs" dxfId="149" priority="1486" operator="greaterThan">
      <formula>1</formula>
    </cfRule>
  </conditionalFormatting>
  <conditionalFormatting sqref="B333">
    <cfRule type="cellIs" dxfId="148" priority="1467" operator="greaterThan">
      <formula>0</formula>
    </cfRule>
    <cfRule type="cellIs" dxfId="147" priority="1466" operator="greaterThan">
      <formula>0</formula>
    </cfRule>
    <cfRule type="cellIs" dxfId="146" priority="1464" operator="greaterThan">
      <formula>0</formula>
    </cfRule>
    <cfRule type="cellIs" dxfId="145" priority="1463" operator="greaterThan">
      <formula>0</formula>
    </cfRule>
    <cfRule type="cellIs" dxfId="144" priority="1465" operator="greaterThan">
      <formula>"1$A$13:$B$130"</formula>
    </cfRule>
    <cfRule type="containsText" dxfId="143" priority="1471" operator="containsText" text="1,2,3,4,5">
      <formula>NOT(ISERROR(SEARCH("1,2,3,4,5",B333)))</formula>
    </cfRule>
    <cfRule type="cellIs" dxfId="142" priority="1470" operator="between">
      <formula>1</formula>
      <formula>5</formula>
    </cfRule>
    <cfRule type="containsText" dxfId="141" priority="1469" operator="containsText" text="1,2,3,4,5">
      <formula>NOT(ISERROR(SEARCH("1,2,3,4,5",B333)))</formula>
    </cfRule>
    <cfRule type="cellIs" dxfId="140" priority="1468" operator="greaterThan">
      <formula>1</formula>
    </cfRule>
  </conditionalFormatting>
  <conditionalFormatting sqref="B339">
    <cfRule type="cellIs" dxfId="139" priority="1449" operator="greaterThan">
      <formula>0</formula>
    </cfRule>
    <cfRule type="cellIs" dxfId="138" priority="1448" operator="greaterThan">
      <formula>0</formula>
    </cfRule>
    <cfRule type="cellIs" dxfId="137" priority="1447" operator="greaterThan">
      <formula>"1$A$13:$B$130"</formula>
    </cfRule>
    <cfRule type="cellIs" dxfId="136" priority="1446" operator="greaterThan">
      <formula>0</formula>
    </cfRule>
    <cfRule type="cellIs" dxfId="135" priority="1445" operator="greaterThan">
      <formula>0</formula>
    </cfRule>
    <cfRule type="containsText" dxfId="134" priority="1453" operator="containsText" text="1,2,3,4,5">
      <formula>NOT(ISERROR(SEARCH("1,2,3,4,5",B339)))</formula>
    </cfRule>
    <cfRule type="cellIs" dxfId="133" priority="1452" operator="between">
      <formula>1</formula>
      <formula>5</formula>
    </cfRule>
    <cfRule type="containsText" dxfId="132" priority="1451" operator="containsText" text="1,2,3,4,5">
      <formula>NOT(ISERROR(SEARCH("1,2,3,4,5",B339)))</formula>
    </cfRule>
    <cfRule type="cellIs" dxfId="131" priority="1450" operator="greaterThan">
      <formula>1</formula>
    </cfRule>
  </conditionalFormatting>
  <conditionalFormatting sqref="B354">
    <cfRule type="containsText" dxfId="130" priority="1415" operator="containsText" text="1,2,3,4,5">
      <formula>NOT(ISERROR(SEARCH("1,2,3,4,5",B354)))</formula>
    </cfRule>
    <cfRule type="containsText" dxfId="129" priority="1417" operator="containsText" text="1,2,3,4,5">
      <formula>NOT(ISERROR(SEARCH("1,2,3,4,5",B354)))</formula>
    </cfRule>
    <cfRule type="cellIs" dxfId="128" priority="1416" operator="between">
      <formula>1</formula>
      <formula>5</formula>
    </cfRule>
    <cfRule type="cellIs" dxfId="127" priority="1414" operator="greaterThan">
      <formula>1</formula>
    </cfRule>
    <cfRule type="cellIs" dxfId="126" priority="1413" operator="greaterThan">
      <formula>0</formula>
    </cfRule>
    <cfRule type="cellIs" dxfId="125" priority="1412" operator="greaterThan">
      <formula>0</formula>
    </cfRule>
    <cfRule type="cellIs" dxfId="124" priority="1411" operator="greaterThan">
      <formula>"1$A$13:$B$130"</formula>
    </cfRule>
    <cfRule type="cellIs" dxfId="123" priority="1410" operator="greaterThan">
      <formula>0</formula>
    </cfRule>
    <cfRule type="cellIs" dxfId="122" priority="1409" operator="greaterThan">
      <formula>0</formula>
    </cfRule>
  </conditionalFormatting>
  <conditionalFormatting sqref="B360">
    <cfRule type="cellIs" dxfId="121" priority="1404" operator="greaterThan">
      <formula>0</formula>
    </cfRule>
    <cfRule type="cellIs" dxfId="120" priority="1403" operator="greaterThan">
      <formula>0</formula>
    </cfRule>
    <cfRule type="cellIs" dxfId="119" priority="1402" operator="greaterThan">
      <formula>"1$A$13:$B$130"</formula>
    </cfRule>
    <cfRule type="cellIs" dxfId="118" priority="1401" operator="greaterThan">
      <formula>0</formula>
    </cfRule>
    <cfRule type="containsText" dxfId="117" priority="1408" operator="containsText" text="1,2,3,4,5">
      <formula>NOT(ISERROR(SEARCH("1,2,3,4,5",B360)))</formula>
    </cfRule>
    <cfRule type="cellIs" dxfId="116" priority="1400" operator="greaterThan">
      <formula>0</formula>
    </cfRule>
    <cfRule type="cellIs" dxfId="115" priority="1407" operator="between">
      <formula>1</formula>
      <formula>5</formula>
    </cfRule>
    <cfRule type="containsText" dxfId="114" priority="1406" operator="containsText" text="1,2,3,4,5">
      <formula>NOT(ISERROR(SEARCH("1,2,3,4,5",B360)))</formula>
    </cfRule>
    <cfRule type="cellIs" dxfId="113" priority="1405" operator="greaterThan">
      <formula>1</formula>
    </cfRule>
  </conditionalFormatting>
  <conditionalFormatting sqref="B366">
    <cfRule type="cellIs" dxfId="112" priority="1395" operator="greaterThan">
      <formula>0</formula>
    </cfRule>
    <cfRule type="cellIs" dxfId="111" priority="1391" operator="greaterThan">
      <formula>0</formula>
    </cfRule>
    <cfRule type="cellIs" dxfId="110" priority="1393" operator="greaterThan">
      <formula>"1$A$13:$B$130"</formula>
    </cfRule>
    <cfRule type="cellIs" dxfId="109" priority="1392" operator="greaterThan">
      <formula>0</formula>
    </cfRule>
    <cfRule type="cellIs" dxfId="108" priority="1394" operator="greaterThan">
      <formula>0</formula>
    </cfRule>
    <cfRule type="containsText" dxfId="107" priority="1399" operator="containsText" text="1,2,3,4,5">
      <formula>NOT(ISERROR(SEARCH("1,2,3,4,5",B366)))</formula>
    </cfRule>
    <cfRule type="cellIs" dxfId="106" priority="1398" operator="between">
      <formula>1</formula>
      <formula>5</formula>
    </cfRule>
    <cfRule type="containsText" dxfId="105" priority="1397" operator="containsText" text="1,2,3,4,5">
      <formula>NOT(ISERROR(SEARCH("1,2,3,4,5",B366)))</formula>
    </cfRule>
    <cfRule type="cellIs" dxfId="104" priority="1396" operator="greaterThan">
      <formula>1</formula>
    </cfRule>
  </conditionalFormatting>
  <conditionalFormatting sqref="B373">
    <cfRule type="cellIs" dxfId="103" priority="1479" operator="between">
      <formula>1</formula>
      <formula>5</formula>
    </cfRule>
    <cfRule type="containsText" dxfId="102" priority="1478" operator="containsText" text="1,2,3,4,5">
      <formula>NOT(ISERROR(SEARCH("1,2,3,4,5",B373)))</formula>
    </cfRule>
    <cfRule type="cellIs" dxfId="101" priority="1477" operator="greaterThan">
      <formula>1</formula>
    </cfRule>
    <cfRule type="cellIs" dxfId="100" priority="1476" operator="greaterThan">
      <formula>0</formula>
    </cfRule>
    <cfRule type="containsText" dxfId="99" priority="1480" operator="containsText" text="1,2,3,4,5">
      <formula>NOT(ISERROR(SEARCH("1,2,3,4,5",B373)))</formula>
    </cfRule>
    <cfRule type="cellIs" dxfId="98" priority="1472" operator="greaterThan">
      <formula>0</formula>
    </cfRule>
    <cfRule type="cellIs" dxfId="97" priority="1473" operator="greaterThan">
      <formula>0</formula>
    </cfRule>
    <cfRule type="cellIs" dxfId="96" priority="1474" operator="greaterThan">
      <formula>"1$A$13:$B$130"</formula>
    </cfRule>
    <cfRule type="cellIs" dxfId="95" priority="1475" operator="greaterThan">
      <formula>0</formula>
    </cfRule>
  </conditionalFormatting>
  <conditionalFormatting sqref="B379">
    <cfRule type="containsText" dxfId="94" priority="1390" operator="containsText" text="1,2,3,4,5">
      <formula>NOT(ISERROR(SEARCH("1,2,3,4,5",B379)))</formula>
    </cfRule>
    <cfRule type="cellIs" dxfId="93" priority="1389" operator="between">
      <formula>1</formula>
      <formula>5</formula>
    </cfRule>
    <cfRule type="containsText" dxfId="92" priority="1388" operator="containsText" text="1,2,3,4,5">
      <formula>NOT(ISERROR(SEARCH("1,2,3,4,5",B379)))</formula>
    </cfRule>
    <cfRule type="cellIs" dxfId="91" priority="1387" operator="greaterThan">
      <formula>1</formula>
    </cfRule>
    <cfRule type="cellIs" dxfId="90" priority="1386" operator="greaterThan">
      <formula>0</formula>
    </cfRule>
    <cfRule type="cellIs" dxfId="89" priority="1385" operator="greaterThan">
      <formula>0</formula>
    </cfRule>
    <cfRule type="cellIs" dxfId="88" priority="1384" operator="greaterThan">
      <formula>"1$A$13:$B$130"</formula>
    </cfRule>
    <cfRule type="cellIs" dxfId="87" priority="1383" operator="greaterThan">
      <formula>0</formula>
    </cfRule>
    <cfRule type="cellIs" dxfId="86" priority="1382" operator="greaterThan">
      <formula>0</formula>
    </cfRule>
  </conditionalFormatting>
  <conditionalFormatting sqref="B13:G13">
    <cfRule type="cellIs" dxfId="84" priority="1869" operator="equal">
      <formula>"&lt;&gt;"""""</formula>
    </cfRule>
  </conditionalFormatting>
  <conditionalFormatting sqref="B43:G43">
    <cfRule type="cellIs" dxfId="83" priority="1381" operator="equal">
      <formula>"&lt;&gt;"""""</formula>
    </cfRule>
  </conditionalFormatting>
  <conditionalFormatting sqref="B45:G45">
    <cfRule type="cellIs" dxfId="81" priority="1379" operator="equal">
      <formula>"&lt;&gt;"""""</formula>
    </cfRule>
  </conditionalFormatting>
  <conditionalFormatting sqref="B47:G47">
    <cfRule type="cellIs" dxfId="79" priority="1377" operator="equal">
      <formula>"&lt;&gt;"""""</formula>
    </cfRule>
  </conditionalFormatting>
  <conditionalFormatting sqref="B49:G49">
    <cfRule type="cellIs" dxfId="76" priority="1375" operator="equal">
      <formula>"&lt;&gt;"""""</formula>
    </cfRule>
  </conditionalFormatting>
  <conditionalFormatting sqref="B51:G51">
    <cfRule type="cellIs" dxfId="74" priority="1373" operator="equal">
      <formula>"&lt;&gt;"""""</formula>
    </cfRule>
  </conditionalFormatting>
  <conditionalFormatting sqref="B90:G90">
    <cfRule type="cellIs" dxfId="73" priority="1371" operator="equal">
      <formula>"&lt;&gt;"""""</formula>
    </cfRule>
  </conditionalFormatting>
  <conditionalFormatting sqref="B92:G92">
    <cfRule type="cellIs" dxfId="70" priority="1369" operator="equal">
      <formula>"&lt;&gt;"""""</formula>
    </cfRule>
  </conditionalFormatting>
  <conditionalFormatting sqref="B94:G94">
    <cfRule type="cellIs" dxfId="69" priority="1367" operator="equal">
      <formula>"&lt;&gt;"""""</formula>
    </cfRule>
  </conditionalFormatting>
  <conditionalFormatting sqref="B96:G96">
    <cfRule type="cellIs" dxfId="67" priority="1365" operator="equal">
      <formula>"&lt;&gt;"""""</formula>
    </cfRule>
  </conditionalFormatting>
  <conditionalFormatting sqref="B98:G98">
    <cfRule type="cellIs" dxfId="65" priority="1363" operator="equal">
      <formula>"&lt;&gt;"""""</formula>
    </cfRule>
  </conditionalFormatting>
  <conditionalFormatting sqref="B164:G164">
    <cfRule type="cellIs" dxfId="63" priority="1361" operator="equal">
      <formula>"&lt;&gt;"""""</formula>
    </cfRule>
  </conditionalFormatting>
  <conditionalFormatting sqref="B166:G166">
    <cfRule type="cellIs" dxfId="61" priority="1359" operator="equal">
      <formula>"&lt;&gt;"""""</formula>
    </cfRule>
  </conditionalFormatting>
  <conditionalFormatting sqref="B168:G168">
    <cfRule type="cellIs" dxfId="59" priority="1357" operator="equal">
      <formula>"&lt;&gt;"""""</formula>
    </cfRule>
  </conditionalFormatting>
  <conditionalFormatting sqref="B170:G170">
    <cfRule type="cellIs" dxfId="57" priority="1355" operator="equal">
      <formula>"&lt;&gt;"""""</formula>
    </cfRule>
  </conditionalFormatting>
  <conditionalFormatting sqref="B172:G172">
    <cfRule type="cellIs" dxfId="55" priority="1353" operator="equal">
      <formula>"&lt;&gt;"""""</formula>
    </cfRule>
  </conditionalFormatting>
  <conditionalFormatting sqref="B215:G215">
    <cfRule type="cellIs" dxfId="53" priority="1351" operator="equal">
      <formula>"&lt;&gt;"""""</formula>
    </cfRule>
  </conditionalFormatting>
  <conditionalFormatting sqref="B217:G217">
    <cfRule type="cellIs" dxfId="51" priority="1349" operator="equal">
      <formula>"&lt;&gt;"""""</formula>
    </cfRule>
  </conditionalFormatting>
  <conditionalFormatting sqref="B219:G219">
    <cfRule type="cellIs" dxfId="49" priority="1347" operator="equal">
      <formula>"&lt;&gt;"""""</formula>
    </cfRule>
  </conditionalFormatting>
  <conditionalFormatting sqref="B221:G221">
    <cfRule type="cellIs" dxfId="47" priority="1345" operator="equal">
      <formula>"&lt;&gt;"""""</formula>
    </cfRule>
  </conditionalFormatting>
  <conditionalFormatting sqref="B296:G296">
    <cfRule type="cellIs" dxfId="45" priority="1343" operator="equal">
      <formula>"&lt;&gt;"""""</formula>
    </cfRule>
  </conditionalFormatting>
  <conditionalFormatting sqref="B298:G298">
    <cfRule type="cellIs" dxfId="43" priority="1341" operator="equal">
      <formula>"&lt;&gt;"""""</formula>
    </cfRule>
  </conditionalFormatting>
  <conditionalFormatting sqref="B300:G300">
    <cfRule type="cellIs" dxfId="41" priority="1339" operator="equal">
      <formula>"&lt;&gt;"""""</formula>
    </cfRule>
  </conditionalFormatting>
  <conditionalFormatting sqref="B303:G303">
    <cfRule type="cellIs" dxfId="38" priority="1337" operator="equal">
      <formula>"&lt;&gt;"""""</formula>
    </cfRule>
  </conditionalFormatting>
  <conditionalFormatting sqref="B305:G305">
    <cfRule type="cellIs" dxfId="37" priority="1335" operator="equal">
      <formula>"&lt;&gt;"""""</formula>
    </cfRule>
  </conditionalFormatting>
  <conditionalFormatting sqref="B307:G307">
    <cfRule type="cellIs" dxfId="35" priority="1333" operator="equal">
      <formula>"&lt;&gt;"""""</formula>
    </cfRule>
  </conditionalFormatting>
  <conditionalFormatting sqref="B309:G309">
    <cfRule type="cellIs" dxfId="33" priority="1331" operator="equal">
      <formula>"&lt;&gt;"""""</formula>
    </cfRule>
  </conditionalFormatting>
  <conditionalFormatting sqref="B311:G311">
    <cfRule type="cellIs" dxfId="31" priority="1329" operator="equal">
      <formula>"&lt;&gt;"""""</formula>
    </cfRule>
  </conditionalFormatting>
  <conditionalFormatting sqref="B342:G342">
    <cfRule type="cellIs" dxfId="29" priority="1327" operator="equal">
      <formula>"&lt;&gt;"""""</formula>
    </cfRule>
  </conditionalFormatting>
  <conditionalFormatting sqref="B344:G344">
    <cfRule type="cellIs" dxfId="27" priority="1325" operator="equal">
      <formula>"&lt;&gt;"""""</formula>
    </cfRule>
  </conditionalFormatting>
  <conditionalFormatting sqref="B346:G346">
    <cfRule type="cellIs" dxfId="25" priority="1323" operator="equal">
      <formula>"&lt;&gt;"""""</formula>
    </cfRule>
  </conditionalFormatting>
  <conditionalFormatting sqref="B382:G382">
    <cfRule type="cellIs" dxfId="23" priority="1319" operator="equal">
      <formula>"&lt;&gt;"""""</formula>
    </cfRule>
  </conditionalFormatting>
  <conditionalFormatting sqref="B384:G384">
    <cfRule type="cellIs" dxfId="21" priority="1317" operator="equal">
      <formula>"&lt;&gt;"""""</formula>
    </cfRule>
  </conditionalFormatting>
  <conditionalFormatting sqref="B387:G387">
    <cfRule type="cellIs" dxfId="19" priority="1315" operator="equal">
      <formula>"&lt;&gt;"""""</formula>
    </cfRule>
  </conditionalFormatting>
  <conditionalFormatting sqref="B389:G389">
    <cfRule type="cellIs" dxfId="17" priority="1313" operator="equal">
      <formula>"&lt;&gt;"""""</formula>
    </cfRule>
  </conditionalFormatting>
  <dataValidations count="4">
    <dataValidation type="list" imeMode="off" allowBlank="1" showInputMessage="1" showErrorMessage="1" sqref="B21 B34 B40 B59 B379 B106 B112 B118 B130 B136 B142 B155 B161 B180 B186 B205 B124 B229 B242 B255 B261 B199 B274 B280 B71 B293 B333 B339 B354 B360 B366 B65" xr:uid="{4E973D74-153F-4848-94A5-1A40172055CE}">
      <formula1>"1,2,3"</formula1>
    </dataValidation>
    <dataValidation type="list" imeMode="off" allowBlank="1" showInputMessage="1" showErrorMessage="1" sqref="B28 B249 B373 B149 B193 B236 B320 B327 B212 B287 B268" xr:uid="{1E0FB0EA-B387-40F1-B86D-988D08C0B586}">
      <formula1>"1,2,3,4"</formula1>
    </dataValidation>
    <dataValidation type="list" imeMode="off" allowBlank="1" showInputMessage="1" showErrorMessage="1" sqref="B79 B87" xr:uid="{BD47C095-7E51-46DC-8B6D-45756DD1D419}">
      <formula1>"1,2,3,4,5"</formula1>
    </dataValidation>
    <dataValidation type="list" allowBlank="1" showInputMessage="1" showErrorMessage="1" sqref="E4:G4" xr:uid="{5305F58C-258B-4C6D-B498-68604281D667}">
      <formula1>$I$3:$I$21</formula1>
    </dataValidation>
  </dataValidations>
  <printOptions horizontalCentered="1"/>
  <pageMargins left="0.23622047244094491" right="0.23622047244094491" top="0.74803149606299213" bottom="0.74803149606299213" header="0.31496062992125984" footer="0.31496062992125984"/>
  <pageSetup paperSize="9" scale="73" fitToHeight="0" orientation="portrait" r:id="rId1"/>
  <rowBreaks count="15" manualBreakCount="15">
    <brk id="40" max="6" man="1"/>
    <brk id="51" max="6" man="1"/>
    <brk id="87" max="6" man="1"/>
    <brk id="98" max="6" man="1"/>
    <brk id="136" max="6" man="1"/>
    <brk id="161" max="6" man="1"/>
    <brk id="172" max="6" man="1"/>
    <brk id="212" max="6" man="1"/>
    <brk id="221" max="6" man="1"/>
    <brk id="255" max="6" man="1"/>
    <brk id="292" max="6" man="1"/>
    <brk id="299" max="6" man="1"/>
    <brk id="310" max="6" man="1"/>
    <brk id="345" max="6" man="1"/>
    <brk id="378" max="6" man="1"/>
  </rowBreaks>
  <ignoredErrors>
    <ignoredError sqref="A14" numberStoredAsText="1"/>
  </ignoredErrors>
  <extLst>
    <ext xmlns:x14="http://schemas.microsoft.com/office/spreadsheetml/2009/9/main" uri="{78C0D931-6437-407d-A8EE-F0AAD7539E65}">
      <x14:conditionalFormattings>
        <x14:conditionalFormatting xmlns:xm="http://schemas.microsoft.com/office/excel/2006/main">
          <x14:cfRule type="containsText" priority="1868" operator="containsText" id="{B7F5A647-6813-42B5-BD3E-68719B868DC7}">
            <xm:f>NOT(ISERROR(SEARCH("",B13)))</xm:f>
            <xm:f>""</xm:f>
            <x14:dxf>
              <font>
                <color auto="1"/>
              </font>
              <fill>
                <patternFill>
                  <bgColor theme="0"/>
                </patternFill>
              </fill>
            </x14:dxf>
          </x14:cfRule>
          <xm:sqref>B13:G13</xm:sqref>
        </x14:conditionalFormatting>
        <x14:conditionalFormatting xmlns:xm="http://schemas.microsoft.com/office/excel/2006/main">
          <x14:cfRule type="containsText" priority="1380" operator="containsText" id="{602C56AA-270D-46CA-951F-AD440367B5E3}">
            <xm:f>NOT(ISERROR(SEARCH("",B43)))</xm:f>
            <xm:f>""</xm:f>
            <x14:dxf>
              <font>
                <color auto="1"/>
              </font>
              <fill>
                <patternFill>
                  <bgColor theme="0"/>
                </patternFill>
              </fill>
            </x14:dxf>
          </x14:cfRule>
          <xm:sqref>B43:G43</xm:sqref>
        </x14:conditionalFormatting>
        <x14:conditionalFormatting xmlns:xm="http://schemas.microsoft.com/office/excel/2006/main">
          <x14:cfRule type="containsText" priority="1378" operator="containsText" id="{AA4C77DF-819A-4040-9FE2-DD2539EB3281}">
            <xm:f>NOT(ISERROR(SEARCH("",B45)))</xm:f>
            <xm:f>""</xm:f>
            <x14:dxf>
              <font>
                <color auto="1"/>
              </font>
              <fill>
                <patternFill>
                  <bgColor theme="0"/>
                </patternFill>
              </fill>
            </x14:dxf>
          </x14:cfRule>
          <xm:sqref>B45:G45</xm:sqref>
        </x14:conditionalFormatting>
        <x14:conditionalFormatting xmlns:xm="http://schemas.microsoft.com/office/excel/2006/main">
          <x14:cfRule type="containsText" priority="1376" operator="containsText" id="{8596D31D-7C95-4DB2-BA87-4C18E4E95EDB}">
            <xm:f>NOT(ISERROR(SEARCH("",B47)))</xm:f>
            <xm:f>""</xm:f>
            <x14:dxf>
              <font>
                <color auto="1"/>
              </font>
              <fill>
                <patternFill>
                  <bgColor theme="0"/>
                </patternFill>
              </fill>
            </x14:dxf>
          </x14:cfRule>
          <xm:sqref>B47:G47</xm:sqref>
        </x14:conditionalFormatting>
        <x14:conditionalFormatting xmlns:xm="http://schemas.microsoft.com/office/excel/2006/main">
          <x14:cfRule type="containsText" priority="1374" operator="containsText" id="{C848684E-F827-4504-A650-3D40678EC906}">
            <xm:f>NOT(ISERROR(SEARCH("",B49)))</xm:f>
            <xm:f>""</xm:f>
            <x14:dxf>
              <font>
                <color auto="1"/>
              </font>
              <fill>
                <patternFill>
                  <bgColor theme="0"/>
                </patternFill>
              </fill>
            </x14:dxf>
          </x14:cfRule>
          <xm:sqref>B49:G49</xm:sqref>
        </x14:conditionalFormatting>
        <x14:conditionalFormatting xmlns:xm="http://schemas.microsoft.com/office/excel/2006/main">
          <x14:cfRule type="containsText" priority="1372" operator="containsText" id="{F4F46559-2138-4985-BF43-67744C682A31}">
            <xm:f>NOT(ISERROR(SEARCH("",B51)))</xm:f>
            <xm:f>""</xm:f>
            <x14:dxf>
              <font>
                <color auto="1"/>
              </font>
              <fill>
                <patternFill>
                  <bgColor theme="0"/>
                </patternFill>
              </fill>
            </x14:dxf>
          </x14:cfRule>
          <xm:sqref>B51:G51</xm:sqref>
        </x14:conditionalFormatting>
        <x14:conditionalFormatting xmlns:xm="http://schemas.microsoft.com/office/excel/2006/main">
          <x14:cfRule type="containsText" priority="1370" operator="containsText" id="{C58FCC80-9F55-42ED-B8BA-2796931B0F3B}">
            <xm:f>NOT(ISERROR(SEARCH("",B90)))</xm:f>
            <xm:f>""</xm:f>
            <x14:dxf>
              <font>
                <color auto="1"/>
              </font>
              <fill>
                <patternFill>
                  <bgColor theme="0"/>
                </patternFill>
              </fill>
            </x14:dxf>
          </x14:cfRule>
          <xm:sqref>B90:G90</xm:sqref>
        </x14:conditionalFormatting>
        <x14:conditionalFormatting xmlns:xm="http://schemas.microsoft.com/office/excel/2006/main">
          <x14:cfRule type="containsText" priority="1368" operator="containsText" id="{970DC69A-A605-43DF-A950-3E0ADE5E5C61}">
            <xm:f>NOT(ISERROR(SEARCH("",B92)))</xm:f>
            <xm:f>""</xm:f>
            <x14:dxf>
              <font>
                <color auto="1"/>
              </font>
              <fill>
                <patternFill>
                  <bgColor theme="0"/>
                </patternFill>
              </fill>
            </x14:dxf>
          </x14:cfRule>
          <xm:sqref>B92:G92</xm:sqref>
        </x14:conditionalFormatting>
        <x14:conditionalFormatting xmlns:xm="http://schemas.microsoft.com/office/excel/2006/main">
          <x14:cfRule type="containsText" priority="1366" operator="containsText" id="{7E568F0D-8265-4582-8608-7E9762DCC5C5}">
            <xm:f>NOT(ISERROR(SEARCH("",B94)))</xm:f>
            <xm:f>""</xm:f>
            <x14:dxf>
              <font>
                <color auto="1"/>
              </font>
              <fill>
                <patternFill>
                  <bgColor theme="0"/>
                </patternFill>
              </fill>
            </x14:dxf>
          </x14:cfRule>
          <xm:sqref>B94:G94</xm:sqref>
        </x14:conditionalFormatting>
        <x14:conditionalFormatting xmlns:xm="http://schemas.microsoft.com/office/excel/2006/main">
          <x14:cfRule type="containsText" priority="1364" operator="containsText" id="{D88AC534-9E58-4568-B5D1-494F13461819}">
            <xm:f>NOT(ISERROR(SEARCH("",B96)))</xm:f>
            <xm:f>""</xm:f>
            <x14:dxf>
              <font>
                <color auto="1"/>
              </font>
              <fill>
                <patternFill>
                  <bgColor theme="0"/>
                </patternFill>
              </fill>
            </x14:dxf>
          </x14:cfRule>
          <xm:sqref>B96:G96</xm:sqref>
        </x14:conditionalFormatting>
        <x14:conditionalFormatting xmlns:xm="http://schemas.microsoft.com/office/excel/2006/main">
          <x14:cfRule type="containsText" priority="1362" operator="containsText" id="{3CEA45F8-6524-4A15-8DF8-4A71638D9763}">
            <xm:f>NOT(ISERROR(SEARCH("",B98)))</xm:f>
            <xm:f>""</xm:f>
            <x14:dxf>
              <font>
                <color auto="1"/>
              </font>
              <fill>
                <patternFill>
                  <bgColor theme="0"/>
                </patternFill>
              </fill>
            </x14:dxf>
          </x14:cfRule>
          <xm:sqref>B98:G98</xm:sqref>
        </x14:conditionalFormatting>
        <x14:conditionalFormatting xmlns:xm="http://schemas.microsoft.com/office/excel/2006/main">
          <x14:cfRule type="containsText" priority="1360" operator="containsText" id="{9E57DD4A-BB3B-4521-843F-C0C47F663C37}">
            <xm:f>NOT(ISERROR(SEARCH("",B164)))</xm:f>
            <xm:f>""</xm:f>
            <x14:dxf>
              <font>
                <color auto="1"/>
              </font>
              <fill>
                <patternFill>
                  <bgColor theme="0"/>
                </patternFill>
              </fill>
            </x14:dxf>
          </x14:cfRule>
          <xm:sqref>B164:G164</xm:sqref>
        </x14:conditionalFormatting>
        <x14:conditionalFormatting xmlns:xm="http://schemas.microsoft.com/office/excel/2006/main">
          <x14:cfRule type="containsText" priority="1358" operator="containsText" id="{4E4E16CF-0598-4B96-AFA3-1CD67C48E5F6}">
            <xm:f>NOT(ISERROR(SEARCH("",B166)))</xm:f>
            <xm:f>""</xm:f>
            <x14:dxf>
              <font>
                <color auto="1"/>
              </font>
              <fill>
                <patternFill>
                  <bgColor theme="0"/>
                </patternFill>
              </fill>
            </x14:dxf>
          </x14:cfRule>
          <xm:sqref>B166:G166</xm:sqref>
        </x14:conditionalFormatting>
        <x14:conditionalFormatting xmlns:xm="http://schemas.microsoft.com/office/excel/2006/main">
          <x14:cfRule type="containsText" priority="1356" operator="containsText" id="{10343EEF-306F-4F4D-8705-BA0E373ED26B}">
            <xm:f>NOT(ISERROR(SEARCH("",B168)))</xm:f>
            <xm:f>""</xm:f>
            <x14:dxf>
              <font>
                <color auto="1"/>
              </font>
              <fill>
                <patternFill>
                  <bgColor theme="0"/>
                </patternFill>
              </fill>
            </x14:dxf>
          </x14:cfRule>
          <xm:sqref>B168:G168</xm:sqref>
        </x14:conditionalFormatting>
        <x14:conditionalFormatting xmlns:xm="http://schemas.microsoft.com/office/excel/2006/main">
          <x14:cfRule type="containsText" priority="1354" operator="containsText" id="{A9E09C6C-A533-47A7-B733-041F999C0DC7}">
            <xm:f>NOT(ISERROR(SEARCH("",B170)))</xm:f>
            <xm:f>""</xm:f>
            <x14:dxf>
              <font>
                <color auto="1"/>
              </font>
              <fill>
                <patternFill>
                  <bgColor theme="0"/>
                </patternFill>
              </fill>
            </x14:dxf>
          </x14:cfRule>
          <xm:sqref>B170:G170</xm:sqref>
        </x14:conditionalFormatting>
        <x14:conditionalFormatting xmlns:xm="http://schemas.microsoft.com/office/excel/2006/main">
          <x14:cfRule type="containsText" priority="1352" operator="containsText" id="{F5B9A2EF-5BA2-4C27-A240-E7293E4A0C67}">
            <xm:f>NOT(ISERROR(SEARCH("",B172)))</xm:f>
            <xm:f>""</xm:f>
            <x14:dxf>
              <font>
                <color auto="1"/>
              </font>
              <fill>
                <patternFill>
                  <bgColor theme="0"/>
                </patternFill>
              </fill>
            </x14:dxf>
          </x14:cfRule>
          <xm:sqref>B172:G172</xm:sqref>
        </x14:conditionalFormatting>
        <x14:conditionalFormatting xmlns:xm="http://schemas.microsoft.com/office/excel/2006/main">
          <x14:cfRule type="containsText" priority="1350" operator="containsText" id="{926336CF-933F-4039-B60D-7E56330CC093}">
            <xm:f>NOT(ISERROR(SEARCH("",B215)))</xm:f>
            <xm:f>""</xm:f>
            <x14:dxf>
              <font>
                <color auto="1"/>
              </font>
              <fill>
                <patternFill>
                  <bgColor theme="0"/>
                </patternFill>
              </fill>
            </x14:dxf>
          </x14:cfRule>
          <xm:sqref>B215:G215</xm:sqref>
        </x14:conditionalFormatting>
        <x14:conditionalFormatting xmlns:xm="http://schemas.microsoft.com/office/excel/2006/main">
          <x14:cfRule type="containsText" priority="1348" operator="containsText" id="{9E049295-B38B-4C1D-BA49-F230B241A2FA}">
            <xm:f>NOT(ISERROR(SEARCH("",B217)))</xm:f>
            <xm:f>""</xm:f>
            <x14:dxf>
              <font>
                <color auto="1"/>
              </font>
              <fill>
                <patternFill>
                  <bgColor theme="0"/>
                </patternFill>
              </fill>
            </x14:dxf>
          </x14:cfRule>
          <xm:sqref>B217:G217</xm:sqref>
        </x14:conditionalFormatting>
        <x14:conditionalFormatting xmlns:xm="http://schemas.microsoft.com/office/excel/2006/main">
          <x14:cfRule type="containsText" priority="1346" operator="containsText" id="{57A10F23-8679-4D91-BB13-D6DEF87AE184}">
            <xm:f>NOT(ISERROR(SEARCH("",B219)))</xm:f>
            <xm:f>""</xm:f>
            <x14:dxf>
              <font>
                <color auto="1"/>
              </font>
              <fill>
                <patternFill>
                  <bgColor theme="0"/>
                </patternFill>
              </fill>
            </x14:dxf>
          </x14:cfRule>
          <xm:sqref>B219:G219</xm:sqref>
        </x14:conditionalFormatting>
        <x14:conditionalFormatting xmlns:xm="http://schemas.microsoft.com/office/excel/2006/main">
          <x14:cfRule type="containsText" priority="1344" operator="containsText" id="{E4EB1824-563B-4041-B516-573F038FA35F}">
            <xm:f>NOT(ISERROR(SEARCH("",B221)))</xm:f>
            <xm:f>""</xm:f>
            <x14:dxf>
              <font>
                <color auto="1"/>
              </font>
              <fill>
                <patternFill>
                  <bgColor theme="0"/>
                </patternFill>
              </fill>
            </x14:dxf>
          </x14:cfRule>
          <xm:sqref>B221:G221</xm:sqref>
        </x14:conditionalFormatting>
        <x14:conditionalFormatting xmlns:xm="http://schemas.microsoft.com/office/excel/2006/main">
          <x14:cfRule type="containsText" priority="1342" operator="containsText" id="{2AEB6401-7987-49AC-A3AC-D3BBD41D79C8}">
            <xm:f>NOT(ISERROR(SEARCH("",B296)))</xm:f>
            <xm:f>""</xm:f>
            <x14:dxf>
              <font>
                <color auto="1"/>
              </font>
              <fill>
                <patternFill>
                  <bgColor theme="0"/>
                </patternFill>
              </fill>
            </x14:dxf>
          </x14:cfRule>
          <xm:sqref>B296:G296</xm:sqref>
        </x14:conditionalFormatting>
        <x14:conditionalFormatting xmlns:xm="http://schemas.microsoft.com/office/excel/2006/main">
          <x14:cfRule type="containsText" priority="1340" operator="containsText" id="{3A62EFB5-A16D-4EBC-A8F9-E1C93DD75391}">
            <xm:f>NOT(ISERROR(SEARCH("",B298)))</xm:f>
            <xm:f>""</xm:f>
            <x14:dxf>
              <font>
                <color auto="1"/>
              </font>
              <fill>
                <patternFill>
                  <bgColor theme="0"/>
                </patternFill>
              </fill>
            </x14:dxf>
          </x14:cfRule>
          <xm:sqref>B298:G298</xm:sqref>
        </x14:conditionalFormatting>
        <x14:conditionalFormatting xmlns:xm="http://schemas.microsoft.com/office/excel/2006/main">
          <x14:cfRule type="containsText" priority="1338" operator="containsText" id="{B1802DC5-260F-4115-82B1-8BC1E7DF3A7F}">
            <xm:f>NOT(ISERROR(SEARCH("",B300)))</xm:f>
            <xm:f>""</xm:f>
            <x14:dxf>
              <font>
                <color auto="1"/>
              </font>
              <fill>
                <patternFill>
                  <bgColor theme="0"/>
                </patternFill>
              </fill>
            </x14:dxf>
          </x14:cfRule>
          <xm:sqref>B300:G300</xm:sqref>
        </x14:conditionalFormatting>
        <x14:conditionalFormatting xmlns:xm="http://schemas.microsoft.com/office/excel/2006/main">
          <x14:cfRule type="containsText" priority="1336" operator="containsText" id="{7F16B651-5D3B-417A-A424-9AB8F84EDDBF}">
            <xm:f>NOT(ISERROR(SEARCH("",B303)))</xm:f>
            <xm:f>""</xm:f>
            <x14:dxf>
              <font>
                <color auto="1"/>
              </font>
              <fill>
                <patternFill>
                  <bgColor theme="0"/>
                </patternFill>
              </fill>
            </x14:dxf>
          </x14:cfRule>
          <xm:sqref>B303:G303</xm:sqref>
        </x14:conditionalFormatting>
        <x14:conditionalFormatting xmlns:xm="http://schemas.microsoft.com/office/excel/2006/main">
          <x14:cfRule type="containsText" priority="1334" operator="containsText" id="{1BB466E5-312E-4C0E-80D7-E40BBEABCC2C}">
            <xm:f>NOT(ISERROR(SEARCH("",B305)))</xm:f>
            <xm:f>""</xm:f>
            <x14:dxf>
              <font>
                <color auto="1"/>
              </font>
              <fill>
                <patternFill>
                  <bgColor theme="0"/>
                </patternFill>
              </fill>
            </x14:dxf>
          </x14:cfRule>
          <xm:sqref>B305:G305</xm:sqref>
        </x14:conditionalFormatting>
        <x14:conditionalFormatting xmlns:xm="http://schemas.microsoft.com/office/excel/2006/main">
          <x14:cfRule type="containsText" priority="1332" operator="containsText" id="{F4864EB1-623A-467D-8528-35C47A7493AE}">
            <xm:f>NOT(ISERROR(SEARCH("",B307)))</xm:f>
            <xm:f>""</xm:f>
            <x14:dxf>
              <font>
                <color auto="1"/>
              </font>
              <fill>
                <patternFill>
                  <bgColor theme="0"/>
                </patternFill>
              </fill>
            </x14:dxf>
          </x14:cfRule>
          <xm:sqref>B307:G307</xm:sqref>
        </x14:conditionalFormatting>
        <x14:conditionalFormatting xmlns:xm="http://schemas.microsoft.com/office/excel/2006/main">
          <x14:cfRule type="containsText" priority="1330" operator="containsText" id="{1311CB22-386B-4F63-9921-736910CE66CD}">
            <xm:f>NOT(ISERROR(SEARCH("",B309)))</xm:f>
            <xm:f>""</xm:f>
            <x14:dxf>
              <font>
                <color auto="1"/>
              </font>
              <fill>
                <patternFill>
                  <bgColor theme="0"/>
                </patternFill>
              </fill>
            </x14:dxf>
          </x14:cfRule>
          <xm:sqref>B309:G309</xm:sqref>
        </x14:conditionalFormatting>
        <x14:conditionalFormatting xmlns:xm="http://schemas.microsoft.com/office/excel/2006/main">
          <x14:cfRule type="containsText" priority="1328" operator="containsText" id="{E9937E13-F1CF-4A80-B085-1DF222293C08}">
            <xm:f>NOT(ISERROR(SEARCH("",B311)))</xm:f>
            <xm:f>""</xm:f>
            <x14:dxf>
              <font>
                <color auto="1"/>
              </font>
              <fill>
                <patternFill>
                  <bgColor theme="0"/>
                </patternFill>
              </fill>
            </x14:dxf>
          </x14:cfRule>
          <xm:sqref>B311:G311</xm:sqref>
        </x14:conditionalFormatting>
        <x14:conditionalFormatting xmlns:xm="http://schemas.microsoft.com/office/excel/2006/main">
          <x14:cfRule type="containsText" priority="1326" operator="containsText" id="{48BBCB25-378D-4A70-9B2C-8BC8B63854D1}">
            <xm:f>NOT(ISERROR(SEARCH("",B342)))</xm:f>
            <xm:f>""</xm:f>
            <x14:dxf>
              <font>
                <color auto="1"/>
              </font>
              <fill>
                <patternFill>
                  <bgColor theme="0"/>
                </patternFill>
              </fill>
            </x14:dxf>
          </x14:cfRule>
          <xm:sqref>B342:G342</xm:sqref>
        </x14:conditionalFormatting>
        <x14:conditionalFormatting xmlns:xm="http://schemas.microsoft.com/office/excel/2006/main">
          <x14:cfRule type="containsText" priority="1324" operator="containsText" id="{9EBB49D8-8D25-46AA-97FE-5BCF32B01B16}">
            <xm:f>NOT(ISERROR(SEARCH("",B344)))</xm:f>
            <xm:f>""</xm:f>
            <x14:dxf>
              <font>
                <color auto="1"/>
              </font>
              <fill>
                <patternFill>
                  <bgColor theme="0"/>
                </patternFill>
              </fill>
            </x14:dxf>
          </x14:cfRule>
          <xm:sqref>B344:G344</xm:sqref>
        </x14:conditionalFormatting>
        <x14:conditionalFormatting xmlns:xm="http://schemas.microsoft.com/office/excel/2006/main">
          <x14:cfRule type="containsText" priority="1322" operator="containsText" id="{B0C3E17C-82B3-4922-A7A2-162D4EBA7180}">
            <xm:f>NOT(ISERROR(SEARCH("",B346)))</xm:f>
            <xm:f>""</xm:f>
            <x14:dxf>
              <font>
                <color auto="1"/>
              </font>
              <fill>
                <patternFill>
                  <bgColor theme="0"/>
                </patternFill>
              </fill>
            </x14:dxf>
          </x14:cfRule>
          <xm:sqref>B346:G346</xm:sqref>
        </x14:conditionalFormatting>
        <x14:conditionalFormatting xmlns:xm="http://schemas.microsoft.com/office/excel/2006/main">
          <x14:cfRule type="containsText" priority="1318" operator="containsText" id="{B0A45A36-4F3A-46DD-9D79-945EA86B5525}">
            <xm:f>NOT(ISERROR(SEARCH("",B382)))</xm:f>
            <xm:f>""</xm:f>
            <x14:dxf>
              <font>
                <color auto="1"/>
              </font>
              <fill>
                <patternFill>
                  <bgColor theme="0"/>
                </patternFill>
              </fill>
            </x14:dxf>
          </x14:cfRule>
          <xm:sqref>B382:G382</xm:sqref>
        </x14:conditionalFormatting>
        <x14:conditionalFormatting xmlns:xm="http://schemas.microsoft.com/office/excel/2006/main">
          <x14:cfRule type="containsText" priority="1316" operator="containsText" id="{8571D7F1-EAE4-46CB-996C-31FC05CB9109}">
            <xm:f>NOT(ISERROR(SEARCH("",B384)))</xm:f>
            <xm:f>""</xm:f>
            <x14:dxf>
              <font>
                <color auto="1"/>
              </font>
              <fill>
                <patternFill>
                  <bgColor theme="0"/>
                </patternFill>
              </fill>
            </x14:dxf>
          </x14:cfRule>
          <xm:sqref>B384:G384</xm:sqref>
        </x14:conditionalFormatting>
        <x14:conditionalFormatting xmlns:xm="http://schemas.microsoft.com/office/excel/2006/main">
          <x14:cfRule type="containsText" priority="1314" operator="containsText" id="{7EE53EBF-CEDA-40A6-B2BB-F498335ABFE0}">
            <xm:f>NOT(ISERROR(SEARCH("",B387)))</xm:f>
            <xm:f>""</xm:f>
            <x14:dxf>
              <font>
                <color auto="1"/>
              </font>
              <fill>
                <patternFill>
                  <bgColor theme="0"/>
                </patternFill>
              </fill>
            </x14:dxf>
          </x14:cfRule>
          <xm:sqref>B387:G387</xm:sqref>
        </x14:conditionalFormatting>
        <x14:conditionalFormatting xmlns:xm="http://schemas.microsoft.com/office/excel/2006/main">
          <x14:cfRule type="containsText" priority="1312" operator="containsText" id="{53B1C46B-C610-4D0F-8F56-EB5746BF9A56}">
            <xm:f>NOT(ISERROR(SEARCH("",B389)))</xm:f>
            <xm:f>""</xm:f>
            <x14:dxf>
              <font>
                <color auto="1"/>
              </font>
              <fill>
                <patternFill>
                  <bgColor theme="0"/>
                </patternFill>
              </fill>
            </x14:dxf>
          </x14:cfRule>
          <xm:sqref>B389:G389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970A5-F9C7-4E50-B4F7-3A6E3E955483}">
  <sheetPr>
    <tabColor theme="8"/>
    <pageSetUpPr fitToPage="1"/>
  </sheetPr>
  <dimension ref="A1:R43"/>
  <sheetViews>
    <sheetView showGridLines="0" view="pageBreakPreview" topLeftCell="A34" zoomScale="90" zoomScaleNormal="85" zoomScaleSheetLayoutView="90" workbookViewId="0">
      <selection activeCell="C19" sqref="C19:R19"/>
    </sheetView>
  </sheetViews>
  <sheetFormatPr defaultRowHeight="18.75" customHeight="1"/>
  <cols>
    <col min="1" max="1" width="1.83203125" customWidth="1"/>
    <col min="2" max="2" width="1.83203125" style="5" customWidth="1"/>
    <col min="3" max="13" width="9" style="5"/>
    <col min="14" max="14" width="7.75" style="5" customWidth="1"/>
    <col min="15" max="16" width="6.25" style="5" customWidth="1"/>
    <col min="17" max="18" width="2.5" style="5" customWidth="1"/>
  </cols>
  <sheetData>
    <row r="1" spans="1:18" ht="30" customHeight="1">
      <c r="A1" s="45"/>
      <c r="B1" s="46" t="s">
        <v>228</v>
      </c>
      <c r="C1" s="3"/>
      <c r="D1" s="3"/>
      <c r="E1" s="3"/>
      <c r="F1" s="3"/>
      <c r="G1" s="3"/>
      <c r="H1" s="3"/>
      <c r="I1" s="3"/>
      <c r="J1" s="4"/>
      <c r="K1" s="4"/>
      <c r="R1" s="4"/>
    </row>
    <row r="2" spans="1:18" ht="13.5" customHeight="1">
      <c r="A2" s="45"/>
      <c r="B2" s="46"/>
      <c r="C2" s="3"/>
      <c r="D2" s="3"/>
      <c r="E2" s="3"/>
      <c r="F2" s="3"/>
      <c r="G2" s="3"/>
      <c r="H2" s="3"/>
      <c r="I2" s="3"/>
      <c r="J2" s="4"/>
      <c r="K2" s="4"/>
      <c r="R2" s="4"/>
    </row>
    <row r="3" spans="1:18" ht="18.75" customHeight="1">
      <c r="B3" s="6" t="s">
        <v>205</v>
      </c>
      <c r="C3" s="3"/>
      <c r="D3" s="3"/>
      <c r="E3" s="3"/>
      <c r="F3" s="3"/>
      <c r="G3" s="3"/>
      <c r="H3" s="3"/>
      <c r="I3" s="3"/>
      <c r="J3" s="3"/>
      <c r="K3" s="3"/>
      <c r="L3" s="3"/>
      <c r="M3" s="3"/>
      <c r="N3" s="3"/>
      <c r="O3" s="3"/>
      <c r="P3" s="3"/>
      <c r="Q3" s="3"/>
      <c r="R3" s="3"/>
    </row>
    <row r="4" spans="1:18" ht="27" customHeight="1">
      <c r="A4" s="45"/>
      <c r="B4" s="7"/>
      <c r="C4" s="245"/>
      <c r="D4" s="246"/>
      <c r="E4" s="246"/>
      <c r="F4" s="246"/>
      <c r="G4" s="246"/>
      <c r="H4" s="246"/>
      <c r="I4" s="246"/>
      <c r="J4" s="246"/>
      <c r="K4" s="246"/>
      <c r="L4" s="246"/>
      <c r="M4" s="246"/>
      <c r="N4" s="246"/>
      <c r="O4" s="246"/>
      <c r="P4" s="246"/>
      <c r="Q4" s="246"/>
      <c r="R4" s="247"/>
    </row>
    <row r="5" spans="1:18" ht="35.5" customHeight="1">
      <c r="B5" s="3"/>
      <c r="C5" s="243" t="s">
        <v>509</v>
      </c>
      <c r="D5" s="244"/>
      <c r="E5" s="244"/>
      <c r="F5" s="244"/>
      <c r="G5" s="244"/>
      <c r="H5" s="244"/>
      <c r="I5" s="244"/>
      <c r="J5" s="244"/>
      <c r="K5" s="244"/>
      <c r="L5" s="244"/>
      <c r="M5" s="244"/>
      <c r="N5" s="244"/>
      <c r="O5" s="244"/>
      <c r="P5" s="244"/>
      <c r="Q5" s="244"/>
      <c r="R5" s="244"/>
    </row>
    <row r="6" spans="1:18" ht="14.5" customHeight="1">
      <c r="A6" s="45"/>
      <c r="B6" s="4"/>
      <c r="C6" s="4"/>
      <c r="D6" s="4"/>
      <c r="E6" s="4"/>
      <c r="F6" s="4"/>
      <c r="G6" s="4"/>
      <c r="H6" s="4"/>
      <c r="I6" s="4"/>
      <c r="J6" s="4"/>
      <c r="K6" s="4"/>
      <c r="L6" s="4"/>
      <c r="M6" s="4"/>
      <c r="N6" s="4"/>
      <c r="O6" s="4"/>
      <c r="P6" s="4"/>
      <c r="Q6" s="4"/>
      <c r="R6" s="4"/>
    </row>
    <row r="7" spans="1:18" ht="70" customHeight="1">
      <c r="A7" s="45"/>
      <c r="B7" s="4"/>
      <c r="C7" s="248" t="s">
        <v>508</v>
      </c>
      <c r="D7" s="249"/>
      <c r="E7" s="249"/>
      <c r="F7" s="249"/>
      <c r="G7" s="249"/>
      <c r="H7" s="249"/>
      <c r="I7" s="249"/>
      <c r="J7" s="249"/>
      <c r="K7" s="249"/>
      <c r="L7" s="249"/>
      <c r="M7" s="249"/>
      <c r="N7" s="249"/>
      <c r="O7" s="249"/>
      <c r="P7" s="249"/>
      <c r="Q7" s="249"/>
      <c r="R7" s="250"/>
    </row>
    <row r="8" spans="1:18" ht="15" customHeight="1">
      <c r="A8" s="45"/>
      <c r="B8" s="4"/>
      <c r="C8" s="4"/>
      <c r="D8" s="4"/>
      <c r="E8" s="4"/>
      <c r="F8" s="4"/>
      <c r="G8" s="4"/>
      <c r="H8" s="4"/>
      <c r="I8" s="4"/>
      <c r="J8" s="4"/>
      <c r="K8" s="4"/>
      <c r="L8" s="4"/>
      <c r="M8" s="4"/>
      <c r="N8" s="4"/>
      <c r="O8" s="4"/>
      <c r="P8" s="4"/>
      <c r="Q8" s="4"/>
      <c r="R8" s="4"/>
    </row>
    <row r="9" spans="1:18" ht="18.75" customHeight="1">
      <c r="A9" s="45"/>
      <c r="B9" s="6" t="s">
        <v>138</v>
      </c>
      <c r="C9" s="3"/>
      <c r="D9" s="3"/>
      <c r="E9" s="3"/>
      <c r="F9" s="3"/>
      <c r="H9" s="3"/>
      <c r="I9" s="3"/>
      <c r="J9" s="3"/>
      <c r="K9" s="3"/>
      <c r="L9" s="3"/>
      <c r="M9" s="3"/>
      <c r="N9" s="3"/>
      <c r="O9" s="3"/>
      <c r="P9" s="3"/>
      <c r="Q9" s="3"/>
      <c r="R9" s="3"/>
    </row>
    <row r="10" spans="1:18" ht="57" customHeight="1">
      <c r="A10" s="45"/>
      <c r="B10" s="7"/>
      <c r="C10" s="221"/>
      <c r="D10" s="222"/>
      <c r="E10" s="222"/>
      <c r="F10" s="222"/>
      <c r="G10" s="222"/>
      <c r="H10" s="222"/>
      <c r="I10" s="222"/>
      <c r="J10" s="222"/>
      <c r="K10" s="222"/>
      <c r="L10" s="222"/>
      <c r="M10" s="222"/>
      <c r="N10" s="222"/>
      <c r="O10" s="222"/>
      <c r="P10" s="222"/>
      <c r="Q10" s="222"/>
      <c r="R10" s="223"/>
    </row>
    <row r="11" spans="1:18" ht="37.5" customHeight="1">
      <c r="A11" s="45"/>
      <c r="B11" s="3"/>
      <c r="C11" s="251" t="s">
        <v>183</v>
      </c>
      <c r="D11" s="251"/>
      <c r="E11" s="251"/>
      <c r="F11" s="251"/>
      <c r="G11" s="251"/>
      <c r="H11" s="251"/>
      <c r="I11" s="251"/>
      <c r="J11" s="251"/>
      <c r="K11" s="251"/>
      <c r="L11" s="251"/>
      <c r="M11" s="251"/>
      <c r="N11" s="251"/>
      <c r="O11" s="251"/>
      <c r="P11" s="251"/>
      <c r="Q11" s="251"/>
      <c r="R11" s="251"/>
    </row>
    <row r="12" spans="1:18" ht="42" customHeight="1">
      <c r="A12" s="45"/>
      <c r="B12" s="7"/>
      <c r="C12" s="221"/>
      <c r="D12" s="222"/>
      <c r="E12" s="222"/>
      <c r="F12" s="222"/>
      <c r="G12" s="222"/>
      <c r="H12" s="222"/>
      <c r="I12" s="222"/>
      <c r="J12" s="222"/>
      <c r="K12" s="222"/>
      <c r="L12" s="222"/>
      <c r="M12" s="222"/>
      <c r="N12" s="222"/>
      <c r="O12" s="222"/>
      <c r="P12" s="222"/>
      <c r="Q12" s="222"/>
      <c r="R12" s="223"/>
    </row>
    <row r="13" spans="1:18" ht="15" customHeight="1">
      <c r="A13" s="45"/>
      <c r="B13" s="3"/>
      <c r="C13" s="3"/>
      <c r="D13" s="3"/>
      <c r="E13" s="3"/>
      <c r="F13" s="3"/>
      <c r="G13" s="3"/>
      <c r="H13" s="3"/>
      <c r="I13" s="3"/>
      <c r="J13" s="3"/>
      <c r="K13" s="3"/>
      <c r="L13" s="3"/>
      <c r="M13" s="3"/>
      <c r="N13" s="3"/>
      <c r="O13" s="3"/>
      <c r="P13" s="3"/>
      <c r="Q13" s="3"/>
      <c r="R13" s="3"/>
    </row>
    <row r="14" spans="1:18" ht="18.75" customHeight="1">
      <c r="A14" s="45"/>
      <c r="B14" s="8" t="s">
        <v>225</v>
      </c>
      <c r="C14" s="3"/>
      <c r="D14" s="3"/>
      <c r="E14" s="3"/>
      <c r="F14" s="3"/>
      <c r="G14" s="3"/>
      <c r="H14" s="3"/>
      <c r="I14" s="3"/>
      <c r="J14" s="3"/>
      <c r="K14" s="3"/>
      <c r="L14" s="3"/>
      <c r="M14" s="3"/>
      <c r="N14" s="3"/>
      <c r="O14" s="3"/>
      <c r="P14" s="3"/>
      <c r="Q14" s="3"/>
      <c r="R14" s="3"/>
    </row>
    <row r="15" spans="1:18" ht="18.75" customHeight="1">
      <c r="A15" s="45"/>
      <c r="B15" s="3"/>
      <c r="C15" s="230" t="s">
        <v>139</v>
      </c>
      <c r="D15" s="231"/>
      <c r="E15" s="231"/>
      <c r="F15" s="231"/>
      <c r="G15" s="231"/>
      <c r="H15" s="231"/>
      <c r="I15" s="231"/>
      <c r="J15" s="231"/>
      <c r="K15" s="231"/>
      <c r="L15" s="231"/>
      <c r="M15" s="231"/>
      <c r="N15" s="231"/>
      <c r="O15" s="231"/>
      <c r="P15" s="231"/>
      <c r="Q15" s="231"/>
      <c r="R15" s="232"/>
    </row>
    <row r="16" spans="1:18" ht="33.5" customHeight="1">
      <c r="A16" s="45"/>
      <c r="B16" s="3"/>
      <c r="C16" s="252" t="s">
        <v>229</v>
      </c>
      <c r="D16" s="253"/>
      <c r="E16" s="253"/>
      <c r="F16" s="253"/>
      <c r="G16" s="253"/>
      <c r="H16" s="253"/>
      <c r="I16" s="253"/>
      <c r="J16" s="253"/>
      <c r="K16" s="253"/>
      <c r="L16" s="253"/>
      <c r="M16" s="253"/>
      <c r="N16" s="253"/>
      <c r="O16" s="253"/>
      <c r="P16" s="253"/>
      <c r="Q16" s="253"/>
      <c r="R16" s="254"/>
    </row>
    <row r="17" spans="1:18" ht="42" customHeight="1">
      <c r="A17" s="45"/>
      <c r="B17" s="3"/>
      <c r="C17" s="221"/>
      <c r="D17" s="222"/>
      <c r="E17" s="222"/>
      <c r="F17" s="222"/>
      <c r="G17" s="222"/>
      <c r="H17" s="222"/>
      <c r="I17" s="222"/>
      <c r="J17" s="222"/>
      <c r="K17" s="222"/>
      <c r="L17" s="222"/>
      <c r="M17" s="222"/>
      <c r="N17" s="222"/>
      <c r="O17" s="222"/>
      <c r="P17" s="222"/>
      <c r="Q17" s="222"/>
      <c r="R17" s="223"/>
    </row>
    <row r="18" spans="1:18" ht="18.649999999999999" customHeight="1">
      <c r="A18" s="45"/>
      <c r="B18" s="7"/>
      <c r="C18" s="230" t="s">
        <v>522</v>
      </c>
      <c r="D18" s="231"/>
      <c r="E18" s="231"/>
      <c r="F18" s="231"/>
      <c r="G18" s="231"/>
      <c r="H18" s="231"/>
      <c r="I18" s="231"/>
      <c r="J18" s="231"/>
      <c r="K18" s="231"/>
      <c r="L18" s="231"/>
      <c r="M18" s="231"/>
      <c r="N18" s="231"/>
      <c r="O18" s="231"/>
      <c r="P18" s="231"/>
      <c r="Q18" s="231"/>
      <c r="R18" s="232"/>
    </row>
    <row r="19" spans="1:18" ht="33.5" customHeight="1">
      <c r="A19" s="45"/>
      <c r="B19" s="7"/>
      <c r="C19" s="252" t="s">
        <v>519</v>
      </c>
      <c r="D19" s="253"/>
      <c r="E19" s="253"/>
      <c r="F19" s="253"/>
      <c r="G19" s="253"/>
      <c r="H19" s="253"/>
      <c r="I19" s="253"/>
      <c r="J19" s="253"/>
      <c r="K19" s="253"/>
      <c r="L19" s="253"/>
      <c r="M19" s="253"/>
      <c r="N19" s="253"/>
      <c r="O19" s="253"/>
      <c r="P19" s="253"/>
      <c r="Q19" s="253"/>
      <c r="R19" s="254"/>
    </row>
    <row r="20" spans="1:18" ht="42" customHeight="1">
      <c r="A20" s="45"/>
      <c r="B20" s="7"/>
      <c r="C20" s="221"/>
      <c r="D20" s="222"/>
      <c r="E20" s="222"/>
      <c r="F20" s="222"/>
      <c r="G20" s="222"/>
      <c r="H20" s="222"/>
      <c r="I20" s="222"/>
      <c r="J20" s="222"/>
      <c r="K20" s="222"/>
      <c r="L20" s="222"/>
      <c r="M20" s="222"/>
      <c r="N20" s="222"/>
      <c r="O20" s="222"/>
      <c r="P20" s="222"/>
      <c r="Q20" s="222"/>
      <c r="R20" s="223"/>
    </row>
    <row r="21" spans="1:18" ht="18.75" customHeight="1">
      <c r="A21" s="45"/>
      <c r="B21" s="3"/>
      <c r="C21" s="255" t="s">
        <v>184</v>
      </c>
      <c r="D21" s="231"/>
      <c r="E21" s="231"/>
      <c r="F21" s="231"/>
      <c r="G21" s="231"/>
      <c r="H21" s="231"/>
      <c r="I21" s="231"/>
      <c r="J21" s="231"/>
      <c r="K21" s="231"/>
      <c r="L21" s="231"/>
      <c r="M21" s="231"/>
      <c r="N21" s="231"/>
      <c r="O21" s="231"/>
      <c r="P21" s="231"/>
      <c r="Q21" s="231"/>
      <c r="R21" s="232"/>
    </row>
    <row r="22" spans="1:18" ht="42" customHeight="1">
      <c r="A22" s="45"/>
      <c r="B22" s="3"/>
      <c r="C22" s="221"/>
      <c r="D22" s="222"/>
      <c r="E22" s="222"/>
      <c r="F22" s="222"/>
      <c r="G22" s="222"/>
      <c r="H22" s="222"/>
      <c r="I22" s="222"/>
      <c r="J22" s="222"/>
      <c r="K22" s="222"/>
      <c r="L22" s="222"/>
      <c r="M22" s="222"/>
      <c r="N22" s="222"/>
      <c r="O22" s="222"/>
      <c r="P22" s="222"/>
      <c r="Q22" s="222"/>
      <c r="R22" s="223"/>
    </row>
    <row r="23" spans="1:18" ht="18.75" customHeight="1">
      <c r="A23" s="45"/>
      <c r="B23" s="3"/>
      <c r="C23" s="230" t="s">
        <v>140</v>
      </c>
      <c r="D23" s="231"/>
      <c r="E23" s="231"/>
      <c r="F23" s="231"/>
      <c r="G23" s="231"/>
      <c r="H23" s="231"/>
      <c r="I23" s="231"/>
      <c r="J23" s="231"/>
      <c r="K23" s="231"/>
      <c r="L23" s="231"/>
      <c r="M23" s="231"/>
      <c r="N23" s="231"/>
      <c r="O23" s="231"/>
      <c r="P23" s="231"/>
      <c r="Q23" s="231"/>
      <c r="R23" s="232"/>
    </row>
    <row r="24" spans="1:18" ht="42" customHeight="1">
      <c r="A24" s="45"/>
      <c r="B24" s="3"/>
      <c r="C24" s="221"/>
      <c r="D24" s="222"/>
      <c r="E24" s="222"/>
      <c r="F24" s="222"/>
      <c r="G24" s="222"/>
      <c r="H24" s="222"/>
      <c r="I24" s="222"/>
      <c r="J24" s="222"/>
      <c r="K24" s="222"/>
      <c r="L24" s="222"/>
      <c r="M24" s="222"/>
      <c r="N24" s="222"/>
      <c r="O24" s="222"/>
      <c r="P24" s="222"/>
      <c r="Q24" s="222"/>
      <c r="R24" s="223"/>
    </row>
    <row r="25" spans="1:18" ht="18.75" customHeight="1">
      <c r="A25" s="45"/>
      <c r="B25" s="3"/>
      <c r="C25" s="230" t="s">
        <v>141</v>
      </c>
      <c r="D25" s="231"/>
      <c r="E25" s="231"/>
      <c r="F25" s="231"/>
      <c r="G25" s="231"/>
      <c r="H25" s="231"/>
      <c r="I25" s="231"/>
      <c r="J25" s="231"/>
      <c r="K25" s="231"/>
      <c r="L25" s="231"/>
      <c r="M25" s="231"/>
      <c r="N25" s="231"/>
      <c r="O25" s="231"/>
      <c r="P25" s="231"/>
      <c r="Q25" s="231"/>
      <c r="R25" s="232"/>
    </row>
    <row r="26" spans="1:18" ht="42" customHeight="1">
      <c r="A26" s="45"/>
      <c r="B26" s="3"/>
      <c r="C26" s="221"/>
      <c r="D26" s="222"/>
      <c r="E26" s="222"/>
      <c r="F26" s="222"/>
      <c r="G26" s="222"/>
      <c r="H26" s="222"/>
      <c r="I26" s="222"/>
      <c r="J26" s="222"/>
      <c r="K26" s="222"/>
      <c r="L26" s="222"/>
      <c r="M26" s="222"/>
      <c r="N26" s="222"/>
      <c r="O26" s="222"/>
      <c r="P26" s="222"/>
      <c r="Q26" s="222"/>
      <c r="R26" s="223"/>
    </row>
    <row r="27" spans="1:18" ht="15" customHeight="1">
      <c r="A27" s="45"/>
      <c r="B27" s="3"/>
      <c r="C27" s="3"/>
      <c r="D27" s="3"/>
      <c r="E27" s="3"/>
      <c r="F27" s="3"/>
      <c r="G27" s="3"/>
      <c r="H27" s="3"/>
      <c r="I27" s="3"/>
      <c r="J27" s="3"/>
      <c r="K27" s="3"/>
      <c r="L27" s="3"/>
      <c r="M27" s="3"/>
      <c r="N27" s="3"/>
      <c r="O27" s="3"/>
      <c r="P27" s="3"/>
      <c r="Q27" s="3"/>
      <c r="R27" s="3"/>
    </row>
    <row r="28" spans="1:18" ht="18.75" customHeight="1">
      <c r="A28" s="45"/>
      <c r="B28" s="8" t="s">
        <v>142</v>
      </c>
      <c r="C28" s="3"/>
      <c r="D28" s="3"/>
      <c r="E28" s="3"/>
      <c r="F28" s="3"/>
      <c r="G28" s="3"/>
      <c r="H28" s="3"/>
      <c r="I28" s="3"/>
      <c r="J28" s="3"/>
      <c r="K28" s="3"/>
      <c r="L28" s="3"/>
      <c r="M28" s="3"/>
      <c r="N28" s="3"/>
      <c r="O28" s="3"/>
      <c r="P28" s="3"/>
      <c r="Q28" s="3"/>
      <c r="R28" s="3"/>
    </row>
    <row r="29" spans="1:18" ht="18.75" customHeight="1">
      <c r="A29" s="45"/>
      <c r="B29" s="3"/>
      <c r="C29" s="227" t="s">
        <v>227</v>
      </c>
      <c r="D29" s="228"/>
      <c r="E29" s="228"/>
      <c r="F29" s="228"/>
      <c r="G29" s="228"/>
      <c r="H29" s="228"/>
      <c r="I29" s="228"/>
      <c r="J29" s="228"/>
      <c r="K29" s="228"/>
      <c r="L29" s="228"/>
      <c r="M29" s="228"/>
      <c r="N29" s="228"/>
      <c r="O29" s="228"/>
      <c r="P29" s="228"/>
      <c r="Q29" s="228"/>
      <c r="R29" s="229"/>
    </row>
    <row r="30" spans="1:18" ht="42" customHeight="1">
      <c r="A30" s="45"/>
      <c r="B30" s="7"/>
      <c r="C30" s="221"/>
      <c r="D30" s="222"/>
      <c r="E30" s="222"/>
      <c r="F30" s="222"/>
      <c r="G30" s="222"/>
      <c r="H30" s="222"/>
      <c r="I30" s="222"/>
      <c r="J30" s="222"/>
      <c r="K30" s="222"/>
      <c r="L30" s="222"/>
      <c r="M30" s="222"/>
      <c r="N30" s="222"/>
      <c r="O30" s="222"/>
      <c r="P30" s="222"/>
      <c r="Q30" s="222"/>
      <c r="R30" s="223"/>
    </row>
    <row r="31" spans="1:18" ht="15" customHeight="1">
      <c r="A31" s="45"/>
      <c r="B31" s="3"/>
      <c r="C31" s="3"/>
      <c r="D31" s="3"/>
      <c r="E31" s="3"/>
      <c r="F31" s="3"/>
      <c r="G31" s="3"/>
      <c r="H31" s="3"/>
      <c r="I31" s="3"/>
      <c r="J31" s="3"/>
      <c r="K31" s="3"/>
      <c r="L31" s="3"/>
      <c r="M31" s="3"/>
      <c r="N31" s="3"/>
      <c r="O31" s="3"/>
      <c r="P31" s="3"/>
      <c r="Q31" s="3"/>
      <c r="R31" s="3"/>
    </row>
    <row r="32" spans="1:18" ht="18.75" customHeight="1">
      <c r="A32" s="45"/>
      <c r="B32" s="8" t="s">
        <v>143</v>
      </c>
      <c r="C32" s="3"/>
      <c r="D32" s="3"/>
      <c r="E32" s="3"/>
      <c r="F32" s="3"/>
      <c r="G32" s="3"/>
      <c r="H32" s="3"/>
      <c r="I32" s="3"/>
      <c r="J32" s="3"/>
      <c r="K32" s="3"/>
      <c r="L32" s="3"/>
      <c r="M32" s="3"/>
      <c r="N32" s="3"/>
      <c r="O32" s="3"/>
      <c r="P32" s="3"/>
      <c r="Q32" s="3"/>
      <c r="R32" s="3"/>
    </row>
    <row r="33" spans="1:18" ht="18.75" customHeight="1">
      <c r="A33" s="45"/>
      <c r="B33" s="7"/>
      <c r="C33" s="224" t="s">
        <v>144</v>
      </c>
      <c r="D33" s="225"/>
      <c r="E33" s="225"/>
      <c r="F33" s="225"/>
      <c r="G33" s="225"/>
      <c r="H33" s="225"/>
      <c r="I33" s="225"/>
      <c r="J33" s="225"/>
      <c r="K33" s="225"/>
      <c r="L33" s="225"/>
      <c r="M33" s="225"/>
      <c r="N33" s="225"/>
      <c r="O33" s="225"/>
      <c r="P33" s="225"/>
      <c r="Q33" s="225"/>
      <c r="R33" s="226"/>
    </row>
    <row r="34" spans="1:18" ht="42" customHeight="1">
      <c r="A34" s="45"/>
      <c r="B34" s="7"/>
      <c r="C34" s="221"/>
      <c r="D34" s="222"/>
      <c r="E34" s="222"/>
      <c r="F34" s="222"/>
      <c r="G34" s="222"/>
      <c r="H34" s="222"/>
      <c r="I34" s="222"/>
      <c r="J34" s="222"/>
      <c r="K34" s="222"/>
      <c r="L34" s="222"/>
      <c r="M34" s="222"/>
      <c r="N34" s="222"/>
      <c r="O34" s="222"/>
      <c r="P34" s="222"/>
      <c r="Q34" s="222"/>
      <c r="R34" s="223"/>
    </row>
    <row r="35" spans="1:18" ht="18.75" customHeight="1">
      <c r="A35" s="45"/>
      <c r="B35" s="7"/>
      <c r="C35" s="242" t="s">
        <v>226</v>
      </c>
      <c r="D35" s="225"/>
      <c r="E35" s="225"/>
      <c r="F35" s="225"/>
      <c r="G35" s="225"/>
      <c r="H35" s="225"/>
      <c r="I35" s="225"/>
      <c r="J35" s="225"/>
      <c r="K35" s="225"/>
      <c r="L35" s="225"/>
      <c r="M35" s="225"/>
      <c r="N35" s="225"/>
      <c r="O35" s="225"/>
      <c r="P35" s="225"/>
      <c r="Q35" s="225"/>
      <c r="R35" s="226"/>
    </row>
    <row r="36" spans="1:18" ht="18.75" customHeight="1">
      <c r="A36" s="45"/>
      <c r="B36" s="7"/>
      <c r="C36" s="236" t="s">
        <v>145</v>
      </c>
      <c r="D36" s="237"/>
      <c r="E36" s="237"/>
      <c r="F36" s="237"/>
      <c r="G36" s="237"/>
      <c r="H36" s="237"/>
      <c r="I36" s="237"/>
      <c r="J36" s="237"/>
      <c r="K36" s="237"/>
      <c r="L36" s="237"/>
      <c r="M36" s="237"/>
      <c r="N36" s="237"/>
      <c r="O36" s="237"/>
      <c r="P36" s="237"/>
      <c r="Q36" s="237"/>
      <c r="R36" s="238"/>
    </row>
    <row r="37" spans="1:18" ht="42" customHeight="1">
      <c r="A37" s="45"/>
      <c r="B37" s="7"/>
      <c r="C37" s="239"/>
      <c r="D37" s="240"/>
      <c r="E37" s="240"/>
      <c r="F37" s="240"/>
      <c r="G37" s="240"/>
      <c r="H37" s="240"/>
      <c r="I37" s="240"/>
      <c r="J37" s="240"/>
      <c r="K37" s="240"/>
      <c r="L37" s="240"/>
      <c r="M37" s="240"/>
      <c r="N37" s="240"/>
      <c r="O37" s="240"/>
      <c r="P37" s="240"/>
      <c r="Q37" s="240"/>
      <c r="R37" s="241"/>
    </row>
    <row r="38" spans="1:18" ht="18.75" customHeight="1">
      <c r="A38" s="45"/>
      <c r="B38" s="7"/>
      <c r="C38" s="233" t="s">
        <v>146</v>
      </c>
      <c r="D38" s="234"/>
      <c r="E38" s="234"/>
      <c r="F38" s="234"/>
      <c r="G38" s="234"/>
      <c r="H38" s="234"/>
      <c r="I38" s="234"/>
      <c r="J38" s="234"/>
      <c r="K38" s="234"/>
      <c r="L38" s="234"/>
      <c r="M38" s="234"/>
      <c r="N38" s="234"/>
      <c r="O38" s="234"/>
      <c r="P38" s="234"/>
      <c r="Q38" s="234"/>
      <c r="R38" s="235"/>
    </row>
    <row r="39" spans="1:18" ht="42" customHeight="1">
      <c r="A39" s="45"/>
      <c r="B39" s="7"/>
      <c r="C39" s="221"/>
      <c r="D39" s="222"/>
      <c r="E39" s="222"/>
      <c r="F39" s="222"/>
      <c r="G39" s="222"/>
      <c r="H39" s="222"/>
      <c r="I39" s="222"/>
      <c r="J39" s="222"/>
      <c r="K39" s="222"/>
      <c r="L39" s="222"/>
      <c r="M39" s="222"/>
      <c r="N39" s="222"/>
      <c r="O39" s="222"/>
      <c r="P39" s="222"/>
      <c r="Q39" s="222"/>
      <c r="R39" s="223"/>
    </row>
    <row r="40" spans="1:18" ht="18.75" customHeight="1">
      <c r="A40" s="45"/>
      <c r="B40" s="7"/>
      <c r="C40" s="224" t="s">
        <v>147</v>
      </c>
      <c r="D40" s="225"/>
      <c r="E40" s="225"/>
      <c r="F40" s="225"/>
      <c r="G40" s="225"/>
      <c r="H40" s="225"/>
      <c r="I40" s="225"/>
      <c r="J40" s="225"/>
      <c r="K40" s="225"/>
      <c r="L40" s="225"/>
      <c r="M40" s="225"/>
      <c r="N40" s="225"/>
      <c r="O40" s="225"/>
      <c r="P40" s="225"/>
      <c r="Q40" s="225"/>
      <c r="R40" s="226"/>
    </row>
    <row r="41" spans="1:18" ht="42" customHeight="1">
      <c r="A41" s="45"/>
      <c r="B41" s="7"/>
      <c r="C41" s="221"/>
      <c r="D41" s="222"/>
      <c r="E41" s="222"/>
      <c r="F41" s="222"/>
      <c r="G41" s="222"/>
      <c r="H41" s="222"/>
      <c r="I41" s="222"/>
      <c r="J41" s="222"/>
      <c r="K41" s="222"/>
      <c r="L41" s="222"/>
      <c r="M41" s="222"/>
      <c r="N41" s="222"/>
      <c r="O41" s="222"/>
      <c r="P41" s="222"/>
      <c r="Q41" s="222"/>
      <c r="R41" s="223"/>
    </row>
    <row r="42" spans="1:18" ht="18.75" customHeight="1">
      <c r="A42" s="45"/>
      <c r="B42" s="7"/>
      <c r="C42" s="224" t="s">
        <v>148</v>
      </c>
      <c r="D42" s="225"/>
      <c r="E42" s="225"/>
      <c r="F42" s="225"/>
      <c r="G42" s="225"/>
      <c r="H42" s="225"/>
      <c r="I42" s="225"/>
      <c r="J42" s="225"/>
      <c r="K42" s="225"/>
      <c r="L42" s="225"/>
      <c r="M42" s="225"/>
      <c r="N42" s="225"/>
      <c r="O42" s="225"/>
      <c r="P42" s="225"/>
      <c r="Q42" s="225"/>
      <c r="R42" s="226"/>
    </row>
    <row r="43" spans="1:18" ht="42" customHeight="1">
      <c r="A43" s="45"/>
      <c r="B43" s="7"/>
      <c r="C43" s="221"/>
      <c r="D43" s="222"/>
      <c r="E43" s="222"/>
      <c r="F43" s="222"/>
      <c r="G43" s="222"/>
      <c r="H43" s="222"/>
      <c r="I43" s="222"/>
      <c r="J43" s="222"/>
      <c r="K43" s="222"/>
      <c r="L43" s="222"/>
      <c r="M43" s="222"/>
      <c r="N43" s="222"/>
      <c r="O43" s="222"/>
      <c r="P43" s="222"/>
      <c r="Q43" s="222"/>
      <c r="R43" s="223"/>
    </row>
  </sheetData>
  <mergeCells count="31">
    <mergeCell ref="C24:R24"/>
    <mergeCell ref="C15:R15"/>
    <mergeCell ref="C21:R21"/>
    <mergeCell ref="C18:R18"/>
    <mergeCell ref="C19:R19"/>
    <mergeCell ref="C5:R5"/>
    <mergeCell ref="C4:R4"/>
    <mergeCell ref="C10:R10"/>
    <mergeCell ref="C22:R22"/>
    <mergeCell ref="C23:R23"/>
    <mergeCell ref="C7:R7"/>
    <mergeCell ref="C11:R11"/>
    <mergeCell ref="C12:R12"/>
    <mergeCell ref="C16:R16"/>
    <mergeCell ref="C17:R17"/>
    <mergeCell ref="C20:R20"/>
    <mergeCell ref="C29:R29"/>
    <mergeCell ref="C25:R25"/>
    <mergeCell ref="C26:R26"/>
    <mergeCell ref="C30:R30"/>
    <mergeCell ref="C38:R38"/>
    <mergeCell ref="C33:R33"/>
    <mergeCell ref="C36:R36"/>
    <mergeCell ref="C37:R37"/>
    <mergeCell ref="C34:R34"/>
    <mergeCell ref="C35:R35"/>
    <mergeCell ref="C41:R41"/>
    <mergeCell ref="C42:R42"/>
    <mergeCell ref="C43:R43"/>
    <mergeCell ref="C39:R39"/>
    <mergeCell ref="C40:R40"/>
  </mergeCells>
  <phoneticPr fontId="4"/>
  <conditionalFormatting sqref="C4:R4">
    <cfRule type="notContainsBlanks" dxfId="15" priority="3">
      <formula>LEN(TRIM(C4))&gt;0</formula>
    </cfRule>
  </conditionalFormatting>
  <conditionalFormatting sqref="C10:R10">
    <cfRule type="notContainsBlanks" dxfId="14" priority="15">
      <formula>LEN(TRIM(C10))&gt;0</formula>
    </cfRule>
  </conditionalFormatting>
  <conditionalFormatting sqref="C12:R12">
    <cfRule type="notContainsBlanks" dxfId="13" priority="14">
      <formula>LEN(TRIM(C12))&gt;0</formula>
    </cfRule>
  </conditionalFormatting>
  <conditionalFormatting sqref="C17:R17">
    <cfRule type="notContainsBlanks" dxfId="12" priority="13">
      <formula>LEN(TRIM(C17))&gt;0</formula>
    </cfRule>
  </conditionalFormatting>
  <conditionalFormatting sqref="C20:R20">
    <cfRule type="notContainsBlanks" dxfId="11" priority="1">
      <formula>LEN(TRIM(C20))&gt;0</formula>
    </cfRule>
  </conditionalFormatting>
  <conditionalFormatting sqref="C22:R22">
    <cfRule type="notContainsBlanks" dxfId="10" priority="12">
      <formula>LEN(TRIM(C22))&gt;0</formula>
    </cfRule>
  </conditionalFormatting>
  <conditionalFormatting sqref="C24:R24">
    <cfRule type="notContainsBlanks" dxfId="9" priority="11">
      <formula>LEN(TRIM(C24))&gt;0</formula>
    </cfRule>
  </conditionalFormatting>
  <conditionalFormatting sqref="C26:R26">
    <cfRule type="notContainsBlanks" dxfId="8" priority="10">
      <formula>LEN(TRIM(C26))&gt;0</formula>
    </cfRule>
  </conditionalFormatting>
  <conditionalFormatting sqref="C30:R30">
    <cfRule type="notContainsBlanks" dxfId="7" priority="9">
      <formula>LEN(TRIM(C30))&gt;0</formula>
    </cfRule>
  </conditionalFormatting>
  <conditionalFormatting sqref="C34:R34">
    <cfRule type="notContainsBlanks" dxfId="6" priority="8">
      <formula>LEN(TRIM(C34))&gt;0</formula>
    </cfRule>
  </conditionalFormatting>
  <conditionalFormatting sqref="C37:R37">
    <cfRule type="notContainsBlanks" dxfId="5" priority="7">
      <formula>LEN(TRIM(C37))&gt;0</formula>
    </cfRule>
  </conditionalFormatting>
  <conditionalFormatting sqref="C39:R39">
    <cfRule type="notContainsBlanks" dxfId="4" priority="6">
      <formula>LEN(TRIM(C39))&gt;0</formula>
    </cfRule>
  </conditionalFormatting>
  <conditionalFormatting sqref="C41:R41">
    <cfRule type="notContainsBlanks" dxfId="3" priority="5">
      <formula>LEN(TRIM(C41))&gt;0</formula>
    </cfRule>
  </conditionalFormatting>
  <conditionalFormatting sqref="C43:R43">
    <cfRule type="notContainsBlanks" dxfId="2" priority="4">
      <formula>LEN(TRIM(C43))&gt;0</formula>
    </cfRule>
  </conditionalFormatting>
  <dataValidations count="1">
    <dataValidation type="list" allowBlank="1" showInputMessage="1" showErrorMessage="1" sqref="C4:R4" xr:uid="{337D0CA9-4E37-4AAB-8497-DE7336C8D572}">
      <formula1>"既存ビジネスモデルの深化,業態変革・新規ビジネスモデルの創出,既存ビジネスモデルの深化及び業態変革・新規ビジネスモデルの創出"</formula1>
    </dataValidation>
  </dataValidations>
  <printOptions horizontalCentered="1"/>
  <pageMargins left="0.23622047244094491" right="0.23622047244094491" top="0.74803149606299213" bottom="0.74803149606299213" header="0.31496062992125984" footer="0.31496062992125984"/>
  <pageSetup paperSize="9" scale="66" fitToHeight="0" orientation="portrait" r:id="rId1"/>
  <rowBreaks count="1" manualBreakCount="1">
    <brk id="27" max="1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F45D8-CD5E-4F31-9BD3-1CFF6741161B}">
  <sheetPr>
    <pageSetUpPr fitToPage="1"/>
  </sheetPr>
  <dimension ref="B1:G60"/>
  <sheetViews>
    <sheetView showGridLines="0" view="pageBreakPreview" zoomScaleNormal="100" zoomScaleSheetLayoutView="100" workbookViewId="0">
      <pane xSplit="1" ySplit="7" topLeftCell="B8" activePane="bottomRight" state="frozen"/>
      <selection pane="topRight" activeCell="B1" sqref="B1"/>
      <selection pane="bottomLeft" activeCell="A5" sqref="A5"/>
      <selection pane="bottomRight" activeCell="G17" sqref="G17"/>
    </sheetView>
  </sheetViews>
  <sheetFormatPr defaultColWidth="9" defaultRowHeight="18.75" customHeight="1"/>
  <cols>
    <col min="1" max="1" width="2.08203125" style="54" customWidth="1"/>
    <col min="2" max="2" width="20.58203125" style="54" customWidth="1"/>
    <col min="3" max="3" width="13.33203125" style="54" hidden="1" customWidth="1"/>
    <col min="4" max="4" width="33" style="54" customWidth="1"/>
    <col min="5" max="5" width="13.25" style="54" bestFit="1" customWidth="1"/>
    <col min="6" max="6" width="9" style="54" customWidth="1"/>
    <col min="7" max="7" width="23.33203125" style="54" customWidth="1"/>
    <col min="8" max="8" width="9" style="54"/>
    <col min="9" max="9" width="17" style="54" bestFit="1" customWidth="1"/>
    <col min="10" max="16384" width="9" style="54"/>
  </cols>
  <sheetData>
    <row r="1" spans="2:7" ht="18.649999999999999" customHeight="1">
      <c r="B1" s="52" t="s">
        <v>286</v>
      </c>
      <c r="C1" s="53"/>
      <c r="D1" s="53"/>
      <c r="E1" s="53"/>
      <c r="F1" s="53"/>
      <c r="G1" s="53"/>
    </row>
    <row r="2" spans="2:7" ht="16" hidden="1" customHeight="1">
      <c r="B2" s="52"/>
      <c r="C2" s="53"/>
      <c r="D2" s="53"/>
      <c r="E2" s="53"/>
      <c r="F2" s="53"/>
      <c r="G2" s="53"/>
    </row>
    <row r="3" spans="2:7" ht="36" hidden="1" customHeight="1">
      <c r="B3" s="54" t="s">
        <v>287</v>
      </c>
      <c r="C3" s="54" t="s">
        <v>288</v>
      </c>
      <c r="E3" s="55">
        <f>COUNTA(B8:B60)</f>
        <v>53</v>
      </c>
      <c r="G3" s="53"/>
    </row>
    <row r="4" spans="2:7" ht="19.5" hidden="1" customHeight="1">
      <c r="B4" s="52"/>
      <c r="C4" s="53"/>
      <c r="D4" s="53"/>
      <c r="E4" s="53"/>
      <c r="F4" s="53"/>
      <c r="G4" s="53"/>
    </row>
    <row r="5" spans="2:7" ht="18.75" customHeight="1">
      <c r="B5" s="52" t="s">
        <v>289</v>
      </c>
      <c r="C5" s="53"/>
      <c r="D5" s="53"/>
      <c r="E5" s="53"/>
      <c r="F5" s="53"/>
      <c r="G5" s="53"/>
    </row>
    <row r="7" spans="2:7" ht="18.75" customHeight="1">
      <c r="B7" s="56" t="s">
        <v>290</v>
      </c>
      <c r="C7" s="57" t="s">
        <v>291</v>
      </c>
      <c r="D7" s="57" t="s">
        <v>292</v>
      </c>
      <c r="E7" s="58" t="s">
        <v>293</v>
      </c>
      <c r="G7" s="59">
        <f>COUNTA(B8:B60)</f>
        <v>53</v>
      </c>
    </row>
    <row r="8" spans="2:7" ht="18.75" customHeight="1">
      <c r="B8" s="60" t="s">
        <v>187</v>
      </c>
      <c r="C8" s="61" t="s">
        <v>294</v>
      </c>
      <c r="D8" s="62" cm="1">
        <f t="array" aca="1" ref="D8" ca="1">INDIRECT("'" &amp; $C$3 &amp; "'!" &amp; $C8)</f>
        <v>0</v>
      </c>
      <c r="E8" s="63" t="str">
        <f ca="1">IF(OR(D8&lt;1,D8=""),"未回答","回答済")</f>
        <v>未回答</v>
      </c>
      <c r="G8" s="64">
        <f ca="1">COUNTIF(E8:E60,"回答済")</f>
        <v>0</v>
      </c>
    </row>
    <row r="9" spans="2:7" ht="18.75" customHeight="1">
      <c r="B9" s="60" t="s">
        <v>295</v>
      </c>
      <c r="C9" s="61" t="s">
        <v>296</v>
      </c>
      <c r="D9" s="62" cm="1">
        <f t="array" aca="1" ref="D9" ca="1">INDIRECT("'" &amp; $C$3 &amp; "'!" &amp; $C9)</f>
        <v>0</v>
      </c>
      <c r="E9" s="63" t="str">
        <f t="shared" ref="E9:E15" ca="1" si="0">IF(OR(D9&lt;1,D9=""),"未回答","回答済")</f>
        <v>未回答</v>
      </c>
      <c r="G9" s="65">
        <f ca="1">G7-G8</f>
        <v>53</v>
      </c>
    </row>
    <row r="10" spans="2:7" ht="18.75" customHeight="1">
      <c r="B10" s="60" t="s">
        <v>353</v>
      </c>
      <c r="C10" s="61" t="s">
        <v>298</v>
      </c>
      <c r="D10" s="62" cm="1">
        <f t="array" aca="1" ref="D10" ca="1">INDIRECT("'" &amp; $C$3 &amp; "'!" &amp; $C10)</f>
        <v>0</v>
      </c>
      <c r="E10" s="63" t="str">
        <f t="shared" ca="1" si="0"/>
        <v>未回答</v>
      </c>
      <c r="G10" s="65"/>
    </row>
    <row r="11" spans="2:7" ht="18.75" customHeight="1">
      <c r="B11" s="66" t="s">
        <v>297</v>
      </c>
      <c r="C11" s="61" t="s">
        <v>300</v>
      </c>
      <c r="D11" s="62" cm="1">
        <f t="array" aca="1" ref="D11" ca="1">INDIRECT("'" &amp; $C$3 &amp; "'!" &amp; $C11)</f>
        <v>0</v>
      </c>
      <c r="E11" s="63" t="str">
        <f t="shared" ca="1" si="0"/>
        <v>未回答</v>
      </c>
    </row>
    <row r="12" spans="2:7" ht="18.649999999999999" customHeight="1">
      <c r="B12" s="66" t="s">
        <v>299</v>
      </c>
      <c r="C12" s="61" t="s">
        <v>302</v>
      </c>
      <c r="D12" s="62" cm="1">
        <f t="array" aca="1" ref="D12" ca="1">INDIRECT("'" &amp; $C$3 &amp; "'!" &amp; $C12)</f>
        <v>0</v>
      </c>
      <c r="E12" s="63" t="str">
        <f t="shared" ca="1" si="0"/>
        <v>未回答</v>
      </c>
    </row>
    <row r="13" spans="2:7" ht="18.649999999999999" customHeight="1">
      <c r="B13" s="66" t="s">
        <v>301</v>
      </c>
      <c r="C13" s="61" t="s">
        <v>303</v>
      </c>
      <c r="D13" s="62" cm="1">
        <f t="array" aca="1" ref="D13" ca="1">INDIRECT("'" &amp; $C$3 &amp; "'!" &amp; $C13)</f>
        <v>0</v>
      </c>
      <c r="E13" s="63" t="str">
        <f t="shared" ca="1" si="0"/>
        <v>未回答</v>
      </c>
    </row>
    <row r="14" spans="2:7" ht="18.649999999999999" customHeight="1">
      <c r="B14" s="66" t="s">
        <v>201</v>
      </c>
      <c r="C14" s="61" t="s">
        <v>305</v>
      </c>
      <c r="D14" s="62" cm="1">
        <f t="array" aca="1" ref="D14" ca="1">INDIRECT("'" &amp; $C$3 &amp; "'!" &amp; $C14)</f>
        <v>0</v>
      </c>
      <c r="E14" s="63" t="str">
        <f t="shared" ca="1" si="0"/>
        <v>未回答</v>
      </c>
    </row>
    <row r="15" spans="2:7" ht="18.75" customHeight="1">
      <c r="B15" s="66" t="s">
        <v>304</v>
      </c>
      <c r="C15" s="61" t="s">
        <v>352</v>
      </c>
      <c r="D15" s="62" cm="1">
        <f t="array" aca="1" ref="D15" ca="1">INDIRECT("'" &amp; $C$3 &amp; "'!" &amp; $C15)</f>
        <v>0</v>
      </c>
      <c r="E15" s="63" t="str">
        <f t="shared" ca="1" si="0"/>
        <v>未回答</v>
      </c>
    </row>
    <row r="16" spans="2:7" ht="18.75" customHeight="1">
      <c r="B16" s="67" t="s">
        <v>306</v>
      </c>
      <c r="C16" s="61" t="s">
        <v>354</v>
      </c>
      <c r="D16" s="62" cm="1">
        <f t="array" aca="1" ref="D16" ca="1">INDIRECT("'" &amp; $C$3 &amp; "'!" &amp; $C16)</f>
        <v>0</v>
      </c>
      <c r="E16" s="63" t="str">
        <f ca="1">IF(OR(D16&lt;1,D16=""),"未回答","回答済")</f>
        <v>未回答</v>
      </c>
    </row>
    <row r="17" spans="2:6" ht="18.75" customHeight="1">
      <c r="B17" s="67" t="s">
        <v>307</v>
      </c>
      <c r="C17" s="61" t="s">
        <v>355</v>
      </c>
      <c r="D17" s="62" cm="1">
        <f t="array" aca="1" ref="D17" ca="1">INDIRECT("'" &amp; $C$3 &amp; "'!" &amp; $C17)</f>
        <v>0</v>
      </c>
      <c r="E17" s="63" t="str">
        <f t="shared" ref="E17:E60" ca="1" si="1">IF(OR(D17&lt;1,D17=""),"未回答","回答済")</f>
        <v>未回答</v>
      </c>
    </row>
    <row r="18" spans="2:6" ht="18.75" customHeight="1">
      <c r="B18" s="67" t="s">
        <v>308</v>
      </c>
      <c r="C18" s="61" t="s">
        <v>356</v>
      </c>
      <c r="D18" s="62" cm="1">
        <f t="array" aca="1" ref="D18" ca="1">INDIRECT("'" &amp; $C$3 &amp; "'!" &amp; $C18)</f>
        <v>0</v>
      </c>
      <c r="E18" s="63" t="str">
        <f t="shared" ca="1" si="1"/>
        <v>未回答</v>
      </c>
    </row>
    <row r="19" spans="2:6" ht="18.75" customHeight="1">
      <c r="B19" s="67" t="s">
        <v>309</v>
      </c>
      <c r="C19" s="61" t="s">
        <v>357</v>
      </c>
      <c r="D19" s="62" cm="1">
        <f t="array" aca="1" ref="D19" ca="1">INDIRECT("'" &amp; $C$3 &amp; "'!" &amp; $C19)</f>
        <v>0</v>
      </c>
      <c r="E19" s="63" t="str">
        <f t="shared" ca="1" si="1"/>
        <v>未回答</v>
      </c>
    </row>
    <row r="20" spans="2:6" ht="18.75" customHeight="1">
      <c r="B20" s="67" t="s">
        <v>310</v>
      </c>
      <c r="C20" s="61" t="s">
        <v>358</v>
      </c>
      <c r="D20" s="62" cm="1">
        <f t="array" aca="1" ref="D20" ca="1">INDIRECT("'" &amp; $C$3 &amp; "'!" &amp; $C20)</f>
        <v>0</v>
      </c>
      <c r="E20" s="63" t="str">
        <f t="shared" ca="1" si="1"/>
        <v>未回答</v>
      </c>
    </row>
    <row r="21" spans="2:6" ht="18.75" customHeight="1">
      <c r="B21" s="67" t="s">
        <v>311</v>
      </c>
      <c r="C21" s="61" t="s">
        <v>312</v>
      </c>
      <c r="D21" s="62" cm="1">
        <f t="array" aca="1" ref="D21" ca="1">INDIRECT("'" &amp; $C$3 &amp; "'!" &amp; $C21)</f>
        <v>0</v>
      </c>
      <c r="E21" s="63" t="str">
        <f t="shared" ca="1" si="1"/>
        <v>未回答</v>
      </c>
    </row>
    <row r="22" spans="2:6" ht="18.75" customHeight="1">
      <c r="B22" s="67" t="s">
        <v>313</v>
      </c>
      <c r="C22" s="61" t="s">
        <v>359</v>
      </c>
      <c r="D22" s="62" cm="1">
        <f t="array" aca="1" ref="D22" ca="1">INDIRECT("'" &amp; $C$3 &amp; "'!" &amp; $C22)</f>
        <v>0</v>
      </c>
      <c r="E22" s="63" t="str">
        <f t="shared" ca="1" si="1"/>
        <v>未回答</v>
      </c>
    </row>
    <row r="23" spans="2:6" ht="18.75" customHeight="1">
      <c r="B23" s="67" t="s">
        <v>314</v>
      </c>
      <c r="C23" s="61" t="s">
        <v>360</v>
      </c>
      <c r="D23" s="62" cm="1">
        <f t="array" aca="1" ref="D23" ca="1">INDIRECT("'" &amp; $C$3 &amp; "'!" &amp; $C23)</f>
        <v>0</v>
      </c>
      <c r="E23" s="63" t="str">
        <f t="shared" ca="1" si="1"/>
        <v>未回答</v>
      </c>
    </row>
    <row r="24" spans="2:6" ht="18.75" customHeight="1">
      <c r="B24" s="67" t="s">
        <v>315</v>
      </c>
      <c r="C24" s="61" t="s">
        <v>361</v>
      </c>
      <c r="D24" s="62" cm="1">
        <f t="array" aca="1" ref="D24" ca="1">INDIRECT("'" &amp; $C$3 &amp; "'!" &amp; $C24)</f>
        <v>0</v>
      </c>
      <c r="E24" s="63" t="str">
        <f t="shared" ca="1" si="1"/>
        <v>未回答</v>
      </c>
    </row>
    <row r="25" spans="2:6" ht="18.75" customHeight="1">
      <c r="B25" s="67" t="s">
        <v>316</v>
      </c>
      <c r="C25" s="61" t="s">
        <v>362</v>
      </c>
      <c r="D25" s="62" cm="1">
        <f t="array" aca="1" ref="D25" ca="1">INDIRECT("'" &amp; $C$3 &amp; "'!" &amp; $C25)</f>
        <v>0</v>
      </c>
      <c r="E25" s="63" t="str">
        <f t="shared" ca="1" si="1"/>
        <v>未回答</v>
      </c>
    </row>
    <row r="26" spans="2:6" ht="18.75" customHeight="1">
      <c r="B26" s="67" t="s">
        <v>317</v>
      </c>
      <c r="C26" s="61" t="s">
        <v>363</v>
      </c>
      <c r="D26" s="62" cm="1">
        <f t="array" aca="1" ref="D26" ca="1">INDIRECT("'" &amp; $C$3 &amp; "'!" &amp; $C26)</f>
        <v>0</v>
      </c>
      <c r="E26" s="63" t="str">
        <f t="shared" ca="1" si="1"/>
        <v>未回答</v>
      </c>
    </row>
    <row r="27" spans="2:6" ht="18.75" customHeight="1">
      <c r="B27" s="67" t="s">
        <v>318</v>
      </c>
      <c r="C27" s="61" t="s">
        <v>364</v>
      </c>
      <c r="D27" s="62" cm="1">
        <f t="array" aca="1" ref="D27" ca="1">INDIRECT("'" &amp; $C$3 &amp; "'!" &amp; $C27)</f>
        <v>0</v>
      </c>
      <c r="E27" s="63" t="str">
        <f t="shared" ca="1" si="1"/>
        <v>未回答</v>
      </c>
    </row>
    <row r="28" spans="2:6" ht="18.75" customHeight="1">
      <c r="B28" s="67" t="s">
        <v>319</v>
      </c>
      <c r="C28" s="61" t="s">
        <v>365</v>
      </c>
      <c r="D28" s="62" cm="1">
        <f t="array" aca="1" ref="D28" ca="1">INDIRECT("'" &amp; $C$3 &amp; "'!" &amp; $C28)</f>
        <v>0</v>
      </c>
      <c r="E28" s="63" t="str">
        <f t="shared" ca="1" si="1"/>
        <v>未回答</v>
      </c>
    </row>
    <row r="29" spans="2:6" ht="18.75" customHeight="1">
      <c r="B29" s="67" t="s">
        <v>320</v>
      </c>
      <c r="C29" s="61" t="s">
        <v>366</v>
      </c>
      <c r="D29" s="62" cm="1">
        <f t="array" aca="1" ref="D29" ca="1">INDIRECT("'" &amp; $C$3 &amp; "'!" &amp; $C29)</f>
        <v>0</v>
      </c>
      <c r="E29" s="63" t="str">
        <f t="shared" ca="1" si="1"/>
        <v>未回答</v>
      </c>
    </row>
    <row r="30" spans="2:6" ht="18.75" customHeight="1">
      <c r="B30" s="67" t="s">
        <v>321</v>
      </c>
      <c r="C30" s="61" t="s">
        <v>367</v>
      </c>
      <c r="D30" s="62" cm="1">
        <f t="array" aca="1" ref="D30" ca="1">INDIRECT("'" &amp; $C$3 &amp; "'!" &amp; $C30)</f>
        <v>0</v>
      </c>
      <c r="E30" s="63" t="str">
        <f t="shared" ca="1" si="1"/>
        <v>未回答</v>
      </c>
    </row>
    <row r="31" spans="2:6" ht="18.75" customHeight="1">
      <c r="B31" s="67" t="s">
        <v>322</v>
      </c>
      <c r="C31" s="61" t="s">
        <v>368</v>
      </c>
      <c r="D31" s="62" cm="1">
        <f t="array" aca="1" ref="D31" ca="1">INDIRECT("'" &amp; $C$3 &amp; "'!" &amp; $C31)</f>
        <v>0</v>
      </c>
      <c r="E31" s="63" t="str">
        <f t="shared" ca="1" si="1"/>
        <v>未回答</v>
      </c>
      <c r="F31" s="68" t="str">
        <f ca="1">IF(LEFT(D31,1)="6","！注意：６を選択した場合、他の選択番号は無効となります。","")</f>
        <v/>
      </c>
    </row>
    <row r="32" spans="2:6" ht="18.75" customHeight="1">
      <c r="B32" s="67" t="s">
        <v>323</v>
      </c>
      <c r="C32" s="61" t="s">
        <v>369</v>
      </c>
      <c r="D32" s="62" cm="1">
        <f t="array" aca="1" ref="D32" ca="1">INDIRECT("'" &amp; $C$3 &amp; "'!" &amp; $C32)</f>
        <v>0</v>
      </c>
      <c r="E32" s="63" t="str">
        <f t="shared" ca="1" si="1"/>
        <v>未回答</v>
      </c>
    </row>
    <row r="33" spans="2:5" ht="18.75" customHeight="1">
      <c r="B33" s="67" t="s">
        <v>324</v>
      </c>
      <c r="C33" s="61" t="s">
        <v>370</v>
      </c>
      <c r="D33" s="62" cm="1">
        <f t="array" aca="1" ref="D33" ca="1">INDIRECT("'" &amp; $C$3 &amp; "'!" &amp; $C33)</f>
        <v>0</v>
      </c>
      <c r="E33" s="63" t="str">
        <f t="shared" ca="1" si="1"/>
        <v>未回答</v>
      </c>
    </row>
    <row r="34" spans="2:5" ht="18.75" customHeight="1">
      <c r="B34" s="67" t="s">
        <v>325</v>
      </c>
      <c r="C34" s="61" t="s">
        <v>371</v>
      </c>
      <c r="D34" s="62" cm="1">
        <f t="array" aca="1" ref="D34" ca="1">INDIRECT("'" &amp; $C$3 &amp; "'!" &amp; $C34)</f>
        <v>0</v>
      </c>
      <c r="E34" s="63" t="str">
        <f t="shared" ca="1" si="1"/>
        <v>未回答</v>
      </c>
    </row>
    <row r="35" spans="2:5" ht="18.75" customHeight="1">
      <c r="B35" s="67" t="s">
        <v>326</v>
      </c>
      <c r="C35" s="61" t="s">
        <v>372</v>
      </c>
      <c r="D35" s="62" cm="1">
        <f t="array" aca="1" ref="D35" ca="1">INDIRECT("'" &amp; $C$3 &amp; "'!" &amp; $C35)</f>
        <v>0</v>
      </c>
      <c r="E35" s="63" t="str">
        <f t="shared" ca="1" si="1"/>
        <v>未回答</v>
      </c>
    </row>
    <row r="36" spans="2:5" ht="18.75" customHeight="1">
      <c r="B36" s="67" t="s">
        <v>327</v>
      </c>
      <c r="C36" s="61" t="s">
        <v>373</v>
      </c>
      <c r="D36" s="62" cm="1">
        <f t="array" aca="1" ref="D36" ca="1">INDIRECT("'" &amp; $C$3 &amp; "'!" &amp; $C36)</f>
        <v>0</v>
      </c>
      <c r="E36" s="63" t="str">
        <f t="shared" ca="1" si="1"/>
        <v>未回答</v>
      </c>
    </row>
    <row r="37" spans="2:5" ht="18.75" customHeight="1">
      <c r="B37" s="67" t="s">
        <v>328</v>
      </c>
      <c r="C37" s="61" t="s">
        <v>374</v>
      </c>
      <c r="D37" s="62" cm="1">
        <f t="array" aca="1" ref="D37" ca="1">INDIRECT("'" &amp; $C$3 &amp; "'!" &amp; $C37)</f>
        <v>0</v>
      </c>
      <c r="E37" s="63" t="str">
        <f t="shared" ca="1" si="1"/>
        <v>未回答</v>
      </c>
    </row>
    <row r="38" spans="2:5" ht="18.75" customHeight="1">
      <c r="B38" s="67" t="s">
        <v>329</v>
      </c>
      <c r="C38" s="61" t="s">
        <v>375</v>
      </c>
      <c r="D38" s="62" cm="1">
        <f t="array" aca="1" ref="D38" ca="1">INDIRECT("'" &amp; $C$3 &amp; "'!" &amp; $C38)</f>
        <v>0</v>
      </c>
      <c r="E38" s="63" t="str">
        <f t="shared" ca="1" si="1"/>
        <v>未回答</v>
      </c>
    </row>
    <row r="39" spans="2:5" ht="18.75" customHeight="1">
      <c r="B39" s="67" t="s">
        <v>330</v>
      </c>
      <c r="C39" s="61" t="s">
        <v>376</v>
      </c>
      <c r="D39" s="62" cm="1">
        <f t="array" aca="1" ref="D39" ca="1">INDIRECT("'" &amp; $C$3 &amp; "'!" &amp; $C39)</f>
        <v>0</v>
      </c>
      <c r="E39" s="63" t="str">
        <f t="shared" ca="1" si="1"/>
        <v>未回答</v>
      </c>
    </row>
    <row r="40" spans="2:5" ht="18.75" customHeight="1">
      <c r="B40" s="67" t="s">
        <v>331</v>
      </c>
      <c r="C40" s="61" t="s">
        <v>377</v>
      </c>
      <c r="D40" s="62" cm="1">
        <f t="array" aca="1" ref="D40" ca="1">INDIRECT("'" &amp; $C$3 &amp; "'!" &amp; $C40)</f>
        <v>0</v>
      </c>
      <c r="E40" s="63" t="str">
        <f t="shared" ca="1" si="1"/>
        <v>未回答</v>
      </c>
    </row>
    <row r="41" spans="2:5" ht="18.75" customHeight="1">
      <c r="B41" s="67" t="s">
        <v>332</v>
      </c>
      <c r="C41" s="61" t="s">
        <v>378</v>
      </c>
      <c r="D41" s="62" cm="1">
        <f t="array" aca="1" ref="D41" ca="1">INDIRECT("'" &amp; $C$3 &amp; "'!" &amp; $C41)</f>
        <v>0</v>
      </c>
      <c r="E41" s="63" t="str">
        <f t="shared" ca="1" si="1"/>
        <v>未回答</v>
      </c>
    </row>
    <row r="42" spans="2:5" ht="18.75" customHeight="1">
      <c r="B42" s="67" t="s">
        <v>333</v>
      </c>
      <c r="C42" s="61" t="s">
        <v>379</v>
      </c>
      <c r="D42" s="62" cm="1">
        <f t="array" aca="1" ref="D42" ca="1">INDIRECT("'" &amp; $C$3 &amp; "'!" &amp; $C42)</f>
        <v>0</v>
      </c>
      <c r="E42" s="63" t="str">
        <f t="shared" ca="1" si="1"/>
        <v>未回答</v>
      </c>
    </row>
    <row r="43" spans="2:5" ht="18.75" customHeight="1">
      <c r="B43" s="67" t="s">
        <v>334</v>
      </c>
      <c r="C43" s="61" t="s">
        <v>380</v>
      </c>
      <c r="D43" s="62" cm="1">
        <f t="array" aca="1" ref="D43" ca="1">INDIRECT("'" &amp; $C$3 &amp; "'!" &amp; $C43)</f>
        <v>0</v>
      </c>
      <c r="E43" s="63" t="str">
        <f t="shared" ca="1" si="1"/>
        <v>未回答</v>
      </c>
    </row>
    <row r="44" spans="2:5" ht="18.75" customHeight="1">
      <c r="B44" s="67" t="s">
        <v>335</v>
      </c>
      <c r="C44" s="61" t="s">
        <v>381</v>
      </c>
      <c r="D44" s="62" cm="1">
        <f t="array" aca="1" ref="D44" ca="1">INDIRECT("'" &amp; $C$3 &amp; "'!" &amp; $C44)</f>
        <v>0</v>
      </c>
      <c r="E44" s="63" t="str">
        <f t="shared" ca="1" si="1"/>
        <v>未回答</v>
      </c>
    </row>
    <row r="45" spans="2:5" ht="18.75" customHeight="1">
      <c r="B45" s="67" t="s">
        <v>336</v>
      </c>
      <c r="C45" s="61" t="s">
        <v>382</v>
      </c>
      <c r="D45" s="62" cm="1">
        <f t="array" aca="1" ref="D45" ca="1">INDIRECT("'" &amp; $C$3 &amp; "'!" &amp; $C45)</f>
        <v>0</v>
      </c>
      <c r="E45" s="63" t="str">
        <f t="shared" ca="1" si="1"/>
        <v>未回答</v>
      </c>
    </row>
    <row r="46" spans="2:5" ht="18.75" customHeight="1">
      <c r="B46" s="67" t="s">
        <v>337</v>
      </c>
      <c r="C46" s="61" t="s">
        <v>383</v>
      </c>
      <c r="D46" s="62" cm="1">
        <f t="array" aca="1" ref="D46" ca="1">INDIRECT("'" &amp; $C$3 &amp; "'!" &amp; $C46)</f>
        <v>0</v>
      </c>
      <c r="E46" s="63" t="str">
        <f t="shared" ca="1" si="1"/>
        <v>未回答</v>
      </c>
    </row>
    <row r="47" spans="2:5" ht="18.75" customHeight="1">
      <c r="B47" s="67" t="s">
        <v>338</v>
      </c>
      <c r="C47" s="61" t="s">
        <v>494</v>
      </c>
      <c r="D47" s="62" cm="1">
        <f t="array" aca="1" ref="D47" ca="1">INDIRECT("'" &amp; $C$3 &amp; "'!" &amp; $C47)</f>
        <v>0</v>
      </c>
      <c r="E47" s="63" t="str">
        <f t="shared" ca="1" si="1"/>
        <v>未回答</v>
      </c>
    </row>
    <row r="48" spans="2:5" ht="18.75" customHeight="1">
      <c r="B48" s="67" t="s">
        <v>339</v>
      </c>
      <c r="C48" s="61" t="s">
        <v>495</v>
      </c>
      <c r="D48" s="62" cm="1">
        <f t="array" aca="1" ref="D48" ca="1">INDIRECT("'" &amp; $C$3 &amp; "'!" &amp; $C48)</f>
        <v>0</v>
      </c>
      <c r="E48" s="63" t="str">
        <f t="shared" ca="1" si="1"/>
        <v>未回答</v>
      </c>
    </row>
    <row r="49" spans="2:5" ht="18.75" customHeight="1">
      <c r="B49" s="67" t="s">
        <v>340</v>
      </c>
      <c r="C49" s="61" t="s">
        <v>496</v>
      </c>
      <c r="D49" s="62" cm="1">
        <f t="array" aca="1" ref="D49" ca="1">INDIRECT("'" &amp; $C$3 &amp; "'!" &amp; $C49)</f>
        <v>0</v>
      </c>
      <c r="E49" s="63" t="str">
        <f t="shared" ca="1" si="1"/>
        <v>未回答</v>
      </c>
    </row>
    <row r="50" spans="2:5" ht="18.75" customHeight="1">
      <c r="B50" s="67" t="s">
        <v>341</v>
      </c>
      <c r="C50" s="61" t="s">
        <v>497</v>
      </c>
      <c r="D50" s="62" cm="1">
        <f t="array" aca="1" ref="D50" ca="1">INDIRECT("'" &amp; $C$3 &amp; "'!" &amp; $C50)</f>
        <v>0</v>
      </c>
      <c r="E50" s="63" t="str">
        <f t="shared" ca="1" si="1"/>
        <v>未回答</v>
      </c>
    </row>
    <row r="51" spans="2:5" ht="18.75" customHeight="1">
      <c r="B51" s="67" t="s">
        <v>342</v>
      </c>
      <c r="C51" s="61" t="s">
        <v>498</v>
      </c>
      <c r="D51" s="62" cm="1">
        <f t="array" aca="1" ref="D51" ca="1">INDIRECT("'" &amp; $C$3 &amp; "'!" &amp; $C51)</f>
        <v>0</v>
      </c>
      <c r="E51" s="63" t="str">
        <f t="shared" ca="1" si="1"/>
        <v>未回答</v>
      </c>
    </row>
    <row r="52" spans="2:5" ht="18.75" customHeight="1">
      <c r="B52" s="67" t="s">
        <v>343</v>
      </c>
      <c r="C52" s="61" t="s">
        <v>499</v>
      </c>
      <c r="D52" s="62" cm="1">
        <f t="array" aca="1" ref="D52" ca="1">INDIRECT("'" &amp; $C$3 &amp; "'!" &amp; $C52)</f>
        <v>0</v>
      </c>
      <c r="E52" s="63" t="str">
        <f t="shared" ca="1" si="1"/>
        <v>未回答</v>
      </c>
    </row>
    <row r="53" spans="2:5" ht="18.75" customHeight="1">
      <c r="B53" s="67" t="s">
        <v>344</v>
      </c>
      <c r="C53" s="61" t="s">
        <v>500</v>
      </c>
      <c r="D53" s="62" cm="1">
        <f t="array" aca="1" ref="D53" ca="1">INDIRECT("'" &amp; $C$3 &amp; "'!" &amp; $C53)</f>
        <v>0</v>
      </c>
      <c r="E53" s="63" t="str">
        <f t="shared" ca="1" si="1"/>
        <v>未回答</v>
      </c>
    </row>
    <row r="54" spans="2:5" ht="18.75" customHeight="1">
      <c r="B54" s="67" t="s">
        <v>345</v>
      </c>
      <c r="C54" s="61" t="s">
        <v>501</v>
      </c>
      <c r="D54" s="62" cm="1">
        <f t="array" aca="1" ref="D54" ca="1">INDIRECT("'" &amp; $C$3 &amp; "'!" &amp; $C54)</f>
        <v>0</v>
      </c>
      <c r="E54" s="63" t="str">
        <f t="shared" ca="1" si="1"/>
        <v>未回答</v>
      </c>
    </row>
    <row r="55" spans="2:5" ht="18.75" customHeight="1">
      <c r="B55" s="67" t="s">
        <v>346</v>
      </c>
      <c r="C55" s="61" t="s">
        <v>502</v>
      </c>
      <c r="D55" s="62" cm="1">
        <f t="array" aca="1" ref="D55" ca="1">INDIRECT("'" &amp; $C$3 &amp; "'!" &amp; $C55)</f>
        <v>0</v>
      </c>
      <c r="E55" s="63" t="str">
        <f t="shared" ca="1" si="1"/>
        <v>未回答</v>
      </c>
    </row>
    <row r="56" spans="2:5" ht="18.75" customHeight="1">
      <c r="B56" s="67" t="s">
        <v>347</v>
      </c>
      <c r="C56" s="61" t="s">
        <v>503</v>
      </c>
      <c r="D56" s="62" cm="1">
        <f t="array" aca="1" ref="D56" ca="1">INDIRECT("'" &amp; $C$3 &amp; "'!" &amp; $C56)</f>
        <v>0</v>
      </c>
      <c r="E56" s="63" t="str">
        <f t="shared" ca="1" si="1"/>
        <v>未回答</v>
      </c>
    </row>
    <row r="57" spans="2:5" ht="18.75" customHeight="1">
      <c r="B57" s="67" t="s">
        <v>348</v>
      </c>
      <c r="C57" s="61" t="s">
        <v>504</v>
      </c>
      <c r="D57" s="62" cm="1">
        <f t="array" aca="1" ref="D57" ca="1">INDIRECT("'" &amp; $C$3 &amp; "'!" &amp; $C57)</f>
        <v>0</v>
      </c>
      <c r="E57" s="63" t="str">
        <f t="shared" ca="1" si="1"/>
        <v>未回答</v>
      </c>
    </row>
    <row r="58" spans="2:5" ht="18.75" customHeight="1">
      <c r="B58" s="67" t="s">
        <v>349</v>
      </c>
      <c r="C58" s="61" t="s">
        <v>505</v>
      </c>
      <c r="D58" s="62" cm="1">
        <f t="array" aca="1" ref="D58" ca="1">INDIRECT("'" &amp; $C$3 &amp; "'!" &amp; $C58)</f>
        <v>0</v>
      </c>
      <c r="E58" s="63" t="str">
        <f t="shared" ca="1" si="1"/>
        <v>未回答</v>
      </c>
    </row>
    <row r="59" spans="2:5" ht="18.75" customHeight="1">
      <c r="B59" s="67" t="s">
        <v>350</v>
      </c>
      <c r="C59" s="61" t="s">
        <v>506</v>
      </c>
      <c r="D59" s="62" cm="1">
        <f t="array" aca="1" ref="D59" ca="1">INDIRECT("'" &amp; $C$3 &amp; "'!" &amp; $C59)</f>
        <v>0</v>
      </c>
      <c r="E59" s="63" t="str">
        <f t="shared" ca="1" si="1"/>
        <v>未回答</v>
      </c>
    </row>
    <row r="60" spans="2:5" ht="18.75" customHeight="1">
      <c r="B60" s="67" t="s">
        <v>351</v>
      </c>
      <c r="C60" s="61" t="s">
        <v>507</v>
      </c>
      <c r="D60" s="62" cm="1">
        <f t="array" aca="1" ref="D60" ca="1">INDIRECT("'" &amp; $C$3 &amp; "'!" &amp; $C60)</f>
        <v>0</v>
      </c>
      <c r="E60" s="63" t="str">
        <f t="shared" ca="1" si="1"/>
        <v>未回答</v>
      </c>
    </row>
  </sheetData>
  <phoneticPr fontId="4"/>
  <conditionalFormatting sqref="E8:E60">
    <cfRule type="containsText" dxfId="1" priority="2" operator="containsText" text="未回答">
      <formula>NOT(ISERROR(SEARCH("未回答",E8)))</formula>
    </cfRule>
  </conditionalFormatting>
  <conditionalFormatting sqref="G9:G10">
    <cfRule type="cellIs" dxfId="0" priority="1" operator="greaterThan">
      <formula>0</formula>
    </cfRule>
  </conditionalFormatting>
  <pageMargins left="0.7" right="0.7" top="0.75" bottom="0.75" header="0.3" footer="0.3"/>
  <pageSetup paperSize="9" scale="7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07a043caea8b455410977d83a3fe1c8e">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13a5a3212f4cecee22bcd97f7bac5559"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50847c1-43f1-49ef-a896-caf0bc63a78d}"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Props1.xml><?xml version="1.0" encoding="utf-8"?>
<ds:datastoreItem xmlns:ds="http://schemas.openxmlformats.org/officeDocument/2006/customXml" ds:itemID="{8D730EB1-1157-4B7C-A5BE-9B1A61EE1B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826421-C6E4-4DD8-A481-449570C71E96}">
  <ds:schemaRefs>
    <ds:schemaRef ds:uri="http://schemas.microsoft.com/sharepoint/v3/contenttype/forms"/>
  </ds:schemaRefs>
</ds:datastoreItem>
</file>

<file path=customXml/itemProps3.xml><?xml version="1.0" encoding="utf-8"?>
<ds:datastoreItem xmlns:ds="http://schemas.openxmlformats.org/officeDocument/2006/customXml" ds:itemID="{DBF85C45-55FF-4391-B657-E7F3865FA1F5}">
  <ds:schemaRefs>
    <ds:schemaRef ds:uri="http://schemas.microsoft.com/office/2006/documentManagement/types"/>
    <ds:schemaRef ds:uri="http://purl.org/dc/elements/1.1/"/>
    <ds:schemaRef ds:uri="547cdc3e-53dc-4fec-b50b-6d0fb9e24faf"/>
    <ds:schemaRef ds:uri="http://schemas.microsoft.com/office/infopath/2007/PartnerControls"/>
    <ds:schemaRef ds:uri="http://purl.org/dc/terms/"/>
    <ds:schemaRef ds:uri="http://purl.org/dc/dcmitype/"/>
    <ds:schemaRef ds:uri="http://schemas.openxmlformats.org/package/2006/metadata/core-properties"/>
    <ds:schemaRef ds:uri="ce29d33a-a603-4662-b02e-6bb4e8c17e3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各シートへの記入方法</vt:lpstr>
      <vt:lpstr>【選択式・記述式】デジタルガバナンス・コードに関する項目</vt:lpstr>
      <vt:lpstr>【記述式】取組プロジェクト等に関する項目</vt:lpstr>
      <vt:lpstr>入力チェック</vt:lpstr>
      <vt:lpstr>【記述式】取組プロジェクト等に関する項目!Print_Area</vt:lpstr>
      <vt:lpstr>【選択式・記述式】デジタルガバナンス・コードに関する項目!Print_Area</vt:lpstr>
      <vt:lpstr>各シートへの記入方法!Print_Area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Windows ユーザー</cp:lastModifiedBy>
  <cp:lastPrinted>2025-10-29T04:03:34Z</cp:lastPrinted>
  <dcterms:created xsi:type="dcterms:W3CDTF">2015-06-05T18:19:34Z</dcterms:created>
  <dcterms:modified xsi:type="dcterms:W3CDTF">2025-10-31T07:12:17Z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